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  <Override PartName="/xl/charts/style4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colors49.xml" ContentType="application/vnd.ms-office.chartcolorstyle+xml"/>
  <Override PartName="/xl/charts/style50.xml" ContentType="application/vnd.ms-office.chartstyle+xml"/>
  <Override PartName="/xl/charts/colors50.xml" ContentType="application/vnd.ms-office.chartcolorstyle+xml"/>
  <Override PartName="/xl/charts/style51.xml" ContentType="application/vnd.ms-office.chartstyle+xml"/>
  <Override PartName="/xl/charts/colors51.xml" ContentType="application/vnd.ms-office.chartcolorstyle+xml"/>
  <Override PartName="/xl/charts/style52.xml" ContentType="application/vnd.ms-office.chartstyle+xml"/>
  <Override PartName="/xl/charts/colors52.xml" ContentType="application/vnd.ms-office.chartcolorstyle+xml"/>
  <Override PartName="/xl/charts/style53.xml" ContentType="application/vnd.ms-office.chartstyle+xml"/>
  <Override PartName="/xl/charts/colors53.xml" ContentType="application/vnd.ms-office.chartcolorstyle+xml"/>
  <Override PartName="/xl/charts/style54.xml" ContentType="application/vnd.ms-office.chartstyle+xml"/>
  <Override PartName="/xl/charts/colors54.xml" ContentType="application/vnd.ms-office.chartcolorstyle+xml"/>
  <Override PartName="/xl/charts/style55.xml" ContentType="application/vnd.ms-office.chartstyle+xml"/>
  <Override PartName="/xl/charts/colors55.xml" ContentType="application/vnd.ms-office.chartcolorstyle+xml"/>
  <Override PartName="/xl/charts/style56.xml" ContentType="application/vnd.ms-office.chartstyle+xml"/>
  <Override PartName="/xl/charts/colors56.xml" ContentType="application/vnd.ms-office.chartcolorstyle+xml"/>
  <Override PartName="/xl/charts/style57.xml" ContentType="application/vnd.ms-office.chartstyle+xml"/>
  <Override PartName="/xl/charts/colors57.xml" ContentType="application/vnd.ms-office.chartcolorstyle+xml"/>
  <Override PartName="/xl/charts/style58.xml" ContentType="application/vnd.ms-office.chartstyle+xml"/>
  <Override PartName="/xl/charts/colors58.xml" ContentType="application/vnd.ms-office.chartcolorstyle+xml"/>
  <Override PartName="/xl/charts/style59.xml" ContentType="application/vnd.ms-office.chartstyle+xml"/>
  <Override PartName="/xl/charts/colors59.xml" ContentType="application/vnd.ms-office.chartcolorstyle+xml"/>
  <Override PartName="/xl/charts/style60.xml" ContentType="application/vnd.ms-office.chartstyle+xml"/>
  <Override PartName="/xl/charts/colors60.xml" ContentType="application/vnd.ms-office.chartcolorstyle+xml"/>
  <Override PartName="/xl/charts/style61.xml" ContentType="application/vnd.ms-office.chartstyle+xml"/>
  <Override PartName="/xl/charts/colors61.xml" ContentType="application/vnd.ms-office.chartcolorstyle+xml"/>
  <Override PartName="/xl/charts/style62.xml" ContentType="application/vnd.ms-office.chartstyle+xml"/>
  <Override PartName="/xl/charts/colors62.xml" ContentType="application/vnd.ms-office.chartcolorstyle+xml"/>
  <Override PartName="/xl/charts/style63.xml" ContentType="application/vnd.ms-office.chartstyle+xml"/>
  <Override PartName="/xl/charts/colors63.xml" ContentType="application/vnd.ms-office.chartcolorstyle+xml"/>
  <Override PartName="/xl/charts/style64.xml" ContentType="application/vnd.ms-office.chartstyle+xml"/>
  <Override PartName="/xl/charts/colors64.xml" ContentType="application/vnd.ms-office.chartcolorstyle+xml"/>
  <Override PartName="/xl/charts/style65.xml" ContentType="application/vnd.ms-office.chartstyle+xml"/>
  <Override PartName="/xl/charts/colors65.xml" ContentType="application/vnd.ms-office.chartcolorstyle+xml"/>
  <Override PartName="/xl/charts/style66.xml" ContentType="application/vnd.ms-office.chartstyle+xml"/>
  <Override PartName="/xl/charts/colors66.xml" ContentType="application/vnd.ms-office.chartcolorstyle+xml"/>
  <Override PartName="/xl/charts/style67.xml" ContentType="application/vnd.ms-office.chartstyle+xml"/>
  <Override PartName="/xl/charts/colors67.xml" ContentType="application/vnd.ms-office.chartcolorstyle+xml"/>
  <Override PartName="/xl/charts/style68.xml" ContentType="application/vnd.ms-office.chartstyle+xml"/>
  <Override PartName="/xl/charts/colors68.xml" ContentType="application/vnd.ms-office.chartcolorstyle+xml"/>
  <Override PartName="/xl/charts/style69.xml" ContentType="application/vnd.ms-office.chartstyle+xml"/>
  <Override PartName="/xl/charts/colors69.xml" ContentType="application/vnd.ms-office.chartcolorstyle+xml"/>
  <Override PartName="/xl/charts/style70.xml" ContentType="application/vnd.ms-office.chartstyle+xml"/>
  <Override PartName="/xl/charts/colors70.xml" ContentType="application/vnd.ms-office.chartcolorstyle+xml"/>
  <Override PartName="/xl/charts/style71.xml" ContentType="application/vnd.ms-office.chartstyle+xml"/>
  <Override PartName="/xl/charts/colors71.xml" ContentType="application/vnd.ms-office.chartcolorstyle+xml"/>
  <Override PartName="/xl/charts/style72.xml" ContentType="application/vnd.ms-office.chartstyle+xml"/>
  <Override PartName="/xl/charts/colors72.xml" ContentType="application/vnd.ms-office.chartcolorstyle+xml"/>
  <Override PartName="/xl/charts/style73.xml" ContentType="application/vnd.ms-office.chartstyle+xml"/>
  <Override PartName="/xl/charts/colors73.xml" ContentType="application/vnd.ms-office.chartcolorstyle+xml"/>
  <Override PartName="/xl/charts/style74.xml" ContentType="application/vnd.ms-office.chartstyle+xml"/>
  <Override PartName="/xl/charts/colors74.xml" ContentType="application/vnd.ms-office.chartcolorstyle+xml"/>
  <Override PartName="/xl/charts/style75.xml" ContentType="application/vnd.ms-office.chartstyle+xml"/>
  <Override PartName="/xl/charts/colors75.xml" ContentType="application/vnd.ms-office.chartcolorstyle+xml"/>
  <Override PartName="/xl/charts/style76.xml" ContentType="application/vnd.ms-office.chartstyle+xml"/>
  <Override PartName="/xl/charts/colors76.xml" ContentType="application/vnd.ms-office.chartcolorstyle+xml"/>
  <Override PartName="/xl/charts/style77.xml" ContentType="application/vnd.ms-office.chartstyle+xml"/>
  <Override PartName="/xl/charts/colors77.xml" ContentType="application/vnd.ms-office.chartcolorstyle+xml"/>
  <Override PartName="/xl/charts/style78.xml" ContentType="application/vnd.ms-office.chartstyle+xml"/>
  <Override PartName="/xl/charts/colors78.xml" ContentType="application/vnd.ms-office.chartcolorstyle+xml"/>
  <Override PartName="/xl/charts/style79.xml" ContentType="application/vnd.ms-office.chartstyle+xml"/>
  <Override PartName="/xl/charts/colors79.xml" ContentType="application/vnd.ms-office.chartcolorstyle+xml"/>
  <Override PartName="/xl/charts/style80.xml" ContentType="application/vnd.ms-office.chartstyle+xml"/>
  <Override PartName="/xl/charts/colors80.xml" ContentType="application/vnd.ms-office.chartcolorstyle+xml"/>
  <Override PartName="/xl/charts/style81.xml" ContentType="application/vnd.ms-office.chartstyle+xml"/>
  <Override PartName="/xl/charts/colors81.xml" ContentType="application/vnd.ms-office.chartcolorstyle+xml"/>
  <Override PartName="/xl/charts/style82.xml" ContentType="application/vnd.ms-office.chartstyle+xml"/>
  <Override PartName="/xl/charts/colors8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filterPrivacy="1" autoCompressPictures="0"/>
  <bookViews>
    <workbookView xWindow="0" yWindow="0" windowWidth="25600" windowHeight="16060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6" l="1"/>
  <c r="D67" i="36"/>
  <c r="D68" i="36"/>
  <c r="D69" i="36"/>
  <c r="D94" i="36"/>
  <c r="E1" i="36"/>
  <c r="E67" i="36"/>
  <c r="E68" i="36"/>
  <c r="E69" i="36"/>
  <c r="E94" i="36"/>
  <c r="F1" i="36"/>
  <c r="F67" i="36"/>
  <c r="F68" i="36"/>
  <c r="F69" i="36"/>
  <c r="F94" i="36"/>
  <c r="G1" i="36"/>
  <c r="G67" i="36"/>
  <c r="G68" i="36"/>
  <c r="G69" i="36"/>
  <c r="G94" i="36"/>
  <c r="H1" i="36"/>
  <c r="H67" i="36"/>
  <c r="H68" i="36"/>
  <c r="H69" i="36"/>
  <c r="H94" i="36"/>
  <c r="I1" i="36"/>
  <c r="I67" i="36"/>
  <c r="I68" i="36"/>
  <c r="I69" i="36"/>
  <c r="I94" i="36"/>
  <c r="J1" i="36"/>
  <c r="J67" i="36"/>
  <c r="J68" i="36"/>
  <c r="J69" i="36"/>
  <c r="J94" i="36"/>
  <c r="K1" i="36"/>
  <c r="K67" i="36"/>
  <c r="K68" i="36"/>
  <c r="K69" i="36"/>
  <c r="K94" i="36"/>
  <c r="L1" i="36"/>
  <c r="L67" i="36"/>
  <c r="L68" i="36"/>
  <c r="L69" i="36"/>
  <c r="L94" i="36"/>
  <c r="M1" i="36"/>
  <c r="M67" i="36"/>
  <c r="M68" i="36"/>
  <c r="M69" i="36"/>
  <c r="M94" i="36"/>
  <c r="N1" i="36"/>
  <c r="N67" i="36"/>
  <c r="N68" i="36"/>
  <c r="N69" i="36"/>
  <c r="N94" i="36"/>
  <c r="O1" i="36"/>
  <c r="O67" i="36"/>
  <c r="O68" i="36"/>
  <c r="O69" i="36"/>
  <c r="O94" i="36"/>
  <c r="P1" i="36"/>
  <c r="P67" i="36"/>
  <c r="P68" i="36"/>
  <c r="P69" i="36"/>
  <c r="P94" i="36"/>
  <c r="Q1" i="36"/>
  <c r="Q67" i="36"/>
  <c r="Q68" i="36"/>
  <c r="Q69" i="36"/>
  <c r="Q94" i="36"/>
  <c r="R1" i="36"/>
  <c r="R67" i="36"/>
  <c r="R68" i="36"/>
  <c r="R69" i="36"/>
  <c r="R94" i="36"/>
  <c r="S1" i="36"/>
  <c r="S67" i="36"/>
  <c r="S68" i="36"/>
  <c r="S69" i="36"/>
  <c r="S94" i="36"/>
  <c r="T1" i="36"/>
  <c r="T67" i="36"/>
  <c r="T68" i="36"/>
  <c r="T69" i="36"/>
  <c r="T94" i="36"/>
  <c r="U1" i="36"/>
  <c r="U67" i="36"/>
  <c r="U68" i="36"/>
  <c r="U69" i="36"/>
  <c r="U94" i="36"/>
  <c r="V1" i="36"/>
  <c r="V67" i="36"/>
  <c r="V68" i="36"/>
  <c r="V69" i="36"/>
  <c r="V94" i="36"/>
  <c r="W1" i="36"/>
  <c r="W67" i="36"/>
  <c r="W68" i="36"/>
  <c r="W69" i="36"/>
  <c r="W94" i="36"/>
  <c r="X1" i="36"/>
  <c r="X67" i="36"/>
  <c r="X68" i="36"/>
  <c r="X69" i="36"/>
  <c r="X94" i="36"/>
  <c r="Y1" i="36"/>
  <c r="Y67" i="36"/>
  <c r="Y68" i="36"/>
  <c r="Y69" i="36"/>
  <c r="Y94" i="36"/>
  <c r="Z1" i="36"/>
  <c r="Z67" i="36"/>
  <c r="Z68" i="36"/>
  <c r="Z69" i="36"/>
  <c r="Z94" i="36"/>
  <c r="AA1" i="36"/>
  <c r="AA67" i="36"/>
  <c r="AA68" i="36"/>
  <c r="AA69" i="36"/>
  <c r="AA94" i="36"/>
  <c r="AB1" i="36"/>
  <c r="AB67" i="36"/>
  <c r="AB68" i="36"/>
  <c r="AB69" i="36"/>
  <c r="AB94" i="36"/>
  <c r="AC1" i="36"/>
  <c r="AC67" i="36"/>
  <c r="AC68" i="36"/>
  <c r="AC69" i="36"/>
  <c r="AC94" i="36"/>
  <c r="AD1" i="36"/>
  <c r="AD67" i="36"/>
  <c r="AD68" i="36"/>
  <c r="AD69" i="36"/>
  <c r="AD94" i="36"/>
  <c r="AE1" i="36"/>
  <c r="AE67" i="36"/>
  <c r="AE68" i="36"/>
  <c r="AE69" i="36"/>
  <c r="AE94" i="36"/>
  <c r="AF1" i="36"/>
  <c r="AF67" i="36"/>
  <c r="AF68" i="36"/>
  <c r="AF69" i="36"/>
  <c r="AF94" i="36"/>
  <c r="C67" i="36"/>
  <c r="C68" i="36"/>
  <c r="C69" i="36"/>
  <c r="C94" i="36"/>
  <c r="C66" i="36"/>
  <c r="C93" i="36"/>
  <c r="D66" i="36"/>
  <c r="D93" i="36"/>
  <c r="E66" i="36"/>
  <c r="E93" i="36"/>
  <c r="F66" i="36"/>
  <c r="F93" i="36"/>
  <c r="G66" i="36"/>
  <c r="G93" i="36"/>
  <c r="AH93" i="36"/>
  <c r="H66" i="36"/>
  <c r="H93" i="36"/>
  <c r="I66" i="36"/>
  <c r="I93" i="36"/>
  <c r="J66" i="36"/>
  <c r="J93" i="36"/>
  <c r="K66" i="36"/>
  <c r="K93" i="36"/>
  <c r="L66" i="36"/>
  <c r="L93" i="36"/>
  <c r="AI93" i="36"/>
  <c r="AO93" i="36"/>
  <c r="M66" i="36"/>
  <c r="M93" i="36"/>
  <c r="N66" i="36"/>
  <c r="N93" i="36"/>
  <c r="O66" i="36"/>
  <c r="O93" i="36"/>
  <c r="P66" i="36"/>
  <c r="P93" i="36"/>
  <c r="Q66" i="36"/>
  <c r="Q93" i="36"/>
  <c r="AJ93" i="36"/>
  <c r="R66" i="36"/>
  <c r="R93" i="36"/>
  <c r="S66" i="36"/>
  <c r="S93" i="36"/>
  <c r="T66" i="36"/>
  <c r="T93" i="36"/>
  <c r="U66" i="36"/>
  <c r="U93" i="36"/>
  <c r="V66" i="36"/>
  <c r="V93" i="36"/>
  <c r="AK93" i="36"/>
  <c r="AP93" i="36"/>
  <c r="W66" i="36"/>
  <c r="W93" i="36"/>
  <c r="X66" i="36"/>
  <c r="X93" i="36"/>
  <c r="Y66" i="36"/>
  <c r="Y93" i="36"/>
  <c r="Z66" i="36"/>
  <c r="Z93" i="36"/>
  <c r="AA66" i="36"/>
  <c r="AA93" i="36"/>
  <c r="AL93" i="36"/>
  <c r="AB66" i="36"/>
  <c r="AB93" i="36"/>
  <c r="AC66" i="36"/>
  <c r="AC93" i="36"/>
  <c r="AD66" i="36"/>
  <c r="AD93" i="36"/>
  <c r="AE66" i="36"/>
  <c r="AE93" i="36"/>
  <c r="AF66" i="36"/>
  <c r="AF93" i="36"/>
  <c r="AM93" i="36"/>
  <c r="AQ93" i="36"/>
  <c r="A66" i="36"/>
  <c r="A93" i="36"/>
  <c r="C66" i="35"/>
  <c r="C93" i="35"/>
  <c r="D1" i="35"/>
  <c r="D66" i="35"/>
  <c r="D93" i="35"/>
  <c r="E1" i="35"/>
  <c r="E66" i="35"/>
  <c r="E93" i="35"/>
  <c r="F1" i="35"/>
  <c r="F66" i="35"/>
  <c r="F93" i="35"/>
  <c r="G1" i="35"/>
  <c r="G66" i="35"/>
  <c r="G93" i="35"/>
  <c r="AH93" i="35"/>
  <c r="H1" i="35"/>
  <c r="H66" i="35"/>
  <c r="H93" i="35"/>
  <c r="I1" i="35"/>
  <c r="I66" i="35"/>
  <c r="I93" i="35"/>
  <c r="J1" i="35"/>
  <c r="J66" i="35"/>
  <c r="J93" i="35"/>
  <c r="K1" i="35"/>
  <c r="K66" i="35"/>
  <c r="K93" i="35"/>
  <c r="L1" i="35"/>
  <c r="L66" i="35"/>
  <c r="L93" i="35"/>
  <c r="AI93" i="35"/>
  <c r="AO93" i="35"/>
  <c r="M1" i="35"/>
  <c r="M66" i="35"/>
  <c r="M93" i="35"/>
  <c r="N1" i="35"/>
  <c r="N66" i="35"/>
  <c r="N93" i="35"/>
  <c r="O1" i="35"/>
  <c r="O66" i="35"/>
  <c r="O93" i="35"/>
  <c r="P1" i="35"/>
  <c r="P66" i="35"/>
  <c r="P93" i="35"/>
  <c r="Q1" i="35"/>
  <c r="Q66" i="35"/>
  <c r="Q93" i="35"/>
  <c r="AJ93" i="35"/>
  <c r="R1" i="35"/>
  <c r="R66" i="35"/>
  <c r="R93" i="35"/>
  <c r="S1" i="35"/>
  <c r="S66" i="35"/>
  <c r="S93" i="35"/>
  <c r="T1" i="35"/>
  <c r="T66" i="35"/>
  <c r="T93" i="35"/>
  <c r="U1" i="35"/>
  <c r="U66" i="35"/>
  <c r="U93" i="35"/>
  <c r="V1" i="35"/>
  <c r="V66" i="35"/>
  <c r="V93" i="35"/>
  <c r="AK93" i="35"/>
  <c r="AP93" i="35"/>
  <c r="W1" i="35"/>
  <c r="W66" i="35"/>
  <c r="W93" i="35"/>
  <c r="X1" i="35"/>
  <c r="X66" i="35"/>
  <c r="X93" i="35"/>
  <c r="Y1" i="35"/>
  <c r="Y66" i="35"/>
  <c r="Y93" i="35"/>
  <c r="Z1" i="35"/>
  <c r="Z66" i="35"/>
  <c r="Z93" i="35"/>
  <c r="AA1" i="35"/>
  <c r="AA66" i="35"/>
  <c r="AA93" i="35"/>
  <c r="AL93" i="35"/>
  <c r="AB1" i="35"/>
  <c r="AB66" i="35"/>
  <c r="AB93" i="35"/>
  <c r="AC1" i="35"/>
  <c r="AC66" i="35"/>
  <c r="AC93" i="35"/>
  <c r="AD1" i="35"/>
  <c r="AD66" i="35"/>
  <c r="AD93" i="35"/>
  <c r="AE1" i="35"/>
  <c r="AE66" i="35"/>
  <c r="AE93" i="35"/>
  <c r="AF1" i="35"/>
  <c r="AF66" i="35"/>
  <c r="AF93" i="35"/>
  <c r="AM93" i="35"/>
  <c r="AQ93" i="35"/>
  <c r="D67" i="35"/>
  <c r="D68" i="35"/>
  <c r="D69" i="35"/>
  <c r="D94" i="35"/>
  <c r="E67" i="35"/>
  <c r="E68" i="35"/>
  <c r="E69" i="35"/>
  <c r="E94" i="35"/>
  <c r="F67" i="35"/>
  <c r="F68" i="35"/>
  <c r="F69" i="35"/>
  <c r="F94" i="35"/>
  <c r="G67" i="35"/>
  <c r="G68" i="35"/>
  <c r="G69" i="35"/>
  <c r="G94" i="35"/>
  <c r="H67" i="35"/>
  <c r="H68" i="35"/>
  <c r="H69" i="35"/>
  <c r="H94" i="35"/>
  <c r="I67" i="35"/>
  <c r="I68" i="35"/>
  <c r="I69" i="35"/>
  <c r="I94" i="35"/>
  <c r="J67" i="35"/>
  <c r="J68" i="35"/>
  <c r="J69" i="35"/>
  <c r="J94" i="35"/>
  <c r="K67" i="35"/>
  <c r="K68" i="35"/>
  <c r="K69" i="35"/>
  <c r="K94" i="35"/>
  <c r="L67" i="35"/>
  <c r="L68" i="35"/>
  <c r="L69" i="35"/>
  <c r="L94" i="35"/>
  <c r="M67" i="35"/>
  <c r="M68" i="35"/>
  <c r="M69" i="35"/>
  <c r="M94" i="35"/>
  <c r="N67" i="35"/>
  <c r="N68" i="35"/>
  <c r="N69" i="35"/>
  <c r="N94" i="35"/>
  <c r="O67" i="35"/>
  <c r="O68" i="35"/>
  <c r="O69" i="35"/>
  <c r="O94" i="35"/>
  <c r="P67" i="35"/>
  <c r="P68" i="35"/>
  <c r="P69" i="35"/>
  <c r="P94" i="35"/>
  <c r="Q67" i="35"/>
  <c r="Q68" i="35"/>
  <c r="Q69" i="35"/>
  <c r="Q94" i="35"/>
  <c r="R67" i="35"/>
  <c r="R68" i="35"/>
  <c r="R69" i="35"/>
  <c r="R94" i="35"/>
  <c r="S67" i="35"/>
  <c r="S68" i="35"/>
  <c r="S69" i="35"/>
  <c r="S94" i="35"/>
  <c r="T67" i="35"/>
  <c r="T68" i="35"/>
  <c r="T69" i="35"/>
  <c r="T94" i="35"/>
  <c r="U67" i="35"/>
  <c r="U68" i="35"/>
  <c r="U69" i="35"/>
  <c r="U94" i="35"/>
  <c r="V67" i="35"/>
  <c r="V68" i="35"/>
  <c r="V69" i="35"/>
  <c r="V94" i="35"/>
  <c r="W67" i="35"/>
  <c r="W68" i="35"/>
  <c r="W69" i="35"/>
  <c r="W94" i="35"/>
  <c r="X67" i="35"/>
  <c r="X68" i="35"/>
  <c r="X69" i="35"/>
  <c r="X94" i="35"/>
  <c r="Y67" i="35"/>
  <c r="Y68" i="35"/>
  <c r="Y69" i="35"/>
  <c r="Y94" i="35"/>
  <c r="Z67" i="35"/>
  <c r="Z68" i="35"/>
  <c r="Z69" i="35"/>
  <c r="Z94" i="35"/>
  <c r="AA67" i="35"/>
  <c r="AA68" i="35"/>
  <c r="AA69" i="35"/>
  <c r="AA94" i="35"/>
  <c r="AB67" i="35"/>
  <c r="AB68" i="35"/>
  <c r="AB69" i="35"/>
  <c r="AB94" i="35"/>
  <c r="AC67" i="35"/>
  <c r="AC68" i="35"/>
  <c r="AC69" i="35"/>
  <c r="AC94" i="35"/>
  <c r="AD67" i="35"/>
  <c r="AD68" i="35"/>
  <c r="AD69" i="35"/>
  <c r="AD94" i="35"/>
  <c r="AE67" i="35"/>
  <c r="AE68" i="35"/>
  <c r="AE69" i="35"/>
  <c r="AE94" i="35"/>
  <c r="AF67" i="35"/>
  <c r="AF68" i="35"/>
  <c r="AF69" i="35"/>
  <c r="AF94" i="35"/>
  <c r="C67" i="35"/>
  <c r="C68" i="35"/>
  <c r="C69" i="35"/>
  <c r="C94" i="35"/>
  <c r="A66" i="35"/>
  <c r="A93" i="35"/>
  <c r="D1" i="33"/>
  <c r="D67" i="33"/>
  <c r="D68" i="33"/>
  <c r="D69" i="33"/>
  <c r="D94" i="33"/>
  <c r="E1" i="33"/>
  <c r="E67" i="33"/>
  <c r="E68" i="33"/>
  <c r="E69" i="33"/>
  <c r="E94" i="33"/>
  <c r="F1" i="33"/>
  <c r="F67" i="33"/>
  <c r="F68" i="33"/>
  <c r="F69" i="33"/>
  <c r="F94" i="33"/>
  <c r="G1" i="33"/>
  <c r="G67" i="33"/>
  <c r="G68" i="33"/>
  <c r="G69" i="33"/>
  <c r="G94" i="33"/>
  <c r="H1" i="33"/>
  <c r="H67" i="33"/>
  <c r="H68" i="33"/>
  <c r="H69" i="33"/>
  <c r="H94" i="33"/>
  <c r="I1" i="33"/>
  <c r="I67" i="33"/>
  <c r="I68" i="33"/>
  <c r="I69" i="33"/>
  <c r="I94" i="33"/>
  <c r="J1" i="33"/>
  <c r="J67" i="33"/>
  <c r="J68" i="33"/>
  <c r="J69" i="33"/>
  <c r="J94" i="33"/>
  <c r="K1" i="33"/>
  <c r="K67" i="33"/>
  <c r="K68" i="33"/>
  <c r="K69" i="33"/>
  <c r="K94" i="33"/>
  <c r="L1" i="33"/>
  <c r="L67" i="33"/>
  <c r="L68" i="33"/>
  <c r="L69" i="33"/>
  <c r="L94" i="33"/>
  <c r="M1" i="33"/>
  <c r="M67" i="33"/>
  <c r="M68" i="33"/>
  <c r="M69" i="33"/>
  <c r="M94" i="33"/>
  <c r="N1" i="33"/>
  <c r="N67" i="33"/>
  <c r="N68" i="33"/>
  <c r="N69" i="33"/>
  <c r="N94" i="33"/>
  <c r="O1" i="33"/>
  <c r="O67" i="33"/>
  <c r="O68" i="33"/>
  <c r="O69" i="33"/>
  <c r="O94" i="33"/>
  <c r="P1" i="33"/>
  <c r="P67" i="33"/>
  <c r="P68" i="33"/>
  <c r="P69" i="33"/>
  <c r="P94" i="33"/>
  <c r="Q1" i="33"/>
  <c r="Q67" i="33"/>
  <c r="Q68" i="33"/>
  <c r="Q69" i="33"/>
  <c r="Q94" i="33"/>
  <c r="R1" i="33"/>
  <c r="R67" i="33"/>
  <c r="R68" i="33"/>
  <c r="R69" i="33"/>
  <c r="R94" i="33"/>
  <c r="S1" i="33"/>
  <c r="S67" i="33"/>
  <c r="S68" i="33"/>
  <c r="S69" i="33"/>
  <c r="S94" i="33"/>
  <c r="T1" i="33"/>
  <c r="T67" i="33"/>
  <c r="T68" i="33"/>
  <c r="T69" i="33"/>
  <c r="T94" i="33"/>
  <c r="U1" i="33"/>
  <c r="U67" i="33"/>
  <c r="U68" i="33"/>
  <c r="U69" i="33"/>
  <c r="U94" i="33"/>
  <c r="V1" i="33"/>
  <c r="V67" i="33"/>
  <c r="V68" i="33"/>
  <c r="V69" i="33"/>
  <c r="V94" i="33"/>
  <c r="W1" i="33"/>
  <c r="W67" i="33"/>
  <c r="W68" i="33"/>
  <c r="W69" i="33"/>
  <c r="W94" i="33"/>
  <c r="X1" i="33"/>
  <c r="X67" i="33"/>
  <c r="X68" i="33"/>
  <c r="X69" i="33"/>
  <c r="X94" i="33"/>
  <c r="Y1" i="33"/>
  <c r="Y67" i="33"/>
  <c r="Y68" i="33"/>
  <c r="Y69" i="33"/>
  <c r="Y94" i="33"/>
  <c r="Z1" i="33"/>
  <c r="Z67" i="33"/>
  <c r="Z68" i="33"/>
  <c r="Z69" i="33"/>
  <c r="Z94" i="33"/>
  <c r="AA1" i="33"/>
  <c r="AA67" i="33"/>
  <c r="AA68" i="33"/>
  <c r="AA69" i="33"/>
  <c r="AA94" i="33"/>
  <c r="AB1" i="33"/>
  <c r="AB67" i="33"/>
  <c r="AB68" i="33"/>
  <c r="AB69" i="33"/>
  <c r="AB94" i="33"/>
  <c r="AC1" i="33"/>
  <c r="AC67" i="33"/>
  <c r="AC68" i="33"/>
  <c r="AC69" i="33"/>
  <c r="AC94" i="33"/>
  <c r="AD1" i="33"/>
  <c r="AD67" i="33"/>
  <c r="AD68" i="33"/>
  <c r="AD69" i="33"/>
  <c r="AD94" i="33"/>
  <c r="AE1" i="33"/>
  <c r="AE67" i="33"/>
  <c r="AE68" i="33"/>
  <c r="AE69" i="33"/>
  <c r="AE94" i="33"/>
  <c r="AF1" i="33"/>
  <c r="AF67" i="33"/>
  <c r="AF68" i="33"/>
  <c r="AF69" i="33"/>
  <c r="AF94" i="33"/>
  <c r="C67" i="33"/>
  <c r="C68" i="33"/>
  <c r="C69" i="33"/>
  <c r="C94" i="33"/>
  <c r="C66" i="33"/>
  <c r="C93" i="33"/>
  <c r="D66" i="33"/>
  <c r="D93" i="33"/>
  <c r="E66" i="33"/>
  <c r="E93" i="33"/>
  <c r="F66" i="33"/>
  <c r="F93" i="33"/>
  <c r="G66" i="33"/>
  <c r="G93" i="33"/>
  <c r="AH93" i="33"/>
  <c r="H66" i="33"/>
  <c r="H93" i="33"/>
  <c r="I66" i="33"/>
  <c r="I93" i="33"/>
  <c r="J66" i="33"/>
  <c r="J93" i="33"/>
  <c r="K66" i="33"/>
  <c r="K93" i="33"/>
  <c r="L66" i="33"/>
  <c r="L93" i="33"/>
  <c r="AI93" i="33"/>
  <c r="AO93" i="33"/>
  <c r="M66" i="33"/>
  <c r="M93" i="33"/>
  <c r="N66" i="33"/>
  <c r="N93" i="33"/>
  <c r="O66" i="33"/>
  <c r="O93" i="33"/>
  <c r="P66" i="33"/>
  <c r="P93" i="33"/>
  <c r="Q66" i="33"/>
  <c r="Q93" i="33"/>
  <c r="AJ93" i="33"/>
  <c r="R66" i="33"/>
  <c r="R93" i="33"/>
  <c r="S66" i="33"/>
  <c r="S93" i="33"/>
  <c r="T66" i="33"/>
  <c r="T93" i="33"/>
  <c r="U66" i="33"/>
  <c r="U93" i="33"/>
  <c r="V66" i="33"/>
  <c r="V93" i="33"/>
  <c r="AK93" i="33"/>
  <c r="AP93" i="33"/>
  <c r="W66" i="33"/>
  <c r="W93" i="33"/>
  <c r="X66" i="33"/>
  <c r="X93" i="33"/>
  <c r="Y66" i="33"/>
  <c r="Y93" i="33"/>
  <c r="Z66" i="33"/>
  <c r="Z93" i="33"/>
  <c r="AA66" i="33"/>
  <c r="AA93" i="33"/>
  <c r="AL93" i="33"/>
  <c r="AB66" i="33"/>
  <c r="AB93" i="33"/>
  <c r="AC66" i="33"/>
  <c r="AC93" i="33"/>
  <c r="AD66" i="33"/>
  <c r="AD93" i="33"/>
  <c r="AE66" i="33"/>
  <c r="AE93" i="33"/>
  <c r="AF66" i="33"/>
  <c r="AF93" i="33"/>
  <c r="AM93" i="33"/>
  <c r="AQ93" i="33"/>
  <c r="A66" i="33"/>
  <c r="A93" i="33"/>
  <c r="D1" i="34"/>
  <c r="D67" i="34"/>
  <c r="D68" i="34"/>
  <c r="D69" i="34"/>
  <c r="D94" i="34"/>
  <c r="E1" i="34"/>
  <c r="E67" i="34"/>
  <c r="E68" i="34"/>
  <c r="E69" i="34"/>
  <c r="E94" i="34"/>
  <c r="F1" i="34"/>
  <c r="F67" i="34"/>
  <c r="F68" i="34"/>
  <c r="F69" i="34"/>
  <c r="F94" i="34"/>
  <c r="G1" i="34"/>
  <c r="G67" i="34"/>
  <c r="G68" i="34"/>
  <c r="G69" i="34"/>
  <c r="G94" i="34"/>
  <c r="H1" i="34"/>
  <c r="H67" i="34"/>
  <c r="H68" i="34"/>
  <c r="H69" i="34"/>
  <c r="H94" i="34"/>
  <c r="I1" i="34"/>
  <c r="I67" i="34"/>
  <c r="I68" i="34"/>
  <c r="I69" i="34"/>
  <c r="I94" i="34"/>
  <c r="J1" i="34"/>
  <c r="J67" i="34"/>
  <c r="J68" i="34"/>
  <c r="J69" i="34"/>
  <c r="J94" i="34"/>
  <c r="K1" i="34"/>
  <c r="K67" i="34"/>
  <c r="K68" i="34"/>
  <c r="K69" i="34"/>
  <c r="K94" i="34"/>
  <c r="L1" i="34"/>
  <c r="L67" i="34"/>
  <c r="L68" i="34"/>
  <c r="L69" i="34"/>
  <c r="L94" i="34"/>
  <c r="M1" i="34"/>
  <c r="M67" i="34"/>
  <c r="M68" i="34"/>
  <c r="M69" i="34"/>
  <c r="M94" i="34"/>
  <c r="N1" i="34"/>
  <c r="N67" i="34"/>
  <c r="N68" i="34"/>
  <c r="N69" i="34"/>
  <c r="N94" i="34"/>
  <c r="O1" i="34"/>
  <c r="O67" i="34"/>
  <c r="O68" i="34"/>
  <c r="O69" i="34"/>
  <c r="O94" i="34"/>
  <c r="P1" i="34"/>
  <c r="P67" i="34"/>
  <c r="P68" i="34"/>
  <c r="P69" i="34"/>
  <c r="P94" i="34"/>
  <c r="Q1" i="34"/>
  <c r="Q67" i="34"/>
  <c r="Q68" i="34"/>
  <c r="Q69" i="34"/>
  <c r="Q94" i="34"/>
  <c r="R1" i="34"/>
  <c r="R67" i="34"/>
  <c r="R68" i="34"/>
  <c r="R69" i="34"/>
  <c r="R94" i="34"/>
  <c r="S1" i="34"/>
  <c r="S67" i="34"/>
  <c r="S68" i="34"/>
  <c r="S69" i="34"/>
  <c r="S94" i="34"/>
  <c r="T1" i="34"/>
  <c r="T67" i="34"/>
  <c r="T68" i="34"/>
  <c r="T69" i="34"/>
  <c r="T94" i="34"/>
  <c r="U1" i="34"/>
  <c r="U67" i="34"/>
  <c r="U68" i="34"/>
  <c r="U69" i="34"/>
  <c r="U94" i="34"/>
  <c r="V1" i="34"/>
  <c r="V67" i="34"/>
  <c r="V68" i="34"/>
  <c r="V69" i="34"/>
  <c r="V94" i="34"/>
  <c r="W1" i="34"/>
  <c r="W67" i="34"/>
  <c r="W68" i="34"/>
  <c r="W69" i="34"/>
  <c r="W94" i="34"/>
  <c r="X1" i="34"/>
  <c r="X67" i="34"/>
  <c r="X68" i="34"/>
  <c r="X69" i="34"/>
  <c r="X94" i="34"/>
  <c r="Y1" i="34"/>
  <c r="Y67" i="34"/>
  <c r="Y68" i="34"/>
  <c r="Y69" i="34"/>
  <c r="Y94" i="34"/>
  <c r="Z1" i="34"/>
  <c r="Z67" i="34"/>
  <c r="Z68" i="34"/>
  <c r="Z69" i="34"/>
  <c r="Z94" i="34"/>
  <c r="AA1" i="34"/>
  <c r="AA67" i="34"/>
  <c r="AA68" i="34"/>
  <c r="AA69" i="34"/>
  <c r="AA94" i="34"/>
  <c r="AB1" i="34"/>
  <c r="AB67" i="34"/>
  <c r="AB68" i="34"/>
  <c r="AB69" i="34"/>
  <c r="AB94" i="34"/>
  <c r="AC1" i="34"/>
  <c r="AC67" i="34"/>
  <c r="AC68" i="34"/>
  <c r="AC69" i="34"/>
  <c r="AC94" i="34"/>
  <c r="AD1" i="34"/>
  <c r="AD67" i="34"/>
  <c r="AD68" i="34"/>
  <c r="AD69" i="34"/>
  <c r="AD94" i="34"/>
  <c r="AE1" i="34"/>
  <c r="AE67" i="34"/>
  <c r="AE68" i="34"/>
  <c r="AE69" i="34"/>
  <c r="AE94" i="34"/>
  <c r="AF1" i="34"/>
  <c r="AF67" i="34"/>
  <c r="AF68" i="34"/>
  <c r="AF69" i="34"/>
  <c r="AF94" i="34"/>
  <c r="C67" i="34"/>
  <c r="C68" i="34"/>
  <c r="C69" i="34"/>
  <c r="C94" i="34"/>
  <c r="C66" i="34"/>
  <c r="C93" i="34"/>
  <c r="D66" i="34"/>
  <c r="D93" i="34"/>
  <c r="E66" i="34"/>
  <c r="E93" i="34"/>
  <c r="F66" i="34"/>
  <c r="F93" i="34"/>
  <c r="G66" i="34"/>
  <c r="G93" i="34"/>
  <c r="AH93" i="34"/>
  <c r="H66" i="34"/>
  <c r="H93" i="34"/>
  <c r="I66" i="34"/>
  <c r="I93" i="34"/>
  <c r="J66" i="34"/>
  <c r="J93" i="34"/>
  <c r="K66" i="34"/>
  <c r="K93" i="34"/>
  <c r="L66" i="34"/>
  <c r="L93" i="34"/>
  <c r="AI93" i="34"/>
  <c r="AO93" i="34"/>
  <c r="M66" i="34"/>
  <c r="M93" i="34"/>
  <c r="N66" i="34"/>
  <c r="N93" i="34"/>
  <c r="O66" i="34"/>
  <c r="O93" i="34"/>
  <c r="P66" i="34"/>
  <c r="P93" i="34"/>
  <c r="Q66" i="34"/>
  <c r="Q93" i="34"/>
  <c r="AJ93" i="34"/>
  <c r="R66" i="34"/>
  <c r="R93" i="34"/>
  <c r="S66" i="34"/>
  <c r="S93" i="34"/>
  <c r="T66" i="34"/>
  <c r="T93" i="34"/>
  <c r="U66" i="34"/>
  <c r="U93" i="34"/>
  <c r="V66" i="34"/>
  <c r="V93" i="34"/>
  <c r="AK93" i="34"/>
  <c r="AP93" i="34"/>
  <c r="W66" i="34"/>
  <c r="W93" i="34"/>
  <c r="X66" i="34"/>
  <c r="X93" i="34"/>
  <c r="Y66" i="34"/>
  <c r="Y93" i="34"/>
  <c r="Z66" i="34"/>
  <c r="Z93" i="34"/>
  <c r="AA66" i="34"/>
  <c r="AA93" i="34"/>
  <c r="AL93" i="34"/>
  <c r="AB66" i="34"/>
  <c r="AB93" i="34"/>
  <c r="AC66" i="34"/>
  <c r="AC93" i="34"/>
  <c r="AD66" i="34"/>
  <c r="AD93" i="34"/>
  <c r="AE66" i="34"/>
  <c r="AE93" i="34"/>
  <c r="AF66" i="34"/>
  <c r="AF93" i="34"/>
  <c r="AM93" i="34"/>
  <c r="AQ93" i="34"/>
  <c r="A66" i="34"/>
  <c r="A93" i="34"/>
  <c r="C66" i="30"/>
  <c r="C93" i="30"/>
  <c r="D1" i="30"/>
  <c r="D66" i="30"/>
  <c r="D93" i="30"/>
  <c r="E1" i="30"/>
  <c r="E66" i="30"/>
  <c r="E93" i="30"/>
  <c r="F1" i="30"/>
  <c r="F66" i="30"/>
  <c r="F93" i="30"/>
  <c r="G1" i="30"/>
  <c r="G66" i="30"/>
  <c r="G93" i="30"/>
  <c r="AH93" i="30"/>
  <c r="H1" i="30"/>
  <c r="H66" i="30"/>
  <c r="H93" i="30"/>
  <c r="I1" i="30"/>
  <c r="I66" i="30"/>
  <c r="I93" i="30"/>
  <c r="J1" i="30"/>
  <c r="J66" i="30"/>
  <c r="J93" i="30"/>
  <c r="K1" i="30"/>
  <c r="K66" i="30"/>
  <c r="K93" i="30"/>
  <c r="L1" i="30"/>
  <c r="L66" i="30"/>
  <c r="L93" i="30"/>
  <c r="AI93" i="30"/>
  <c r="AO93" i="30"/>
  <c r="M1" i="30"/>
  <c r="M66" i="30"/>
  <c r="M93" i="30"/>
  <c r="N1" i="30"/>
  <c r="N66" i="30"/>
  <c r="N93" i="30"/>
  <c r="O1" i="30"/>
  <c r="O66" i="30"/>
  <c r="O93" i="30"/>
  <c r="P1" i="30"/>
  <c r="P66" i="30"/>
  <c r="P93" i="30"/>
  <c r="Q1" i="30"/>
  <c r="Q66" i="30"/>
  <c r="Q93" i="30"/>
  <c r="AJ93" i="30"/>
  <c r="R1" i="30"/>
  <c r="R66" i="30"/>
  <c r="R93" i="30"/>
  <c r="S1" i="30"/>
  <c r="S66" i="30"/>
  <c r="S93" i="30"/>
  <c r="T1" i="30"/>
  <c r="T66" i="30"/>
  <c r="T93" i="30"/>
  <c r="U1" i="30"/>
  <c r="U66" i="30"/>
  <c r="U93" i="30"/>
  <c r="V1" i="30"/>
  <c r="V66" i="30"/>
  <c r="V93" i="30"/>
  <c r="AK93" i="30"/>
  <c r="AP93" i="30"/>
  <c r="W1" i="30"/>
  <c r="W66" i="30"/>
  <c r="W93" i="30"/>
  <c r="X1" i="30"/>
  <c r="X66" i="30"/>
  <c r="X93" i="30"/>
  <c r="Y1" i="30"/>
  <c r="Y66" i="30"/>
  <c r="Y93" i="30"/>
  <c r="Z1" i="30"/>
  <c r="Z66" i="30"/>
  <c r="Z93" i="30"/>
  <c r="AA1" i="30"/>
  <c r="AA66" i="30"/>
  <c r="AA93" i="30"/>
  <c r="AL93" i="30"/>
  <c r="AB1" i="30"/>
  <c r="AB66" i="30"/>
  <c r="AB93" i="30"/>
  <c r="AC1" i="30"/>
  <c r="AC66" i="30"/>
  <c r="AC93" i="30"/>
  <c r="AD1" i="30"/>
  <c r="AD66" i="30"/>
  <c r="AD93" i="30"/>
  <c r="AE1" i="30"/>
  <c r="AE66" i="30"/>
  <c r="AE93" i="30"/>
  <c r="AF1" i="30"/>
  <c r="AF66" i="30"/>
  <c r="AF93" i="30"/>
  <c r="AM93" i="30"/>
  <c r="AQ93" i="30"/>
  <c r="D67" i="30"/>
  <c r="D68" i="30"/>
  <c r="D69" i="30"/>
  <c r="D94" i="30"/>
  <c r="E67" i="30"/>
  <c r="E68" i="30"/>
  <c r="E69" i="30"/>
  <c r="E94" i="30"/>
  <c r="F67" i="30"/>
  <c r="F68" i="30"/>
  <c r="F69" i="30"/>
  <c r="F94" i="30"/>
  <c r="G67" i="30"/>
  <c r="G68" i="30"/>
  <c r="G69" i="30"/>
  <c r="G94" i="30"/>
  <c r="H67" i="30"/>
  <c r="H68" i="30"/>
  <c r="H69" i="30"/>
  <c r="H94" i="30"/>
  <c r="I67" i="30"/>
  <c r="I68" i="30"/>
  <c r="I69" i="30"/>
  <c r="I94" i="30"/>
  <c r="J67" i="30"/>
  <c r="J68" i="30"/>
  <c r="J69" i="30"/>
  <c r="J94" i="30"/>
  <c r="K67" i="30"/>
  <c r="K68" i="30"/>
  <c r="K69" i="30"/>
  <c r="K94" i="30"/>
  <c r="L67" i="30"/>
  <c r="L68" i="30"/>
  <c r="L69" i="30"/>
  <c r="L94" i="30"/>
  <c r="M67" i="30"/>
  <c r="M68" i="30"/>
  <c r="M69" i="30"/>
  <c r="M94" i="30"/>
  <c r="N67" i="30"/>
  <c r="N68" i="30"/>
  <c r="N69" i="30"/>
  <c r="N94" i="30"/>
  <c r="O67" i="30"/>
  <c r="O68" i="30"/>
  <c r="O69" i="30"/>
  <c r="O94" i="30"/>
  <c r="P67" i="30"/>
  <c r="P68" i="30"/>
  <c r="P69" i="30"/>
  <c r="P94" i="30"/>
  <c r="Q67" i="30"/>
  <c r="Q68" i="30"/>
  <c r="Q69" i="30"/>
  <c r="Q94" i="30"/>
  <c r="R67" i="30"/>
  <c r="R68" i="30"/>
  <c r="R69" i="30"/>
  <c r="R94" i="30"/>
  <c r="S67" i="30"/>
  <c r="S68" i="30"/>
  <c r="S69" i="30"/>
  <c r="S94" i="30"/>
  <c r="T67" i="30"/>
  <c r="T68" i="30"/>
  <c r="T69" i="30"/>
  <c r="T94" i="30"/>
  <c r="U67" i="30"/>
  <c r="U68" i="30"/>
  <c r="U69" i="30"/>
  <c r="U94" i="30"/>
  <c r="V67" i="30"/>
  <c r="V68" i="30"/>
  <c r="V69" i="30"/>
  <c r="V94" i="30"/>
  <c r="W67" i="30"/>
  <c r="W68" i="30"/>
  <c r="W69" i="30"/>
  <c r="W94" i="30"/>
  <c r="X67" i="30"/>
  <c r="X68" i="30"/>
  <c r="X69" i="30"/>
  <c r="X94" i="30"/>
  <c r="Y67" i="30"/>
  <c r="Y68" i="30"/>
  <c r="Y69" i="30"/>
  <c r="Y94" i="30"/>
  <c r="Z67" i="30"/>
  <c r="Z68" i="30"/>
  <c r="Z69" i="30"/>
  <c r="Z94" i="30"/>
  <c r="AA67" i="30"/>
  <c r="AA68" i="30"/>
  <c r="AA69" i="30"/>
  <c r="AA94" i="30"/>
  <c r="AB67" i="30"/>
  <c r="AB68" i="30"/>
  <c r="AB69" i="30"/>
  <c r="AB94" i="30"/>
  <c r="AC67" i="30"/>
  <c r="AC68" i="30"/>
  <c r="AC69" i="30"/>
  <c r="AC94" i="30"/>
  <c r="AD67" i="30"/>
  <c r="AD68" i="30"/>
  <c r="AD69" i="30"/>
  <c r="AD94" i="30"/>
  <c r="AE67" i="30"/>
  <c r="AE68" i="30"/>
  <c r="AE69" i="30"/>
  <c r="AE94" i="30"/>
  <c r="AF67" i="30"/>
  <c r="AF68" i="30"/>
  <c r="AF69" i="30"/>
  <c r="AF94" i="30"/>
  <c r="C67" i="30"/>
  <c r="C68" i="30"/>
  <c r="C69" i="30"/>
  <c r="C94" i="30"/>
  <c r="A66" i="30"/>
  <c r="A93" i="30"/>
  <c r="AG32" i="31"/>
  <c r="B7" i="7"/>
  <c r="H7" i="7"/>
  <c r="I7" i="7"/>
  <c r="J7" i="7"/>
  <c r="C28" i="31"/>
  <c r="D1" i="31"/>
  <c r="D28" i="31"/>
  <c r="E1" i="31"/>
  <c r="E28" i="31"/>
  <c r="F1" i="31"/>
  <c r="F28" i="31"/>
  <c r="G1" i="31"/>
  <c r="G28" i="31"/>
  <c r="H1" i="31"/>
  <c r="H28" i="31"/>
  <c r="I1" i="31"/>
  <c r="I28" i="31"/>
  <c r="J1" i="31"/>
  <c r="J28" i="31"/>
  <c r="K1" i="31"/>
  <c r="K28" i="31"/>
  <c r="L1" i="31"/>
  <c r="L28" i="31"/>
  <c r="M1" i="31"/>
  <c r="M28" i="31"/>
  <c r="N1" i="31"/>
  <c r="N28" i="31"/>
  <c r="O1" i="31"/>
  <c r="O28" i="31"/>
  <c r="P1" i="31"/>
  <c r="P28" i="31"/>
  <c r="Q1" i="31"/>
  <c r="Q28" i="31"/>
  <c r="R1" i="31"/>
  <c r="R28" i="31"/>
  <c r="S1" i="31"/>
  <c r="S28" i="31"/>
  <c r="T1" i="31"/>
  <c r="T28" i="31"/>
  <c r="U1" i="31"/>
  <c r="U28" i="31"/>
  <c r="V1" i="31"/>
  <c r="V28" i="31"/>
  <c r="W1" i="31"/>
  <c r="W28" i="31"/>
  <c r="X1" i="31"/>
  <c r="X28" i="31"/>
  <c r="Y1" i="31"/>
  <c r="Y28" i="31"/>
  <c r="Z1" i="31"/>
  <c r="Z28" i="31"/>
  <c r="AA1" i="31"/>
  <c r="AA28" i="31"/>
  <c r="AB1" i="31"/>
  <c r="AB28" i="31"/>
  <c r="AC1" i="31"/>
  <c r="AC28" i="31"/>
  <c r="AD1" i="31"/>
  <c r="AD28" i="31"/>
  <c r="AE1" i="31"/>
  <c r="AE28" i="31"/>
  <c r="AF1" i="31"/>
  <c r="AF28" i="31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18" i="35"/>
  <c r="C131" i="35"/>
  <c r="C144" i="35"/>
  <c r="C157" i="35"/>
  <c r="C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18" i="35"/>
  <c r="D131" i="35"/>
  <c r="D144" i="35"/>
  <c r="D157" i="35"/>
  <c r="D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18" i="35"/>
  <c r="E131" i="35"/>
  <c r="E144" i="35"/>
  <c r="E157" i="35"/>
  <c r="E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18" i="35"/>
  <c r="F131" i="35"/>
  <c r="F144" i="35"/>
  <c r="F157" i="35"/>
  <c r="F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18" i="35"/>
  <c r="G131" i="35"/>
  <c r="G144" i="35"/>
  <c r="G157" i="35"/>
  <c r="G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18" i="35"/>
  <c r="H131" i="35"/>
  <c r="H144" i="35"/>
  <c r="H157" i="35"/>
  <c r="H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18" i="35"/>
  <c r="I131" i="35"/>
  <c r="I144" i="35"/>
  <c r="I157" i="35"/>
  <c r="I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18" i="35"/>
  <c r="J131" i="35"/>
  <c r="J144" i="35"/>
  <c r="J157" i="35"/>
  <c r="J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18" i="35"/>
  <c r="K131" i="35"/>
  <c r="K144" i="35"/>
  <c r="K157" i="35"/>
  <c r="K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18" i="35"/>
  <c r="L131" i="35"/>
  <c r="L144" i="35"/>
  <c r="L157" i="35"/>
  <c r="L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18" i="35"/>
  <c r="M131" i="35"/>
  <c r="M144" i="35"/>
  <c r="M157" i="35"/>
  <c r="M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18" i="35"/>
  <c r="N131" i="35"/>
  <c r="N144" i="35"/>
  <c r="N157" i="35"/>
  <c r="N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18" i="35"/>
  <c r="O131" i="35"/>
  <c r="O144" i="35"/>
  <c r="O157" i="35"/>
  <c r="O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18" i="35"/>
  <c r="P131" i="35"/>
  <c r="P144" i="35"/>
  <c r="P157" i="35"/>
  <c r="P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18" i="35"/>
  <c r="Q131" i="35"/>
  <c r="Q144" i="35"/>
  <c r="Q157" i="35"/>
  <c r="Q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18" i="35"/>
  <c r="R131" i="35"/>
  <c r="R144" i="35"/>
  <c r="R157" i="35"/>
  <c r="R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18" i="35"/>
  <c r="S131" i="35"/>
  <c r="S144" i="35"/>
  <c r="S157" i="35"/>
  <c r="S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18" i="35"/>
  <c r="T131" i="35"/>
  <c r="T144" i="35"/>
  <c r="T157" i="35"/>
  <c r="T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18" i="35"/>
  <c r="U131" i="35"/>
  <c r="U144" i="35"/>
  <c r="U157" i="35"/>
  <c r="U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18" i="35"/>
  <c r="V131" i="35"/>
  <c r="V144" i="35"/>
  <c r="V157" i="35"/>
  <c r="V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18" i="35"/>
  <c r="W131" i="35"/>
  <c r="W144" i="35"/>
  <c r="W157" i="35"/>
  <c r="W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18" i="35"/>
  <c r="X131" i="35"/>
  <c r="X144" i="35"/>
  <c r="X157" i="35"/>
  <c r="X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18" i="35"/>
  <c r="Y131" i="35"/>
  <c r="Y144" i="35"/>
  <c r="Y157" i="35"/>
  <c r="Y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18" i="35"/>
  <c r="Z131" i="35"/>
  <c r="Z144" i="35"/>
  <c r="Z157" i="35"/>
  <c r="Z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18" i="35"/>
  <c r="AA131" i="35"/>
  <c r="AA144" i="35"/>
  <c r="AA157" i="35"/>
  <c r="AA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18" i="35"/>
  <c r="AB131" i="35"/>
  <c r="AB144" i="35"/>
  <c r="AB157" i="35"/>
  <c r="AB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18" i="35"/>
  <c r="AC131" i="35"/>
  <c r="AC144" i="35"/>
  <c r="AC157" i="35"/>
  <c r="AC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18" i="35"/>
  <c r="AD131" i="35"/>
  <c r="AD144" i="35"/>
  <c r="AD157" i="35"/>
  <c r="AD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18" i="35"/>
  <c r="AE131" i="35"/>
  <c r="AE144" i="35"/>
  <c r="AE157" i="35"/>
  <c r="AE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18" i="35"/>
  <c r="AF131" i="35"/>
  <c r="AF144" i="35"/>
  <c r="AF157" i="35"/>
  <c r="AF147" i="35"/>
  <c r="C198" i="35"/>
  <c r="C199" i="35"/>
  <c r="C200" i="35"/>
  <c r="C201" i="35"/>
  <c r="C202" i="35"/>
  <c r="C203" i="35"/>
  <c r="C204" i="35"/>
  <c r="C205" i="35"/>
  <c r="C197" i="35"/>
  <c r="D198" i="35"/>
  <c r="D199" i="35"/>
  <c r="D200" i="35"/>
  <c r="D201" i="35"/>
  <c r="D202" i="35"/>
  <c r="D203" i="35"/>
  <c r="D204" i="35"/>
  <c r="D205" i="35"/>
  <c r="D197" i="35"/>
  <c r="E198" i="35"/>
  <c r="E199" i="35"/>
  <c r="E200" i="35"/>
  <c r="E201" i="35"/>
  <c r="E202" i="35"/>
  <c r="E203" i="35"/>
  <c r="E204" i="35"/>
  <c r="E205" i="35"/>
  <c r="E197" i="35"/>
  <c r="F198" i="35"/>
  <c r="F199" i="35"/>
  <c r="F200" i="35"/>
  <c r="F201" i="35"/>
  <c r="F202" i="35"/>
  <c r="F203" i="35"/>
  <c r="F204" i="35"/>
  <c r="F205" i="35"/>
  <c r="F197" i="35"/>
  <c r="G198" i="35"/>
  <c r="G199" i="35"/>
  <c r="G200" i="35"/>
  <c r="G201" i="35"/>
  <c r="G202" i="35"/>
  <c r="G203" i="35"/>
  <c r="G204" i="35"/>
  <c r="G205" i="35"/>
  <c r="G197" i="35"/>
  <c r="AH197" i="35"/>
  <c r="H198" i="35"/>
  <c r="H199" i="35"/>
  <c r="H200" i="35"/>
  <c r="H201" i="35"/>
  <c r="H202" i="35"/>
  <c r="H203" i="35"/>
  <c r="H204" i="35"/>
  <c r="H205" i="35"/>
  <c r="H197" i="35"/>
  <c r="I198" i="35"/>
  <c r="I199" i="35"/>
  <c r="I200" i="35"/>
  <c r="I201" i="35"/>
  <c r="I202" i="35"/>
  <c r="I203" i="35"/>
  <c r="I204" i="35"/>
  <c r="I205" i="35"/>
  <c r="I197" i="35"/>
  <c r="J198" i="35"/>
  <c r="J199" i="35"/>
  <c r="J200" i="35"/>
  <c r="J201" i="35"/>
  <c r="J202" i="35"/>
  <c r="J203" i="35"/>
  <c r="J204" i="35"/>
  <c r="J205" i="35"/>
  <c r="J197" i="35"/>
  <c r="K198" i="35"/>
  <c r="K199" i="35"/>
  <c r="K200" i="35"/>
  <c r="K201" i="35"/>
  <c r="K202" i="35"/>
  <c r="K203" i="35"/>
  <c r="K204" i="35"/>
  <c r="K205" i="35"/>
  <c r="K197" i="35"/>
  <c r="L198" i="35"/>
  <c r="L199" i="35"/>
  <c r="L200" i="35"/>
  <c r="L201" i="35"/>
  <c r="L202" i="35"/>
  <c r="L203" i="35"/>
  <c r="L204" i="35"/>
  <c r="L205" i="35"/>
  <c r="L197" i="35"/>
  <c r="AI197" i="35"/>
  <c r="AO197" i="35"/>
  <c r="C231" i="35"/>
  <c r="C232" i="35"/>
  <c r="C233" i="35"/>
  <c r="C234" i="35"/>
  <c r="C235" i="35"/>
  <c r="C236" i="35"/>
  <c r="C237" i="35"/>
  <c r="C238" i="35"/>
  <c r="C230" i="35"/>
  <c r="D231" i="35"/>
  <c r="D232" i="35"/>
  <c r="D233" i="35"/>
  <c r="D234" i="35"/>
  <c r="D235" i="35"/>
  <c r="D236" i="35"/>
  <c r="D237" i="35"/>
  <c r="D238" i="35"/>
  <c r="D230" i="35"/>
  <c r="E231" i="35"/>
  <c r="E232" i="35"/>
  <c r="E233" i="35"/>
  <c r="E234" i="35"/>
  <c r="E235" i="35"/>
  <c r="E236" i="35"/>
  <c r="E237" i="35"/>
  <c r="E238" i="35"/>
  <c r="E230" i="35"/>
  <c r="F231" i="35"/>
  <c r="F232" i="35"/>
  <c r="F233" i="35"/>
  <c r="F234" i="35"/>
  <c r="F235" i="35"/>
  <c r="F236" i="35"/>
  <c r="F237" i="35"/>
  <c r="F238" i="35"/>
  <c r="F230" i="35"/>
  <c r="G231" i="35"/>
  <c r="G232" i="35"/>
  <c r="G233" i="35"/>
  <c r="G234" i="35"/>
  <c r="G235" i="35"/>
  <c r="G236" i="35"/>
  <c r="G237" i="35"/>
  <c r="G238" i="35"/>
  <c r="G230" i="35"/>
  <c r="AH230" i="35"/>
  <c r="H231" i="35"/>
  <c r="H232" i="35"/>
  <c r="H233" i="35"/>
  <c r="H234" i="35"/>
  <c r="H235" i="35"/>
  <c r="H236" i="35"/>
  <c r="H237" i="35"/>
  <c r="H238" i="35"/>
  <c r="H230" i="35"/>
  <c r="I231" i="35"/>
  <c r="I232" i="35"/>
  <c r="I233" i="35"/>
  <c r="I234" i="35"/>
  <c r="I235" i="35"/>
  <c r="I236" i="35"/>
  <c r="I237" i="35"/>
  <c r="I238" i="35"/>
  <c r="I230" i="35"/>
  <c r="J231" i="35"/>
  <c r="J232" i="35"/>
  <c r="J233" i="35"/>
  <c r="J234" i="35"/>
  <c r="J235" i="35"/>
  <c r="J236" i="35"/>
  <c r="J237" i="35"/>
  <c r="J238" i="35"/>
  <c r="J230" i="35"/>
  <c r="K231" i="35"/>
  <c r="K232" i="35"/>
  <c r="K233" i="35"/>
  <c r="K234" i="35"/>
  <c r="K235" i="35"/>
  <c r="K236" i="35"/>
  <c r="K237" i="35"/>
  <c r="K238" i="35"/>
  <c r="K230" i="35"/>
  <c r="L231" i="35"/>
  <c r="L232" i="35"/>
  <c r="L233" i="35"/>
  <c r="L234" i="35"/>
  <c r="L235" i="35"/>
  <c r="L236" i="35"/>
  <c r="L237" i="35"/>
  <c r="L238" i="35"/>
  <c r="L230" i="35"/>
  <c r="AI230" i="35"/>
  <c r="AO230" i="35"/>
  <c r="C209" i="35"/>
  <c r="C210" i="35"/>
  <c r="C211" i="35"/>
  <c r="C212" i="35"/>
  <c r="C213" i="35"/>
  <c r="C214" i="35"/>
  <c r="C215" i="35"/>
  <c r="C216" i="35"/>
  <c r="C208" i="35"/>
  <c r="D209" i="35"/>
  <c r="D210" i="35"/>
  <c r="D211" i="35"/>
  <c r="D212" i="35"/>
  <c r="D213" i="35"/>
  <c r="D214" i="35"/>
  <c r="D215" i="35"/>
  <c r="D216" i="35"/>
  <c r="D208" i="35"/>
  <c r="E209" i="35"/>
  <c r="E210" i="35"/>
  <c r="E211" i="35"/>
  <c r="E212" i="35"/>
  <c r="E213" i="35"/>
  <c r="E214" i="35"/>
  <c r="E215" i="35"/>
  <c r="E216" i="35"/>
  <c r="E208" i="35"/>
  <c r="F209" i="35"/>
  <c r="F210" i="35"/>
  <c r="F211" i="35"/>
  <c r="F212" i="35"/>
  <c r="F213" i="35"/>
  <c r="F214" i="35"/>
  <c r="F215" i="35"/>
  <c r="F216" i="35"/>
  <c r="F208" i="35"/>
  <c r="G209" i="35"/>
  <c r="G210" i="35"/>
  <c r="G211" i="35"/>
  <c r="G212" i="35"/>
  <c r="G213" i="35"/>
  <c r="G214" i="35"/>
  <c r="G215" i="35"/>
  <c r="G216" i="35"/>
  <c r="G208" i="35"/>
  <c r="AH208" i="35"/>
  <c r="H209" i="35"/>
  <c r="H210" i="35"/>
  <c r="H211" i="35"/>
  <c r="H212" i="35"/>
  <c r="H213" i="35"/>
  <c r="H214" i="35"/>
  <c r="H215" i="35"/>
  <c r="H216" i="35"/>
  <c r="H208" i="35"/>
  <c r="I209" i="35"/>
  <c r="I210" i="35"/>
  <c r="I211" i="35"/>
  <c r="I212" i="35"/>
  <c r="I213" i="35"/>
  <c r="I214" i="35"/>
  <c r="I215" i="35"/>
  <c r="I216" i="35"/>
  <c r="I208" i="35"/>
  <c r="J209" i="35"/>
  <c r="J210" i="35"/>
  <c r="J211" i="35"/>
  <c r="J212" i="35"/>
  <c r="J213" i="35"/>
  <c r="J214" i="35"/>
  <c r="J215" i="35"/>
  <c r="J216" i="35"/>
  <c r="J208" i="35"/>
  <c r="K209" i="35"/>
  <c r="K210" i="35"/>
  <c r="K211" i="35"/>
  <c r="K212" i="35"/>
  <c r="K213" i="35"/>
  <c r="K214" i="35"/>
  <c r="K215" i="35"/>
  <c r="K216" i="35"/>
  <c r="K208" i="35"/>
  <c r="L209" i="35"/>
  <c r="L210" i="35"/>
  <c r="L211" i="35"/>
  <c r="L212" i="35"/>
  <c r="L213" i="35"/>
  <c r="L214" i="35"/>
  <c r="L215" i="35"/>
  <c r="L216" i="35"/>
  <c r="L208" i="35"/>
  <c r="AI208" i="35"/>
  <c r="AO208" i="35"/>
  <c r="M198" i="35"/>
  <c r="M199" i="35"/>
  <c r="M200" i="35"/>
  <c r="M201" i="35"/>
  <c r="M202" i="35"/>
  <c r="M203" i="35"/>
  <c r="M204" i="35"/>
  <c r="M205" i="35"/>
  <c r="M197" i="35"/>
  <c r="N198" i="35"/>
  <c r="N199" i="35"/>
  <c r="N200" i="35"/>
  <c r="N201" i="35"/>
  <c r="N202" i="35"/>
  <c r="N203" i="35"/>
  <c r="N204" i="35"/>
  <c r="N205" i="35"/>
  <c r="N197" i="35"/>
  <c r="O198" i="35"/>
  <c r="O199" i="35"/>
  <c r="O200" i="35"/>
  <c r="O201" i="35"/>
  <c r="O202" i="35"/>
  <c r="O203" i="35"/>
  <c r="O204" i="35"/>
  <c r="O205" i="35"/>
  <c r="O197" i="35"/>
  <c r="P198" i="35"/>
  <c r="P199" i="35"/>
  <c r="P200" i="35"/>
  <c r="P201" i="35"/>
  <c r="P202" i="35"/>
  <c r="P203" i="35"/>
  <c r="P204" i="35"/>
  <c r="P205" i="35"/>
  <c r="P197" i="35"/>
  <c r="Q198" i="35"/>
  <c r="Q199" i="35"/>
  <c r="Q200" i="35"/>
  <c r="Q201" i="35"/>
  <c r="Q202" i="35"/>
  <c r="Q203" i="35"/>
  <c r="Q204" i="35"/>
  <c r="Q205" i="35"/>
  <c r="Q197" i="35"/>
  <c r="AJ197" i="35"/>
  <c r="R198" i="35"/>
  <c r="R199" i="35"/>
  <c r="R200" i="35"/>
  <c r="R201" i="35"/>
  <c r="R202" i="35"/>
  <c r="R203" i="35"/>
  <c r="R204" i="35"/>
  <c r="R205" i="35"/>
  <c r="R197" i="35"/>
  <c r="S198" i="35"/>
  <c r="S199" i="35"/>
  <c r="S200" i="35"/>
  <c r="S201" i="35"/>
  <c r="S202" i="35"/>
  <c r="S203" i="35"/>
  <c r="S204" i="35"/>
  <c r="S205" i="35"/>
  <c r="S197" i="35"/>
  <c r="T198" i="35"/>
  <c r="T199" i="35"/>
  <c r="T200" i="35"/>
  <c r="T201" i="35"/>
  <c r="T202" i="35"/>
  <c r="T203" i="35"/>
  <c r="T204" i="35"/>
  <c r="T205" i="35"/>
  <c r="T197" i="35"/>
  <c r="U198" i="35"/>
  <c r="U199" i="35"/>
  <c r="U200" i="35"/>
  <c r="U201" i="35"/>
  <c r="U202" i="35"/>
  <c r="U203" i="35"/>
  <c r="U204" i="35"/>
  <c r="U205" i="35"/>
  <c r="U197" i="35"/>
  <c r="V198" i="35"/>
  <c r="V199" i="35"/>
  <c r="V200" i="35"/>
  <c r="V201" i="35"/>
  <c r="V202" i="35"/>
  <c r="V203" i="35"/>
  <c r="V204" i="35"/>
  <c r="V205" i="35"/>
  <c r="V197" i="35"/>
  <c r="AK197" i="35"/>
  <c r="AP197" i="35"/>
  <c r="M231" i="35"/>
  <c r="M232" i="35"/>
  <c r="M233" i="35"/>
  <c r="M234" i="35"/>
  <c r="M235" i="35"/>
  <c r="M236" i="35"/>
  <c r="M237" i="35"/>
  <c r="M238" i="35"/>
  <c r="M230" i="35"/>
  <c r="N231" i="35"/>
  <c r="N232" i="35"/>
  <c r="N233" i="35"/>
  <c r="N234" i="35"/>
  <c r="N235" i="35"/>
  <c r="N236" i="35"/>
  <c r="N237" i="35"/>
  <c r="N238" i="35"/>
  <c r="N230" i="35"/>
  <c r="O231" i="35"/>
  <c r="O232" i="35"/>
  <c r="O233" i="35"/>
  <c r="O234" i="35"/>
  <c r="O235" i="35"/>
  <c r="O236" i="35"/>
  <c r="O237" i="35"/>
  <c r="O238" i="35"/>
  <c r="O230" i="35"/>
  <c r="P231" i="35"/>
  <c r="P232" i="35"/>
  <c r="P233" i="35"/>
  <c r="P234" i="35"/>
  <c r="P235" i="35"/>
  <c r="P236" i="35"/>
  <c r="P237" i="35"/>
  <c r="P238" i="35"/>
  <c r="P230" i="35"/>
  <c r="Q231" i="35"/>
  <c r="Q232" i="35"/>
  <c r="Q233" i="35"/>
  <c r="Q234" i="35"/>
  <c r="Q235" i="35"/>
  <c r="Q236" i="35"/>
  <c r="Q237" i="35"/>
  <c r="Q238" i="35"/>
  <c r="Q230" i="35"/>
  <c r="AJ230" i="35"/>
  <c r="R231" i="35"/>
  <c r="R232" i="35"/>
  <c r="R233" i="35"/>
  <c r="R234" i="35"/>
  <c r="R235" i="35"/>
  <c r="R236" i="35"/>
  <c r="R237" i="35"/>
  <c r="R238" i="35"/>
  <c r="R230" i="35"/>
  <c r="S231" i="35"/>
  <c r="S232" i="35"/>
  <c r="S233" i="35"/>
  <c r="S234" i="35"/>
  <c r="S235" i="35"/>
  <c r="S236" i="35"/>
  <c r="S237" i="35"/>
  <c r="S238" i="35"/>
  <c r="S230" i="35"/>
  <c r="T231" i="35"/>
  <c r="T232" i="35"/>
  <c r="T233" i="35"/>
  <c r="T234" i="35"/>
  <c r="T235" i="35"/>
  <c r="T236" i="35"/>
  <c r="T237" i="35"/>
  <c r="T238" i="35"/>
  <c r="T230" i="35"/>
  <c r="U231" i="35"/>
  <c r="U232" i="35"/>
  <c r="U233" i="35"/>
  <c r="U234" i="35"/>
  <c r="U235" i="35"/>
  <c r="U236" i="35"/>
  <c r="U237" i="35"/>
  <c r="U238" i="35"/>
  <c r="U230" i="35"/>
  <c r="V231" i="35"/>
  <c r="V232" i="35"/>
  <c r="V233" i="35"/>
  <c r="V234" i="35"/>
  <c r="V235" i="35"/>
  <c r="V236" i="35"/>
  <c r="V237" i="35"/>
  <c r="V238" i="35"/>
  <c r="V230" i="35"/>
  <c r="AK230" i="35"/>
  <c r="AP230" i="35"/>
  <c r="M209" i="35"/>
  <c r="M210" i="35"/>
  <c r="M211" i="35"/>
  <c r="M212" i="35"/>
  <c r="M213" i="35"/>
  <c r="M214" i="35"/>
  <c r="M215" i="35"/>
  <c r="M216" i="35"/>
  <c r="M208" i="35"/>
  <c r="N209" i="35"/>
  <c r="N210" i="35"/>
  <c r="N211" i="35"/>
  <c r="N212" i="35"/>
  <c r="N213" i="35"/>
  <c r="N214" i="35"/>
  <c r="N215" i="35"/>
  <c r="N216" i="35"/>
  <c r="N208" i="35"/>
  <c r="O209" i="35"/>
  <c r="O210" i="35"/>
  <c r="O211" i="35"/>
  <c r="O212" i="35"/>
  <c r="O213" i="35"/>
  <c r="O214" i="35"/>
  <c r="O215" i="35"/>
  <c r="O216" i="35"/>
  <c r="O208" i="35"/>
  <c r="P209" i="35"/>
  <c r="P210" i="35"/>
  <c r="P211" i="35"/>
  <c r="P212" i="35"/>
  <c r="P213" i="35"/>
  <c r="P214" i="35"/>
  <c r="P215" i="35"/>
  <c r="P216" i="35"/>
  <c r="P208" i="35"/>
  <c r="Q209" i="35"/>
  <c r="Q210" i="35"/>
  <c r="Q211" i="35"/>
  <c r="Q212" i="35"/>
  <c r="Q213" i="35"/>
  <c r="Q214" i="35"/>
  <c r="Q215" i="35"/>
  <c r="Q216" i="35"/>
  <c r="Q208" i="35"/>
  <c r="AJ208" i="35"/>
  <c r="R209" i="35"/>
  <c r="R210" i="35"/>
  <c r="R211" i="35"/>
  <c r="R212" i="35"/>
  <c r="R213" i="35"/>
  <c r="R214" i="35"/>
  <c r="R215" i="35"/>
  <c r="R216" i="35"/>
  <c r="R208" i="35"/>
  <c r="S209" i="35"/>
  <c r="S210" i="35"/>
  <c r="S211" i="35"/>
  <c r="S212" i="35"/>
  <c r="S213" i="35"/>
  <c r="S214" i="35"/>
  <c r="S215" i="35"/>
  <c r="S216" i="35"/>
  <c r="S208" i="35"/>
  <c r="T209" i="35"/>
  <c r="T210" i="35"/>
  <c r="T211" i="35"/>
  <c r="T212" i="35"/>
  <c r="T213" i="35"/>
  <c r="T214" i="35"/>
  <c r="T215" i="35"/>
  <c r="T216" i="35"/>
  <c r="T208" i="35"/>
  <c r="U209" i="35"/>
  <c r="U210" i="35"/>
  <c r="U211" i="35"/>
  <c r="U212" i="35"/>
  <c r="U213" i="35"/>
  <c r="U214" i="35"/>
  <c r="U215" i="35"/>
  <c r="U216" i="35"/>
  <c r="U208" i="35"/>
  <c r="V209" i="35"/>
  <c r="V210" i="35"/>
  <c r="V211" i="35"/>
  <c r="V212" i="35"/>
  <c r="V213" i="35"/>
  <c r="V214" i="35"/>
  <c r="V215" i="35"/>
  <c r="V216" i="35"/>
  <c r="V208" i="35"/>
  <c r="AK208" i="35"/>
  <c r="AP208" i="35"/>
  <c r="W198" i="35"/>
  <c r="W199" i="35"/>
  <c r="W200" i="35"/>
  <c r="W201" i="35"/>
  <c r="W202" i="35"/>
  <c r="W203" i="35"/>
  <c r="W204" i="35"/>
  <c r="W205" i="35"/>
  <c r="W197" i="35"/>
  <c r="X198" i="35"/>
  <c r="X199" i="35"/>
  <c r="X200" i="35"/>
  <c r="X201" i="35"/>
  <c r="X202" i="35"/>
  <c r="X203" i="35"/>
  <c r="X204" i="35"/>
  <c r="X205" i="35"/>
  <c r="X197" i="35"/>
  <c r="Y198" i="35"/>
  <c r="Y199" i="35"/>
  <c r="Y200" i="35"/>
  <c r="Y201" i="35"/>
  <c r="Y202" i="35"/>
  <c r="Y203" i="35"/>
  <c r="Y204" i="35"/>
  <c r="Y205" i="35"/>
  <c r="Y197" i="35"/>
  <c r="Z198" i="35"/>
  <c r="Z199" i="35"/>
  <c r="Z200" i="35"/>
  <c r="Z201" i="35"/>
  <c r="Z202" i="35"/>
  <c r="Z203" i="35"/>
  <c r="Z204" i="35"/>
  <c r="Z205" i="35"/>
  <c r="Z197" i="35"/>
  <c r="AA198" i="35"/>
  <c r="AA199" i="35"/>
  <c r="AA200" i="35"/>
  <c r="AA201" i="35"/>
  <c r="AA202" i="35"/>
  <c r="AA203" i="35"/>
  <c r="AA204" i="35"/>
  <c r="AA205" i="35"/>
  <c r="AA197" i="35"/>
  <c r="AL197" i="35"/>
  <c r="AB198" i="35"/>
  <c r="AB199" i="35"/>
  <c r="AB200" i="35"/>
  <c r="AB201" i="35"/>
  <c r="AB202" i="35"/>
  <c r="AB203" i="35"/>
  <c r="AB204" i="35"/>
  <c r="AB205" i="35"/>
  <c r="AB197" i="35"/>
  <c r="AC198" i="35"/>
  <c r="AC199" i="35"/>
  <c r="AC200" i="35"/>
  <c r="AC201" i="35"/>
  <c r="AC202" i="35"/>
  <c r="AC203" i="35"/>
  <c r="AC204" i="35"/>
  <c r="AC205" i="35"/>
  <c r="AC197" i="35"/>
  <c r="AD198" i="35"/>
  <c r="AD199" i="35"/>
  <c r="AD200" i="35"/>
  <c r="AD201" i="35"/>
  <c r="AD202" i="35"/>
  <c r="AD203" i="35"/>
  <c r="AD204" i="35"/>
  <c r="AD205" i="35"/>
  <c r="AD197" i="35"/>
  <c r="AE198" i="35"/>
  <c r="AE199" i="35"/>
  <c r="AE200" i="35"/>
  <c r="AE201" i="35"/>
  <c r="AE202" i="35"/>
  <c r="AE203" i="35"/>
  <c r="AE204" i="35"/>
  <c r="AE205" i="35"/>
  <c r="AE197" i="35"/>
  <c r="AF198" i="35"/>
  <c r="AF199" i="35"/>
  <c r="AF200" i="35"/>
  <c r="AF201" i="35"/>
  <c r="AF202" i="35"/>
  <c r="AF203" i="35"/>
  <c r="AF204" i="35"/>
  <c r="AF205" i="35"/>
  <c r="AF197" i="35"/>
  <c r="AM197" i="35"/>
  <c r="AQ197" i="35"/>
  <c r="W231" i="35"/>
  <c r="W232" i="35"/>
  <c r="W233" i="35"/>
  <c r="W234" i="35"/>
  <c r="W235" i="35"/>
  <c r="W236" i="35"/>
  <c r="W237" i="35"/>
  <c r="W238" i="35"/>
  <c r="W230" i="35"/>
  <c r="X231" i="35"/>
  <c r="X232" i="35"/>
  <c r="X233" i="35"/>
  <c r="X234" i="35"/>
  <c r="X235" i="35"/>
  <c r="X236" i="35"/>
  <c r="X237" i="35"/>
  <c r="X238" i="35"/>
  <c r="X230" i="35"/>
  <c r="Y231" i="35"/>
  <c r="Y232" i="35"/>
  <c r="Y233" i="35"/>
  <c r="Y234" i="35"/>
  <c r="Y235" i="35"/>
  <c r="Y236" i="35"/>
  <c r="Y237" i="35"/>
  <c r="Y238" i="35"/>
  <c r="Y230" i="35"/>
  <c r="Z231" i="35"/>
  <c r="Z232" i="35"/>
  <c r="Z233" i="35"/>
  <c r="Z234" i="35"/>
  <c r="Z235" i="35"/>
  <c r="Z236" i="35"/>
  <c r="Z237" i="35"/>
  <c r="Z238" i="35"/>
  <c r="Z230" i="35"/>
  <c r="AA231" i="35"/>
  <c r="AA232" i="35"/>
  <c r="AA233" i="35"/>
  <c r="AA234" i="35"/>
  <c r="AA235" i="35"/>
  <c r="AA236" i="35"/>
  <c r="AA237" i="35"/>
  <c r="AA238" i="35"/>
  <c r="AA230" i="35"/>
  <c r="AL230" i="35"/>
  <c r="AB231" i="35"/>
  <c r="AB232" i="35"/>
  <c r="AB233" i="35"/>
  <c r="AB234" i="35"/>
  <c r="AB235" i="35"/>
  <c r="AB236" i="35"/>
  <c r="AB237" i="35"/>
  <c r="AB238" i="35"/>
  <c r="AB230" i="35"/>
  <c r="AC231" i="35"/>
  <c r="AC232" i="35"/>
  <c r="AC233" i="35"/>
  <c r="AC234" i="35"/>
  <c r="AC235" i="35"/>
  <c r="AC236" i="35"/>
  <c r="AC237" i="35"/>
  <c r="AC238" i="35"/>
  <c r="AC230" i="35"/>
  <c r="AD231" i="35"/>
  <c r="AD232" i="35"/>
  <c r="AD233" i="35"/>
  <c r="AD234" i="35"/>
  <c r="AD235" i="35"/>
  <c r="AD236" i="35"/>
  <c r="AD237" i="35"/>
  <c r="AD238" i="35"/>
  <c r="AD230" i="35"/>
  <c r="AE231" i="35"/>
  <c r="AE232" i="35"/>
  <c r="AE233" i="35"/>
  <c r="AE234" i="35"/>
  <c r="AE235" i="35"/>
  <c r="AE236" i="35"/>
  <c r="AE237" i="35"/>
  <c r="AE238" i="35"/>
  <c r="AE230" i="35"/>
  <c r="AF231" i="35"/>
  <c r="AF232" i="35"/>
  <c r="AF233" i="35"/>
  <c r="AF234" i="35"/>
  <c r="AF235" i="35"/>
  <c r="AF236" i="35"/>
  <c r="AF237" i="35"/>
  <c r="AF238" i="35"/>
  <c r="AF230" i="35"/>
  <c r="AM230" i="35"/>
  <c r="AQ230" i="35"/>
  <c r="W209" i="35"/>
  <c r="W210" i="35"/>
  <c r="W211" i="35"/>
  <c r="W212" i="35"/>
  <c r="W213" i="35"/>
  <c r="W214" i="35"/>
  <c r="W215" i="35"/>
  <c r="W216" i="35"/>
  <c r="W208" i="35"/>
  <c r="X209" i="35"/>
  <c r="X210" i="35"/>
  <c r="X211" i="35"/>
  <c r="X212" i="35"/>
  <c r="X213" i="35"/>
  <c r="X214" i="35"/>
  <c r="X215" i="35"/>
  <c r="X216" i="35"/>
  <c r="X208" i="35"/>
  <c r="Y209" i="35"/>
  <c r="Y210" i="35"/>
  <c r="Y211" i="35"/>
  <c r="Y212" i="35"/>
  <c r="Y213" i="35"/>
  <c r="Y214" i="35"/>
  <c r="Y215" i="35"/>
  <c r="Y216" i="35"/>
  <c r="Y208" i="35"/>
  <c r="Z209" i="35"/>
  <c r="Z210" i="35"/>
  <c r="Z211" i="35"/>
  <c r="Z212" i="35"/>
  <c r="Z213" i="35"/>
  <c r="Z214" i="35"/>
  <c r="Z215" i="35"/>
  <c r="Z216" i="35"/>
  <c r="Z208" i="35"/>
  <c r="AA209" i="35"/>
  <c r="AA210" i="35"/>
  <c r="AA211" i="35"/>
  <c r="AA212" i="35"/>
  <c r="AA213" i="35"/>
  <c r="AA214" i="35"/>
  <c r="AA215" i="35"/>
  <c r="AA216" i="35"/>
  <c r="AA208" i="35"/>
  <c r="AL208" i="35"/>
  <c r="AB209" i="35"/>
  <c r="AB210" i="35"/>
  <c r="AB211" i="35"/>
  <c r="AB212" i="35"/>
  <c r="AB213" i="35"/>
  <c r="AB214" i="35"/>
  <c r="AB215" i="35"/>
  <c r="AB216" i="35"/>
  <c r="AB208" i="35"/>
  <c r="AC209" i="35"/>
  <c r="AC210" i="35"/>
  <c r="AC211" i="35"/>
  <c r="AC212" i="35"/>
  <c r="AC213" i="35"/>
  <c r="AC214" i="35"/>
  <c r="AC215" i="35"/>
  <c r="AC216" i="35"/>
  <c r="AC208" i="35"/>
  <c r="AD209" i="35"/>
  <c r="AD210" i="35"/>
  <c r="AD211" i="35"/>
  <c r="AD212" i="35"/>
  <c r="AD213" i="35"/>
  <c r="AD214" i="35"/>
  <c r="AD215" i="35"/>
  <c r="AD216" i="35"/>
  <c r="AD208" i="35"/>
  <c r="AE209" i="35"/>
  <c r="AE210" i="35"/>
  <c r="AE211" i="35"/>
  <c r="AE212" i="35"/>
  <c r="AE213" i="35"/>
  <c r="AE214" i="35"/>
  <c r="AE215" i="35"/>
  <c r="AE216" i="35"/>
  <c r="AE208" i="35"/>
  <c r="AF209" i="35"/>
  <c r="AF210" i="35"/>
  <c r="AF211" i="35"/>
  <c r="AF212" i="35"/>
  <c r="AF213" i="35"/>
  <c r="AF214" i="35"/>
  <c r="AF215" i="35"/>
  <c r="AF216" i="35"/>
  <c r="AF208" i="35"/>
  <c r="AM208" i="35"/>
  <c r="AQ208" i="35"/>
  <c r="D227" i="35"/>
  <c r="E227" i="35"/>
  <c r="F227" i="35"/>
  <c r="G227" i="35"/>
  <c r="H227" i="35"/>
  <c r="I227" i="35"/>
  <c r="J227" i="35"/>
  <c r="K227" i="35"/>
  <c r="L227" i="35"/>
  <c r="M227" i="35"/>
  <c r="N227" i="35"/>
  <c r="O227" i="35"/>
  <c r="P227" i="35"/>
  <c r="Q227" i="35"/>
  <c r="R227" i="35"/>
  <c r="S227" i="35"/>
  <c r="T227" i="35"/>
  <c r="U227" i="35"/>
  <c r="V227" i="35"/>
  <c r="W227" i="35"/>
  <c r="X227" i="35"/>
  <c r="Y227" i="35"/>
  <c r="Z227" i="35"/>
  <c r="AA227" i="35"/>
  <c r="AB227" i="35"/>
  <c r="AC227" i="35"/>
  <c r="AD227" i="35"/>
  <c r="AE227" i="35"/>
  <c r="AF227" i="35"/>
  <c r="C227" i="35"/>
  <c r="C31" i="31"/>
  <c r="D31" i="31"/>
  <c r="E31" i="31"/>
  <c r="F31" i="31"/>
  <c r="G31" i="31"/>
  <c r="AH31" i="31"/>
  <c r="C27" i="31"/>
  <c r="D27" i="31"/>
  <c r="E27" i="31"/>
  <c r="F27" i="31"/>
  <c r="G27" i="31"/>
  <c r="AH27" i="31"/>
  <c r="H27" i="31"/>
  <c r="I27" i="31"/>
  <c r="J27" i="31"/>
  <c r="K27" i="31"/>
  <c r="L27" i="31"/>
  <c r="AI27" i="31"/>
  <c r="M27" i="31"/>
  <c r="N27" i="31"/>
  <c r="O27" i="31"/>
  <c r="P27" i="31"/>
  <c r="Q27" i="31"/>
  <c r="AJ27" i="31"/>
  <c r="R27" i="31"/>
  <c r="S27" i="31"/>
  <c r="T27" i="31"/>
  <c r="U27" i="31"/>
  <c r="V27" i="31"/>
  <c r="AK27" i="31"/>
  <c r="W27" i="31"/>
  <c r="X27" i="31"/>
  <c r="Y27" i="31"/>
  <c r="Z27" i="31"/>
  <c r="AA27" i="31"/>
  <c r="AL27" i="31"/>
  <c r="AB27" i="31"/>
  <c r="AC27" i="31"/>
  <c r="AD27" i="31"/>
  <c r="AE27" i="31"/>
  <c r="AF27" i="31"/>
  <c r="AM27" i="31"/>
  <c r="AH28" i="31"/>
  <c r="AI28" i="31"/>
  <c r="AJ28" i="31"/>
  <c r="AK28" i="31"/>
  <c r="AL28" i="31"/>
  <c r="AM28" i="31"/>
  <c r="C29" i="31"/>
  <c r="D29" i="31"/>
  <c r="E29" i="31"/>
  <c r="F29" i="31"/>
  <c r="G29" i="31"/>
  <c r="AH29" i="31"/>
  <c r="H29" i="31"/>
  <c r="I29" i="31"/>
  <c r="J29" i="31"/>
  <c r="K29" i="31"/>
  <c r="L29" i="31"/>
  <c r="AI29" i="31"/>
  <c r="M29" i="31"/>
  <c r="N29" i="31"/>
  <c r="O29" i="31"/>
  <c r="P29" i="31"/>
  <c r="Q29" i="31"/>
  <c r="AJ29" i="31"/>
  <c r="R29" i="31"/>
  <c r="S29" i="31"/>
  <c r="T29" i="31"/>
  <c r="U29" i="31"/>
  <c r="V29" i="31"/>
  <c r="AK29" i="31"/>
  <c r="W29" i="31"/>
  <c r="X29" i="31"/>
  <c r="Y29" i="31"/>
  <c r="Z29" i="31"/>
  <c r="AA29" i="31"/>
  <c r="AL29" i="31"/>
  <c r="AB29" i="31"/>
  <c r="AC29" i="31"/>
  <c r="AD29" i="31"/>
  <c r="AE29" i="31"/>
  <c r="AF29" i="31"/>
  <c r="AM29" i="31"/>
  <c r="C26" i="31"/>
  <c r="C30" i="31"/>
  <c r="D26" i="31"/>
  <c r="D30" i="31"/>
  <c r="E26" i="31"/>
  <c r="E30" i="31"/>
  <c r="F26" i="31"/>
  <c r="F30" i="31"/>
  <c r="G26" i="31"/>
  <c r="G30" i="31"/>
  <c r="AH30" i="31"/>
  <c r="H26" i="31"/>
  <c r="H30" i="31"/>
  <c r="I26" i="31"/>
  <c r="I30" i="31"/>
  <c r="J26" i="31"/>
  <c r="J30" i="31"/>
  <c r="K26" i="31"/>
  <c r="K30" i="31"/>
  <c r="L26" i="31"/>
  <c r="L30" i="31"/>
  <c r="AI30" i="31"/>
  <c r="M26" i="31"/>
  <c r="M30" i="31"/>
  <c r="N26" i="31"/>
  <c r="N30" i="31"/>
  <c r="O26" i="31"/>
  <c r="O30" i="31"/>
  <c r="P26" i="31"/>
  <c r="P30" i="31"/>
  <c r="Q26" i="31"/>
  <c r="Q30" i="31"/>
  <c r="AJ30" i="31"/>
  <c r="R26" i="31"/>
  <c r="R30" i="31"/>
  <c r="S26" i="31"/>
  <c r="S30" i="31"/>
  <c r="T26" i="31"/>
  <c r="T30" i="31"/>
  <c r="U26" i="31"/>
  <c r="U30" i="31"/>
  <c r="V26" i="31"/>
  <c r="V30" i="31"/>
  <c r="AK30" i="31"/>
  <c r="W26" i="31"/>
  <c r="W30" i="31"/>
  <c r="X26" i="31"/>
  <c r="X30" i="31"/>
  <c r="Y26" i="31"/>
  <c r="Y30" i="31"/>
  <c r="Z26" i="31"/>
  <c r="Z30" i="31"/>
  <c r="AA26" i="31"/>
  <c r="AA30" i="31"/>
  <c r="AL30" i="31"/>
  <c r="AB26" i="31"/>
  <c r="AB30" i="31"/>
  <c r="AC26" i="31"/>
  <c r="AC30" i="31"/>
  <c r="AD26" i="31"/>
  <c r="AD30" i="31"/>
  <c r="AE26" i="31"/>
  <c r="AE30" i="31"/>
  <c r="AF26" i="31"/>
  <c r="AF30" i="31"/>
  <c r="AM30" i="31"/>
  <c r="H31" i="31"/>
  <c r="I31" i="31"/>
  <c r="J31" i="31"/>
  <c r="K31" i="31"/>
  <c r="L31" i="31"/>
  <c r="AI31" i="31"/>
  <c r="M31" i="31"/>
  <c r="N31" i="31"/>
  <c r="O31" i="31"/>
  <c r="P31" i="31"/>
  <c r="Q31" i="31"/>
  <c r="AJ31" i="31"/>
  <c r="R31" i="31"/>
  <c r="S31" i="31"/>
  <c r="T31" i="31"/>
  <c r="U31" i="31"/>
  <c r="V31" i="31"/>
  <c r="AK31" i="31"/>
  <c r="W31" i="31"/>
  <c r="X31" i="31"/>
  <c r="Y31" i="31"/>
  <c r="Z31" i="31"/>
  <c r="AA31" i="31"/>
  <c r="AL31" i="31"/>
  <c r="AB31" i="31"/>
  <c r="AC31" i="31"/>
  <c r="AD31" i="31"/>
  <c r="AE31" i="31"/>
  <c r="AF31" i="31"/>
  <c r="AM31" i="31"/>
  <c r="AI26" i="31"/>
  <c r="AJ26" i="31"/>
  <c r="AK26" i="31"/>
  <c r="AL26" i="31"/>
  <c r="AM26" i="31"/>
  <c r="AH26" i="31"/>
  <c r="AH215" i="35"/>
  <c r="AI215" i="35"/>
  <c r="AO215" i="35"/>
  <c r="AJ215" i="35"/>
  <c r="AK215" i="35"/>
  <c r="AP215" i="35"/>
  <c r="AL215" i="35"/>
  <c r="AM215" i="35"/>
  <c r="AQ215" i="35"/>
  <c r="R163" i="35"/>
  <c r="S163" i="35"/>
  <c r="T163" i="35"/>
  <c r="U163" i="35"/>
  <c r="V163" i="35"/>
  <c r="AK163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D192" i="35"/>
  <c r="E192" i="35"/>
  <c r="F192" i="35"/>
  <c r="G192" i="35"/>
  <c r="H192" i="35"/>
  <c r="I192" i="35"/>
  <c r="J192" i="35"/>
  <c r="K192" i="35"/>
  <c r="L192" i="35"/>
  <c r="M192" i="35"/>
  <c r="N192" i="35"/>
  <c r="O192" i="35"/>
  <c r="P192" i="35"/>
  <c r="Q192" i="35"/>
  <c r="R192" i="35"/>
  <c r="S192" i="35"/>
  <c r="T192" i="35"/>
  <c r="U192" i="35"/>
  <c r="V192" i="35"/>
  <c r="W192" i="35"/>
  <c r="X192" i="35"/>
  <c r="Y192" i="35"/>
  <c r="Z192" i="35"/>
  <c r="AA192" i="35"/>
  <c r="AB192" i="35"/>
  <c r="AC192" i="35"/>
  <c r="AD192" i="35"/>
  <c r="AE192" i="35"/>
  <c r="AF192" i="35"/>
  <c r="C188" i="35"/>
  <c r="C189" i="35"/>
  <c r="C190" i="35"/>
  <c r="C191" i="35"/>
  <c r="C192" i="35"/>
  <c r="AM184" i="35"/>
  <c r="AL184" i="35"/>
  <c r="AK184" i="35"/>
  <c r="AJ184" i="35"/>
  <c r="AI184" i="35"/>
  <c r="AH184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6" i="35"/>
  <c r="AL176" i="35"/>
  <c r="AK176" i="35"/>
  <c r="AJ176" i="35"/>
  <c r="AI176" i="35"/>
  <c r="AH176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AH168" i="35"/>
  <c r="AI168" i="35"/>
  <c r="AJ168" i="35"/>
  <c r="AK168" i="35"/>
  <c r="AL168" i="35"/>
  <c r="AM168" i="35"/>
  <c r="B149" i="35"/>
  <c r="B150" i="35"/>
  <c r="B151" i="35"/>
  <c r="B152" i="35"/>
  <c r="B153" i="35"/>
  <c r="B154" i="35"/>
  <c r="B155" i="35"/>
  <c r="B156" i="35"/>
  <c r="B157" i="35"/>
  <c r="B148" i="35"/>
  <c r="C226" i="35"/>
  <c r="C225" i="35"/>
  <c r="C224" i="35"/>
  <c r="C223" i="35"/>
  <c r="C222" i="35"/>
  <c r="C221" i="35"/>
  <c r="C220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5" i="36"/>
  <c r="AG95" i="36"/>
  <c r="AN83" i="36"/>
  <c r="AG83" i="36"/>
  <c r="AN73" i="36"/>
  <c r="AG73" i="36"/>
  <c r="C72" i="36"/>
  <c r="C81" i="36"/>
  <c r="C71" i="36"/>
  <c r="C70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58" i="36"/>
  <c r="AG83" i="35"/>
  <c r="AN83" i="35"/>
  <c r="AG73" i="35"/>
  <c r="AN73" i="35"/>
  <c r="AN95" i="35"/>
  <c r="AG95" i="35"/>
  <c r="C72" i="35"/>
  <c r="A72" i="35"/>
  <c r="C71" i="35"/>
  <c r="A71" i="35"/>
  <c r="C70" i="35"/>
  <c r="A70" i="35"/>
  <c r="A69" i="35"/>
  <c r="A68" i="35"/>
  <c r="A67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9" i="35"/>
  <c r="D63" i="35"/>
  <c r="D90" i="35"/>
  <c r="AG83" i="34"/>
  <c r="AN83" i="34"/>
  <c r="AG73" i="34"/>
  <c r="AN73" i="34"/>
  <c r="AN95" i="34"/>
  <c r="AG95" i="34"/>
  <c r="C72" i="34"/>
  <c r="A72" i="34"/>
  <c r="C71" i="34"/>
  <c r="A71" i="34"/>
  <c r="C70" i="34"/>
  <c r="A70" i="34"/>
  <c r="A69" i="34"/>
  <c r="A68" i="34"/>
  <c r="A67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5" i="33"/>
  <c r="AG95" i="33"/>
  <c r="C72" i="33"/>
  <c r="C81" i="33"/>
  <c r="A72" i="33"/>
  <c r="C71" i="33"/>
  <c r="A71" i="33"/>
  <c r="C70" i="33"/>
  <c r="A70" i="33"/>
  <c r="A69" i="33"/>
  <c r="A68" i="33"/>
  <c r="A67" i="33"/>
  <c r="C65" i="33"/>
  <c r="A65" i="33"/>
  <c r="A92" i="33"/>
  <c r="C64" i="33"/>
  <c r="C91" i="33"/>
  <c r="A64" i="33"/>
  <c r="A91" i="33"/>
  <c r="D63" i="33"/>
  <c r="D90" i="33"/>
  <c r="C63" i="33"/>
  <c r="A63" i="33"/>
  <c r="A90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D72" i="33"/>
  <c r="D81" i="33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5" i="30"/>
  <c r="AN95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7" i="30"/>
  <c r="A68" i="30"/>
  <c r="A69" i="30"/>
  <c r="A70" i="30"/>
  <c r="A71" i="30"/>
  <c r="A72" i="30"/>
  <c r="C121" i="35"/>
  <c r="C108" i="35"/>
  <c r="C134" i="35"/>
  <c r="C219" i="35"/>
  <c r="AQ182" i="35"/>
  <c r="AJ189" i="35"/>
  <c r="AK191" i="35"/>
  <c r="AJ192" i="35"/>
  <c r="AM188" i="35"/>
  <c r="AI189" i="35"/>
  <c r="AH188" i="35"/>
  <c r="AL189" i="35"/>
  <c r="AJ191" i="35"/>
  <c r="AI190" i="35"/>
  <c r="AM189" i="35"/>
  <c r="AM191" i="35"/>
  <c r="AL190" i="35"/>
  <c r="AL188" i="35"/>
  <c r="AM190" i="35"/>
  <c r="AI191" i="35"/>
  <c r="AH189" i="35"/>
  <c r="AK188" i="35"/>
  <c r="AL191" i="35"/>
  <c r="AI192" i="35"/>
  <c r="AK189" i="35"/>
  <c r="AL192" i="35"/>
  <c r="AH192" i="35"/>
  <c r="AH190" i="35"/>
  <c r="AK190" i="35"/>
  <c r="AH191" i="35"/>
  <c r="AJ188" i="35"/>
  <c r="AM192" i="35"/>
  <c r="AK192" i="35"/>
  <c r="AJ190" i="35"/>
  <c r="AO175" i="35"/>
  <c r="AQ180" i="35"/>
  <c r="AP183" i="35"/>
  <c r="AI188" i="35"/>
  <c r="AO174" i="35"/>
  <c r="AQ176" i="35"/>
  <c r="AP173" i="35"/>
  <c r="AO176" i="35"/>
  <c r="AQ181" i="35"/>
  <c r="AP184" i="35"/>
  <c r="AP180" i="35"/>
  <c r="AO183" i="35"/>
  <c r="AO173" i="35"/>
  <c r="AQ175" i="35"/>
  <c r="AP181" i="35"/>
  <c r="AO184" i="35"/>
  <c r="C171" i="35"/>
  <c r="AO181" i="35"/>
  <c r="AQ183" i="35"/>
  <c r="AQ164" i="35"/>
  <c r="AP176" i="35"/>
  <c r="AO182" i="35"/>
  <c r="AQ184" i="35"/>
  <c r="C179" i="35"/>
  <c r="AP164" i="35"/>
  <c r="AO180" i="35"/>
  <c r="AP182" i="35"/>
  <c r="AO164" i="35"/>
  <c r="AO166" i="35"/>
  <c r="AQ167" i="35"/>
  <c r="AP167" i="35"/>
  <c r="AP172" i="35"/>
  <c r="AQ174" i="35"/>
  <c r="AP165" i="35"/>
  <c r="AQ172" i="35"/>
  <c r="AO165" i="35"/>
  <c r="AP175" i="35"/>
  <c r="AO167" i="35"/>
  <c r="AQ173" i="35"/>
  <c r="AO172" i="35"/>
  <c r="AP174" i="35"/>
  <c r="AQ165" i="35"/>
  <c r="AQ168" i="35"/>
  <c r="AQ166" i="35"/>
  <c r="AP168" i="35"/>
  <c r="AP166" i="35"/>
  <c r="AO168" i="35"/>
  <c r="C163" i="35"/>
  <c r="D221" i="35"/>
  <c r="D226" i="35"/>
  <c r="D225" i="35"/>
  <c r="D224" i="35"/>
  <c r="D223" i="35"/>
  <c r="D222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D57" i="36"/>
  <c r="D64" i="36"/>
  <c r="D91" i="36"/>
  <c r="D71" i="36"/>
  <c r="D72" i="36"/>
  <c r="D70" i="36"/>
  <c r="C90" i="36"/>
  <c r="D51" i="36"/>
  <c r="D53" i="36"/>
  <c r="D55" i="36"/>
  <c r="C73" i="34"/>
  <c r="C73" i="35"/>
  <c r="C73" i="33"/>
  <c r="C82" i="34"/>
  <c r="C78" i="33"/>
  <c r="C79" i="34"/>
  <c r="C79" i="35"/>
  <c r="C258" i="35"/>
  <c r="C89" i="35"/>
  <c r="C80" i="35"/>
  <c r="C259" i="35"/>
  <c r="C78" i="35"/>
  <c r="C257" i="35"/>
  <c r="C77" i="35"/>
  <c r="D65" i="35"/>
  <c r="D92" i="35"/>
  <c r="C82" i="35"/>
  <c r="C261" i="35"/>
  <c r="D72" i="35"/>
  <c r="D70" i="35"/>
  <c r="D64" i="35"/>
  <c r="D91" i="35"/>
  <c r="D62" i="35"/>
  <c r="D89" i="35"/>
  <c r="D60" i="35"/>
  <c r="D58" i="35"/>
  <c r="D56" i="35"/>
  <c r="D71" i="35"/>
  <c r="D57" i="35"/>
  <c r="D59" i="35"/>
  <c r="D80" i="35"/>
  <c r="D259" i="35"/>
  <c r="D61" i="35"/>
  <c r="D88" i="35"/>
  <c r="C91" i="35"/>
  <c r="C81" i="35"/>
  <c r="C260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4" i="34"/>
  <c r="D91" i="34"/>
  <c r="D62" i="34"/>
  <c r="D89" i="34"/>
  <c r="D71" i="34"/>
  <c r="D65" i="34"/>
  <c r="D92" i="34"/>
  <c r="C78" i="34"/>
  <c r="D57" i="34"/>
  <c r="C77" i="34"/>
  <c r="C89" i="34"/>
  <c r="C81" i="34"/>
  <c r="C82" i="33"/>
  <c r="C79" i="33"/>
  <c r="F72" i="33"/>
  <c r="F81" i="33"/>
  <c r="F70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58" i="33"/>
  <c r="F53" i="33"/>
  <c r="F51" i="33"/>
  <c r="F55" i="33"/>
  <c r="F71" i="33"/>
  <c r="F61" i="33"/>
  <c r="F88" i="33"/>
  <c r="F62" i="33"/>
  <c r="F89" i="33"/>
  <c r="F60" i="33"/>
  <c r="F57" i="33"/>
  <c r="E57" i="33"/>
  <c r="E60" i="33"/>
  <c r="C88" i="33"/>
  <c r="D62" i="33"/>
  <c r="D89" i="33"/>
  <c r="E61" i="33"/>
  <c r="E88" i="33"/>
  <c r="D71" i="33"/>
  <c r="E71" i="33"/>
  <c r="D51" i="33"/>
  <c r="D53" i="33"/>
  <c r="E55" i="33"/>
  <c r="D58" i="33"/>
  <c r="E51" i="33"/>
  <c r="E53" i="33"/>
  <c r="E58" i="33"/>
  <c r="C92" i="33"/>
  <c r="D65" i="33"/>
  <c r="D92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9" i="35"/>
  <c r="C187" i="35"/>
  <c r="C102" i="35"/>
  <c r="D108" i="35"/>
  <c r="D220" i="35"/>
  <c r="D219" i="35"/>
  <c r="D134" i="35"/>
  <c r="D121" i="35"/>
  <c r="AP189" i="35"/>
  <c r="AP191" i="35"/>
  <c r="AO192" i="35"/>
  <c r="AQ190" i="35"/>
  <c r="AP188" i="35"/>
  <c r="AO191" i="35"/>
  <c r="AQ189" i="35"/>
  <c r="AP190" i="35"/>
  <c r="AP192" i="35"/>
  <c r="AQ188" i="35"/>
  <c r="AO190" i="35"/>
  <c r="AQ192" i="35"/>
  <c r="AQ191" i="35"/>
  <c r="AO188" i="35"/>
  <c r="AO189" i="35"/>
  <c r="D179" i="35"/>
  <c r="D171" i="35"/>
  <c r="D163" i="35"/>
  <c r="E223" i="35"/>
  <c r="E224" i="35"/>
  <c r="E225" i="35"/>
  <c r="E226" i="35"/>
  <c r="E221" i="35"/>
  <c r="E222" i="35"/>
  <c r="D82" i="35"/>
  <c r="D261" i="35"/>
  <c r="D81" i="35"/>
  <c r="D260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5" i="36"/>
  <c r="D81" i="36"/>
  <c r="D79" i="36"/>
  <c r="D82" i="36"/>
  <c r="E72" i="36"/>
  <c r="E81" i="36"/>
  <c r="E70" i="36"/>
  <c r="E64" i="36"/>
  <c r="E62" i="36"/>
  <c r="E89" i="36"/>
  <c r="E60" i="36"/>
  <c r="E58" i="36"/>
  <c r="E56" i="36"/>
  <c r="E55" i="36"/>
  <c r="E53" i="36"/>
  <c r="E51" i="36"/>
  <c r="E71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8" i="35"/>
  <c r="D77" i="35"/>
  <c r="D87" i="35"/>
  <c r="E72" i="35"/>
  <c r="E70" i="35"/>
  <c r="E64" i="35"/>
  <c r="E91" i="35"/>
  <c r="E62" i="35"/>
  <c r="E60" i="35"/>
  <c r="E58" i="35"/>
  <c r="E56" i="35"/>
  <c r="E71" i="35"/>
  <c r="E65" i="35"/>
  <c r="E92" i="35"/>
  <c r="E63" i="35"/>
  <c r="E61" i="35"/>
  <c r="E88" i="35"/>
  <c r="E59" i="35"/>
  <c r="E80" i="35"/>
  <c r="E259" i="35"/>
  <c r="E57" i="35"/>
  <c r="E54" i="35"/>
  <c r="E52" i="35"/>
  <c r="E50" i="35"/>
  <c r="E55" i="35"/>
  <c r="E53" i="35"/>
  <c r="E51" i="35"/>
  <c r="D78" i="35"/>
  <c r="D257" i="35"/>
  <c r="C95" i="35"/>
  <c r="D79" i="34"/>
  <c r="D77" i="34"/>
  <c r="D78" i="34"/>
  <c r="C95" i="34"/>
  <c r="E72" i="34"/>
  <c r="E81" i="34"/>
  <c r="E70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E59" i="34"/>
  <c r="E80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AH69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AH68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G55" i="33"/>
  <c r="AH55" i="33"/>
  <c r="G57" i="33"/>
  <c r="AH57" i="33"/>
  <c r="G54" i="33"/>
  <c r="AH54" i="33"/>
  <c r="G52" i="33"/>
  <c r="AH52" i="33"/>
  <c r="G50" i="33"/>
  <c r="F78" i="33"/>
  <c r="D77" i="33"/>
  <c r="D87" i="33"/>
  <c r="F82" i="33"/>
  <c r="E87" i="33"/>
  <c r="E77" i="33"/>
  <c r="F79" i="33"/>
  <c r="D78" i="33"/>
  <c r="C95" i="33"/>
  <c r="E78" i="33"/>
  <c r="D79" i="33"/>
  <c r="D91" i="33"/>
  <c r="D32" i="31"/>
  <c r="J82" i="30"/>
  <c r="D78" i="30"/>
  <c r="J78" i="30"/>
  <c r="D82" i="30"/>
  <c r="C78" i="30"/>
  <c r="K82" i="30"/>
  <c r="D79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7" i="35"/>
  <c r="E99" i="35"/>
  <c r="C101" i="35"/>
  <c r="C100" i="35"/>
  <c r="E108" i="35"/>
  <c r="E121" i="35"/>
  <c r="E220" i="35"/>
  <c r="E219" i="35"/>
  <c r="E134" i="35"/>
  <c r="D101" i="35"/>
  <c r="E171" i="35"/>
  <c r="E179" i="35"/>
  <c r="E163" i="35"/>
  <c r="F223" i="35"/>
  <c r="F224" i="35"/>
  <c r="F225" i="35"/>
  <c r="F226" i="35"/>
  <c r="F221" i="35"/>
  <c r="F222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82" i="36"/>
  <c r="D95" i="36"/>
  <c r="E78" i="36"/>
  <c r="E92" i="36"/>
  <c r="F71" i="36"/>
  <c r="F70" i="36"/>
  <c r="F72" i="36"/>
  <c r="F81" i="36"/>
  <c r="F57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D83" i="35"/>
  <c r="E73" i="34"/>
  <c r="D83" i="33"/>
  <c r="E81" i="35"/>
  <c r="E260" i="35"/>
  <c r="D95" i="35"/>
  <c r="E90" i="35"/>
  <c r="E78" i="35"/>
  <c r="E257" i="35"/>
  <c r="F71" i="35"/>
  <c r="F65" i="35"/>
  <c r="F92" i="35"/>
  <c r="F63" i="35"/>
  <c r="F90" i="35"/>
  <c r="F61" i="35"/>
  <c r="F88" i="35"/>
  <c r="F59" i="35"/>
  <c r="F80" i="35"/>
  <c r="F259" i="35"/>
  <c r="F57" i="35"/>
  <c r="F55" i="35"/>
  <c r="F54" i="35"/>
  <c r="F52" i="35"/>
  <c r="F50" i="35"/>
  <c r="F72" i="35"/>
  <c r="F60" i="35"/>
  <c r="F58" i="35"/>
  <c r="F53" i="35"/>
  <c r="F51" i="35"/>
  <c r="F70" i="35"/>
  <c r="F62" i="35"/>
  <c r="F89" i="35"/>
  <c r="F64" i="35"/>
  <c r="F56" i="35"/>
  <c r="E82" i="35"/>
  <c r="E261" i="35"/>
  <c r="E79" i="35"/>
  <c r="E258" i="35"/>
  <c r="E77" i="35"/>
  <c r="E87" i="35"/>
  <c r="E89" i="35"/>
  <c r="D95" i="34"/>
  <c r="E78" i="34"/>
  <c r="F71" i="34"/>
  <c r="F65" i="34"/>
  <c r="F92" i="34"/>
  <c r="F63" i="34"/>
  <c r="F90" i="34"/>
  <c r="F64" i="34"/>
  <c r="F91" i="34"/>
  <c r="F54" i="34"/>
  <c r="F52" i="34"/>
  <c r="F50" i="34"/>
  <c r="F57" i="34"/>
  <c r="F59" i="34"/>
  <c r="F80" i="34"/>
  <c r="F56" i="34"/>
  <c r="F61" i="34"/>
  <c r="F88" i="34"/>
  <c r="F60" i="34"/>
  <c r="F72" i="34"/>
  <c r="F81" i="34"/>
  <c r="F58" i="34"/>
  <c r="F55" i="34"/>
  <c r="F53" i="34"/>
  <c r="F51" i="34"/>
  <c r="F62" i="34"/>
  <c r="F70" i="34"/>
  <c r="E82" i="34"/>
  <c r="E77" i="34"/>
  <c r="E87" i="34"/>
  <c r="E79" i="34"/>
  <c r="AH65" i="33"/>
  <c r="AH94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4" i="33"/>
  <c r="H62" i="33"/>
  <c r="H56" i="33"/>
  <c r="H59" i="33"/>
  <c r="H65" i="33"/>
  <c r="H53" i="33"/>
  <c r="H51" i="33"/>
  <c r="H58" i="33"/>
  <c r="H55" i="33"/>
  <c r="H71" i="33"/>
  <c r="H61" i="33"/>
  <c r="H57" i="33"/>
  <c r="H60" i="33"/>
  <c r="H54" i="33"/>
  <c r="H63" i="33"/>
  <c r="H50" i="33"/>
  <c r="H52" i="33"/>
  <c r="AH72" i="33"/>
  <c r="AH70" i="33"/>
  <c r="G82" i="33"/>
  <c r="AH82" i="33"/>
  <c r="G79" i="33"/>
  <c r="AH79" i="33"/>
  <c r="D95" i="33"/>
  <c r="E95" i="33"/>
  <c r="AH66" i="33"/>
  <c r="AH61" i="33"/>
  <c r="AH60" i="33"/>
  <c r="F95" i="33"/>
  <c r="E32" i="31"/>
  <c r="AI56" i="30"/>
  <c r="AI66" i="30"/>
  <c r="L87" i="30"/>
  <c r="AI87" i="30"/>
  <c r="AI58" i="30"/>
  <c r="AI70" i="30"/>
  <c r="L89" i="30"/>
  <c r="AI89" i="30"/>
  <c r="AI68" i="30"/>
  <c r="AI57" i="30"/>
  <c r="C95" i="30"/>
  <c r="AI51" i="30"/>
  <c r="AI53" i="30"/>
  <c r="AI55" i="30"/>
  <c r="J73" i="30"/>
  <c r="F78" i="30"/>
  <c r="D95" i="30"/>
  <c r="J95" i="30"/>
  <c r="AH89" i="30"/>
  <c r="AH91" i="30"/>
  <c r="AH90" i="30"/>
  <c r="AH88" i="30"/>
  <c r="H82" i="30"/>
  <c r="G79" i="30"/>
  <c r="AH50" i="30"/>
  <c r="G82" i="30"/>
  <c r="C83" i="30"/>
  <c r="I78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2" i="35"/>
  <c r="D100" i="35"/>
  <c r="F99" i="35"/>
  <c r="E101" i="35"/>
  <c r="F108" i="35"/>
  <c r="F220" i="35"/>
  <c r="F219" i="35"/>
  <c r="F134" i="35"/>
  <c r="F121" i="35"/>
  <c r="E187" i="35"/>
  <c r="F179" i="35"/>
  <c r="F171" i="35"/>
  <c r="F163" i="35"/>
  <c r="C250" i="35"/>
  <c r="C251" i="35"/>
  <c r="C249" i="35"/>
  <c r="C248" i="35"/>
  <c r="C272" i="35"/>
  <c r="G224" i="35"/>
  <c r="AH224" i="35"/>
  <c r="G225" i="35"/>
  <c r="AH225" i="35"/>
  <c r="G226" i="35"/>
  <c r="AH226" i="35"/>
  <c r="AH227" i="35"/>
  <c r="AH144" i="35"/>
  <c r="G221" i="35"/>
  <c r="AH221" i="35"/>
  <c r="G222" i="35"/>
  <c r="AH222" i="35"/>
  <c r="G223" i="35"/>
  <c r="AH223" i="35"/>
  <c r="F82" i="37"/>
  <c r="F81" i="35"/>
  <c r="F260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G71" i="36"/>
  <c r="AH71" i="36"/>
  <c r="G70" i="36"/>
  <c r="G72" i="36"/>
  <c r="AH69" i="36"/>
  <c r="AH68" i="36"/>
  <c r="AH67" i="36"/>
  <c r="G57" i="36"/>
  <c r="AH57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5" i="36"/>
  <c r="F87" i="36"/>
  <c r="F77" i="36"/>
  <c r="F88" i="36"/>
  <c r="F89" i="36"/>
  <c r="E83" i="36"/>
  <c r="F73" i="36"/>
  <c r="G83" i="33"/>
  <c r="E83" i="34"/>
  <c r="F82" i="35"/>
  <c r="F261" i="35"/>
  <c r="H73" i="33"/>
  <c r="F73" i="35"/>
  <c r="F73" i="34"/>
  <c r="F78" i="35"/>
  <c r="F257" i="35"/>
  <c r="AH73" i="33"/>
  <c r="F79" i="34"/>
  <c r="G71" i="35"/>
  <c r="AH69" i="35"/>
  <c r="AH67" i="35"/>
  <c r="G65" i="35"/>
  <c r="G92" i="35"/>
  <c r="G63" i="35"/>
  <c r="G61" i="35"/>
  <c r="G88" i="35"/>
  <c r="AH88" i="35"/>
  <c r="G59" i="35"/>
  <c r="G80" i="35"/>
  <c r="G259" i="35"/>
  <c r="G57" i="35"/>
  <c r="AH57" i="35"/>
  <c r="AH66" i="35"/>
  <c r="G54" i="35"/>
  <c r="AH54" i="35"/>
  <c r="G52" i="35"/>
  <c r="AH52" i="35"/>
  <c r="G50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5" i="35"/>
  <c r="F79" i="35"/>
  <c r="F258" i="35"/>
  <c r="E95" i="34"/>
  <c r="F87" i="34"/>
  <c r="F77" i="34"/>
  <c r="G71" i="34"/>
  <c r="AH71" i="34"/>
  <c r="G64" i="34"/>
  <c r="G54" i="34"/>
  <c r="AH54" i="34"/>
  <c r="G52" i="34"/>
  <c r="AH52" i="34"/>
  <c r="G50" i="34"/>
  <c r="AH50" i="34"/>
  <c r="AH69" i="34"/>
  <c r="G59" i="34"/>
  <c r="G80" i="34"/>
  <c r="AH80" i="34"/>
  <c r="G56" i="34"/>
  <c r="AH56" i="34"/>
  <c r="AH67" i="34"/>
  <c r="G65" i="34"/>
  <c r="G92" i="34"/>
  <c r="AH92" i="34"/>
  <c r="G61" i="34"/>
  <c r="G88" i="34"/>
  <c r="AH88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AH68" i="34"/>
  <c r="G57" i="34"/>
  <c r="AH57" i="34"/>
  <c r="F78" i="34"/>
  <c r="F89" i="34"/>
  <c r="H88" i="33"/>
  <c r="G95" i="33"/>
  <c r="AH77" i="33"/>
  <c r="AH83" i="33"/>
  <c r="H82" i="33"/>
  <c r="H81" i="33"/>
  <c r="H79" i="33"/>
  <c r="H92" i="33"/>
  <c r="H80" i="33"/>
  <c r="H90" i="33"/>
  <c r="H89" i="33"/>
  <c r="H91" i="33"/>
  <c r="H77" i="33"/>
  <c r="H87" i="33"/>
  <c r="I72" i="33"/>
  <c r="I81" i="33"/>
  <c r="I70" i="33"/>
  <c r="I64" i="33"/>
  <c r="I91" i="33"/>
  <c r="I62" i="33"/>
  <c r="I89" i="33"/>
  <c r="I59" i="33"/>
  <c r="I80" i="33"/>
  <c r="I56" i="33"/>
  <c r="I65" i="33"/>
  <c r="I92" i="33"/>
  <c r="I53" i="33"/>
  <c r="I51" i="33"/>
  <c r="I58" i="33"/>
  <c r="I55" i="33"/>
  <c r="I71" i="33"/>
  <c r="I57" i="33"/>
  <c r="I61" i="33"/>
  <c r="I88" i="33"/>
  <c r="I60" i="33"/>
  <c r="I54" i="33"/>
  <c r="I52" i="33"/>
  <c r="I50" i="33"/>
  <c r="I63" i="33"/>
  <c r="I90" i="33"/>
  <c r="H78" i="33"/>
  <c r="F32" i="31"/>
  <c r="AI60" i="30"/>
  <c r="AO60" i="30"/>
  <c r="L78" i="30"/>
  <c r="AI78" i="30"/>
  <c r="AI94" i="30"/>
  <c r="AI71" i="30"/>
  <c r="AO71" i="30"/>
  <c r="AI62" i="30"/>
  <c r="AO62" i="30"/>
  <c r="M78" i="30"/>
  <c r="M90" i="30"/>
  <c r="M81" i="30"/>
  <c r="M92" i="30"/>
  <c r="AI69" i="30"/>
  <c r="AO69" i="30"/>
  <c r="K95" i="30"/>
  <c r="M87" i="30"/>
  <c r="M91" i="30"/>
  <c r="AO89" i="30"/>
  <c r="AO56" i="30"/>
  <c r="G95" i="30"/>
  <c r="AO88" i="30"/>
  <c r="E95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5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5" i="30"/>
  <c r="AH94" i="30"/>
  <c r="AO68" i="30"/>
  <c r="AO55" i="30"/>
  <c r="E83" i="30"/>
  <c r="K83" i="30"/>
  <c r="F95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6" i="35"/>
  <c r="AH232" i="35"/>
  <c r="AH233" i="35"/>
  <c r="H83" i="39"/>
  <c r="AH237" i="35"/>
  <c r="C273" i="35"/>
  <c r="AH235" i="35"/>
  <c r="I82" i="39"/>
  <c r="G99" i="35"/>
  <c r="E100" i="35"/>
  <c r="E102" i="35"/>
  <c r="AH234" i="35"/>
  <c r="G108" i="35"/>
  <c r="AH108" i="35"/>
  <c r="G121" i="35"/>
  <c r="AH121" i="35"/>
  <c r="F101" i="35"/>
  <c r="G220" i="35"/>
  <c r="AH220" i="35"/>
  <c r="G134" i="35"/>
  <c r="AH134" i="35"/>
  <c r="F187" i="35"/>
  <c r="C245" i="35"/>
  <c r="C269" i="35"/>
  <c r="C243" i="35"/>
  <c r="C267" i="35"/>
  <c r="C244" i="35"/>
  <c r="C268" i="35"/>
  <c r="C246" i="35"/>
  <c r="C270" i="35"/>
  <c r="C247" i="35"/>
  <c r="C271" i="35"/>
  <c r="AH216" i="35"/>
  <c r="AH214" i="35"/>
  <c r="AH213" i="35"/>
  <c r="AH212" i="35"/>
  <c r="AH211" i="35"/>
  <c r="AH210" i="35"/>
  <c r="C242" i="35"/>
  <c r="AH205" i="35"/>
  <c r="AH143" i="35"/>
  <c r="AH142" i="35"/>
  <c r="AH141" i="35"/>
  <c r="AH140" i="35"/>
  <c r="AH138" i="35"/>
  <c r="AH137" i="35"/>
  <c r="AH136" i="35"/>
  <c r="AH139" i="35"/>
  <c r="G171" i="35"/>
  <c r="AH171" i="35"/>
  <c r="AH135" i="35"/>
  <c r="G179" i="35"/>
  <c r="G163" i="35"/>
  <c r="AH131" i="35"/>
  <c r="D251" i="35"/>
  <c r="AH130" i="35"/>
  <c r="D250" i="35"/>
  <c r="AH129" i="35"/>
  <c r="D249" i="35"/>
  <c r="AH128" i="35"/>
  <c r="D248" i="35"/>
  <c r="D272" i="35"/>
  <c r="AH127" i="35"/>
  <c r="AH126" i="35"/>
  <c r="AH125" i="35"/>
  <c r="AH124" i="35"/>
  <c r="AH123" i="35"/>
  <c r="AH122" i="35"/>
  <c r="H224" i="35"/>
  <c r="H225" i="35"/>
  <c r="H226" i="35"/>
  <c r="H221" i="35"/>
  <c r="H222" i="35"/>
  <c r="H223" i="35"/>
  <c r="AH92" i="38"/>
  <c r="AH200" i="35"/>
  <c r="AH201" i="35"/>
  <c r="AH117" i="35"/>
  <c r="AH80" i="35"/>
  <c r="AH259" i="35"/>
  <c r="AH116" i="35"/>
  <c r="AH110" i="35"/>
  <c r="AH113" i="35"/>
  <c r="AH202" i="35"/>
  <c r="AH114" i="35"/>
  <c r="AH203" i="35"/>
  <c r="AH115" i="35"/>
  <c r="AH204" i="35"/>
  <c r="AH71" i="35"/>
  <c r="AH92" i="35"/>
  <c r="AH109" i="35"/>
  <c r="AH118" i="35"/>
  <c r="AH112" i="35"/>
  <c r="AH111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7" i="35"/>
  <c r="AH65" i="36"/>
  <c r="AH64" i="36"/>
  <c r="AH61" i="36"/>
  <c r="AH88" i="36"/>
  <c r="AH62" i="36"/>
  <c r="AH94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5" i="36"/>
  <c r="AH60" i="36"/>
  <c r="G80" i="36"/>
  <c r="AH80" i="36"/>
  <c r="AH59" i="36"/>
  <c r="F83" i="36"/>
  <c r="AH51" i="36"/>
  <c r="G79" i="36"/>
  <c r="AH79" i="36"/>
  <c r="AH66" i="36"/>
  <c r="H72" i="36"/>
  <c r="H70" i="36"/>
  <c r="H64" i="36"/>
  <c r="H62" i="36"/>
  <c r="H60" i="36"/>
  <c r="H71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5" i="35"/>
  <c r="AH70" i="35"/>
  <c r="H71" i="35"/>
  <c r="H65" i="35"/>
  <c r="H63" i="35"/>
  <c r="H61" i="35"/>
  <c r="H59" i="35"/>
  <c r="H57" i="35"/>
  <c r="H55" i="35"/>
  <c r="H54" i="35"/>
  <c r="H52" i="35"/>
  <c r="H50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60" i="35"/>
  <c r="AH72" i="35"/>
  <c r="G82" i="35"/>
  <c r="G261" i="35"/>
  <c r="AH51" i="35"/>
  <c r="G79" i="35"/>
  <c r="G258" i="35"/>
  <c r="AH59" i="35"/>
  <c r="AH65" i="35"/>
  <c r="AH64" i="35"/>
  <c r="AH50" i="35"/>
  <c r="AH53" i="35"/>
  <c r="AH91" i="35"/>
  <c r="AH60" i="35"/>
  <c r="AH62" i="35"/>
  <c r="G90" i="35"/>
  <c r="AH63" i="35"/>
  <c r="AH94" i="35"/>
  <c r="AH59" i="34"/>
  <c r="AH63" i="34"/>
  <c r="AH51" i="34"/>
  <c r="H71" i="34"/>
  <c r="H65" i="34"/>
  <c r="H59" i="34"/>
  <c r="H52" i="34"/>
  <c r="H56" i="34"/>
  <c r="H61" i="34"/>
  <c r="H72" i="34"/>
  <c r="H58" i="34"/>
  <c r="H55" i="34"/>
  <c r="H53" i="34"/>
  <c r="H51" i="34"/>
  <c r="H62" i="34"/>
  <c r="H64" i="34"/>
  <c r="H70" i="34"/>
  <c r="H63" i="34"/>
  <c r="H54" i="34"/>
  <c r="H60" i="34"/>
  <c r="H57" i="34"/>
  <c r="H50" i="34"/>
  <c r="F95" i="34"/>
  <c r="G79" i="34"/>
  <c r="AH79" i="34"/>
  <c r="AH94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78" i="33"/>
  <c r="AH95" i="33"/>
  <c r="I77" i="33"/>
  <c r="I87" i="33"/>
  <c r="J72" i="33"/>
  <c r="J81" i="33"/>
  <c r="J64" i="33"/>
  <c r="J91" i="33"/>
  <c r="J56" i="33"/>
  <c r="J65" i="33"/>
  <c r="J92" i="33"/>
  <c r="J70" i="33"/>
  <c r="J53" i="33"/>
  <c r="J51" i="33"/>
  <c r="J55" i="33"/>
  <c r="J50" i="33"/>
  <c r="J58" i="33"/>
  <c r="J52" i="33"/>
  <c r="J71" i="33"/>
  <c r="J54" i="33"/>
  <c r="J61" i="33"/>
  <c r="J88" i="33"/>
  <c r="J57" i="33"/>
  <c r="J60" i="33"/>
  <c r="J62" i="33"/>
  <c r="J89" i="33"/>
  <c r="J63" i="33"/>
  <c r="J90" i="33"/>
  <c r="J59" i="33"/>
  <c r="J80" i="33"/>
  <c r="H95" i="33"/>
  <c r="G32" i="31"/>
  <c r="M82" i="30"/>
  <c r="N91" i="30"/>
  <c r="N88" i="30"/>
  <c r="N81" i="30"/>
  <c r="N92" i="30"/>
  <c r="M79" i="30"/>
  <c r="N87" i="30"/>
  <c r="M73" i="30"/>
  <c r="N89" i="30"/>
  <c r="N90" i="30"/>
  <c r="M77" i="30"/>
  <c r="AO78" i="30"/>
  <c r="AO94" i="30"/>
  <c r="AH95" i="30"/>
  <c r="AH83" i="30"/>
  <c r="AI73" i="30"/>
  <c r="AO73" i="30"/>
  <c r="L83" i="30"/>
  <c r="L95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100" i="35"/>
  <c r="F102" i="35"/>
  <c r="G219" i="35"/>
  <c r="AH219" i="35"/>
  <c r="H99" i="35"/>
  <c r="AH99" i="35"/>
  <c r="AH231" i="35"/>
  <c r="AH147" i="35"/>
  <c r="H121" i="35"/>
  <c r="H108" i="35"/>
  <c r="H220" i="35"/>
  <c r="H219" i="35"/>
  <c r="H134" i="35"/>
  <c r="G187" i="35"/>
  <c r="AH238" i="35"/>
  <c r="D243" i="35"/>
  <c r="D267" i="35"/>
  <c r="D244" i="35"/>
  <c r="D268" i="35"/>
  <c r="AH163" i="35"/>
  <c r="AH179" i="35"/>
  <c r="D245" i="35"/>
  <c r="D269" i="35"/>
  <c r="D246" i="35"/>
  <c r="D270" i="35"/>
  <c r="D247" i="35"/>
  <c r="D271" i="35"/>
  <c r="C256" i="35"/>
  <c r="C255" i="35"/>
  <c r="D273" i="35"/>
  <c r="C266" i="35"/>
  <c r="C265" i="35"/>
  <c r="D242" i="35"/>
  <c r="AH209" i="35"/>
  <c r="H171" i="35"/>
  <c r="H179" i="35"/>
  <c r="E248" i="35"/>
  <c r="E272" i="35"/>
  <c r="H163" i="35"/>
  <c r="H187" i="35"/>
  <c r="E251" i="35"/>
  <c r="E250" i="35"/>
  <c r="E249" i="35"/>
  <c r="I225" i="35"/>
  <c r="I226" i="35"/>
  <c r="I221" i="35"/>
  <c r="I222" i="35"/>
  <c r="I223" i="35"/>
  <c r="I224" i="35"/>
  <c r="AH198" i="35"/>
  <c r="AH78" i="35"/>
  <c r="AH257" i="35"/>
  <c r="AH79" i="35"/>
  <c r="AH258" i="35"/>
  <c r="AH82" i="35"/>
  <c r="AH261" i="35"/>
  <c r="AH81" i="35"/>
  <c r="AH260" i="35"/>
  <c r="AH199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5" i="36"/>
  <c r="H77" i="36"/>
  <c r="H87" i="36"/>
  <c r="AH73" i="36"/>
  <c r="AH83" i="36"/>
  <c r="H91" i="36"/>
  <c r="H73" i="36"/>
  <c r="H80" i="36"/>
  <c r="H82" i="36"/>
  <c r="H88" i="36"/>
  <c r="H90" i="36"/>
  <c r="H92" i="36"/>
  <c r="H81" i="36"/>
  <c r="H79" i="36"/>
  <c r="I72" i="36"/>
  <c r="I81" i="36"/>
  <c r="I70" i="36"/>
  <c r="I64" i="36"/>
  <c r="I91" i="36"/>
  <c r="I62" i="36"/>
  <c r="I89" i="36"/>
  <c r="I60" i="36"/>
  <c r="I57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5" i="36"/>
  <c r="H78" i="36"/>
  <c r="AH73" i="34"/>
  <c r="I83" i="33"/>
  <c r="G83" i="35"/>
  <c r="H73" i="34"/>
  <c r="AH73" i="35"/>
  <c r="H73" i="35"/>
  <c r="J73" i="33"/>
  <c r="H90" i="35"/>
  <c r="H78" i="35"/>
  <c r="H257" i="35"/>
  <c r="H81" i="35"/>
  <c r="H260" i="35"/>
  <c r="H82" i="35"/>
  <c r="H261" i="35"/>
  <c r="H87" i="35"/>
  <c r="H77" i="35"/>
  <c r="G95" i="35"/>
  <c r="AH77" i="35"/>
  <c r="I71" i="35"/>
  <c r="I65" i="35"/>
  <c r="I92" i="35"/>
  <c r="I63" i="35"/>
  <c r="I90" i="35"/>
  <c r="I61" i="35"/>
  <c r="I88" i="35"/>
  <c r="I59" i="35"/>
  <c r="I80" i="35"/>
  <c r="I259" i="35"/>
  <c r="I57" i="35"/>
  <c r="I54" i="35"/>
  <c r="I52" i="35"/>
  <c r="I50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H92" i="35"/>
  <c r="H91" i="35"/>
  <c r="H80" i="35"/>
  <c r="H259" i="35"/>
  <c r="H79" i="35"/>
  <c r="H258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5" i="34"/>
  <c r="I92" i="34"/>
  <c r="I63" i="34"/>
  <c r="I90" i="34"/>
  <c r="I59" i="34"/>
  <c r="I80" i="34"/>
  <c r="I56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0" i="34"/>
  <c r="H80" i="34"/>
  <c r="G95" i="34"/>
  <c r="AH77" i="34"/>
  <c r="AH83" i="34"/>
  <c r="I95" i="33"/>
  <c r="J82" i="33"/>
  <c r="J79" i="33"/>
  <c r="J78" i="33"/>
  <c r="J77" i="33"/>
  <c r="J87" i="33"/>
  <c r="K65" i="33"/>
  <c r="K70" i="33"/>
  <c r="K53" i="33"/>
  <c r="K51" i="33"/>
  <c r="K58" i="33"/>
  <c r="K55" i="33"/>
  <c r="K71" i="33"/>
  <c r="K50" i="33"/>
  <c r="K61" i="33"/>
  <c r="K88" i="33"/>
  <c r="K52" i="33"/>
  <c r="K57" i="33"/>
  <c r="K54" i="33"/>
  <c r="K60" i="33"/>
  <c r="K62" i="33"/>
  <c r="K89" i="33"/>
  <c r="K63" i="33"/>
  <c r="K90" i="33"/>
  <c r="K59" i="33"/>
  <c r="K80" i="33"/>
  <c r="K72" i="33"/>
  <c r="K64" i="33"/>
  <c r="K56" i="33"/>
  <c r="H32" i="31"/>
  <c r="AH32" i="31"/>
  <c r="M95" i="30"/>
  <c r="N82" i="30"/>
  <c r="N78" i="30"/>
  <c r="M83" i="30"/>
  <c r="N79" i="30"/>
  <c r="N77" i="30"/>
  <c r="N95" i="30"/>
  <c r="N73" i="30"/>
  <c r="O82" i="30"/>
  <c r="O78" i="30"/>
  <c r="O79" i="30"/>
  <c r="AI95" i="30"/>
  <c r="AI8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1" i="35"/>
  <c r="AH101" i="35"/>
  <c r="I99" i="35"/>
  <c r="G100" i="35"/>
  <c r="AH100" i="35"/>
  <c r="G102" i="35"/>
  <c r="AH102" i="35"/>
  <c r="I121" i="35"/>
  <c r="I108" i="35"/>
  <c r="I220" i="35"/>
  <c r="I219" i="35"/>
  <c r="I134" i="35"/>
  <c r="H101" i="35"/>
  <c r="E273" i="35"/>
  <c r="E243" i="35"/>
  <c r="E267" i="35"/>
  <c r="E244" i="35"/>
  <c r="E268" i="35"/>
  <c r="E245" i="35"/>
  <c r="E269" i="35"/>
  <c r="E247" i="35"/>
  <c r="E271" i="35"/>
  <c r="E246" i="35"/>
  <c r="E270" i="35"/>
  <c r="E242" i="35"/>
  <c r="D266" i="35"/>
  <c r="D256" i="35"/>
  <c r="D255" i="35"/>
  <c r="I179" i="35"/>
  <c r="I171" i="35"/>
  <c r="I163" i="35"/>
  <c r="F251" i="35"/>
  <c r="F250" i="35"/>
  <c r="F249" i="35"/>
  <c r="F248" i="35"/>
  <c r="F272" i="35"/>
  <c r="J225" i="35"/>
  <c r="J226" i="35"/>
  <c r="J221" i="35"/>
  <c r="J222" i="35"/>
  <c r="J223" i="35"/>
  <c r="J224" i="35"/>
  <c r="K78" i="39"/>
  <c r="AH83" i="35"/>
  <c r="I81" i="35"/>
  <c r="I260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57" i="36"/>
  <c r="J65" i="36"/>
  <c r="J92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71" i="36"/>
  <c r="I77" i="36"/>
  <c r="I87" i="36"/>
  <c r="I79" i="36"/>
  <c r="I78" i="36"/>
  <c r="H95" i="36"/>
  <c r="I73" i="36"/>
  <c r="H83" i="36"/>
  <c r="I82" i="34"/>
  <c r="H83" i="35"/>
  <c r="I78" i="35"/>
  <c r="I257" i="35"/>
  <c r="I73" i="35"/>
  <c r="K73" i="33"/>
  <c r="I73" i="34"/>
  <c r="K82" i="33"/>
  <c r="I82" i="35"/>
  <c r="I261" i="35"/>
  <c r="I79" i="35"/>
  <c r="I258" i="35"/>
  <c r="J71" i="35"/>
  <c r="J61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55" i="35"/>
  <c r="J64" i="35"/>
  <c r="J56" i="35"/>
  <c r="J59" i="35"/>
  <c r="J54" i="35"/>
  <c r="J52" i="35"/>
  <c r="J50" i="35"/>
  <c r="H95" i="35"/>
  <c r="I87" i="35"/>
  <c r="I77" i="35"/>
  <c r="AH95" i="35"/>
  <c r="AH95" i="34"/>
  <c r="J56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71" i="34"/>
  <c r="J60" i="34"/>
  <c r="J57" i="34"/>
  <c r="J64" i="34"/>
  <c r="J50" i="34"/>
  <c r="J59" i="34"/>
  <c r="J80" i="34"/>
  <c r="I79" i="34"/>
  <c r="H95" i="34"/>
  <c r="I87" i="34"/>
  <c r="I77" i="34"/>
  <c r="K79" i="33"/>
  <c r="K87" i="33"/>
  <c r="K77" i="33"/>
  <c r="K92" i="33"/>
  <c r="J95" i="33"/>
  <c r="L71" i="33"/>
  <c r="AI71" i="33"/>
  <c r="AO71" i="33"/>
  <c r="L70" i="33"/>
  <c r="AI70" i="33"/>
  <c r="AO70" i="33"/>
  <c r="L53" i="33"/>
  <c r="AI53" i="33"/>
  <c r="AO53" i="33"/>
  <c r="L51" i="33"/>
  <c r="AI67" i="33"/>
  <c r="AO67" i="33"/>
  <c r="L58" i="33"/>
  <c r="AI58" i="33"/>
  <c r="AO58" i="33"/>
  <c r="L55" i="33"/>
  <c r="AI55" i="33"/>
  <c r="AO55" i="33"/>
  <c r="AI68" i="33"/>
  <c r="AO68" i="33"/>
  <c r="L61" i="33"/>
  <c r="L88" i="33"/>
  <c r="AI88" i="33"/>
  <c r="AO88" i="33"/>
  <c r="L57" i="33"/>
  <c r="AI57" i="33"/>
  <c r="AO57" i="33"/>
  <c r="L60" i="33"/>
  <c r="AI60" i="33"/>
  <c r="AO60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O83" i="30"/>
  <c r="AO95" i="30"/>
  <c r="AO83" i="30"/>
  <c r="P78" i="30"/>
  <c r="O95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7" i="35"/>
  <c r="H100" i="35"/>
  <c r="H102" i="35"/>
  <c r="J99" i="35"/>
  <c r="J121" i="35"/>
  <c r="J108" i="35"/>
  <c r="J220" i="35"/>
  <c r="J219" i="35"/>
  <c r="J134" i="35"/>
  <c r="I101" i="35"/>
  <c r="F243" i="35"/>
  <c r="F267" i="35"/>
  <c r="F244" i="35"/>
  <c r="F268" i="35"/>
  <c r="F245" i="35"/>
  <c r="F269" i="35"/>
  <c r="F246" i="35"/>
  <c r="F270" i="35"/>
  <c r="F247" i="35"/>
  <c r="F271" i="35"/>
  <c r="D265" i="35"/>
  <c r="F273" i="35"/>
  <c r="E266" i="35"/>
  <c r="E265" i="35"/>
  <c r="E256" i="35"/>
  <c r="F242" i="35"/>
  <c r="J179" i="35"/>
  <c r="J171" i="35"/>
  <c r="J163" i="35"/>
  <c r="K226" i="35"/>
  <c r="K221" i="35"/>
  <c r="K222" i="35"/>
  <c r="K223" i="35"/>
  <c r="K224" i="35"/>
  <c r="K225" i="35"/>
  <c r="J81" i="35"/>
  <c r="J260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5" i="36"/>
  <c r="K92" i="36"/>
  <c r="K50" i="36"/>
  <c r="K72" i="36"/>
  <c r="K81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57" i="36"/>
  <c r="I83" i="36"/>
  <c r="J73" i="36"/>
  <c r="I95" i="36"/>
  <c r="J77" i="36"/>
  <c r="J87" i="36"/>
  <c r="J88" i="36"/>
  <c r="J78" i="36"/>
  <c r="L82" i="33"/>
  <c r="AI82" i="33"/>
  <c r="AO82" i="33"/>
  <c r="I95" i="34"/>
  <c r="K83" i="33"/>
  <c r="J73" i="34"/>
  <c r="L73" i="33"/>
  <c r="I83" i="34"/>
  <c r="J73" i="35"/>
  <c r="J82" i="35"/>
  <c r="J261" i="35"/>
  <c r="J78" i="35"/>
  <c r="J257" i="35"/>
  <c r="J88" i="35"/>
  <c r="J79" i="35"/>
  <c r="J25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55" i="35"/>
  <c r="K52" i="35"/>
  <c r="K50" i="35"/>
  <c r="K64" i="35"/>
  <c r="K91" i="35"/>
  <c r="K56" i="35"/>
  <c r="K59" i="35"/>
  <c r="K80" i="35"/>
  <c r="K259" i="35"/>
  <c r="K61" i="35"/>
  <c r="K88" i="35"/>
  <c r="K54" i="35"/>
  <c r="J91" i="35"/>
  <c r="I95" i="35"/>
  <c r="J87" i="35"/>
  <c r="J77" i="35"/>
  <c r="J80" i="35"/>
  <c r="J259" i="35"/>
  <c r="J82" i="34"/>
  <c r="J87" i="34"/>
  <c r="J77" i="34"/>
  <c r="J79" i="34"/>
  <c r="J78" i="34"/>
  <c r="J91" i="34"/>
  <c r="K52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0" i="34"/>
  <c r="K57" i="34"/>
  <c r="K64" i="34"/>
  <c r="K91" i="34"/>
  <c r="J88" i="34"/>
  <c r="K95" i="33"/>
  <c r="AI62" i="33"/>
  <c r="AO62" i="33"/>
  <c r="AI94" i="33"/>
  <c r="AO94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53" i="33"/>
  <c r="M51" i="33"/>
  <c r="M58" i="33"/>
  <c r="M71" i="33"/>
  <c r="M61" i="33"/>
  <c r="M57" i="33"/>
  <c r="M60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5" i="30"/>
  <c r="AJ65" i="30"/>
  <c r="Q92" i="30"/>
  <c r="AJ92" i="30"/>
  <c r="AJ53" i="30"/>
  <c r="Q79" i="30"/>
  <c r="AJ79" i="30"/>
  <c r="AJ66" i="30"/>
  <c r="AJ94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7" i="35"/>
  <c r="I102" i="35"/>
  <c r="I100" i="35"/>
  <c r="K99" i="35"/>
  <c r="K108" i="35"/>
  <c r="K121" i="35"/>
  <c r="J101" i="35"/>
  <c r="K220" i="35"/>
  <c r="K219" i="35"/>
  <c r="K134" i="35"/>
  <c r="AH156" i="35"/>
  <c r="G250" i="35"/>
  <c r="AH250" i="35"/>
  <c r="E255" i="35"/>
  <c r="AH157" i="35"/>
  <c r="G251" i="35"/>
  <c r="AH251" i="35"/>
  <c r="AH148" i="35"/>
  <c r="G242" i="35"/>
  <c r="AH187" i="35"/>
  <c r="AH149" i="35"/>
  <c r="G243" i="35"/>
  <c r="AH150" i="35"/>
  <c r="G244" i="35"/>
  <c r="AH151" i="35"/>
  <c r="G245" i="35"/>
  <c r="AH152" i="35"/>
  <c r="G246" i="35"/>
  <c r="AH153" i="35"/>
  <c r="G247" i="35"/>
  <c r="AH154" i="35"/>
  <c r="G248" i="35"/>
  <c r="F266" i="35"/>
  <c r="F265" i="35"/>
  <c r="F256" i="35"/>
  <c r="F255" i="35"/>
  <c r="AH155" i="35"/>
  <c r="G249" i="35"/>
  <c r="K171" i="35"/>
  <c r="K179" i="35"/>
  <c r="K163" i="35"/>
  <c r="H251" i="35"/>
  <c r="H250" i="35"/>
  <c r="H249" i="35"/>
  <c r="H248" i="35"/>
  <c r="H272" i="35"/>
  <c r="AI227" i="35"/>
  <c r="AO227" i="35"/>
  <c r="AI144" i="35"/>
  <c r="AO14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L226" i="35"/>
  <c r="AI226" i="35"/>
  <c r="AO226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AI69" i="36"/>
  <c r="AO69" i="36"/>
  <c r="AI68" i="36"/>
  <c r="AO68" i="36"/>
  <c r="L65" i="36"/>
  <c r="L57" i="36"/>
  <c r="AI57" i="36"/>
  <c r="AO57" i="36"/>
  <c r="AI67" i="36"/>
  <c r="AO67" i="36"/>
  <c r="L70" i="36"/>
  <c r="K91" i="36"/>
  <c r="K90" i="36"/>
  <c r="K73" i="36"/>
  <c r="J95" i="36"/>
  <c r="J83" i="36"/>
  <c r="K79" i="36"/>
  <c r="J83" i="34"/>
  <c r="J83" i="35"/>
  <c r="K73" i="34"/>
  <c r="AI73" i="33"/>
  <c r="AI83" i="33"/>
  <c r="M73" i="33"/>
  <c r="L95" i="33"/>
  <c r="K73" i="35"/>
  <c r="L83" i="33"/>
  <c r="K78" i="35"/>
  <c r="K257" i="35"/>
  <c r="K82" i="35"/>
  <c r="K261" i="35"/>
  <c r="K79" i="35"/>
  <c r="K258" i="35"/>
  <c r="K92" i="35"/>
  <c r="K87" i="35"/>
  <c r="K77" i="35"/>
  <c r="K81" i="35"/>
  <c r="K260" i="35"/>
  <c r="J95" i="35"/>
  <c r="L71" i="35"/>
  <c r="AI69" i="35"/>
  <c r="AO69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52" i="35"/>
  <c r="AI52" i="35"/>
  <c r="AO52" i="35"/>
  <c r="AI68" i="35"/>
  <c r="AO68" i="35"/>
  <c r="K90" i="35"/>
  <c r="K78" i="34"/>
  <c r="K79" i="34"/>
  <c r="K92" i="34"/>
  <c r="K81" i="34"/>
  <c r="L71" i="34"/>
  <c r="AI71" i="34"/>
  <c r="AO71" i="34"/>
  <c r="AI69" i="34"/>
  <c r="AO69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AI68" i="34"/>
  <c r="AO68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L59" i="34"/>
  <c r="L56" i="34"/>
  <c r="AI56" i="34"/>
  <c r="AO56" i="34"/>
  <c r="K82" i="34"/>
  <c r="K87" i="34"/>
  <c r="K77" i="34"/>
  <c r="J95" i="34"/>
  <c r="M87" i="33"/>
  <c r="M77" i="33"/>
  <c r="M91" i="33"/>
  <c r="M92" i="33"/>
  <c r="AI95" i="33"/>
  <c r="AO77" i="33"/>
  <c r="AO95" i="33"/>
  <c r="M88" i="33"/>
  <c r="M81" i="33"/>
  <c r="AO50" i="33"/>
  <c r="N71" i="33"/>
  <c r="N53" i="33"/>
  <c r="N51" i="33"/>
  <c r="N58" i="33"/>
  <c r="N55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5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5" i="35"/>
  <c r="AO235" i="35"/>
  <c r="AH248" i="35"/>
  <c r="G272" i="35"/>
  <c r="AH272" i="35"/>
  <c r="AI232" i="35"/>
  <c r="AO232" i="35"/>
  <c r="AI237" i="35"/>
  <c r="AO237" i="35"/>
  <c r="L82" i="37"/>
  <c r="AI82" i="37"/>
  <c r="AO82" i="37"/>
  <c r="AI236" i="35"/>
  <c r="AO236" i="35"/>
  <c r="H273" i="35"/>
  <c r="J102" i="35"/>
  <c r="J100" i="35"/>
  <c r="K100" i="35"/>
  <c r="K102" i="35"/>
  <c r="L99" i="35"/>
  <c r="AI233" i="35"/>
  <c r="AO233" i="35"/>
  <c r="AI209" i="35"/>
  <c r="AO209" i="35"/>
  <c r="L121" i="35"/>
  <c r="AI121" i="35"/>
  <c r="AO121" i="35"/>
  <c r="L220" i="35"/>
  <c r="L219" i="35"/>
  <c r="L134" i="35"/>
  <c r="AI134" i="35"/>
  <c r="AO134" i="35"/>
  <c r="L108" i="35"/>
  <c r="AI108" i="35"/>
  <c r="AO108" i="35"/>
  <c r="K101" i="35"/>
  <c r="K187" i="35"/>
  <c r="AI234" i="35"/>
  <c r="AO234" i="35"/>
  <c r="AI238" i="35"/>
  <c r="AO238" i="35"/>
  <c r="H244" i="35"/>
  <c r="H268" i="35"/>
  <c r="H245" i="35"/>
  <c r="H269" i="35"/>
  <c r="H246" i="35"/>
  <c r="H270" i="35"/>
  <c r="H247" i="35"/>
  <c r="H271" i="35"/>
  <c r="H243" i="35"/>
  <c r="H267" i="35"/>
  <c r="AI216" i="35"/>
  <c r="AO216" i="35"/>
  <c r="AI214" i="35"/>
  <c r="AO214" i="35"/>
  <c r="AI205" i="35"/>
  <c r="AO205" i="35"/>
  <c r="AI213" i="35"/>
  <c r="AO213" i="35"/>
  <c r="G271" i="35"/>
  <c r="AH271" i="35"/>
  <c r="AH247" i="35"/>
  <c r="AI212" i="35"/>
  <c r="AO212" i="35"/>
  <c r="H242" i="35"/>
  <c r="G270" i="35"/>
  <c r="AH270" i="35"/>
  <c r="AH246" i="35"/>
  <c r="AI210" i="35"/>
  <c r="AO210" i="35"/>
  <c r="G266" i="35"/>
  <c r="AH266" i="35"/>
  <c r="G256" i="35"/>
  <c r="G255" i="35"/>
  <c r="AH255" i="35"/>
  <c r="G269" i="35"/>
  <c r="AH269" i="35"/>
  <c r="AH245" i="35"/>
  <c r="AI141" i="35"/>
  <c r="AO141" i="35"/>
  <c r="G268" i="35"/>
  <c r="AH268" i="35"/>
  <c r="AH244" i="35"/>
  <c r="AI143" i="35"/>
  <c r="AO143" i="35"/>
  <c r="AI142" i="35"/>
  <c r="AO142" i="35"/>
  <c r="AH242" i="35"/>
  <c r="G273" i="35"/>
  <c r="AH249" i="35"/>
  <c r="G267" i="35"/>
  <c r="AH267" i="35"/>
  <c r="AH243" i="35"/>
  <c r="AI136" i="35"/>
  <c r="AO136" i="35"/>
  <c r="AI140" i="35"/>
  <c r="AO140" i="35"/>
  <c r="AI139" i="35"/>
  <c r="AO139" i="35"/>
  <c r="AI138" i="35"/>
  <c r="AO138" i="35"/>
  <c r="AI137" i="35"/>
  <c r="AO137" i="35"/>
  <c r="L171" i="35"/>
  <c r="AI171" i="35"/>
  <c r="AO171" i="35"/>
  <c r="AI135" i="35"/>
  <c r="AO135" i="35"/>
  <c r="L179" i="35"/>
  <c r="L163" i="35"/>
  <c r="AI131" i="35"/>
  <c r="AO131" i="35"/>
  <c r="I251" i="35"/>
  <c r="AI130" i="35"/>
  <c r="AO130" i="35"/>
  <c r="I250" i="35"/>
  <c r="AI129" i="35"/>
  <c r="AO129" i="35"/>
  <c r="I249" i="35"/>
  <c r="AI128" i="35"/>
  <c r="AO128" i="35"/>
  <c r="I248" i="35"/>
  <c r="I272" i="35"/>
  <c r="AI127" i="35"/>
  <c r="AO127" i="35"/>
  <c r="AI126" i="35"/>
  <c r="AO126" i="35"/>
  <c r="AI125" i="35"/>
  <c r="AO125" i="35"/>
  <c r="AI124" i="35"/>
  <c r="AO124" i="35"/>
  <c r="AI123" i="35"/>
  <c r="AO123" i="35"/>
  <c r="AI122" i="35"/>
  <c r="AO122" i="35"/>
  <c r="M221" i="35"/>
  <c r="M222" i="35"/>
  <c r="M223" i="35"/>
  <c r="M224" i="35"/>
  <c r="M225" i="35"/>
  <c r="M226" i="35"/>
  <c r="AI203" i="35"/>
  <c r="AO203" i="35"/>
  <c r="AI200" i="35"/>
  <c r="AO200" i="35"/>
  <c r="AI201" i="35"/>
  <c r="AO201" i="35"/>
  <c r="AI202" i="35"/>
  <c r="AO202" i="35"/>
  <c r="AI115" i="35"/>
  <c r="AO115" i="35"/>
  <c r="AI204" i="35"/>
  <c r="AO204" i="35"/>
  <c r="AI110" i="35"/>
  <c r="AO110" i="35"/>
  <c r="L81" i="35"/>
  <c r="AI71" i="35"/>
  <c r="AO71" i="35"/>
  <c r="AI89" i="35"/>
  <c r="AO89" i="35"/>
  <c r="AI111" i="35"/>
  <c r="AO111" i="35"/>
  <c r="AI117" i="35"/>
  <c r="AO117" i="35"/>
  <c r="AI114" i="35"/>
  <c r="AO114" i="35"/>
  <c r="AI113" i="35"/>
  <c r="AO113" i="35"/>
  <c r="AI109" i="35"/>
  <c r="AO109" i="35"/>
  <c r="AI118" i="35"/>
  <c r="AO118" i="35"/>
  <c r="AI112" i="35"/>
  <c r="AO112" i="35"/>
  <c r="AI116" i="35"/>
  <c r="AO116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AI94" i="36"/>
  <c r="AO94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5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1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AI94" i="35"/>
  <c r="AO94" i="35"/>
  <c r="AI66" i="35"/>
  <c r="AO66" i="35"/>
  <c r="AI62" i="35"/>
  <c r="AO62" i="35"/>
  <c r="AI51" i="35"/>
  <c r="AO51" i="35"/>
  <c r="M71" i="35"/>
  <c r="M65" i="35"/>
  <c r="M63" i="35"/>
  <c r="M61" i="35"/>
  <c r="M59" i="35"/>
  <c r="M57" i="35"/>
  <c r="M55" i="35"/>
  <c r="M72" i="35"/>
  <c r="M70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8" i="35"/>
  <c r="L87" i="35"/>
  <c r="AI87" i="35"/>
  <c r="AO87" i="35"/>
  <c r="L77" i="35"/>
  <c r="AI92" i="35"/>
  <c r="AO92" i="35"/>
  <c r="L78" i="35"/>
  <c r="L257" i="35"/>
  <c r="AI63" i="35"/>
  <c r="AO63" i="35"/>
  <c r="AI50" i="35"/>
  <c r="AI90" i="35"/>
  <c r="AO90" i="35"/>
  <c r="AI60" i="35"/>
  <c r="AO60" i="35"/>
  <c r="K95" i="35"/>
  <c r="L80" i="35"/>
  <c r="L259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AI94" i="34"/>
  <c r="AO94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5" i="34"/>
  <c r="L79" i="34"/>
  <c r="AI79" i="34"/>
  <c r="AO79" i="34"/>
  <c r="AI66" i="34"/>
  <c r="AO66" i="34"/>
  <c r="M71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0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87" i="33"/>
  <c r="N77" i="33"/>
  <c r="O72" i="33"/>
  <c r="O81" i="33"/>
  <c r="O70" i="33"/>
  <c r="O64" i="33"/>
  <c r="O91" i="33"/>
  <c r="O62" i="33"/>
  <c r="O60" i="33"/>
  <c r="O71" i="33"/>
  <c r="O65" i="33"/>
  <c r="O63" i="33"/>
  <c r="O90" i="33"/>
  <c r="O61" i="33"/>
  <c r="O88" i="33"/>
  <c r="O59" i="33"/>
  <c r="O80" i="33"/>
  <c r="O57" i="33"/>
  <c r="O55" i="33"/>
  <c r="O58" i="33"/>
  <c r="O54" i="33"/>
  <c r="O52" i="33"/>
  <c r="O50" i="33"/>
  <c r="O56" i="33"/>
  <c r="O53" i="33"/>
  <c r="O51" i="33"/>
  <c r="M95" i="33"/>
  <c r="N78" i="33"/>
  <c r="AO26" i="31"/>
  <c r="AO30" i="31"/>
  <c r="AO31" i="31"/>
  <c r="R83" i="30"/>
  <c r="S82" i="30"/>
  <c r="S78" i="30"/>
  <c r="AJ95" i="30"/>
  <c r="AJ83" i="30"/>
  <c r="S79" i="30"/>
  <c r="R95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9" i="35"/>
  <c r="L101" i="35"/>
  <c r="AI101" i="35"/>
  <c r="AO101" i="35"/>
  <c r="L100" i="35"/>
  <c r="L102" i="35"/>
  <c r="AI99" i="35"/>
  <c r="AO99" i="35"/>
  <c r="AI220" i="35"/>
  <c r="AO220" i="35"/>
  <c r="AI100" i="35"/>
  <c r="AO100" i="35"/>
  <c r="AI102" i="35"/>
  <c r="AO102" i="35"/>
  <c r="M108" i="35"/>
  <c r="M121" i="35"/>
  <c r="M220" i="35"/>
  <c r="M219" i="35"/>
  <c r="M134" i="35"/>
  <c r="AI147" i="35"/>
  <c r="AO147" i="35"/>
  <c r="L187" i="35"/>
  <c r="I243" i="35"/>
  <c r="I267" i="35"/>
  <c r="I244" i="35"/>
  <c r="I268" i="35"/>
  <c r="AI163" i="35"/>
  <c r="AO163" i="35"/>
  <c r="AI179" i="35"/>
  <c r="AO179" i="35"/>
  <c r="I245" i="35"/>
  <c r="I269" i="35"/>
  <c r="I246" i="35"/>
  <c r="I270" i="35"/>
  <c r="I247" i="35"/>
  <c r="I271" i="35"/>
  <c r="AH256" i="35"/>
  <c r="L260" i="35"/>
  <c r="AI260" i="35"/>
  <c r="AO260" i="35"/>
  <c r="I242" i="35"/>
  <c r="H266" i="35"/>
  <c r="H265" i="35"/>
  <c r="H256" i="35"/>
  <c r="H255" i="35"/>
  <c r="AI211" i="35"/>
  <c r="AO211" i="35"/>
  <c r="G265" i="35"/>
  <c r="AH265" i="35"/>
  <c r="AH273" i="35"/>
  <c r="I273" i="35"/>
  <c r="AI219" i="35"/>
  <c r="AO219" i="35"/>
  <c r="M179" i="35"/>
  <c r="M171" i="35"/>
  <c r="AI81" i="35"/>
  <c r="AO81" i="35"/>
  <c r="M163" i="35"/>
  <c r="J251" i="35"/>
  <c r="J250" i="35"/>
  <c r="J249" i="35"/>
  <c r="J248" i="35"/>
  <c r="J272" i="35"/>
  <c r="N221" i="35"/>
  <c r="N222" i="35"/>
  <c r="N223" i="35"/>
  <c r="N224" i="35"/>
  <c r="N225" i="35"/>
  <c r="N226" i="35"/>
  <c r="AI198" i="35"/>
  <c r="AO198" i="35"/>
  <c r="AI82" i="35"/>
  <c r="AO82" i="35"/>
  <c r="AI261" i="35"/>
  <c r="AO261" i="35"/>
  <c r="AI80" i="35"/>
  <c r="AO80" i="35"/>
  <c r="AI259" i="35"/>
  <c r="AO259" i="35"/>
  <c r="AI79" i="35"/>
  <c r="AO79" i="35"/>
  <c r="AI258" i="35"/>
  <c r="AO258" i="35"/>
  <c r="AI78" i="35"/>
  <c r="AO78" i="35"/>
  <c r="AI257" i="35"/>
  <c r="AO257" i="35"/>
  <c r="AI199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5" i="36"/>
  <c r="N95" i="33"/>
  <c r="AI77" i="36"/>
  <c r="AI95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4" i="36"/>
  <c r="N91" i="36"/>
  <c r="N63" i="36"/>
  <c r="N90" i="36"/>
  <c r="N54" i="36"/>
  <c r="N52" i="36"/>
  <c r="N50" i="36"/>
  <c r="N65" i="36"/>
  <c r="N92" i="36"/>
  <c r="N57" i="36"/>
  <c r="N72" i="36"/>
  <c r="N81" i="36"/>
  <c r="M82" i="36"/>
  <c r="M78" i="36"/>
  <c r="M87" i="36"/>
  <c r="M77" i="36"/>
  <c r="L83" i="36"/>
  <c r="M81" i="36"/>
  <c r="M79" i="36"/>
  <c r="M89" i="36"/>
  <c r="M73" i="36"/>
  <c r="L83" i="35"/>
  <c r="L95" i="34"/>
  <c r="AO73" i="34"/>
  <c r="M73" i="35"/>
  <c r="L83" i="34"/>
  <c r="AI73" i="34"/>
  <c r="AI73" i="35"/>
  <c r="M73" i="34"/>
  <c r="O73" i="33"/>
  <c r="N83" i="33"/>
  <c r="L32" i="31"/>
  <c r="M82" i="35"/>
  <c r="M261" i="35"/>
  <c r="M91" i="35"/>
  <c r="M78" i="35"/>
  <c r="M257" i="35"/>
  <c r="M81" i="35"/>
  <c r="M260" i="35"/>
  <c r="M89" i="35"/>
  <c r="L95" i="35"/>
  <c r="AI77" i="35"/>
  <c r="M87" i="35"/>
  <c r="M77" i="35"/>
  <c r="M92" i="35"/>
  <c r="AO50" i="35"/>
  <c r="M80" i="35"/>
  <c r="M259" i="35"/>
  <c r="M79" i="35"/>
  <c r="M258" i="35"/>
  <c r="M88" i="35"/>
  <c r="N72" i="35"/>
  <c r="N70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55" i="35"/>
  <c r="N54" i="35"/>
  <c r="N52" i="35"/>
  <c r="N50" i="35"/>
  <c r="N59" i="35"/>
  <c r="N80" i="35"/>
  <c r="N259" i="35"/>
  <c r="N61" i="35"/>
  <c r="N88" i="35"/>
  <c r="N57" i="35"/>
  <c r="M90" i="35"/>
  <c r="M80" i="34"/>
  <c r="M92" i="34"/>
  <c r="M88" i="34"/>
  <c r="M89" i="34"/>
  <c r="AI77" i="34"/>
  <c r="AI83" i="34"/>
  <c r="M81" i="34"/>
  <c r="N72" i="34"/>
  <c r="N81" i="34"/>
  <c r="N70" i="34"/>
  <c r="N64" i="34"/>
  <c r="N91" i="34"/>
  <c r="N62" i="34"/>
  <c r="N89" i="34"/>
  <c r="N58" i="34"/>
  <c r="N53" i="34"/>
  <c r="N51" i="34"/>
  <c r="N61" i="34"/>
  <c r="N88" i="34"/>
  <c r="N55" i="34"/>
  <c r="N65" i="34"/>
  <c r="N92" i="34"/>
  <c r="N63" i="34"/>
  <c r="N90" i="34"/>
  <c r="N60" i="34"/>
  <c r="N57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5" i="33"/>
  <c r="P92" i="33"/>
  <c r="P63" i="33"/>
  <c r="P90" i="33"/>
  <c r="P61" i="33"/>
  <c r="P88" i="33"/>
  <c r="P55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58" i="33"/>
  <c r="P51" i="33"/>
  <c r="P53" i="33"/>
  <c r="O92" i="33"/>
  <c r="O79" i="33"/>
  <c r="O77" i="33"/>
  <c r="O87" i="33"/>
  <c r="O89" i="33"/>
  <c r="M32" i="31"/>
  <c r="AO28" i="31"/>
  <c r="AO32" i="31"/>
  <c r="AI32" i="31"/>
  <c r="AO27" i="31"/>
  <c r="T82" i="30"/>
  <c r="S83" i="30"/>
  <c r="T79" i="30"/>
  <c r="S95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3" i="35"/>
  <c r="N99" i="35"/>
  <c r="M100" i="35"/>
  <c r="M102" i="35"/>
  <c r="N220" i="35"/>
  <c r="N134" i="35"/>
  <c r="N108" i="35"/>
  <c r="AI231" i="35"/>
  <c r="AO231" i="35"/>
  <c r="N121" i="35"/>
  <c r="M101" i="35"/>
  <c r="M187" i="35"/>
  <c r="N219" i="35"/>
  <c r="J247" i="35"/>
  <c r="J271" i="35"/>
  <c r="J243" i="35"/>
  <c r="J267" i="35"/>
  <c r="J244" i="35"/>
  <c r="J268" i="35"/>
  <c r="J245" i="35"/>
  <c r="J269" i="35"/>
  <c r="J246" i="35"/>
  <c r="J270" i="35"/>
  <c r="J242" i="35"/>
  <c r="I266" i="35"/>
  <c r="I265" i="35"/>
  <c r="I256" i="35"/>
  <c r="I255" i="35"/>
  <c r="N171" i="35"/>
  <c r="N179" i="35"/>
  <c r="N163" i="35"/>
  <c r="K251" i="35"/>
  <c r="K250" i="35"/>
  <c r="K249" i="35"/>
  <c r="K248" i="35"/>
  <c r="K272" i="35"/>
  <c r="AI83" i="35"/>
  <c r="O221" i="35"/>
  <c r="O222" i="35"/>
  <c r="O223" i="35"/>
  <c r="O224" i="35"/>
  <c r="O225" i="35"/>
  <c r="O226" i="35"/>
  <c r="AO199" i="35"/>
  <c r="N81" i="35"/>
  <c r="N260" i="35"/>
  <c r="AI83" i="36"/>
  <c r="AO77" i="36"/>
  <c r="AO95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7" i="35"/>
  <c r="N82" i="36"/>
  <c r="N78" i="36"/>
  <c r="N79" i="36"/>
  <c r="AO83" i="36"/>
  <c r="M95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72" i="36"/>
  <c r="O81" i="36"/>
  <c r="O57" i="36"/>
  <c r="O62" i="36"/>
  <c r="O61" i="36"/>
  <c r="O55" i="36"/>
  <c r="O50" i="36"/>
  <c r="O52" i="36"/>
  <c r="O54" i="36"/>
  <c r="O64" i="36"/>
  <c r="O91" i="36"/>
  <c r="O65" i="36"/>
  <c r="O92" i="36"/>
  <c r="O63" i="36"/>
  <c r="O83" i="33"/>
  <c r="M83" i="34"/>
  <c r="M83" i="35"/>
  <c r="P73" i="33"/>
  <c r="AO73" i="35"/>
  <c r="N73" i="34"/>
  <c r="P78" i="33"/>
  <c r="N73" i="35"/>
  <c r="M95" i="35"/>
  <c r="O72" i="35"/>
  <c r="O70" i="35"/>
  <c r="O64" i="35"/>
  <c r="O91" i="35"/>
  <c r="O62" i="35"/>
  <c r="O89" i="35"/>
  <c r="O60" i="35"/>
  <c r="O58" i="35"/>
  <c r="O63" i="35"/>
  <c r="O53" i="35"/>
  <c r="O51" i="35"/>
  <c r="O65" i="35"/>
  <c r="O71" i="35"/>
  <c r="O55" i="35"/>
  <c r="O56" i="35"/>
  <c r="O54" i="35"/>
  <c r="O52" i="35"/>
  <c r="O50" i="35"/>
  <c r="O59" i="35"/>
  <c r="O80" i="35"/>
  <c r="O259" i="35"/>
  <c r="O61" i="35"/>
  <c r="O88" i="35"/>
  <c r="O57" i="35"/>
  <c r="N82" i="35"/>
  <c r="N261" i="35"/>
  <c r="N79" i="35"/>
  <c r="N258" i="35"/>
  <c r="AI95" i="35"/>
  <c r="AO77" i="35"/>
  <c r="AO95" i="35"/>
  <c r="N87" i="35"/>
  <c r="N77" i="35"/>
  <c r="N82" i="34"/>
  <c r="AI95" i="34"/>
  <c r="AO77" i="34"/>
  <c r="AO83" i="34"/>
  <c r="N78" i="34"/>
  <c r="N79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O57" i="34"/>
  <c r="O54" i="34"/>
  <c r="O52" i="34"/>
  <c r="O50" i="34"/>
  <c r="O64" i="34"/>
  <c r="O91" i="34"/>
  <c r="O56" i="34"/>
  <c r="O59" i="34"/>
  <c r="O80" i="34"/>
  <c r="O71" i="34"/>
  <c r="N87" i="34"/>
  <c r="N77" i="34"/>
  <c r="M95" i="34"/>
  <c r="P79" i="33"/>
  <c r="Q71" i="33"/>
  <c r="AJ71" i="33"/>
  <c r="AJ69" i="33"/>
  <c r="AJ67" i="33"/>
  <c r="Q65" i="33"/>
  <c r="Q63" i="33"/>
  <c r="Q90" i="33"/>
  <c r="AJ90" i="33"/>
  <c r="Q61" i="33"/>
  <c r="Q88" i="33"/>
  <c r="AJ8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55" i="33"/>
  <c r="AJ55" i="33"/>
  <c r="O95" i="33"/>
  <c r="P87" i="33"/>
  <c r="P77" i="33"/>
  <c r="P82" i="33"/>
  <c r="P91" i="33"/>
  <c r="N32" i="31"/>
  <c r="U78" i="30"/>
  <c r="T83" i="30"/>
  <c r="T95" i="30"/>
  <c r="U79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9" i="35"/>
  <c r="O121" i="35"/>
  <c r="O220" i="35"/>
  <c r="O219" i="35"/>
  <c r="O134" i="35"/>
  <c r="N101" i="35"/>
  <c r="O108" i="35"/>
  <c r="N187" i="35"/>
  <c r="K245" i="35"/>
  <c r="K269" i="35"/>
  <c r="K246" i="35"/>
  <c r="K270" i="35"/>
  <c r="K247" i="35"/>
  <c r="K271" i="35"/>
  <c r="K243" i="35"/>
  <c r="K267" i="35"/>
  <c r="K244" i="35"/>
  <c r="K268" i="35"/>
  <c r="K242" i="35"/>
  <c r="J266" i="35"/>
  <c r="J265" i="35"/>
  <c r="J256" i="35"/>
  <c r="K273" i="35"/>
  <c r="O171" i="35"/>
  <c r="O179" i="35"/>
  <c r="O163" i="35"/>
  <c r="L250" i="35"/>
  <c r="AI250" i="35"/>
  <c r="AO250" i="35"/>
  <c r="AI156" i="35"/>
  <c r="AO156" i="35"/>
  <c r="P221" i="35"/>
  <c r="P222" i="35"/>
  <c r="P223" i="35"/>
  <c r="P224" i="35"/>
  <c r="P225" i="35"/>
  <c r="P226" i="35"/>
  <c r="M251" i="35"/>
  <c r="O81" i="35"/>
  <c r="O260" i="35"/>
  <c r="N83" i="38"/>
  <c r="O82" i="38"/>
  <c r="N95" i="36"/>
  <c r="O78" i="35"/>
  <c r="O257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P70" i="36"/>
  <c r="P57" i="36"/>
  <c r="P72" i="36"/>
  <c r="P81" i="36"/>
  <c r="P60" i="36"/>
  <c r="P52" i="36"/>
  <c r="P62" i="36"/>
  <c r="P89" i="36"/>
  <c r="P54" i="36"/>
  <c r="P64" i="36"/>
  <c r="P50" i="36"/>
  <c r="O90" i="36"/>
  <c r="O82" i="36"/>
  <c r="O73" i="36"/>
  <c r="O79" i="36"/>
  <c r="O87" i="36"/>
  <c r="O77" i="36"/>
  <c r="O73" i="35"/>
  <c r="N95" i="34"/>
  <c r="AJ50" i="33"/>
  <c r="Q73" i="33"/>
  <c r="N83" i="34"/>
  <c r="O82" i="34"/>
  <c r="AO83" i="35"/>
  <c r="O73" i="34"/>
  <c r="O87" i="35"/>
  <c r="O77" i="35"/>
  <c r="O90" i="35"/>
  <c r="P72" i="35"/>
  <c r="P70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55" i="35"/>
  <c r="P52" i="35"/>
  <c r="P54" i="35"/>
  <c r="P50" i="35"/>
  <c r="P57" i="35"/>
  <c r="P59" i="35"/>
  <c r="P80" i="35"/>
  <c r="P259" i="35"/>
  <c r="P61" i="35"/>
  <c r="P88" i="35"/>
  <c r="P63" i="35"/>
  <c r="P90" i="35"/>
  <c r="O92" i="35"/>
  <c r="O82" i="35"/>
  <c r="O261" i="35"/>
  <c r="N95" i="35"/>
  <c r="O79" i="35"/>
  <c r="O258" i="35"/>
  <c r="O79" i="34"/>
  <c r="P72" i="34"/>
  <c r="P81" i="34"/>
  <c r="P70" i="34"/>
  <c r="P64" i="34"/>
  <c r="P91" i="34"/>
  <c r="P61" i="34"/>
  <c r="P88" i="34"/>
  <c r="P55" i="34"/>
  <c r="P65" i="34"/>
  <c r="P92" i="34"/>
  <c r="P62" i="34"/>
  <c r="P53" i="34"/>
  <c r="P51" i="34"/>
  <c r="P63" i="34"/>
  <c r="P90" i="34"/>
  <c r="P60" i="34"/>
  <c r="P57" i="34"/>
  <c r="P58" i="34"/>
  <c r="P54" i="34"/>
  <c r="P52" i="34"/>
  <c r="P50" i="34"/>
  <c r="P59" i="34"/>
  <c r="P80" i="34"/>
  <c r="P56" i="34"/>
  <c r="P71" i="34"/>
  <c r="AO95" i="34"/>
  <c r="O87" i="34"/>
  <c r="O77" i="34"/>
  <c r="O90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5" i="33"/>
  <c r="AJ63" i="33"/>
  <c r="AJ64" i="33"/>
  <c r="AJ94" i="33"/>
  <c r="AJ66" i="33"/>
  <c r="R72" i="33"/>
  <c r="R57" i="33"/>
  <c r="R71" i="33"/>
  <c r="R61" i="33"/>
  <c r="R60" i="33"/>
  <c r="R54" i="33"/>
  <c r="R52" i="33"/>
  <c r="R50" i="33"/>
  <c r="R62" i="33"/>
  <c r="R63" i="33"/>
  <c r="R59" i="33"/>
  <c r="R56" i="33"/>
  <c r="R64" i="33"/>
  <c r="R53" i="33"/>
  <c r="R51" i="33"/>
  <c r="R70" i="33"/>
  <c r="R65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5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AK94" i="30"/>
  <c r="AP94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2" i="35"/>
  <c r="N100" i="35"/>
  <c r="P99" i="35"/>
  <c r="P121" i="35"/>
  <c r="O101" i="35"/>
  <c r="P108" i="35"/>
  <c r="P220" i="35"/>
  <c r="P219" i="35"/>
  <c r="P134" i="35"/>
  <c r="O187" i="35"/>
  <c r="AI155" i="35"/>
  <c r="AO155" i="35"/>
  <c r="L249" i="35"/>
  <c r="AI157" i="35"/>
  <c r="AO157" i="35"/>
  <c r="L251" i="35"/>
  <c r="AI251" i="35"/>
  <c r="AO251" i="35"/>
  <c r="AI151" i="35"/>
  <c r="AO151" i="35"/>
  <c r="L245" i="35"/>
  <c r="AI152" i="35"/>
  <c r="AO152" i="35"/>
  <c r="L246" i="35"/>
  <c r="K266" i="35"/>
  <c r="K265" i="35"/>
  <c r="K256" i="35"/>
  <c r="K255" i="35"/>
  <c r="AI148" i="35"/>
  <c r="AO148" i="35"/>
  <c r="L242" i="35"/>
  <c r="AI242" i="35"/>
  <c r="AO242" i="35"/>
  <c r="AI187" i="35"/>
  <c r="AO187" i="35"/>
  <c r="AI149" i="35"/>
  <c r="AO149" i="35"/>
  <c r="L243" i="35"/>
  <c r="AI150" i="35"/>
  <c r="AO150" i="35"/>
  <c r="L244" i="35"/>
  <c r="AI153" i="35"/>
  <c r="AO153" i="35"/>
  <c r="L247" i="35"/>
  <c r="J255" i="35"/>
  <c r="AI154" i="35"/>
  <c r="AO154" i="35"/>
  <c r="L248" i="35"/>
  <c r="P179" i="35"/>
  <c r="P171" i="35"/>
  <c r="P163" i="35"/>
  <c r="M250" i="35"/>
  <c r="M249" i="35"/>
  <c r="M248" i="35"/>
  <c r="M272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227" i="35"/>
  <c r="AJ144" i="35"/>
  <c r="P81" i="35"/>
  <c r="P260" i="35"/>
  <c r="P82" i="38"/>
  <c r="AJ73" i="39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AJ69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AJ68" i="36"/>
  <c r="Q57" i="36"/>
  <c r="AJ57" i="36"/>
  <c r="Q72" i="36"/>
  <c r="Q81" i="36"/>
  <c r="AJ81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5" i="36"/>
  <c r="O83" i="36"/>
  <c r="P78" i="36"/>
  <c r="O83" i="34"/>
  <c r="O83" i="35"/>
  <c r="P73" i="34"/>
  <c r="R73" i="33"/>
  <c r="Q83" i="33"/>
  <c r="AJ73" i="33"/>
  <c r="AJ83" i="33"/>
  <c r="P73" i="35"/>
  <c r="P78" i="35"/>
  <c r="P257" i="35"/>
  <c r="P82" i="35"/>
  <c r="P261" i="35"/>
  <c r="P79" i="35"/>
  <c r="P258" i="35"/>
  <c r="P87" i="35"/>
  <c r="P77" i="35"/>
  <c r="Q72" i="35"/>
  <c r="Q70" i="35"/>
  <c r="AJ68" i="35"/>
  <c r="Q64" i="35"/>
  <c r="Q62" i="35"/>
  <c r="Q60" i="35"/>
  <c r="Q58" i="35"/>
  <c r="AJ58" i="35"/>
  <c r="Q53" i="35"/>
  <c r="Q51" i="35"/>
  <c r="Q65" i="35"/>
  <c r="Q92" i="35"/>
  <c r="Q71" i="35"/>
  <c r="AJ67" i="35"/>
  <c r="Q55" i="35"/>
  <c r="AJ55" i="35"/>
  <c r="Q56" i="35"/>
  <c r="AJ56" i="35"/>
  <c r="Q54" i="35"/>
  <c r="AJ54" i="35"/>
  <c r="Q52" i="35"/>
  <c r="AJ52" i="35"/>
  <c r="Q50" i="35"/>
  <c r="AJ69" i="35"/>
  <c r="Q59" i="35"/>
  <c r="Q61" i="35"/>
  <c r="Q57" i="35"/>
  <c r="AJ57" i="35"/>
  <c r="Q63" i="35"/>
  <c r="Q90" i="35"/>
  <c r="O95" i="35"/>
  <c r="P89" i="34"/>
  <c r="Q72" i="34"/>
  <c r="Q81" i="34"/>
  <c r="AJ81" i="34"/>
  <c r="Q70" i="34"/>
  <c r="AJ70" i="34"/>
  <c r="AJ68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Q57" i="34"/>
  <c r="AJ57" i="34"/>
  <c r="Q54" i="34"/>
  <c r="AJ54" i="34"/>
  <c r="Q52" i="34"/>
  <c r="AJ52" i="34"/>
  <c r="Q50" i="34"/>
  <c r="AJ67" i="34"/>
  <c r="Q58" i="34"/>
  <c r="AJ58" i="34"/>
  <c r="Q59" i="34"/>
  <c r="Q80" i="34"/>
  <c r="AJ80" i="34"/>
  <c r="Q56" i="34"/>
  <c r="AJ56" i="34"/>
  <c r="Q71" i="34"/>
  <c r="AJ71" i="34"/>
  <c r="AJ69" i="34"/>
  <c r="Q61" i="34"/>
  <c r="Q88" i="34"/>
  <c r="AJ88" i="34"/>
  <c r="Q55" i="34"/>
  <c r="AJ55" i="34"/>
  <c r="P78" i="34"/>
  <c r="O95" i="34"/>
  <c r="P87" i="34"/>
  <c r="P77" i="34"/>
  <c r="P82" i="34"/>
  <c r="P79" i="34"/>
  <c r="AJ95" i="33"/>
  <c r="R78" i="33"/>
  <c r="R91" i="33"/>
  <c r="S57" i="33"/>
  <c r="S71" i="33"/>
  <c r="S61" i="33"/>
  <c r="S88" i="33"/>
  <c r="S60" i="33"/>
  <c r="S54" i="33"/>
  <c r="S52" i="33"/>
  <c r="S50" i="33"/>
  <c r="S62" i="33"/>
  <c r="S8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58" i="33"/>
  <c r="S55" i="33"/>
  <c r="R89" i="33"/>
  <c r="R79" i="33"/>
  <c r="R82" i="33"/>
  <c r="Q95" i="33"/>
  <c r="R80" i="33"/>
  <c r="R77" i="33"/>
  <c r="R87" i="33"/>
  <c r="R88" i="33"/>
  <c r="R90" i="33"/>
  <c r="R81" i="33"/>
  <c r="R92" i="33"/>
  <c r="P32" i="31"/>
  <c r="W82" i="30"/>
  <c r="V83" i="30"/>
  <c r="V95" i="30"/>
  <c r="AK87" i="30"/>
  <c r="AP87" i="30"/>
  <c r="W79" i="30"/>
  <c r="AK73" i="30"/>
  <c r="W78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8" i="35"/>
  <c r="AO248" i="35"/>
  <c r="L272" i="35"/>
  <c r="AI272" i="35"/>
  <c r="AO272" i="35"/>
  <c r="AJ237" i="35"/>
  <c r="AJ232" i="35"/>
  <c r="AJ233" i="35"/>
  <c r="AJ234" i="35"/>
  <c r="AJ235" i="35"/>
  <c r="P187" i="35"/>
  <c r="Q99" i="35"/>
  <c r="O102" i="35"/>
  <c r="O100" i="35"/>
  <c r="P101" i="35"/>
  <c r="AJ209" i="35"/>
  <c r="Q121" i="35"/>
  <c r="AJ121" i="35"/>
  <c r="Q220" i="35"/>
  <c r="Q219" i="35"/>
  <c r="Q134" i="35"/>
  <c r="AJ134" i="35"/>
  <c r="Q108" i="35"/>
  <c r="AJ108" i="35"/>
  <c r="M273" i="35"/>
  <c r="AJ236" i="35"/>
  <c r="M244" i="35"/>
  <c r="M268" i="35"/>
  <c r="M245" i="35"/>
  <c r="M269" i="35"/>
  <c r="M246" i="35"/>
  <c r="M270" i="35"/>
  <c r="M247" i="35"/>
  <c r="M271" i="35"/>
  <c r="M243" i="35"/>
  <c r="M267" i="35"/>
  <c r="AJ216" i="35"/>
  <c r="L270" i="35"/>
  <c r="AI270" i="35"/>
  <c r="AO270" i="35"/>
  <c r="AI246" i="35"/>
  <c r="AO246" i="35"/>
  <c r="AJ214" i="35"/>
  <c r="L271" i="35"/>
  <c r="AI271" i="35"/>
  <c r="AO271" i="35"/>
  <c r="AI247" i="35"/>
  <c r="AO247" i="35"/>
  <c r="AJ213" i="35"/>
  <c r="L269" i="35"/>
  <c r="AI269" i="35"/>
  <c r="AO269" i="35"/>
  <c r="AI245" i="35"/>
  <c r="AO245" i="35"/>
  <c r="AJ212" i="35"/>
  <c r="AJ211" i="35"/>
  <c r="L268" i="35"/>
  <c r="AI268" i="35"/>
  <c r="AO268" i="35"/>
  <c r="AI244" i="35"/>
  <c r="AO244" i="35"/>
  <c r="AJ210" i="35"/>
  <c r="M242" i="35"/>
  <c r="AJ142" i="35"/>
  <c r="L267" i="35"/>
  <c r="AI267" i="35"/>
  <c r="AO267" i="35"/>
  <c r="AI243" i="35"/>
  <c r="AO243" i="35"/>
  <c r="AJ141" i="35"/>
  <c r="L266" i="35"/>
  <c r="L256" i="35"/>
  <c r="L273" i="35"/>
  <c r="AI273" i="35"/>
  <c r="AO273" i="35"/>
  <c r="AI249" i="35"/>
  <c r="AO249" i="35"/>
  <c r="AJ143" i="35"/>
  <c r="AJ140" i="35"/>
  <c r="AJ139" i="35"/>
  <c r="AJ138" i="35"/>
  <c r="AJ137" i="35"/>
  <c r="AJ136" i="35"/>
  <c r="AJ135" i="35"/>
  <c r="Q179" i="35"/>
  <c r="Q171" i="35"/>
  <c r="AJ171" i="35"/>
  <c r="Q163" i="35"/>
  <c r="AJ126" i="35"/>
  <c r="AJ125" i="35"/>
  <c r="AJ124" i="35"/>
  <c r="AJ123" i="35"/>
  <c r="AJ122" i="35"/>
  <c r="AJ131" i="35"/>
  <c r="N251" i="35"/>
  <c r="AJ130" i="35"/>
  <c r="N250" i="35"/>
  <c r="AJ129" i="35"/>
  <c r="N249" i="35"/>
  <c r="AJ128" i="35"/>
  <c r="N248" i="35"/>
  <c r="N272" i="35"/>
  <c r="AJ127" i="35"/>
  <c r="R221" i="35"/>
  <c r="R222" i="35"/>
  <c r="R223" i="35"/>
  <c r="R224" i="35"/>
  <c r="R225" i="35"/>
  <c r="R226" i="35"/>
  <c r="O250" i="35"/>
  <c r="AJ200" i="35"/>
  <c r="AJ202" i="35"/>
  <c r="AJ203" i="35"/>
  <c r="AJ204" i="35"/>
  <c r="AJ205" i="35"/>
  <c r="AJ110" i="35"/>
  <c r="AJ199" i="35"/>
  <c r="AJ112" i="35"/>
  <c r="AJ201" i="35"/>
  <c r="Q81" i="35"/>
  <c r="Q260" i="35"/>
  <c r="AJ71" i="35"/>
  <c r="AJ92" i="35"/>
  <c r="AJ90" i="35"/>
  <c r="AJ109" i="35"/>
  <c r="AJ116" i="35"/>
  <c r="AJ114" i="35"/>
  <c r="AJ118" i="35"/>
  <c r="AJ117" i="35"/>
  <c r="AJ113" i="35"/>
  <c r="AJ111" i="35"/>
  <c r="AJ115" i="35"/>
  <c r="P83" i="38"/>
  <c r="P83" i="37"/>
  <c r="Q78" i="36"/>
  <c r="Q78" i="35"/>
  <c r="Q257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5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AJ94" i="36"/>
  <c r="AJ66" i="36"/>
  <c r="AJ78" i="36"/>
  <c r="AJ64" i="36"/>
  <c r="AJ51" i="36"/>
  <c r="R71" i="36"/>
  <c r="R58" i="36"/>
  <c r="R53" i="36"/>
  <c r="R51" i="36"/>
  <c r="R55" i="36"/>
  <c r="R70" i="36"/>
  <c r="R57" i="36"/>
  <c r="R72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58" i="35"/>
  <c r="R55" i="35"/>
  <c r="R62" i="35"/>
  <c r="R56" i="35"/>
  <c r="R54" i="35"/>
  <c r="R52" i="35"/>
  <c r="R50" i="35"/>
  <c r="R64" i="35"/>
  <c r="R59" i="35"/>
  <c r="R61" i="35"/>
  <c r="R57" i="35"/>
  <c r="R63" i="35"/>
  <c r="R53" i="35"/>
  <c r="R51" i="35"/>
  <c r="P95" i="35"/>
  <c r="Q80" i="35"/>
  <c r="Q259" i="35"/>
  <c r="AJ59" i="35"/>
  <c r="AJ94" i="35"/>
  <c r="AJ66" i="35"/>
  <c r="AJ63" i="35"/>
  <c r="Q82" i="35"/>
  <c r="Q261" i="35"/>
  <c r="Q79" i="35"/>
  <c r="Q258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5" i="34"/>
  <c r="AJ65" i="34"/>
  <c r="AJ61" i="34"/>
  <c r="AJ94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R70" i="34"/>
  <c r="R57" i="34"/>
  <c r="R58" i="34"/>
  <c r="R54" i="34"/>
  <c r="R52" i="34"/>
  <c r="R50" i="34"/>
  <c r="R59" i="34"/>
  <c r="R56" i="34"/>
  <c r="R71" i="34"/>
  <c r="R64" i="34"/>
  <c r="R53" i="34"/>
  <c r="R65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5" i="33"/>
  <c r="S78" i="33"/>
  <c r="T72" i="33"/>
  <c r="T81" i="33"/>
  <c r="T70" i="33"/>
  <c r="T50" i="33"/>
  <c r="T57" i="33"/>
  <c r="T61" i="33"/>
  <c r="T60" i="33"/>
  <c r="T54" i="33"/>
  <c r="T52" i="33"/>
  <c r="T71" i="33"/>
  <c r="T62" i="33"/>
  <c r="T89" i="33"/>
  <c r="T63" i="33"/>
  <c r="T90" i="33"/>
  <c r="T59" i="33"/>
  <c r="T80" i="33"/>
  <c r="T56" i="33"/>
  <c r="T64" i="33"/>
  <c r="T91" i="33"/>
  <c r="T65" i="33"/>
  <c r="T92" i="33"/>
  <c r="T53" i="33"/>
  <c r="T51" i="33"/>
  <c r="T58" i="33"/>
  <c r="T55" i="33"/>
  <c r="S87" i="33"/>
  <c r="S77" i="33"/>
  <c r="X82" i="30"/>
  <c r="X79" i="30"/>
  <c r="AK95" i="30"/>
  <c r="AK83" i="30"/>
  <c r="W95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7" i="35"/>
  <c r="P102" i="35"/>
  <c r="R99" i="35"/>
  <c r="P100" i="35"/>
  <c r="AJ220" i="35"/>
  <c r="AJ99" i="35"/>
  <c r="R108" i="35"/>
  <c r="R121" i="35"/>
  <c r="AJ231" i="35"/>
  <c r="AJ147" i="35"/>
  <c r="R220" i="35"/>
  <c r="R219" i="35"/>
  <c r="R134" i="35"/>
  <c r="AJ238" i="35"/>
  <c r="N244" i="35"/>
  <c r="N268" i="35"/>
  <c r="N247" i="35"/>
  <c r="N271" i="35"/>
  <c r="N245" i="35"/>
  <c r="N269" i="35"/>
  <c r="N246" i="35"/>
  <c r="N270" i="35"/>
  <c r="AJ163" i="35"/>
  <c r="AJ179" i="35"/>
  <c r="N243" i="35"/>
  <c r="N267" i="35"/>
  <c r="L255" i="35"/>
  <c r="AI255" i="35"/>
  <c r="AO255" i="35"/>
  <c r="AI256" i="35"/>
  <c r="AO256" i="35"/>
  <c r="N242" i="35"/>
  <c r="AI266" i="35"/>
  <c r="AO266" i="35"/>
  <c r="L265" i="35"/>
  <c r="AI265" i="35"/>
  <c r="AO265" i="35"/>
  <c r="M266" i="35"/>
  <c r="M265" i="35"/>
  <c r="M256" i="35"/>
  <c r="M255" i="35"/>
  <c r="N273" i="35"/>
  <c r="AJ219" i="35"/>
  <c r="R179" i="35"/>
  <c r="R171" i="35"/>
  <c r="O251" i="35"/>
  <c r="O249" i="35"/>
  <c r="O248" i="35"/>
  <c r="O272" i="35"/>
  <c r="S221" i="35"/>
  <c r="S222" i="35"/>
  <c r="S223" i="35"/>
  <c r="S224" i="35"/>
  <c r="S225" i="35"/>
  <c r="S226" i="35"/>
  <c r="P251" i="35"/>
  <c r="AJ198" i="35"/>
  <c r="AJ81" i="35"/>
  <c r="AJ260" i="35"/>
  <c r="AJ79" i="35"/>
  <c r="AJ258" i="35"/>
  <c r="AJ82" i="35"/>
  <c r="AJ261" i="35"/>
  <c r="AJ80" i="35"/>
  <c r="AJ259" i="35"/>
  <c r="AJ78" i="35"/>
  <c r="AJ257" i="35"/>
  <c r="AJ89" i="35"/>
  <c r="AJ95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5" i="36"/>
  <c r="R81" i="36"/>
  <c r="R89" i="36"/>
  <c r="R87" i="36"/>
  <c r="R77" i="36"/>
  <c r="R92" i="36"/>
  <c r="R90" i="36"/>
  <c r="R78" i="36"/>
  <c r="Q95" i="36"/>
  <c r="AJ73" i="36"/>
  <c r="R88" i="36"/>
  <c r="AJ83" i="36"/>
  <c r="R91" i="36"/>
  <c r="S72" i="36"/>
  <c r="S81" i="36"/>
  <c r="S58" i="36"/>
  <c r="S53" i="36"/>
  <c r="S51" i="36"/>
  <c r="S55" i="36"/>
  <c r="S70" i="36"/>
  <c r="S57" i="36"/>
  <c r="S71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58" i="35"/>
  <c r="S55" i="35"/>
  <c r="S51" i="35"/>
  <c r="S62" i="35"/>
  <c r="S89" i="35"/>
  <c r="S56" i="35"/>
  <c r="S53" i="35"/>
  <c r="S70" i="35"/>
  <c r="S54" i="35"/>
  <c r="S52" i="35"/>
  <c r="S50" i="35"/>
  <c r="S64" i="35"/>
  <c r="S91" i="35"/>
  <c r="S59" i="35"/>
  <c r="S80" i="35"/>
  <c r="S259" i="35"/>
  <c r="S61" i="35"/>
  <c r="S88" i="35"/>
  <c r="S57" i="35"/>
  <c r="S63" i="35"/>
  <c r="S90" i="35"/>
  <c r="S65" i="35"/>
  <c r="S92" i="35"/>
  <c r="R77" i="35"/>
  <c r="R87" i="35"/>
  <c r="R92" i="35"/>
  <c r="R89" i="35"/>
  <c r="R78" i="35"/>
  <c r="R257" i="35"/>
  <c r="R90" i="35"/>
  <c r="R80" i="35"/>
  <c r="R259" i="35"/>
  <c r="R81" i="35"/>
  <c r="R260" i="35"/>
  <c r="R91" i="35"/>
  <c r="R82" i="35"/>
  <c r="R261" i="35"/>
  <c r="Q95" i="35"/>
  <c r="R79" i="35"/>
  <c r="R258" i="35"/>
  <c r="R88" i="35"/>
  <c r="R91" i="34"/>
  <c r="R90" i="34"/>
  <c r="R89" i="34"/>
  <c r="R81" i="34"/>
  <c r="R79" i="34"/>
  <c r="R92" i="34"/>
  <c r="R82" i="34"/>
  <c r="AJ95" i="34"/>
  <c r="R78" i="34"/>
  <c r="S72" i="34"/>
  <c r="S81" i="34"/>
  <c r="S63" i="34"/>
  <c r="S90" i="34"/>
  <c r="S60" i="34"/>
  <c r="S70" i="34"/>
  <c r="S57" i="34"/>
  <c r="S65" i="34"/>
  <c r="S92" i="34"/>
  <c r="S50" i="34"/>
  <c r="S54" i="34"/>
  <c r="S52" i="34"/>
  <c r="S55" i="34"/>
  <c r="S59" i="34"/>
  <c r="S80" i="34"/>
  <c r="S56" i="34"/>
  <c r="S53" i="34"/>
  <c r="S61" i="34"/>
  <c r="S88" i="34"/>
  <c r="S71" i="34"/>
  <c r="S64" i="34"/>
  <c r="S91" i="34"/>
  <c r="S51" i="34"/>
  <c r="S62" i="34"/>
  <c r="S89" i="34"/>
  <c r="S58" i="34"/>
  <c r="R77" i="34"/>
  <c r="R87" i="34"/>
  <c r="R80" i="34"/>
  <c r="R88" i="34"/>
  <c r="Q95" i="34"/>
  <c r="T82" i="33"/>
  <c r="T78" i="33"/>
  <c r="T77" i="33"/>
  <c r="T87" i="33"/>
  <c r="T88" i="33"/>
  <c r="S95" i="33"/>
  <c r="T79" i="33"/>
  <c r="U57" i="33"/>
  <c r="U71" i="33"/>
  <c r="U61" i="33"/>
  <c r="U88" i="33"/>
  <c r="U60" i="33"/>
  <c r="U54" i="33"/>
  <c r="U52" i="33"/>
  <c r="U50" i="33"/>
  <c r="U62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58" i="33"/>
  <c r="Q32" i="31"/>
  <c r="R32" i="31"/>
  <c r="AJ32" i="31"/>
  <c r="X95" i="30"/>
  <c r="Y82" i="30"/>
  <c r="AP95" i="30"/>
  <c r="AP83" i="30"/>
  <c r="Y78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7" i="35"/>
  <c r="Q102" i="35"/>
  <c r="S99" i="35"/>
  <c r="Q100" i="35"/>
  <c r="Q101" i="35"/>
  <c r="AJ101" i="35"/>
  <c r="AJ100" i="35"/>
  <c r="AJ102" i="35"/>
  <c r="R101" i="35"/>
  <c r="S108" i="35"/>
  <c r="S121" i="35"/>
  <c r="S220" i="35"/>
  <c r="S219" i="35"/>
  <c r="S134" i="35"/>
  <c r="P250" i="35"/>
  <c r="O245" i="35"/>
  <c r="O269" i="35"/>
  <c r="O246" i="35"/>
  <c r="O270" i="35"/>
  <c r="O247" i="35"/>
  <c r="O271" i="35"/>
  <c r="O244" i="35"/>
  <c r="O268" i="35"/>
  <c r="O243" i="35"/>
  <c r="O267" i="35"/>
  <c r="P249" i="35"/>
  <c r="O273" i="35"/>
  <c r="O242" i="35"/>
  <c r="N266" i="35"/>
  <c r="N265" i="35"/>
  <c r="N256" i="35"/>
  <c r="N255" i="35"/>
  <c r="AJ83" i="35"/>
  <c r="S171" i="35"/>
  <c r="S179" i="35"/>
  <c r="P248" i="35"/>
  <c r="P272" i="35"/>
  <c r="T222" i="35"/>
  <c r="T223" i="35"/>
  <c r="T224" i="35"/>
  <c r="T225" i="35"/>
  <c r="T226" i="35"/>
  <c r="T221" i="35"/>
  <c r="S78" i="38"/>
  <c r="S81" i="35"/>
  <c r="S260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T57" i="36"/>
  <c r="T71" i="36"/>
  <c r="T72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R95" i="36"/>
  <c r="S82" i="34"/>
  <c r="T83" i="33"/>
  <c r="R83" i="34"/>
  <c r="R83" i="35"/>
  <c r="S73" i="35"/>
  <c r="U73" i="33"/>
  <c r="S73" i="34"/>
  <c r="S82" i="35"/>
  <c r="S261" i="35"/>
  <c r="S79" i="35"/>
  <c r="S258" i="35"/>
  <c r="T72" i="35"/>
  <c r="T70" i="35"/>
  <c r="T64" i="35"/>
  <c r="T91" i="35"/>
  <c r="T62" i="35"/>
  <c r="T89" i="35"/>
  <c r="T60" i="35"/>
  <c r="T58" i="35"/>
  <c r="T56" i="35"/>
  <c r="T71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R95" i="35"/>
  <c r="S78" i="35"/>
  <c r="S257" i="35"/>
  <c r="S78" i="34"/>
  <c r="T72" i="34"/>
  <c r="T81" i="34"/>
  <c r="T70" i="34"/>
  <c r="T64" i="34"/>
  <c r="T91" i="34"/>
  <c r="T62" i="34"/>
  <c r="T89" i="34"/>
  <c r="T71" i="34"/>
  <c r="T65" i="34"/>
  <c r="T92" i="34"/>
  <c r="T63" i="34"/>
  <c r="T90" i="34"/>
  <c r="T60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79" i="34"/>
  <c r="R95" i="34"/>
  <c r="U82" i="33"/>
  <c r="T95" i="33"/>
  <c r="U79" i="33"/>
  <c r="U78" i="33"/>
  <c r="V72" i="33"/>
  <c r="V81" i="33"/>
  <c r="AK81" i="33"/>
  <c r="AP81" i="33"/>
  <c r="V70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58" i="33"/>
  <c r="AK58" i="33"/>
  <c r="AP58" i="33"/>
  <c r="V55" i="33"/>
  <c r="AK55" i="33"/>
  <c r="AP55" i="33"/>
  <c r="AK67" i="33"/>
  <c r="AP67" i="33"/>
  <c r="V57" i="33"/>
  <c r="AK57" i="33"/>
  <c r="AP57" i="33"/>
  <c r="U89" i="33"/>
  <c r="U87" i="33"/>
  <c r="U77" i="33"/>
  <c r="S32" i="31"/>
  <c r="Z78" i="30"/>
  <c r="Z82" i="30"/>
  <c r="Y83" i="30"/>
  <c r="Y95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7" i="35"/>
  <c r="T99" i="35"/>
  <c r="R102" i="35"/>
  <c r="R100" i="35"/>
  <c r="P273" i="35"/>
  <c r="T121" i="35"/>
  <c r="T108" i="35"/>
  <c r="T220" i="35"/>
  <c r="T219" i="35"/>
  <c r="T134" i="35"/>
  <c r="S101" i="35"/>
  <c r="P243" i="35"/>
  <c r="P267" i="35"/>
  <c r="P244" i="35"/>
  <c r="P268" i="35"/>
  <c r="P245" i="35"/>
  <c r="P269" i="35"/>
  <c r="P246" i="35"/>
  <c r="P270" i="35"/>
  <c r="P247" i="35"/>
  <c r="P271" i="35"/>
  <c r="P242" i="35"/>
  <c r="O266" i="35"/>
  <c r="O265" i="35"/>
  <c r="O256" i="35"/>
  <c r="T179" i="35"/>
  <c r="T171" i="35"/>
  <c r="U223" i="35"/>
  <c r="U224" i="35"/>
  <c r="U225" i="35"/>
  <c r="U226" i="35"/>
  <c r="U221" i="35"/>
  <c r="U22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1" i="35"/>
  <c r="U72" i="36"/>
  <c r="U81" i="36"/>
  <c r="U70" i="36"/>
  <c r="U64" i="36"/>
  <c r="U91" i="36"/>
  <c r="U62" i="36"/>
  <c r="U89" i="36"/>
  <c r="U60" i="36"/>
  <c r="U58" i="36"/>
  <c r="U56" i="36"/>
  <c r="U53" i="36"/>
  <c r="U51" i="36"/>
  <c r="U55" i="36"/>
  <c r="U50" i="36"/>
  <c r="U57" i="36"/>
  <c r="U71" i="36"/>
  <c r="U54" i="36"/>
  <c r="U52" i="36"/>
  <c r="U65" i="36"/>
  <c r="U92" i="36"/>
  <c r="U63" i="36"/>
  <c r="U61" i="36"/>
  <c r="U88" i="36"/>
  <c r="U59" i="36"/>
  <c r="U80" i="36"/>
  <c r="S95" i="36"/>
  <c r="T79" i="36"/>
  <c r="T87" i="36"/>
  <c r="T77" i="36"/>
  <c r="S83" i="36"/>
  <c r="T81" i="36"/>
  <c r="T78" i="36"/>
  <c r="T73" i="36"/>
  <c r="U83" i="33"/>
  <c r="S83" i="35"/>
  <c r="V73" i="33"/>
  <c r="T73" i="35"/>
  <c r="T73" i="34"/>
  <c r="T81" i="35"/>
  <c r="T260" i="35"/>
  <c r="T77" i="35"/>
  <c r="T87" i="35"/>
  <c r="U72" i="35"/>
  <c r="U70" i="35"/>
  <c r="U64" i="35"/>
  <c r="U91" i="35"/>
  <c r="U62" i="35"/>
  <c r="U89" i="35"/>
  <c r="U60" i="35"/>
  <c r="U58" i="35"/>
  <c r="U56" i="35"/>
  <c r="U71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9" i="35"/>
  <c r="U57" i="35"/>
  <c r="U53" i="35"/>
  <c r="U51" i="35"/>
  <c r="T79" i="35"/>
  <c r="T258" i="35"/>
  <c r="T80" i="35"/>
  <c r="T259" i="35"/>
  <c r="T78" i="35"/>
  <c r="T257" i="35"/>
  <c r="T88" i="35"/>
  <c r="S95" i="35"/>
  <c r="S95" i="34"/>
  <c r="T78" i="34"/>
  <c r="T77" i="34"/>
  <c r="T87" i="34"/>
  <c r="T88" i="34"/>
  <c r="U72" i="34"/>
  <c r="U81" i="34"/>
  <c r="U70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53" i="34"/>
  <c r="U51" i="34"/>
  <c r="U61" i="34"/>
  <c r="U88" i="34"/>
  <c r="U63" i="34"/>
  <c r="U90" i="34"/>
  <c r="T82" i="34"/>
  <c r="T79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5" i="33"/>
  <c r="W71" i="33"/>
  <c r="W65" i="33"/>
  <c r="W63" i="33"/>
  <c r="W61" i="33"/>
  <c r="W72" i="33"/>
  <c r="W70" i="33"/>
  <c r="W64" i="33"/>
  <c r="W62" i="33"/>
  <c r="W60" i="33"/>
  <c r="W58" i="33"/>
  <c r="W56" i="33"/>
  <c r="W59" i="33"/>
  <c r="W53" i="33"/>
  <c r="W51" i="33"/>
  <c r="W55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AK94" i="33"/>
  <c r="AP94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L94" i="30"/>
  <c r="AL63" i="30"/>
  <c r="AA90" i="30"/>
  <c r="AL90" i="30"/>
  <c r="AL70" i="30"/>
  <c r="AA78" i="30"/>
  <c r="AL78" i="30"/>
  <c r="AL60" i="30"/>
  <c r="AA87" i="30"/>
  <c r="AA81" i="30"/>
  <c r="AL81" i="30"/>
  <c r="Z95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2" i="35"/>
  <c r="S100" i="35"/>
  <c r="U99" i="35"/>
  <c r="U220" i="35"/>
  <c r="U219" i="35"/>
  <c r="U134" i="35"/>
  <c r="U108" i="35"/>
  <c r="U121" i="35"/>
  <c r="T101" i="35"/>
  <c r="T187" i="35"/>
  <c r="AJ153" i="35"/>
  <c r="Q247" i="35"/>
  <c r="AJ154" i="35"/>
  <c r="Q248" i="35"/>
  <c r="O255" i="35"/>
  <c r="AJ155" i="35"/>
  <c r="Q249" i="35"/>
  <c r="AJ150" i="35"/>
  <c r="Q244" i="35"/>
  <c r="AJ151" i="35"/>
  <c r="Q245" i="35"/>
  <c r="AJ156" i="35"/>
  <c r="Q250" i="35"/>
  <c r="AJ250" i="35"/>
  <c r="AJ148" i="35"/>
  <c r="Q242" i="35"/>
  <c r="AJ187" i="35"/>
  <c r="AJ157" i="35"/>
  <c r="Q251" i="35"/>
  <c r="AJ251" i="35"/>
  <c r="P266" i="35"/>
  <c r="P265" i="35"/>
  <c r="P256" i="35"/>
  <c r="P255" i="35"/>
  <c r="AJ149" i="35"/>
  <c r="Q243" i="35"/>
  <c r="AJ152" i="35"/>
  <c r="Q246" i="35"/>
  <c r="U179" i="35"/>
  <c r="U171" i="35"/>
  <c r="R250" i="35"/>
  <c r="R249" i="35"/>
  <c r="R248" i="35"/>
  <c r="R272" i="35"/>
  <c r="R251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227" i="35"/>
  <c r="AP227" i="35"/>
  <c r="AK144" i="35"/>
  <c r="AP144" i="35"/>
  <c r="V221" i="35"/>
  <c r="AK221" i="35"/>
  <c r="AP221" i="35"/>
  <c r="V222" i="35"/>
  <c r="AK222" i="35"/>
  <c r="AP222" i="35"/>
  <c r="U81" i="35"/>
  <c r="U260" i="35"/>
  <c r="AK232" i="35"/>
  <c r="AP232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V70" i="36"/>
  <c r="V57" i="36"/>
  <c r="AK57" i="36"/>
  <c r="AP57" i="36"/>
  <c r="V71" i="36"/>
  <c r="AK71" i="36"/>
  <c r="AP71" i="36"/>
  <c r="AK69" i="36"/>
  <c r="AP69" i="36"/>
  <c r="AK68" i="36"/>
  <c r="AP68" i="36"/>
  <c r="V54" i="36"/>
  <c r="AK54" i="36"/>
  <c r="AP54" i="36"/>
  <c r="AK67" i="36"/>
  <c r="AP67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T95" i="36"/>
  <c r="T83" i="36"/>
  <c r="T83" i="34"/>
  <c r="T83" i="35"/>
  <c r="U73" i="35"/>
  <c r="W73" i="33"/>
  <c r="U73" i="34"/>
  <c r="AK73" i="33"/>
  <c r="U82" i="35"/>
  <c r="U261" i="35"/>
  <c r="U77" i="35"/>
  <c r="U87" i="35"/>
  <c r="U79" i="35"/>
  <c r="U258" i="35"/>
  <c r="U78" i="35"/>
  <c r="U257" i="35"/>
  <c r="V71" i="35"/>
  <c r="AK69" i="35"/>
  <c r="AP69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AK66" i="35"/>
  <c r="AP66" i="35"/>
  <c r="V53" i="35"/>
  <c r="V51" i="35"/>
  <c r="AK68" i="35"/>
  <c r="AP68" i="35"/>
  <c r="T95" i="35"/>
  <c r="U78" i="34"/>
  <c r="V71" i="34"/>
  <c r="AK71" i="34"/>
  <c r="AP71" i="34"/>
  <c r="AK69" i="34"/>
  <c r="AP69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AK68" i="34"/>
  <c r="AP68" i="34"/>
  <c r="V59" i="34"/>
  <c r="V80" i="34"/>
  <c r="AK80" i="34"/>
  <c r="AP80" i="34"/>
  <c r="AK66" i="34"/>
  <c r="AP66" i="34"/>
  <c r="V56" i="34"/>
  <c r="AK56" i="34"/>
  <c r="AP56" i="34"/>
  <c r="V64" i="34"/>
  <c r="V9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T95" i="34"/>
  <c r="AK77" i="33"/>
  <c r="AK83" i="33"/>
  <c r="AP50" i="33"/>
  <c r="W91" i="33"/>
  <c r="W82" i="33"/>
  <c r="W78" i="33"/>
  <c r="V95" i="33"/>
  <c r="W81" i="33"/>
  <c r="W79" i="33"/>
  <c r="W88" i="33"/>
  <c r="W89" i="33"/>
  <c r="W90" i="33"/>
  <c r="W80" i="33"/>
  <c r="X72" i="33"/>
  <c r="X81" i="33"/>
  <c r="X70" i="33"/>
  <c r="X64" i="33"/>
  <c r="X91" i="33"/>
  <c r="X62" i="33"/>
  <c r="X89" i="33"/>
  <c r="X59" i="33"/>
  <c r="X80" i="33"/>
  <c r="X63" i="33"/>
  <c r="X90" i="33"/>
  <c r="X56" i="33"/>
  <c r="X53" i="33"/>
  <c r="X51" i="33"/>
  <c r="X65" i="33"/>
  <c r="X92" i="33"/>
  <c r="X58" i="33"/>
  <c r="X55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5" i="30"/>
  <c r="AL87" i="30"/>
  <c r="AL77" i="30"/>
  <c r="AB78" i="30"/>
  <c r="AB77" i="30"/>
  <c r="AB73" i="30"/>
  <c r="AC90" i="30"/>
  <c r="AC89" i="30"/>
  <c r="AC80" i="30"/>
  <c r="AC91" i="30"/>
  <c r="AC87" i="30"/>
  <c r="AC92" i="30"/>
  <c r="AC81" i="30"/>
  <c r="AC88" i="30"/>
  <c r="AK234" i="35"/>
  <c r="AP234" i="35"/>
  <c r="V82" i="36"/>
  <c r="AJ248" i="35"/>
  <c r="Q272" i="35"/>
  <c r="AJ272" i="35"/>
  <c r="AK236" i="35"/>
  <c r="AP236" i="35"/>
  <c r="AK237" i="35"/>
  <c r="AP237" i="35"/>
  <c r="AK233" i="35"/>
  <c r="AP233" i="35"/>
  <c r="T102" i="35"/>
  <c r="T100" i="35"/>
  <c r="V99" i="35"/>
  <c r="U187" i="35"/>
  <c r="V121" i="35"/>
  <c r="AK121" i="35"/>
  <c r="AP121" i="35"/>
  <c r="V108" i="35"/>
  <c r="AK108" i="35"/>
  <c r="AP108" i="35"/>
  <c r="U101" i="35"/>
  <c r="V220" i="35"/>
  <c r="V219" i="35"/>
  <c r="AK219" i="35"/>
  <c r="AP219" i="35"/>
  <c r="V134" i="35"/>
  <c r="AK134" i="35"/>
  <c r="AP134" i="35"/>
  <c r="AK235" i="35"/>
  <c r="AP235" i="35"/>
  <c r="R243" i="35"/>
  <c r="R267" i="35"/>
  <c r="R244" i="35"/>
  <c r="R268" i="35"/>
  <c r="R247" i="35"/>
  <c r="R271" i="35"/>
  <c r="R246" i="35"/>
  <c r="R270" i="35"/>
  <c r="R245" i="35"/>
  <c r="R269" i="35"/>
  <c r="AK211" i="35"/>
  <c r="AP211" i="35"/>
  <c r="R242" i="35"/>
  <c r="Q268" i="35"/>
  <c r="AJ268" i="35"/>
  <c r="AJ244" i="35"/>
  <c r="Q267" i="35"/>
  <c r="AJ267" i="35"/>
  <c r="AJ243" i="35"/>
  <c r="AK210" i="35"/>
  <c r="AP210" i="35"/>
  <c r="Q273" i="35"/>
  <c r="AJ249" i="35"/>
  <c r="AK143" i="35"/>
  <c r="AP143" i="35"/>
  <c r="R273" i="35"/>
  <c r="AK142" i="35"/>
  <c r="AP142" i="35"/>
  <c r="AK216" i="35"/>
  <c r="AP216" i="35"/>
  <c r="AK141" i="35"/>
  <c r="AP141" i="35"/>
  <c r="Q266" i="35"/>
  <c r="AJ266" i="35"/>
  <c r="Q256" i="35"/>
  <c r="Q255" i="35"/>
  <c r="AJ255" i="35"/>
  <c r="AJ242" i="35"/>
  <c r="AK213" i="35"/>
  <c r="AP213" i="35"/>
  <c r="Q271" i="35"/>
  <c r="AJ271" i="35"/>
  <c r="AJ247" i="35"/>
  <c r="AK212" i="35"/>
  <c r="AP212" i="35"/>
  <c r="AK214" i="35"/>
  <c r="AP214" i="35"/>
  <c r="Q269" i="35"/>
  <c r="AJ269" i="35"/>
  <c r="AJ245" i="35"/>
  <c r="Q270" i="35"/>
  <c r="AJ270" i="35"/>
  <c r="AJ246" i="35"/>
  <c r="AK140" i="35"/>
  <c r="AP140" i="35"/>
  <c r="AK137" i="35"/>
  <c r="AP137" i="35"/>
  <c r="AK139" i="35"/>
  <c r="AP139" i="35"/>
  <c r="AK136" i="35"/>
  <c r="AP136" i="35"/>
  <c r="AK138" i="35"/>
  <c r="AP138" i="35"/>
  <c r="AK209" i="35"/>
  <c r="AP209" i="35"/>
  <c r="AK135" i="35"/>
  <c r="AP135" i="35"/>
  <c r="V179" i="35"/>
  <c r="V171" i="35"/>
  <c r="AK171" i="35"/>
  <c r="AP171" i="35"/>
  <c r="AK126" i="35"/>
  <c r="AP126" i="35"/>
  <c r="AK128" i="35"/>
  <c r="AP128" i="35"/>
  <c r="S248" i="35"/>
  <c r="S272" i="35"/>
  <c r="AK125" i="35"/>
  <c r="AP125" i="35"/>
  <c r="AK127" i="35"/>
  <c r="AP127" i="35"/>
  <c r="AK124" i="35"/>
  <c r="AP124" i="35"/>
  <c r="AK123" i="35"/>
  <c r="AP123" i="35"/>
  <c r="AK131" i="35"/>
  <c r="AP131" i="35"/>
  <c r="S251" i="35"/>
  <c r="AK122" i="35"/>
  <c r="AP122" i="35"/>
  <c r="AK130" i="35"/>
  <c r="AP130" i="35"/>
  <c r="S250" i="35"/>
  <c r="AK129" i="35"/>
  <c r="AP129" i="35"/>
  <c r="S249" i="35"/>
  <c r="W224" i="35"/>
  <c r="W225" i="35"/>
  <c r="W226" i="35"/>
  <c r="W221" i="35"/>
  <c r="W222" i="35"/>
  <c r="W223" i="35"/>
  <c r="AK199" i="35"/>
  <c r="AK200" i="35"/>
  <c r="AP200" i="35"/>
  <c r="AK201" i="35"/>
  <c r="AP201" i="35"/>
  <c r="AK202" i="35"/>
  <c r="AP202" i="35"/>
  <c r="AK203" i="35"/>
  <c r="AP203" i="35"/>
  <c r="AK204" i="35"/>
  <c r="AP204" i="35"/>
  <c r="AK205" i="35"/>
  <c r="AP205" i="35"/>
  <c r="AK71" i="35"/>
  <c r="AP71" i="35"/>
  <c r="AK116" i="35"/>
  <c r="AP116" i="35"/>
  <c r="AK109" i="35"/>
  <c r="AP109" i="35"/>
  <c r="AK117" i="35"/>
  <c r="AP117" i="35"/>
  <c r="AK115" i="35"/>
  <c r="AP115" i="35"/>
  <c r="AK114" i="35"/>
  <c r="AP114" i="35"/>
  <c r="AK112" i="35"/>
  <c r="AP112" i="35"/>
  <c r="AK113" i="35"/>
  <c r="AP113" i="35"/>
  <c r="AK111" i="35"/>
  <c r="AP111" i="35"/>
  <c r="AK118" i="35"/>
  <c r="AP118" i="35"/>
  <c r="AK110" i="35"/>
  <c r="AP110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W70" i="36"/>
  <c r="W57" i="36"/>
  <c r="W71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5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AK94" i="36"/>
  <c r="AP94" i="36"/>
  <c r="AK66" i="36"/>
  <c r="AP66" i="36"/>
  <c r="AK63" i="36"/>
  <c r="AP63" i="36"/>
  <c r="AK82" i="36"/>
  <c r="AP82" i="36"/>
  <c r="AP77" i="33"/>
  <c r="AP95" i="33"/>
  <c r="AK95" i="33"/>
  <c r="W83" i="33"/>
  <c r="U83" i="35"/>
  <c r="U83" i="34"/>
  <c r="AK50" i="35"/>
  <c r="AP50" i="35"/>
  <c r="V73" i="35"/>
  <c r="X73" i="33"/>
  <c r="AP73" i="33"/>
  <c r="V82" i="35"/>
  <c r="V261" i="35"/>
  <c r="V73" i="34"/>
  <c r="V78" i="35"/>
  <c r="V257" i="35"/>
  <c r="AK64" i="35"/>
  <c r="AP64" i="35"/>
  <c r="AK62" i="35"/>
  <c r="AP62" i="35"/>
  <c r="V87" i="35"/>
  <c r="AK87" i="35"/>
  <c r="AP87" i="35"/>
  <c r="V77" i="35"/>
  <c r="AK60" i="35"/>
  <c r="AP60" i="35"/>
  <c r="U95" i="35"/>
  <c r="V80" i="35"/>
  <c r="V259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53" i="35"/>
  <c r="W51" i="35"/>
  <c r="W60" i="35"/>
  <c r="W55" i="35"/>
  <c r="V79" i="35"/>
  <c r="V258" i="35"/>
  <c r="V81" i="35"/>
  <c r="V260" i="35"/>
  <c r="AK72" i="35"/>
  <c r="AP72" i="35"/>
  <c r="AK70" i="35"/>
  <c r="AP70" i="35"/>
  <c r="AK53" i="35"/>
  <c r="AP53" i="35"/>
  <c r="AK94" i="35"/>
  <c r="AP94" i="35"/>
  <c r="V82" i="34"/>
  <c r="AK82" i="34"/>
  <c r="AP82" i="34"/>
  <c r="V87" i="34"/>
  <c r="AK87" i="34"/>
  <c r="AP87" i="34"/>
  <c r="V77" i="34"/>
  <c r="AK77" i="34"/>
  <c r="AK94" i="34"/>
  <c r="AP94" i="34"/>
  <c r="W72" i="34"/>
  <c r="W70" i="34"/>
  <c r="W54" i="34"/>
  <c r="W52" i="34"/>
  <c r="W50" i="34"/>
  <c r="W60" i="34"/>
  <c r="W59" i="34"/>
  <c r="W56" i="34"/>
  <c r="W71" i="34"/>
  <c r="W64" i="34"/>
  <c r="W53" i="34"/>
  <c r="W51" i="34"/>
  <c r="W58" i="34"/>
  <c r="W55" i="34"/>
  <c r="W63" i="34"/>
  <c r="W5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5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W95" i="33"/>
  <c r="X77" i="33"/>
  <c r="X87" i="33"/>
  <c r="X78" i="33"/>
  <c r="Y72" i="33"/>
  <c r="Y81" i="33"/>
  <c r="Y70" i="33"/>
  <c r="Y64" i="33"/>
  <c r="Y91" i="33"/>
  <c r="Y62" i="33"/>
  <c r="Y89" i="33"/>
  <c r="Y59" i="33"/>
  <c r="Y80" i="33"/>
  <c r="Y63" i="33"/>
  <c r="Y90" i="33"/>
  <c r="Y53" i="33"/>
  <c r="Y51" i="33"/>
  <c r="Y65" i="33"/>
  <c r="Y92" i="33"/>
  <c r="Y58" i="33"/>
  <c r="Y55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82" i="30"/>
  <c r="AL95" i="30"/>
  <c r="AL83" i="30"/>
  <c r="AC78" i="30"/>
  <c r="AB95" i="30"/>
  <c r="AC77" i="30"/>
  <c r="AC73" i="30"/>
  <c r="AD80" i="30"/>
  <c r="AD91" i="30"/>
  <c r="AD81" i="30"/>
  <c r="AD90" i="30"/>
  <c r="AD87" i="30"/>
  <c r="AD89" i="30"/>
  <c r="AD92" i="30"/>
  <c r="AD88" i="30"/>
  <c r="W99" i="35"/>
  <c r="U100" i="35"/>
  <c r="AK220" i="35"/>
  <c r="AP220" i="35"/>
  <c r="U102" i="35"/>
  <c r="AK99" i="35"/>
  <c r="AP99" i="35"/>
  <c r="W220" i="35"/>
  <c r="W219" i="35"/>
  <c r="W134" i="35"/>
  <c r="W108" i="35"/>
  <c r="AK231" i="35"/>
  <c r="AP231" i="35"/>
  <c r="AK147" i="35"/>
  <c r="AP147" i="35"/>
  <c r="W121" i="35"/>
  <c r="V187" i="35"/>
  <c r="AK238" i="35"/>
  <c r="AP238" i="35"/>
  <c r="AP163" i="35"/>
  <c r="AK179" i="35"/>
  <c r="AP179" i="35"/>
  <c r="S243" i="35"/>
  <c r="S267" i="35"/>
  <c r="S244" i="35"/>
  <c r="S268" i="35"/>
  <c r="S247" i="35"/>
  <c r="S271" i="35"/>
  <c r="S245" i="35"/>
  <c r="S269" i="35"/>
  <c r="S273" i="35"/>
  <c r="S246" i="35"/>
  <c r="S270" i="35"/>
  <c r="Q265" i="35"/>
  <c r="AJ265" i="35"/>
  <c r="AJ273" i="35"/>
  <c r="S242" i="35"/>
  <c r="AJ256" i="35"/>
  <c r="R266" i="35"/>
  <c r="R265" i="35"/>
  <c r="R256" i="35"/>
  <c r="R255" i="35"/>
  <c r="W179" i="35"/>
  <c r="W171" i="35"/>
  <c r="T251" i="35"/>
  <c r="W163" i="35"/>
  <c r="W187" i="35"/>
  <c r="T250" i="35"/>
  <c r="T249" i="35"/>
  <c r="T248" i="35"/>
  <c r="T272" i="35"/>
  <c r="X224" i="35"/>
  <c r="X225" i="35"/>
  <c r="X226" i="35"/>
  <c r="X221" i="35"/>
  <c r="X222" i="35"/>
  <c r="X223" i="35"/>
  <c r="AP83" i="39"/>
  <c r="AK198" i="35"/>
  <c r="AP198" i="35"/>
  <c r="X94" i="39"/>
  <c r="AK80" i="35"/>
  <c r="AP80" i="35"/>
  <c r="AK259" i="35"/>
  <c r="AP259" i="35"/>
  <c r="AK79" i="35"/>
  <c r="AP79" i="35"/>
  <c r="AK258" i="35"/>
  <c r="AP258" i="35"/>
  <c r="AK78" i="35"/>
  <c r="AP78" i="35"/>
  <c r="AK257" i="35"/>
  <c r="AP257" i="35"/>
  <c r="AK82" i="35"/>
  <c r="AP82" i="35"/>
  <c r="AK261" i="35"/>
  <c r="AP261" i="35"/>
  <c r="AK81" i="35"/>
  <c r="AP81" i="35"/>
  <c r="AK260" i="35"/>
  <c r="AP260" i="35"/>
  <c r="AP199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AK73" i="36"/>
  <c r="AP50" i="36"/>
  <c r="W87" i="36"/>
  <c r="W77" i="36"/>
  <c r="W78" i="36"/>
  <c r="W79" i="36"/>
  <c r="W88" i="36"/>
  <c r="X72" i="36"/>
  <c r="X81" i="36"/>
  <c r="X70" i="36"/>
  <c r="X64" i="36"/>
  <c r="X91" i="36"/>
  <c r="X62" i="36"/>
  <c r="X89" i="36"/>
  <c r="X60" i="36"/>
  <c r="X54" i="36"/>
  <c r="X50" i="36"/>
  <c r="X57" i="36"/>
  <c r="X71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5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60" i="35"/>
  <c r="W78" i="35"/>
  <c r="W257" i="35"/>
  <c r="W91" i="35"/>
  <c r="X71" i="35"/>
  <c r="X65" i="35"/>
  <c r="X92" i="35"/>
  <c r="X63" i="35"/>
  <c r="X90" i="35"/>
  <c r="X61" i="35"/>
  <c r="X88" i="35"/>
  <c r="X59" i="35"/>
  <c r="X80" i="35"/>
  <c r="X259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53" i="35"/>
  <c r="X51" i="35"/>
  <c r="X60" i="35"/>
  <c r="X58" i="35"/>
  <c r="W80" i="35"/>
  <c r="W259" i="35"/>
  <c r="W87" i="35"/>
  <c r="W77" i="35"/>
  <c r="W88" i="35"/>
  <c r="W90" i="35"/>
  <c r="V95" i="35"/>
  <c r="W82" i="35"/>
  <c r="W261" i="35"/>
  <c r="W92" i="35"/>
  <c r="W79" i="35"/>
  <c r="W258" i="35"/>
  <c r="W80" i="34"/>
  <c r="W78" i="34"/>
  <c r="W92" i="34"/>
  <c r="X71" i="34"/>
  <c r="X65" i="34"/>
  <c r="X92" i="34"/>
  <c r="X63" i="34"/>
  <c r="X90" i="34"/>
  <c r="X59" i="34"/>
  <c r="X80" i="34"/>
  <c r="X50" i="34"/>
  <c r="X56" i="34"/>
  <c r="X64" i="34"/>
  <c r="X9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5" i="34"/>
  <c r="AP77" i="34"/>
  <c r="AP95" i="34"/>
  <c r="W79" i="34"/>
  <c r="V95" i="34"/>
  <c r="W88" i="34"/>
  <c r="W90" i="34"/>
  <c r="AP50" i="34"/>
  <c r="W87" i="34"/>
  <c r="W77" i="34"/>
  <c r="W91" i="34"/>
  <c r="W89" i="34"/>
  <c r="Y79" i="33"/>
  <c r="Y78" i="33"/>
  <c r="Y77" i="33"/>
  <c r="Y87" i="33"/>
  <c r="Z62" i="33"/>
  <c r="Z89" i="33"/>
  <c r="Z59" i="33"/>
  <c r="Z80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50" i="33"/>
  <c r="Z57" i="33"/>
  <c r="Z52" i="33"/>
  <c r="Z54" i="33"/>
  <c r="Z71" i="33"/>
  <c r="Z61" i="33"/>
  <c r="Z88" i="33"/>
  <c r="Z60" i="33"/>
  <c r="Y82" i="33"/>
  <c r="X95" i="33"/>
  <c r="W32" i="31"/>
  <c r="AP28" i="31"/>
  <c r="AP32" i="31"/>
  <c r="AK32" i="31"/>
  <c r="AD78" i="30"/>
  <c r="AC83" i="30"/>
  <c r="AC95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100" i="35"/>
  <c r="V102" i="35"/>
  <c r="X99" i="35"/>
  <c r="V101" i="35"/>
  <c r="AK101" i="35"/>
  <c r="AP101" i="35"/>
  <c r="AK102" i="35"/>
  <c r="AP102" i="35"/>
  <c r="AK100" i="35"/>
  <c r="AP100" i="35"/>
  <c r="X108" i="35"/>
  <c r="X220" i="35"/>
  <c r="X219" i="35"/>
  <c r="X134" i="35"/>
  <c r="W101" i="35"/>
  <c r="X121" i="35"/>
  <c r="T247" i="35"/>
  <c r="T271" i="35"/>
  <c r="T246" i="35"/>
  <c r="T270" i="35"/>
  <c r="T244" i="35"/>
  <c r="T268" i="35"/>
  <c r="T245" i="35"/>
  <c r="T269" i="35"/>
  <c r="T243" i="35"/>
  <c r="T267" i="35"/>
  <c r="T273" i="35"/>
  <c r="S266" i="35"/>
  <c r="S256" i="35"/>
  <c r="S255" i="35"/>
  <c r="T242" i="35"/>
  <c r="X179" i="35"/>
  <c r="X171" i="35"/>
  <c r="U250" i="35"/>
  <c r="X163" i="35"/>
  <c r="U249" i="35"/>
  <c r="U248" i="35"/>
  <c r="U272" i="35"/>
  <c r="U251" i="35"/>
  <c r="Y225" i="35"/>
  <c r="Y226" i="35"/>
  <c r="Y221" i="35"/>
  <c r="Y222" i="35"/>
  <c r="Y223" i="35"/>
  <c r="Y224" i="35"/>
  <c r="AK95" i="35"/>
  <c r="X81" i="35"/>
  <c r="X260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Y72" i="36"/>
  <c r="Y81" i="36"/>
  <c r="Y70" i="36"/>
  <c r="Y64" i="36"/>
  <c r="Y91" i="36"/>
  <c r="Y62" i="36"/>
  <c r="Y89" i="36"/>
  <c r="Y60" i="36"/>
  <c r="Y65" i="36"/>
  <c r="Y57" i="36"/>
  <c r="Y71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5" i="36"/>
  <c r="AP77" i="36"/>
  <c r="AP95" i="36"/>
  <c r="X73" i="36"/>
  <c r="W95" i="36"/>
  <c r="W83" i="36"/>
  <c r="W83" i="34"/>
  <c r="Y83" i="33"/>
  <c r="W83" i="35"/>
  <c r="AP73" i="34"/>
  <c r="AP83" i="34"/>
  <c r="Z73" i="33"/>
  <c r="X73" i="35"/>
  <c r="AP77" i="35"/>
  <c r="X73" i="34"/>
  <c r="X78" i="35"/>
  <c r="X257" i="35"/>
  <c r="X87" i="35"/>
  <c r="X77" i="35"/>
  <c r="Y71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53" i="35"/>
  <c r="Y51" i="35"/>
  <c r="Y60" i="35"/>
  <c r="Y58" i="35"/>
  <c r="Y55" i="35"/>
  <c r="Y72" i="35"/>
  <c r="X82" i="35"/>
  <c r="X261" i="35"/>
  <c r="W95" i="35"/>
  <c r="X79" i="35"/>
  <c r="X258" i="35"/>
  <c r="X82" i="34"/>
  <c r="X79" i="34"/>
  <c r="Y71" i="34"/>
  <c r="Y65" i="34"/>
  <c r="Y63" i="34"/>
  <c r="Y61" i="34"/>
  <c r="Y59" i="34"/>
  <c r="Y80" i="34"/>
  <c r="Y56" i="34"/>
  <c r="Y64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W95" i="34"/>
  <c r="X78" i="34"/>
  <c r="X87" i="34"/>
  <c r="X77" i="34"/>
  <c r="Z78" i="33"/>
  <c r="Z92" i="33"/>
  <c r="Z82" i="33"/>
  <c r="Y95" i="33"/>
  <c r="Z79" i="33"/>
  <c r="Z81" i="33"/>
  <c r="Z77" i="33"/>
  <c r="Z87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L66" i="33"/>
  <c r="AL67" i="33"/>
  <c r="AA52" i="33"/>
  <c r="AL52" i="33"/>
  <c r="AA54" i="33"/>
  <c r="AL54" i="33"/>
  <c r="AA57" i="33"/>
  <c r="AL57" i="33"/>
  <c r="AA50" i="33"/>
  <c r="AA71" i="33"/>
  <c r="AL71" i="33"/>
  <c r="AA61" i="33"/>
  <c r="AA60" i="33"/>
  <c r="AL68" i="33"/>
  <c r="AA62" i="33"/>
  <c r="AA59" i="33"/>
  <c r="X32" i="31"/>
  <c r="AE78" i="30"/>
  <c r="AD83" i="30"/>
  <c r="AD95" i="30"/>
  <c r="AE82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100" i="35"/>
  <c r="W102" i="35"/>
  <c r="Y99" i="35"/>
  <c r="Y220" i="35"/>
  <c r="Y219" i="35"/>
  <c r="Y134" i="35"/>
  <c r="X101" i="35"/>
  <c r="Y108" i="35"/>
  <c r="Y121" i="35"/>
  <c r="X187" i="35"/>
  <c r="U246" i="35"/>
  <c r="U270" i="35"/>
  <c r="U247" i="35"/>
  <c r="U271" i="35"/>
  <c r="U243" i="35"/>
  <c r="U267" i="35"/>
  <c r="U244" i="35"/>
  <c r="U268" i="35"/>
  <c r="U245" i="35"/>
  <c r="U269" i="35"/>
  <c r="T266" i="35"/>
  <c r="T256" i="35"/>
  <c r="U273" i="35"/>
  <c r="S265" i="35"/>
  <c r="U242" i="35"/>
  <c r="Y179" i="35"/>
  <c r="Y171" i="35"/>
  <c r="Y163" i="35"/>
  <c r="V251" i="35"/>
  <c r="AK251" i="35"/>
  <c r="AP251" i="35"/>
  <c r="AK157" i="35"/>
  <c r="AP157" i="35"/>
  <c r="Z225" i="35"/>
  <c r="Z226" i="35"/>
  <c r="Z221" i="35"/>
  <c r="Z222" i="35"/>
  <c r="Z223" i="35"/>
  <c r="Z224" i="35"/>
  <c r="Y81" i="35"/>
  <c r="Y260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78" i="36"/>
  <c r="Z72" i="36"/>
  <c r="Z81" i="36"/>
  <c r="Z57" i="36"/>
  <c r="Z71" i="36"/>
  <c r="Z70" i="36"/>
  <c r="Z54" i="36"/>
  <c r="Z52" i="36"/>
  <c r="Z50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5" i="36"/>
  <c r="Z83" i="33"/>
  <c r="X83" i="35"/>
  <c r="X83" i="34"/>
  <c r="Y73" i="35"/>
  <c r="Y73" i="34"/>
  <c r="AP95" i="35"/>
  <c r="AP83" i="35"/>
  <c r="AA73" i="33"/>
  <c r="X95" i="35"/>
  <c r="Y78" i="35"/>
  <c r="Y257" i="35"/>
  <c r="Y80" i="35"/>
  <c r="Y259" i="35"/>
  <c r="Y88" i="35"/>
  <c r="Y87" i="35"/>
  <c r="Y77" i="35"/>
  <c r="Y90" i="35"/>
  <c r="Y92" i="35"/>
  <c r="Y82" i="35"/>
  <c r="Y261" i="35"/>
  <c r="Y79" i="35"/>
  <c r="Y258" i="35"/>
  <c r="Z71" i="35"/>
  <c r="Z70" i="35"/>
  <c r="Z64" i="35"/>
  <c r="Z91" i="35"/>
  <c r="Z59" i="35"/>
  <c r="Z80" i="35"/>
  <c r="Z259" i="35"/>
  <c r="Z61" i="35"/>
  <c r="Z88" i="35"/>
  <c r="Z57" i="35"/>
  <c r="Z53" i="35"/>
  <c r="Z51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5" i="34"/>
  <c r="Y90" i="34"/>
  <c r="Y92" i="34"/>
  <c r="Y79" i="34"/>
  <c r="Z59" i="34"/>
  <c r="Z72" i="34"/>
  <c r="Z81" i="34"/>
  <c r="Z63" i="34"/>
  <c r="Z90" i="34"/>
  <c r="Z56" i="34"/>
  <c r="Z64" i="34"/>
  <c r="Z91" i="34"/>
  <c r="Z50" i="34"/>
  <c r="Z71" i="34"/>
  <c r="Z53" i="34"/>
  <c r="Z51" i="34"/>
  <c r="Z58" i="34"/>
  <c r="Z55" i="34"/>
  <c r="Z57" i="34"/>
  <c r="Z54" i="34"/>
  <c r="Z61" i="34"/>
  <c r="Z88" i="34"/>
  <c r="Z52" i="34"/>
  <c r="Z70" i="34"/>
  <c r="Z62" i="34"/>
  <c r="Z89" i="34"/>
  <c r="Z60" i="34"/>
  <c r="Z65" i="34"/>
  <c r="Z92" i="34"/>
  <c r="Y91" i="34"/>
  <c r="Y82" i="34"/>
  <c r="Y87" i="34"/>
  <c r="Y77" i="34"/>
  <c r="Y78" i="34"/>
  <c r="Y88" i="34"/>
  <c r="AL65" i="33"/>
  <c r="AL92" i="33"/>
  <c r="AA78" i="33"/>
  <c r="AL78" i="33"/>
  <c r="AL72" i="33"/>
  <c r="AL81" i="33"/>
  <c r="Z95" i="33"/>
  <c r="AL50" i="33"/>
  <c r="AB71" i="33"/>
  <c r="AB51" i="33"/>
  <c r="AB53" i="33"/>
  <c r="AB64" i="33"/>
  <c r="AB65" i="33"/>
  <c r="AB58" i="33"/>
  <c r="AB55" i="33"/>
  <c r="AB72" i="33"/>
  <c r="AB70" i="33"/>
  <c r="AB57" i="33"/>
  <c r="AB54" i="33"/>
  <c r="AB52" i="33"/>
  <c r="AB50" i="33"/>
  <c r="AB61" i="33"/>
  <c r="AB60" i="33"/>
  <c r="AB59" i="33"/>
  <c r="AB62" i="33"/>
  <c r="AB63" i="33"/>
  <c r="AB56" i="33"/>
  <c r="AL63" i="33"/>
  <c r="AA80" i="33"/>
  <c r="AL80" i="33"/>
  <c r="AL59" i="33"/>
  <c r="AA89" i="33"/>
  <c r="AL89" i="33"/>
  <c r="AL62" i="33"/>
  <c r="AA82" i="33"/>
  <c r="AL82" i="33"/>
  <c r="AL94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M94" i="30"/>
  <c r="AQ94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5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100" i="35"/>
  <c r="X102" i="35"/>
  <c r="Z99" i="35"/>
  <c r="Z108" i="35"/>
  <c r="Y187" i="35"/>
  <c r="Z220" i="35"/>
  <c r="Z219" i="35"/>
  <c r="Z134" i="35"/>
  <c r="Z121" i="35"/>
  <c r="Y101" i="35"/>
  <c r="T255" i="35"/>
  <c r="AK153" i="35"/>
  <c r="AP153" i="35"/>
  <c r="V247" i="35"/>
  <c r="AK149" i="35"/>
  <c r="AP149" i="35"/>
  <c r="V243" i="35"/>
  <c r="AK150" i="35"/>
  <c r="AP150" i="35"/>
  <c r="V244" i="35"/>
  <c r="T265" i="35"/>
  <c r="AK151" i="35"/>
  <c r="AP151" i="35"/>
  <c r="V245" i="35"/>
  <c r="AK152" i="35"/>
  <c r="AP152" i="35"/>
  <c r="V246" i="35"/>
  <c r="AK155" i="35"/>
  <c r="AP155" i="35"/>
  <c r="V249" i="35"/>
  <c r="U266" i="35"/>
  <c r="U265" i="35"/>
  <c r="U256" i="35"/>
  <c r="U255" i="35"/>
  <c r="AK156" i="35"/>
  <c r="AP156" i="35"/>
  <c r="V250" i="35"/>
  <c r="AK250" i="35"/>
  <c r="AP250" i="35"/>
  <c r="AK148" i="35"/>
  <c r="AP148" i="35"/>
  <c r="V242" i="35"/>
  <c r="AK187" i="35"/>
  <c r="AP187" i="35"/>
  <c r="AK154" i="35"/>
  <c r="AP154" i="35"/>
  <c r="V248" i="35"/>
  <c r="Z179" i="35"/>
  <c r="Z171" i="35"/>
  <c r="W248" i="35"/>
  <c r="W272" i="35"/>
  <c r="Z163" i="35"/>
  <c r="W251" i="35"/>
  <c r="W250" i="35"/>
  <c r="W249" i="35"/>
  <c r="AA226" i="35"/>
  <c r="AL226" i="35"/>
  <c r="AL227" i="35"/>
  <c r="AL144" i="35"/>
  <c r="AA221" i="35"/>
  <c r="AL221" i="35"/>
  <c r="AA222" i="35"/>
  <c r="AL222" i="35"/>
  <c r="AA223" i="35"/>
  <c r="AL223" i="35"/>
  <c r="AA224" i="35"/>
  <c r="AL224" i="35"/>
  <c r="AA225" i="35"/>
  <c r="AL225" i="35"/>
  <c r="Z81" i="35"/>
  <c r="Z260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5" i="36"/>
  <c r="Z73" i="36"/>
  <c r="Z82" i="36"/>
  <c r="Z79" i="36"/>
  <c r="Z77" i="36"/>
  <c r="Z87" i="36"/>
  <c r="AA57" i="36"/>
  <c r="AL57" i="36"/>
  <c r="AA52" i="36"/>
  <c r="AL52" i="36"/>
  <c r="AA71" i="36"/>
  <c r="AL71" i="36"/>
  <c r="AL69" i="36"/>
  <c r="AA50" i="36"/>
  <c r="AL50" i="36"/>
  <c r="AA70" i="36"/>
  <c r="AL67" i="36"/>
  <c r="AA54" i="36"/>
  <c r="AL54" i="36"/>
  <c r="AL68" i="36"/>
  <c r="AA65" i="36"/>
  <c r="AA92" i="36"/>
  <c r="AL92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A83" i="33"/>
  <c r="Y83" i="35"/>
  <c r="Y83" i="34"/>
  <c r="Z73" i="35"/>
  <c r="Z73" i="34"/>
  <c r="AB73" i="33"/>
  <c r="AL73" i="33"/>
  <c r="Z78" i="35"/>
  <c r="Z257" i="35"/>
  <c r="Y95" i="35"/>
  <c r="AA70" i="35"/>
  <c r="AL70" i="35"/>
  <c r="AA71" i="35"/>
  <c r="AA64" i="35"/>
  <c r="AA91" i="35"/>
  <c r="AL91" i="35"/>
  <c r="AA59" i="35"/>
  <c r="AA80" i="35"/>
  <c r="AA259" i="35"/>
  <c r="AL69" i="35"/>
  <c r="AA61" i="35"/>
  <c r="AA88" i="35"/>
  <c r="AL88" i="35"/>
  <c r="AA57" i="35"/>
  <c r="AL57" i="35"/>
  <c r="AA53" i="35"/>
  <c r="AL53" i="35"/>
  <c r="AA51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L67" i="35"/>
  <c r="Z87" i="35"/>
  <c r="Z77" i="35"/>
  <c r="Z82" i="35"/>
  <c r="Z261" i="35"/>
  <c r="Z79" i="35"/>
  <c r="Z258" i="35"/>
  <c r="Z78" i="34"/>
  <c r="Z87" i="34"/>
  <c r="Z77" i="34"/>
  <c r="AA56" i="34"/>
  <c r="AL56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L69" i="34"/>
  <c r="AA52" i="34"/>
  <c r="AL52" i="34"/>
  <c r="AA61" i="34"/>
  <c r="AL67" i="34"/>
  <c r="AA62" i="34"/>
  <c r="AA89" i="34"/>
  <c r="AL89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80" i="34"/>
  <c r="Z82" i="34"/>
  <c r="Y95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57" i="33"/>
  <c r="AC54" i="33"/>
  <c r="AC52" i="33"/>
  <c r="AC50" i="33"/>
  <c r="AC61" i="33"/>
  <c r="AC88" i="33"/>
  <c r="AC60" i="33"/>
  <c r="AC71" i="33"/>
  <c r="AC62" i="33"/>
  <c r="AC89" i="33"/>
  <c r="AC59" i="33"/>
  <c r="AC80" i="33"/>
  <c r="AC56" i="33"/>
  <c r="AC63" i="33"/>
  <c r="AC90" i="33"/>
  <c r="AB78" i="33"/>
  <c r="AB81" i="33"/>
  <c r="AB90" i="33"/>
  <c r="AB89" i="33"/>
  <c r="AB92" i="33"/>
  <c r="AB80" i="33"/>
  <c r="AB91" i="33"/>
  <c r="AB79" i="33"/>
  <c r="AA95" i="33"/>
  <c r="AB77" i="33"/>
  <c r="AB87" i="33"/>
  <c r="AB82" i="33"/>
  <c r="AL77" i="33"/>
  <c r="AL83" i="33"/>
  <c r="AB88" i="33"/>
  <c r="Z32" i="31"/>
  <c r="AF83" i="30"/>
  <c r="AM77" i="30"/>
  <c r="AQ77" i="30"/>
  <c r="AF95" i="30"/>
  <c r="AM87" i="30"/>
  <c r="AQ87" i="30"/>
  <c r="AM73" i="30"/>
  <c r="AQ62" i="30"/>
  <c r="AQ73" i="30"/>
  <c r="AL233" i="35"/>
  <c r="AK248" i="35"/>
  <c r="AP248" i="35"/>
  <c r="V272" i="35"/>
  <c r="AK272" i="35"/>
  <c r="AP272" i="35"/>
  <c r="AL237" i="35"/>
  <c r="AL234" i="35"/>
  <c r="AL232" i="35"/>
  <c r="AL235" i="35"/>
  <c r="Y102" i="35"/>
  <c r="Y100" i="35"/>
  <c r="AA99" i="35"/>
  <c r="AL99" i="35"/>
  <c r="Z187" i="35"/>
  <c r="AA108" i="35"/>
  <c r="AL108" i="35"/>
  <c r="AA220" i="35"/>
  <c r="AL220" i="35"/>
  <c r="AA134" i="35"/>
  <c r="AL134" i="35"/>
  <c r="AL209" i="35"/>
  <c r="AA121" i="35"/>
  <c r="AL121" i="35"/>
  <c r="Z101" i="35"/>
  <c r="AL236" i="35"/>
  <c r="W246" i="35"/>
  <c r="W270" i="35"/>
  <c r="W243" i="35"/>
  <c r="W267" i="35"/>
  <c r="W244" i="35"/>
  <c r="W268" i="35"/>
  <c r="W245" i="35"/>
  <c r="W269" i="35"/>
  <c r="W247" i="35"/>
  <c r="W271" i="35"/>
  <c r="AL213" i="35"/>
  <c r="V269" i="35"/>
  <c r="AK269" i="35"/>
  <c r="AP269" i="35"/>
  <c r="AK245" i="35"/>
  <c r="AP245" i="35"/>
  <c r="W242" i="35"/>
  <c r="AL212" i="35"/>
  <c r="V266" i="35"/>
  <c r="V256" i="35"/>
  <c r="V255" i="35"/>
  <c r="AK255" i="35"/>
  <c r="AP255" i="35"/>
  <c r="V268" i="35"/>
  <c r="AK268" i="35"/>
  <c r="AP268" i="35"/>
  <c r="AK244" i="35"/>
  <c r="AP244" i="35"/>
  <c r="AL211" i="35"/>
  <c r="V267" i="35"/>
  <c r="AK267" i="35"/>
  <c r="AP267" i="35"/>
  <c r="AK243" i="35"/>
  <c r="AP243" i="35"/>
  <c r="AL210" i="35"/>
  <c r="V271" i="35"/>
  <c r="AK271" i="35"/>
  <c r="AP271" i="35"/>
  <c r="AK247" i="35"/>
  <c r="AP247" i="35"/>
  <c r="AL143" i="35"/>
  <c r="AL142" i="35"/>
  <c r="V273" i="35"/>
  <c r="AK273" i="35"/>
  <c r="AP273" i="35"/>
  <c r="AK249" i="35"/>
  <c r="AP249" i="35"/>
  <c r="AL141" i="35"/>
  <c r="AK242" i="35"/>
  <c r="AP242" i="35"/>
  <c r="AL214" i="35"/>
  <c r="V270" i="35"/>
  <c r="AK270" i="35"/>
  <c r="AP270" i="35"/>
  <c r="AK246" i="35"/>
  <c r="AP246" i="35"/>
  <c r="W273" i="35"/>
  <c r="AL136" i="35"/>
  <c r="AL140" i="35"/>
  <c r="AL139" i="35"/>
  <c r="AL138" i="35"/>
  <c r="AL137" i="35"/>
  <c r="AL216" i="35"/>
  <c r="AA171" i="35"/>
  <c r="AL171" i="35"/>
  <c r="AL135" i="35"/>
  <c r="AA179" i="35"/>
  <c r="AA163" i="35"/>
  <c r="AL124" i="35"/>
  <c r="AL125" i="35"/>
  <c r="AL123" i="35"/>
  <c r="AL131" i="35"/>
  <c r="X251" i="35"/>
  <c r="AL129" i="35"/>
  <c r="X249" i="35"/>
  <c r="AL122" i="35"/>
  <c r="AL130" i="35"/>
  <c r="X250" i="35"/>
  <c r="AL128" i="35"/>
  <c r="X248" i="35"/>
  <c r="X272" i="35"/>
  <c r="AL127" i="35"/>
  <c r="AL126" i="35"/>
  <c r="AB221" i="35"/>
  <c r="AB222" i="35"/>
  <c r="AB223" i="35"/>
  <c r="AB224" i="35"/>
  <c r="AB225" i="35"/>
  <c r="AB226" i="35"/>
  <c r="AL199" i="35"/>
  <c r="AL201" i="35"/>
  <c r="AL202" i="35"/>
  <c r="AL203" i="35"/>
  <c r="AL204" i="35"/>
  <c r="AL80" i="35"/>
  <c r="AL259" i="35"/>
  <c r="AL205" i="35"/>
  <c r="AL111" i="35"/>
  <c r="AL200" i="35"/>
  <c r="AA81" i="35"/>
  <c r="AA260" i="35"/>
  <c r="AL71" i="35"/>
  <c r="AL109" i="35"/>
  <c r="AL117" i="35"/>
  <c r="AL115" i="35"/>
  <c r="AL116" i="35"/>
  <c r="AL114" i="35"/>
  <c r="AL113" i="35"/>
  <c r="AL118" i="35"/>
  <c r="AL110" i="35"/>
  <c r="AL11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L94" i="36"/>
  <c r="AL66" i="36"/>
  <c r="Z95" i="36"/>
  <c r="AA79" i="36"/>
  <c r="AL79" i="36"/>
  <c r="AL53" i="36"/>
  <c r="Z83" i="36"/>
  <c r="AL61" i="36"/>
  <c r="AA73" i="36"/>
  <c r="AA78" i="36"/>
  <c r="AL78" i="36"/>
  <c r="AL70" i="36"/>
  <c r="AB71" i="36"/>
  <c r="AB70" i="36"/>
  <c r="AB54" i="36"/>
  <c r="AB52" i="36"/>
  <c r="AB50" i="36"/>
  <c r="AB65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B83" i="33"/>
  <c r="Z83" i="34"/>
  <c r="Z83" i="35"/>
  <c r="AL64" i="35"/>
  <c r="AC73" i="33"/>
  <c r="AA73" i="34"/>
  <c r="AL50" i="35"/>
  <c r="AA73" i="35"/>
  <c r="AA82" i="35"/>
  <c r="AA261" i="35"/>
  <c r="AL51" i="35"/>
  <c r="AL72" i="35"/>
  <c r="AL61" i="35"/>
  <c r="AL59" i="35"/>
  <c r="AL62" i="35"/>
  <c r="AB71" i="35"/>
  <c r="AB65" i="35"/>
  <c r="AB63" i="35"/>
  <c r="AB61" i="35"/>
  <c r="AB59" i="35"/>
  <c r="AB57" i="35"/>
  <c r="AB55" i="35"/>
  <c r="AB72" i="35"/>
  <c r="AB70" i="35"/>
  <c r="AB64" i="35"/>
  <c r="AB53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8" i="35"/>
  <c r="AL60" i="35"/>
  <c r="AA92" i="35"/>
  <c r="AL65" i="35"/>
  <c r="AL94" i="35"/>
  <c r="AA78" i="35"/>
  <c r="AA257" i="35"/>
  <c r="Z95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L94" i="34"/>
  <c r="AL66" i="34"/>
  <c r="AL50" i="34"/>
  <c r="AB71" i="34"/>
  <c r="AB65" i="34"/>
  <c r="AB63" i="34"/>
  <c r="AB61" i="34"/>
  <c r="AB72" i="34"/>
  <c r="AB70" i="34"/>
  <c r="AB64" i="34"/>
  <c r="AB53" i="34"/>
  <c r="AB51" i="34"/>
  <c r="AB58" i="34"/>
  <c r="AB55" i="34"/>
  <c r="AB59" i="34"/>
  <c r="AB50" i="34"/>
  <c r="AB62" i="34"/>
  <c r="AB54" i="34"/>
  <c r="AB52" i="34"/>
  <c r="AB60" i="34"/>
  <c r="AB57" i="34"/>
  <c r="AB56" i="34"/>
  <c r="AA90" i="34"/>
  <c r="AL90" i="34"/>
  <c r="AL63" i="34"/>
  <c r="AL72" i="34"/>
  <c r="Z95" i="34"/>
  <c r="AL70" i="34"/>
  <c r="AA87" i="34"/>
  <c r="AL87" i="34"/>
  <c r="AA77" i="34"/>
  <c r="AL59" i="34"/>
  <c r="AA88" i="34"/>
  <c r="AL88" i="34"/>
  <c r="AL61" i="34"/>
  <c r="AC82" i="33"/>
  <c r="AB95" i="33"/>
  <c r="AD71" i="33"/>
  <c r="AD64" i="33"/>
  <c r="AD53" i="33"/>
  <c r="AD51" i="33"/>
  <c r="AD65" i="33"/>
  <c r="AD92" i="33"/>
  <c r="AD58" i="33"/>
  <c r="AD55" i="33"/>
  <c r="AD72" i="33"/>
  <c r="AD81" i="33"/>
  <c r="AD70" i="33"/>
  <c r="AD57" i="33"/>
  <c r="AD54" i="33"/>
  <c r="AD52" i="33"/>
  <c r="AD50" i="33"/>
  <c r="AD61" i="33"/>
  <c r="AD60" i="33"/>
  <c r="AD62" i="33"/>
  <c r="AD59" i="33"/>
  <c r="AD80" i="33"/>
  <c r="AD63" i="33"/>
  <c r="AD90" i="33"/>
  <c r="AD56" i="33"/>
  <c r="AC79" i="33"/>
  <c r="AL95" i="33"/>
  <c r="AC77" i="33"/>
  <c r="AC87" i="33"/>
  <c r="AQ95" i="30"/>
  <c r="AQ83" i="30"/>
  <c r="AM95" i="30"/>
  <c r="AM83" i="30"/>
  <c r="AA187" i="35"/>
  <c r="Z102" i="35"/>
  <c r="Z100" i="35"/>
  <c r="AA219" i="35"/>
  <c r="AB99" i="35"/>
  <c r="AB108" i="35"/>
  <c r="AB220" i="35"/>
  <c r="AB219" i="35"/>
  <c r="AB134" i="35"/>
  <c r="AB121" i="35"/>
  <c r="AL231" i="35"/>
  <c r="AL147" i="35"/>
  <c r="AK256" i="35"/>
  <c r="AP256" i="35"/>
  <c r="AL238" i="35"/>
  <c r="X246" i="35"/>
  <c r="X270" i="35"/>
  <c r="X245" i="35"/>
  <c r="X269" i="35"/>
  <c r="X247" i="35"/>
  <c r="X271" i="35"/>
  <c r="X244" i="35"/>
  <c r="X268" i="35"/>
  <c r="AL163" i="35"/>
  <c r="AL179" i="35"/>
  <c r="X273" i="35"/>
  <c r="X243" i="35"/>
  <c r="X267" i="35"/>
  <c r="Y249" i="35"/>
  <c r="V265" i="35"/>
  <c r="AK265" i="35"/>
  <c r="AP265" i="35"/>
  <c r="W266" i="35"/>
  <c r="W265" i="35"/>
  <c r="W256" i="35"/>
  <c r="W255" i="35"/>
  <c r="X242" i="35"/>
  <c r="AK266" i="35"/>
  <c r="AP266" i="35"/>
  <c r="AL219" i="35"/>
  <c r="AB171" i="35"/>
  <c r="AB179" i="35"/>
  <c r="AB163" i="35"/>
  <c r="Y251" i="35"/>
  <c r="Y250" i="35"/>
  <c r="Y248" i="35"/>
  <c r="Y272" i="35"/>
  <c r="AC221" i="35"/>
  <c r="AC222" i="35"/>
  <c r="AC223" i="35"/>
  <c r="AC224" i="35"/>
  <c r="AC225" i="35"/>
  <c r="AC226" i="35"/>
  <c r="Z250" i="35"/>
  <c r="AL198" i="35"/>
  <c r="AL81" i="35"/>
  <c r="AL260" i="35"/>
  <c r="AL78" i="35"/>
  <c r="AL257" i="35"/>
  <c r="AL79" i="35"/>
  <c r="AL258" i="35"/>
  <c r="AL82" i="35"/>
  <c r="AL261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89" i="36"/>
  <c r="AB92" i="36"/>
  <c r="AB80" i="36"/>
  <c r="AC71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4" i="36"/>
  <c r="AC91" i="36"/>
  <c r="AC72" i="36"/>
  <c r="AC81" i="36"/>
  <c r="AC62" i="36"/>
  <c r="AC89" i="36"/>
  <c r="AC56" i="36"/>
  <c r="AC60" i="36"/>
  <c r="AC53" i="36"/>
  <c r="AC51" i="36"/>
  <c r="AC58" i="36"/>
  <c r="AB73" i="36"/>
  <c r="AL73" i="36"/>
  <c r="AB77" i="36"/>
  <c r="AB87" i="36"/>
  <c r="AA95" i="36"/>
  <c r="AL77" i="36"/>
  <c r="AA83" i="34"/>
  <c r="AC83" i="33"/>
  <c r="AA83" i="35"/>
  <c r="AB73" i="35"/>
  <c r="AB73" i="34"/>
  <c r="AL73" i="34"/>
  <c r="AL73" i="35"/>
  <c r="AD73" i="33"/>
  <c r="AC71" i="35"/>
  <c r="AC65" i="35"/>
  <c r="AC92" i="35"/>
  <c r="AC63" i="35"/>
  <c r="AC90" i="35"/>
  <c r="AC61" i="35"/>
  <c r="AC88" i="35"/>
  <c r="AC59" i="35"/>
  <c r="AC80" i="35"/>
  <c r="AC259" i="35"/>
  <c r="AC57" i="35"/>
  <c r="AC55" i="35"/>
  <c r="AC72" i="35"/>
  <c r="AC70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79" i="35"/>
  <c r="AB258" i="35"/>
  <c r="AB91" i="35"/>
  <c r="AB87" i="35"/>
  <c r="AB77" i="35"/>
  <c r="AB78" i="35"/>
  <c r="AB257" i="35"/>
  <c r="AB82" i="35"/>
  <c r="AB261" i="35"/>
  <c r="AA95" i="35"/>
  <c r="AL77" i="35"/>
  <c r="AB81" i="35"/>
  <c r="AB260" i="35"/>
  <c r="AB92" i="35"/>
  <c r="AB89" i="35"/>
  <c r="AB80" i="35"/>
  <c r="AB259" i="35"/>
  <c r="AB88" i="35"/>
  <c r="AB90" i="35"/>
  <c r="AA95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56" i="34"/>
  <c r="AC62" i="34"/>
  <c r="AC89" i="34"/>
  <c r="AC60" i="34"/>
  <c r="AC54" i="34"/>
  <c r="AC52" i="34"/>
  <c r="AC50" i="34"/>
  <c r="AC72" i="34"/>
  <c r="AC81" i="34"/>
  <c r="AC70" i="34"/>
  <c r="AB91" i="34"/>
  <c r="AB89" i="34"/>
  <c r="AC95" i="33"/>
  <c r="AD82" i="33"/>
  <c r="AD87" i="33"/>
  <c r="AD77" i="33"/>
  <c r="AD91" i="33"/>
  <c r="AE72" i="33"/>
  <c r="AE70" i="33"/>
  <c r="AE64" i="33"/>
  <c r="AE91" i="33"/>
  <c r="AE62" i="33"/>
  <c r="AE89" i="33"/>
  <c r="AE60" i="33"/>
  <c r="AE71" i="33"/>
  <c r="AE65" i="33"/>
  <c r="AE63" i="33"/>
  <c r="AE61" i="33"/>
  <c r="AE88" i="33"/>
  <c r="AE59" i="33"/>
  <c r="AE57" i="33"/>
  <c r="AE55" i="33"/>
  <c r="AE58" i="33"/>
  <c r="AE54" i="33"/>
  <c r="AE52" i="33"/>
  <c r="AE50" i="33"/>
  <c r="AE56" i="33"/>
  <c r="AE53" i="33"/>
  <c r="AE51" i="33"/>
  <c r="AD78" i="33"/>
  <c r="AD79" i="33"/>
  <c r="AD88" i="33"/>
  <c r="AD89" i="33"/>
  <c r="AB32" i="31"/>
  <c r="AL32" i="31"/>
  <c r="AA32" i="31"/>
  <c r="AB187" i="35"/>
  <c r="AA102" i="35"/>
  <c r="AL102" i="35"/>
  <c r="AC99" i="35"/>
  <c r="AA100" i="35"/>
  <c r="AL100" i="35"/>
  <c r="AA101" i="35"/>
  <c r="AL101" i="35"/>
  <c r="AC121" i="35"/>
  <c r="AC108" i="35"/>
  <c r="AC220" i="35"/>
  <c r="AC219" i="35"/>
  <c r="AC134" i="35"/>
  <c r="AB101" i="35"/>
  <c r="Y246" i="35"/>
  <c r="Y270" i="35"/>
  <c r="Y247" i="35"/>
  <c r="Y271" i="35"/>
  <c r="Y243" i="35"/>
  <c r="Y267" i="35"/>
  <c r="Y244" i="35"/>
  <c r="Y268" i="35"/>
  <c r="Y245" i="35"/>
  <c r="Y269" i="35"/>
  <c r="X266" i="35"/>
  <c r="X265" i="35"/>
  <c r="X256" i="35"/>
  <c r="X255" i="35"/>
  <c r="Y242" i="35"/>
  <c r="Y273" i="35"/>
  <c r="Z249" i="35"/>
  <c r="AC171" i="35"/>
  <c r="AC179" i="35"/>
  <c r="AC163" i="35"/>
  <c r="Z251" i="35"/>
  <c r="Z248" i="35"/>
  <c r="Z272" i="35"/>
  <c r="AD221" i="35"/>
  <c r="AD222" i="35"/>
  <c r="AD223" i="35"/>
  <c r="AD224" i="35"/>
  <c r="AD225" i="35"/>
  <c r="AD226" i="35"/>
  <c r="AL83" i="35"/>
  <c r="AC81" i="35"/>
  <c r="AC260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5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D71" i="36"/>
  <c r="AD70" i="36"/>
  <c r="AD54" i="36"/>
  <c r="AD52" i="36"/>
  <c r="AD50" i="36"/>
  <c r="AD57" i="36"/>
  <c r="AC79" i="36"/>
  <c r="AL95" i="36"/>
  <c r="AL83" i="36"/>
  <c r="AC82" i="36"/>
  <c r="AB83" i="36"/>
  <c r="AD83" i="33"/>
  <c r="AC82" i="34"/>
  <c r="AB83" i="34"/>
  <c r="AB83" i="35"/>
  <c r="AC78" i="34"/>
  <c r="AE82" i="33"/>
  <c r="AC78" i="35"/>
  <c r="AC257" i="35"/>
  <c r="AC73" i="34"/>
  <c r="AE73" i="33"/>
  <c r="AC73" i="35"/>
  <c r="AD72" i="35"/>
  <c r="AD70" i="35"/>
  <c r="AD64" i="35"/>
  <c r="AD62" i="35"/>
  <c r="AD60" i="35"/>
  <c r="AD58" i="35"/>
  <c r="AD56" i="35"/>
  <c r="AD71" i="35"/>
  <c r="AD59" i="35"/>
  <c r="AD80" i="35"/>
  <c r="AD259" i="35"/>
  <c r="AD53" i="35"/>
  <c r="AD51" i="35"/>
  <c r="AD61" i="35"/>
  <c r="AD88" i="35"/>
  <c r="AD57" i="35"/>
  <c r="AD63" i="35"/>
  <c r="AD65" i="35"/>
  <c r="AD92" i="35"/>
  <c r="AD55" i="35"/>
  <c r="AD54" i="35"/>
  <c r="AD52" i="35"/>
  <c r="AD50" i="35"/>
  <c r="AC82" i="35"/>
  <c r="AC261" i="35"/>
  <c r="AL95" i="35"/>
  <c r="AC79" i="35"/>
  <c r="AC258" i="35"/>
  <c r="AB95" i="35"/>
  <c r="AC87" i="35"/>
  <c r="AC77" i="35"/>
  <c r="AC79" i="34"/>
  <c r="AD72" i="34"/>
  <c r="AD81" i="34"/>
  <c r="AD70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1" i="34"/>
  <c r="AD88" i="34"/>
  <c r="AD60" i="34"/>
  <c r="AD57" i="34"/>
  <c r="AD65" i="34"/>
  <c r="AD54" i="34"/>
  <c r="AD52" i="34"/>
  <c r="AD50" i="34"/>
  <c r="AD63" i="34"/>
  <c r="AD90" i="34"/>
  <c r="AC87" i="34"/>
  <c r="AC77" i="34"/>
  <c r="AL95" i="34"/>
  <c r="AB95" i="34"/>
  <c r="AE90" i="33"/>
  <c r="AE77" i="33"/>
  <c r="AE87" i="33"/>
  <c r="AE78" i="33"/>
  <c r="AE79" i="33"/>
  <c r="AE81" i="33"/>
  <c r="AE92" i="33"/>
  <c r="AD95" i="33"/>
  <c r="AE80" i="33"/>
  <c r="AF71" i="33"/>
  <c r="AM71" i="33"/>
  <c r="AQ71" i="33"/>
  <c r="AM69" i="33"/>
  <c r="AQ69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7" i="35"/>
  <c r="AD99" i="35"/>
  <c r="AB102" i="35"/>
  <c r="AB100" i="35"/>
  <c r="AD121" i="35"/>
  <c r="AD220" i="35"/>
  <c r="AD219" i="35"/>
  <c r="AD134" i="35"/>
  <c r="AD108" i="35"/>
  <c r="AC101" i="35"/>
  <c r="Z244" i="35"/>
  <c r="Z243" i="35"/>
  <c r="Z267" i="35"/>
  <c r="AD246" i="35"/>
  <c r="AD247" i="35"/>
  <c r="Z245" i="35"/>
  <c r="Z269" i="35"/>
  <c r="Z246" i="35"/>
  <c r="Z270" i="35"/>
  <c r="Z247" i="35"/>
  <c r="Z271" i="35"/>
  <c r="Z273" i="35"/>
  <c r="AD245" i="35"/>
  <c r="AD269" i="35"/>
  <c r="Y266" i="35"/>
  <c r="Y265" i="35"/>
  <c r="Y256" i="35"/>
  <c r="AD249" i="35"/>
  <c r="Z242" i="35"/>
  <c r="AD243" i="35"/>
  <c r="Z268" i="35"/>
  <c r="AD244" i="35"/>
  <c r="AD171" i="35"/>
  <c r="AD179" i="35"/>
  <c r="AD251" i="35"/>
  <c r="AD163" i="35"/>
  <c r="AE221" i="35"/>
  <c r="AE222" i="35"/>
  <c r="AE223" i="35"/>
  <c r="AE224" i="35"/>
  <c r="AE225" i="35"/>
  <c r="AE226" i="35"/>
  <c r="AE83" i="39"/>
  <c r="AD82" i="37"/>
  <c r="AD267" i="35"/>
  <c r="AD268" i="35"/>
  <c r="AD270" i="35"/>
  <c r="AD271" i="35"/>
  <c r="AD81" i="35"/>
  <c r="AD260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79" i="36"/>
  <c r="AD77" i="36"/>
  <c r="AD87" i="36"/>
  <c r="AD73" i="36"/>
  <c r="AD92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E52" i="36"/>
  <c r="AE71" i="36"/>
  <c r="AE54" i="36"/>
  <c r="AE70" i="36"/>
  <c r="AE57" i="36"/>
  <c r="AE50" i="36"/>
  <c r="AD88" i="36"/>
  <c r="AC95" i="36"/>
  <c r="AC83" i="34"/>
  <c r="AE83" i="33"/>
  <c r="AD73" i="34"/>
  <c r="AM50" i="33"/>
  <c r="AQ50" i="33"/>
  <c r="AF73" i="33"/>
  <c r="AC95" i="34"/>
  <c r="AD73" i="35"/>
  <c r="AD78" i="35"/>
  <c r="AD257" i="35"/>
  <c r="AD82" i="35"/>
  <c r="AD261" i="35"/>
  <c r="AD79" i="35"/>
  <c r="AD258" i="35"/>
  <c r="AE72" i="35"/>
  <c r="AE70" i="35"/>
  <c r="AE64" i="35"/>
  <c r="AE91" i="35"/>
  <c r="AE62" i="35"/>
  <c r="AE89" i="35"/>
  <c r="AE60" i="35"/>
  <c r="AE58" i="35"/>
  <c r="AE56" i="35"/>
  <c r="AE59" i="35"/>
  <c r="AE53" i="35"/>
  <c r="AE51" i="35"/>
  <c r="AE61" i="35"/>
  <c r="AE88" i="35"/>
  <c r="AE57" i="35"/>
  <c r="AE63" i="35"/>
  <c r="AE90" i="35"/>
  <c r="AE65" i="35"/>
  <c r="AE92" i="35"/>
  <c r="AE55" i="35"/>
  <c r="AE54" i="35"/>
  <c r="AE52" i="35"/>
  <c r="AE50" i="35"/>
  <c r="AE71" i="35"/>
  <c r="AD90" i="35"/>
  <c r="AC95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1" i="34"/>
  <c r="AE88" i="34"/>
  <c r="AE62" i="34"/>
  <c r="AE60" i="34"/>
  <c r="AE57" i="34"/>
  <c r="AE65" i="34"/>
  <c r="AE92" i="34"/>
  <c r="AE54" i="34"/>
  <c r="AE52" i="34"/>
  <c r="AE50" i="34"/>
  <c r="AE72" i="34"/>
  <c r="AE81" i="34"/>
  <c r="AE70" i="34"/>
  <c r="AE63" i="34"/>
  <c r="AE90" i="34"/>
  <c r="AE59" i="34"/>
  <c r="AE80" i="34"/>
  <c r="AE56" i="34"/>
  <c r="AD92" i="34"/>
  <c r="AM59" i="33"/>
  <c r="AQ59" i="33"/>
  <c r="AM80" i="33"/>
  <c r="AQ80" i="33"/>
  <c r="AM62" i="33"/>
  <c r="AQ62" i="33"/>
  <c r="AF78" i="33"/>
  <c r="AM78" i="33"/>
  <c r="AQ78" i="33"/>
  <c r="AE95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M94" i="33"/>
  <c r="AQ94" i="33"/>
  <c r="AM72" i="33"/>
  <c r="AQ72" i="33"/>
  <c r="AD32" i="31"/>
  <c r="AD248" i="35"/>
  <c r="AD272" i="35"/>
  <c r="AC102" i="35"/>
  <c r="AC100" i="35"/>
  <c r="AE99" i="35"/>
  <c r="AD187" i="35"/>
  <c r="AE108" i="35"/>
  <c r="AE121" i="35"/>
  <c r="AE220" i="35"/>
  <c r="AE219" i="35"/>
  <c r="AE134" i="35"/>
  <c r="AD101" i="35"/>
  <c r="AE249" i="35"/>
  <c r="AE250" i="35"/>
  <c r="AD250" i="35"/>
  <c r="AE251" i="35"/>
  <c r="AD242" i="35"/>
  <c r="AD266" i="35"/>
  <c r="Y255" i="35"/>
  <c r="AL156" i="35"/>
  <c r="AA250" i="35"/>
  <c r="AL250" i="35"/>
  <c r="AE246" i="35"/>
  <c r="AE270" i="35"/>
  <c r="AL152" i="35"/>
  <c r="AA246" i="35"/>
  <c r="AE247" i="35"/>
  <c r="AE271" i="35"/>
  <c r="AL153" i="35"/>
  <c r="AA247" i="35"/>
  <c r="AE248" i="35"/>
  <c r="AE272" i="35"/>
  <c r="AL154" i="35"/>
  <c r="AA248" i="35"/>
  <c r="AL157" i="35"/>
  <c r="AA251" i="35"/>
  <c r="AL251" i="35"/>
  <c r="AL155" i="35"/>
  <c r="AA249" i="35"/>
  <c r="AL149" i="35"/>
  <c r="AA243" i="35"/>
  <c r="AL151" i="35"/>
  <c r="AA245" i="35"/>
  <c r="AL148" i="35"/>
  <c r="AA242" i="35"/>
  <c r="AL242" i="35"/>
  <c r="AL187" i="35"/>
  <c r="Z266" i="35"/>
  <c r="Z265" i="35"/>
  <c r="Z256" i="35"/>
  <c r="Z255" i="35"/>
  <c r="AL150" i="35"/>
  <c r="AA244" i="35"/>
  <c r="AE171" i="35"/>
  <c r="AE179" i="35"/>
  <c r="AB250" i="35"/>
  <c r="AB251" i="35"/>
  <c r="AE163" i="35"/>
  <c r="AB249" i="35"/>
  <c r="AB248" i="35"/>
  <c r="AB272" i="35"/>
  <c r="AM144" i="35"/>
  <c r="AQ144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M227" i="35"/>
  <c r="AQ227" i="35"/>
  <c r="AD273" i="35"/>
  <c r="AD265" i="35"/>
  <c r="AE81" i="35"/>
  <c r="AE260" i="35"/>
  <c r="AD256" i="35"/>
  <c r="AD255" i="35"/>
  <c r="AM235" i="35"/>
  <c r="AQ235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5" i="36"/>
  <c r="AE79" i="36"/>
  <c r="AE73" i="36"/>
  <c r="AE80" i="36"/>
  <c r="AF71" i="36"/>
  <c r="AM71" i="36"/>
  <c r="AQ71" i="36"/>
  <c r="AM69" i="36"/>
  <c r="AQ69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54" i="36"/>
  <c r="AM54" i="36"/>
  <c r="AQ54" i="36"/>
  <c r="AF52" i="36"/>
  <c r="AM52" i="36"/>
  <c r="AQ52" i="36"/>
  <c r="AM68" i="36"/>
  <c r="AQ68" i="36"/>
  <c r="AF50" i="36"/>
  <c r="AE78" i="36"/>
  <c r="AF83" i="33"/>
  <c r="AD83" i="34"/>
  <c r="AE73" i="34"/>
  <c r="AQ73" i="33"/>
  <c r="AM73" i="33"/>
  <c r="AE82" i="34"/>
  <c r="AE73" i="35"/>
  <c r="AE79" i="35"/>
  <c r="AE258" i="35"/>
  <c r="AE82" i="35"/>
  <c r="AE261" i="35"/>
  <c r="AE87" i="35"/>
  <c r="AE77" i="35"/>
  <c r="AE80" i="35"/>
  <c r="AE259" i="35"/>
  <c r="AE78" i="35"/>
  <c r="AE257" i="35"/>
  <c r="AD95" i="35"/>
  <c r="AF72" i="35"/>
  <c r="AF70" i="35"/>
  <c r="AM68" i="35"/>
  <c r="AQ68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9" i="35"/>
  <c r="AF53" i="35"/>
  <c r="AM53" i="35"/>
  <c r="AQ53" i="35"/>
  <c r="AF51" i="35"/>
  <c r="AM51" i="35"/>
  <c r="AQ51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M67" i="35"/>
  <c r="AQ67" i="35"/>
  <c r="AF71" i="35"/>
  <c r="AE79" i="34"/>
  <c r="AE87" i="34"/>
  <c r="AE77" i="34"/>
  <c r="AD95" i="34"/>
  <c r="AE78" i="34"/>
  <c r="AE91" i="34"/>
  <c r="AE89" i="34"/>
  <c r="AF72" i="34"/>
  <c r="AF81" i="34"/>
  <c r="AM81" i="34"/>
  <c r="AQ81" i="34"/>
  <c r="AF70" i="34"/>
  <c r="AM68" i="34"/>
  <c r="AQ68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M69" i="34"/>
  <c r="AQ69" i="34"/>
  <c r="AF61" i="34"/>
  <c r="AF53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5" i="33"/>
  <c r="AM77" i="33"/>
  <c r="AM83" i="33"/>
  <c r="AE32" i="31"/>
  <c r="AQ29" i="31"/>
  <c r="AQ31" i="31"/>
  <c r="AE244" i="35"/>
  <c r="AE268" i="35"/>
  <c r="AL248" i="35"/>
  <c r="AA272" i="35"/>
  <c r="AL272" i="35"/>
  <c r="AM236" i="35"/>
  <c r="AQ236" i="35"/>
  <c r="AM232" i="35"/>
  <c r="AQ232" i="35"/>
  <c r="AM234" i="35"/>
  <c r="AQ234" i="35"/>
  <c r="AM233" i="35"/>
  <c r="AQ233" i="35"/>
  <c r="AF99" i="35"/>
  <c r="AM99" i="35"/>
  <c r="AQ99" i="35"/>
  <c r="AD102" i="35"/>
  <c r="AD100" i="35"/>
  <c r="AE243" i="35"/>
  <c r="AE267" i="35"/>
  <c r="AF250" i="35"/>
  <c r="AE245" i="35"/>
  <c r="AE269" i="35"/>
  <c r="AF108" i="35"/>
  <c r="AM108" i="35"/>
  <c r="AQ108" i="35"/>
  <c r="AF220" i="35"/>
  <c r="AM220" i="35"/>
  <c r="AQ220" i="35"/>
  <c r="AF134" i="35"/>
  <c r="AM134" i="35"/>
  <c r="AQ134" i="35"/>
  <c r="AE101" i="35"/>
  <c r="AF121" i="35"/>
  <c r="AM121" i="35"/>
  <c r="AQ121" i="35"/>
  <c r="AM237" i="35"/>
  <c r="AQ237" i="35"/>
  <c r="AE187" i="35"/>
  <c r="AB243" i="35"/>
  <c r="AB267" i="35"/>
  <c r="AE242" i="35"/>
  <c r="AE266" i="35"/>
  <c r="AB244" i="35"/>
  <c r="AB268" i="35"/>
  <c r="AB245" i="35"/>
  <c r="AB269" i="35"/>
  <c r="AB246" i="35"/>
  <c r="AB270" i="35"/>
  <c r="AB247" i="35"/>
  <c r="AB271" i="35"/>
  <c r="AM212" i="35"/>
  <c r="AQ212" i="35"/>
  <c r="AM210" i="35"/>
  <c r="AQ210" i="35"/>
  <c r="AA269" i="35"/>
  <c r="AL269" i="35"/>
  <c r="AL245" i="35"/>
  <c r="AM211" i="35"/>
  <c r="AQ211" i="35"/>
  <c r="AA271" i="35"/>
  <c r="AL271" i="35"/>
  <c r="AL247" i="35"/>
  <c r="AM143" i="35"/>
  <c r="AQ143" i="35"/>
  <c r="AB242" i="35"/>
  <c r="AA267" i="35"/>
  <c r="AL267" i="35"/>
  <c r="AL243" i="35"/>
  <c r="AA270" i="35"/>
  <c r="AL270" i="35"/>
  <c r="AL246" i="35"/>
  <c r="AF246" i="35"/>
  <c r="AF270" i="35"/>
  <c r="AM142" i="35"/>
  <c r="AQ142" i="35"/>
  <c r="AA273" i="35"/>
  <c r="AL249" i="35"/>
  <c r="AM216" i="35"/>
  <c r="AQ216" i="35"/>
  <c r="AM141" i="35"/>
  <c r="AQ141" i="35"/>
  <c r="AA268" i="35"/>
  <c r="AL268" i="35"/>
  <c r="AL244" i="35"/>
  <c r="AM205" i="35"/>
  <c r="AQ205" i="35"/>
  <c r="AB273" i="35"/>
  <c r="AM214" i="35"/>
  <c r="AQ214" i="35"/>
  <c r="AF243" i="35"/>
  <c r="AF267" i="35"/>
  <c r="AF244" i="35"/>
  <c r="AF268" i="35"/>
  <c r="AM213" i="35"/>
  <c r="AQ213" i="35"/>
  <c r="AF245" i="35"/>
  <c r="AF269" i="35"/>
  <c r="AA266" i="35"/>
  <c r="AL266" i="35"/>
  <c r="AA256" i="35"/>
  <c r="AA255" i="35"/>
  <c r="AL255" i="35"/>
  <c r="AM139" i="35"/>
  <c r="AQ139" i="35"/>
  <c r="AM138" i="35"/>
  <c r="AQ138" i="35"/>
  <c r="AM137" i="35"/>
  <c r="AQ137" i="35"/>
  <c r="AM136" i="35"/>
  <c r="AQ136" i="35"/>
  <c r="AM140" i="35"/>
  <c r="AQ140" i="35"/>
  <c r="AF171" i="35"/>
  <c r="AM171" i="35"/>
  <c r="AQ171" i="35"/>
  <c r="AM135" i="35"/>
  <c r="AQ135" i="35"/>
  <c r="AF179" i="35"/>
  <c r="AF251" i="35"/>
  <c r="AF163" i="35"/>
  <c r="AM129" i="35"/>
  <c r="AQ129" i="35"/>
  <c r="AM128" i="35"/>
  <c r="AQ128" i="35"/>
  <c r="AM127" i="35"/>
  <c r="AQ127" i="35"/>
  <c r="AM126" i="35"/>
  <c r="AQ126" i="35"/>
  <c r="AM125" i="35"/>
  <c r="AQ125" i="35"/>
  <c r="AM123" i="35"/>
  <c r="AQ123" i="35"/>
  <c r="AM131" i="35"/>
  <c r="AQ131" i="35"/>
  <c r="AM124" i="35"/>
  <c r="AQ124" i="35"/>
  <c r="AM122" i="35"/>
  <c r="AQ122" i="35"/>
  <c r="AM130" i="35"/>
  <c r="AQ130" i="35"/>
  <c r="AM199" i="35"/>
  <c r="AQ199" i="35"/>
  <c r="AM200" i="35"/>
  <c r="AQ200" i="35"/>
  <c r="AM201" i="35"/>
  <c r="AQ201" i="35"/>
  <c r="AE273" i="35"/>
  <c r="AM203" i="35"/>
  <c r="AQ203" i="35"/>
  <c r="AM259" i="35"/>
  <c r="AQ259" i="35"/>
  <c r="AM113" i="35"/>
  <c r="AQ113" i="35"/>
  <c r="AM202" i="35"/>
  <c r="AQ202" i="35"/>
  <c r="AM115" i="35"/>
  <c r="AQ115" i="35"/>
  <c r="AM204" i="35"/>
  <c r="AQ204" i="35"/>
  <c r="AM71" i="35"/>
  <c r="AQ71" i="35"/>
  <c r="AM89" i="35"/>
  <c r="AM118" i="35"/>
  <c r="AQ118" i="35"/>
  <c r="AM116" i="35"/>
  <c r="AQ116" i="35"/>
  <c r="AM109" i="35"/>
  <c r="AQ109" i="35"/>
  <c r="AM110" i="35"/>
  <c r="AQ110" i="35"/>
  <c r="AM111" i="35"/>
  <c r="AQ111" i="35"/>
  <c r="AM112" i="35"/>
  <c r="AQ112" i="35"/>
  <c r="AM117" i="35"/>
  <c r="AQ117" i="35"/>
  <c r="AM114" i="35"/>
  <c r="AQ114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5" i="36"/>
  <c r="AM64" i="36"/>
  <c r="AQ64" i="36"/>
  <c r="AM61" i="36"/>
  <c r="AQ61" i="36"/>
  <c r="AM94" i="36"/>
  <c r="AQ94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7" i="35"/>
  <c r="AM70" i="35"/>
  <c r="AQ70" i="35"/>
  <c r="AM94" i="35"/>
  <c r="AQ94" i="35"/>
  <c r="AM66" i="35"/>
  <c r="AQ66" i="35"/>
  <c r="AM59" i="35"/>
  <c r="AQ59" i="35"/>
  <c r="AM80" i="35"/>
  <c r="AQ80" i="35"/>
  <c r="AF87" i="35"/>
  <c r="AM87" i="35"/>
  <c r="AQ87" i="35"/>
  <c r="AF77" i="35"/>
  <c r="AM77" i="35"/>
  <c r="AE95" i="35"/>
  <c r="AF81" i="35"/>
  <c r="AF260" i="35"/>
  <c r="AM72" i="35"/>
  <c r="AQ72" i="35"/>
  <c r="AF82" i="35"/>
  <c r="AF261" i="35"/>
  <c r="AF91" i="35"/>
  <c r="AM91" i="35"/>
  <c r="AQ91" i="35"/>
  <c r="AM64" i="35"/>
  <c r="AQ64" i="35"/>
  <c r="AM62" i="35"/>
  <c r="AQ62" i="35"/>
  <c r="AF90" i="35"/>
  <c r="AM63" i="35"/>
  <c r="AQ63" i="35"/>
  <c r="AF79" i="35"/>
  <c r="AF258" i="35"/>
  <c r="AM50" i="35"/>
  <c r="AM63" i="34"/>
  <c r="AQ63" i="34"/>
  <c r="AE95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M94" i="34"/>
  <c r="AQ94" i="34"/>
  <c r="AM65" i="34"/>
  <c r="AQ65" i="34"/>
  <c r="AM51" i="34"/>
  <c r="AQ51" i="34"/>
  <c r="AM95" i="33"/>
  <c r="AQ77" i="33"/>
  <c r="AQ83" i="33"/>
  <c r="AQ26" i="31"/>
  <c r="AQ30" i="31"/>
  <c r="AF247" i="35"/>
  <c r="AF271" i="35"/>
  <c r="AE102" i="35"/>
  <c r="AE100" i="35"/>
  <c r="AF219" i="35"/>
  <c r="AF249" i="35"/>
  <c r="AF273" i="35"/>
  <c r="AE256" i="35"/>
  <c r="AE255" i="35"/>
  <c r="AM231" i="35"/>
  <c r="AQ231" i="35"/>
  <c r="AM147" i="35"/>
  <c r="AQ147" i="35"/>
  <c r="AF248" i="35"/>
  <c r="AF272" i="35"/>
  <c r="AF187" i="35"/>
  <c r="AM238" i="35"/>
  <c r="AQ238" i="35"/>
  <c r="AE265" i="35"/>
  <c r="AM179" i="35"/>
  <c r="AQ179" i="35"/>
  <c r="AM163" i="35"/>
  <c r="AQ163" i="35"/>
  <c r="AF242" i="35"/>
  <c r="AF266" i="35"/>
  <c r="AM157" i="35"/>
  <c r="AQ157" i="35"/>
  <c r="AC251" i="35"/>
  <c r="AM251" i="35"/>
  <c r="AQ251" i="35"/>
  <c r="AB266" i="35"/>
  <c r="AB265" i="35"/>
  <c r="AB256" i="35"/>
  <c r="AB255" i="35"/>
  <c r="AM149" i="35"/>
  <c r="AQ149" i="35"/>
  <c r="AC243" i="35"/>
  <c r="AC267" i="35"/>
  <c r="AM267" i="35"/>
  <c r="AQ267" i="35"/>
  <c r="AA265" i="35"/>
  <c r="AL265" i="35"/>
  <c r="AL273" i="35"/>
  <c r="AM153" i="35"/>
  <c r="AQ153" i="35"/>
  <c r="AC247" i="35"/>
  <c r="AC271" i="35"/>
  <c r="AM271" i="35"/>
  <c r="AQ271" i="35"/>
  <c r="AM156" i="35"/>
  <c r="AQ156" i="35"/>
  <c r="AC250" i="35"/>
  <c r="AM250" i="35"/>
  <c r="AQ250" i="35"/>
  <c r="AM154" i="35"/>
  <c r="AQ154" i="35"/>
  <c r="AC248" i="35"/>
  <c r="AC272" i="35"/>
  <c r="AM150" i="35"/>
  <c r="AQ150" i="35"/>
  <c r="AC244" i="35"/>
  <c r="AC268" i="35"/>
  <c r="AM268" i="35"/>
  <c r="AQ268" i="35"/>
  <c r="AL256" i="35"/>
  <c r="AM152" i="35"/>
  <c r="AQ152" i="35"/>
  <c r="AC246" i="35"/>
  <c r="AC270" i="35"/>
  <c r="AM270" i="35"/>
  <c r="AQ270" i="35"/>
  <c r="AC242" i="35"/>
  <c r="AM155" i="35"/>
  <c r="AQ155" i="35"/>
  <c r="AC249" i="35"/>
  <c r="AM151" i="35"/>
  <c r="AQ151" i="35"/>
  <c r="AC245" i="35"/>
  <c r="AC269" i="35"/>
  <c r="AM269" i="35"/>
  <c r="AQ269" i="35"/>
  <c r="AM219" i="35"/>
  <c r="AQ219" i="35"/>
  <c r="AM209" i="35"/>
  <c r="AQ209" i="35"/>
  <c r="AM148" i="35"/>
  <c r="AQ148" i="35"/>
  <c r="AM198" i="35"/>
  <c r="AQ198" i="35"/>
  <c r="AM79" i="35"/>
  <c r="AQ79" i="35"/>
  <c r="AM258" i="35"/>
  <c r="AQ258" i="35"/>
  <c r="AM81" i="35"/>
  <c r="AQ81" i="35"/>
  <c r="AM260" i="35"/>
  <c r="AQ260" i="35"/>
  <c r="AM78" i="35"/>
  <c r="AQ78" i="35"/>
  <c r="AM257" i="35"/>
  <c r="AQ257" i="35"/>
  <c r="AM82" i="35"/>
  <c r="AQ82" i="35"/>
  <c r="AM261" i="35"/>
  <c r="AQ261" i="35"/>
  <c r="AM90" i="35"/>
  <c r="AQ90" i="35"/>
  <c r="AM92" i="35"/>
  <c r="AQ92" i="35"/>
  <c r="AQ89" i="35"/>
  <c r="AF94" i="37"/>
  <c r="AF95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5" i="36"/>
  <c r="AM77" i="36"/>
  <c r="AM83" i="36"/>
  <c r="AM73" i="36"/>
  <c r="AQ50" i="36"/>
  <c r="AF83" i="34"/>
  <c r="AQ73" i="34"/>
  <c r="AF95" i="35"/>
  <c r="AF83" i="35"/>
  <c r="AM73" i="35"/>
  <c r="AM73" i="34"/>
  <c r="AQ77" i="35"/>
  <c r="AQ50" i="35"/>
  <c r="AM77" i="34"/>
  <c r="AM83" i="34"/>
  <c r="AQ95" i="33"/>
  <c r="AQ28" i="31"/>
  <c r="AQ32" i="31"/>
  <c r="AM32" i="31"/>
  <c r="AF32" i="31"/>
  <c r="AQ27" i="31"/>
  <c r="AM272" i="35"/>
  <c r="AQ272" i="35"/>
  <c r="AF102" i="35"/>
  <c r="AM102" i="35"/>
  <c r="AQ102" i="35"/>
  <c r="AF101" i="35"/>
  <c r="AM101" i="35"/>
  <c r="AQ101" i="35"/>
  <c r="AF100" i="35"/>
  <c r="AM100" i="35"/>
  <c r="AQ100" i="35"/>
  <c r="AM248" i="35"/>
  <c r="AQ248" i="35"/>
  <c r="AF265" i="35"/>
  <c r="AM187" i="35"/>
  <c r="AQ187" i="35"/>
  <c r="AF256" i="35"/>
  <c r="AF255" i="35"/>
  <c r="AM245" i="35"/>
  <c r="AQ245" i="35"/>
  <c r="AC273" i="35"/>
  <c r="AM249" i="35"/>
  <c r="AQ249" i="35"/>
  <c r="AM243" i="35"/>
  <c r="AQ243" i="35"/>
  <c r="AC266" i="35"/>
  <c r="AM266" i="35"/>
  <c r="AQ266" i="35"/>
  <c r="AC256" i="35"/>
  <c r="AC255" i="35"/>
  <c r="AM246" i="35"/>
  <c r="AQ246" i="35"/>
  <c r="AM247" i="35"/>
  <c r="AQ247" i="35"/>
  <c r="AM242" i="35"/>
  <c r="AQ242" i="35"/>
  <c r="AM244" i="35"/>
  <c r="AQ244" i="35"/>
  <c r="AM83" i="35"/>
  <c r="AM95" i="35"/>
  <c r="AQ95" i="35"/>
  <c r="AM94" i="38"/>
  <c r="AQ77" i="38"/>
  <c r="AM83" i="38"/>
  <c r="AQ83" i="37"/>
  <c r="AQ73" i="37"/>
  <c r="AQ73" i="36"/>
  <c r="AM95" i="36"/>
  <c r="AQ77" i="36"/>
  <c r="AQ95" i="36"/>
  <c r="AQ73" i="35"/>
  <c r="AQ83" i="35"/>
  <c r="AM95" i="34"/>
  <c r="AQ77" i="34"/>
  <c r="AQ83" i="34"/>
  <c r="AM255" i="35"/>
  <c r="AQ255" i="35"/>
  <c r="AM256" i="35"/>
  <c r="AC265" i="35"/>
  <c r="AM265" i="35"/>
  <c r="AQ265" i="35"/>
  <c r="AM273" i="35"/>
  <c r="AQ273" i="35"/>
  <c r="AQ256" i="35"/>
  <c r="AQ94" i="38"/>
  <c r="AQ83" i="38"/>
  <c r="AQ83" i="36"/>
  <c r="AQ95" i="34"/>
</calcChain>
</file>

<file path=xl/sharedStrings.xml><?xml version="1.0" encoding="utf-8"?>
<sst xmlns="http://schemas.openxmlformats.org/spreadsheetml/2006/main" count="1270" uniqueCount="700">
  <si>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</si>
  <si>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</si>
  <si>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</si>
  <si>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</si>
  <si>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</si>
  <si>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</si>
  <si>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</si>
  <si>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</si>
  <si>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</si>
  <si>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</si>
  <si>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</si>
  <si>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</si>
  <si>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</si>
  <si>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</si>
  <si>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</si>
  <si>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</si>
  <si>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</si>
  <si>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</si>
  <si>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</si>
  <si>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</si>
  <si>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</si>
  <si>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</si>
  <si>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</si>
  <si>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</si>
  <si>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</si>
  <si>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</si>
  <si>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</si>
  <si>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</si>
  <si>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</si>
  <si>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</si>
  <si>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</si>
  <si>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</si>
  <si>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</si>
  <si>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</si>
  <si>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</si>
  <si>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</si>
  <si>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</si>
  <si>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</si>
  <si>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</si>
  <si>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</si>
  <si>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</si>
  <si>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</si>
  <si>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</si>
  <si>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</si>
  <si>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</si>
  <si>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</si>
  <si>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</si>
  <si>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</si>
  <si>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</si>
  <si>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</si>
  <si>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</si>
  <si>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</si>
  <si>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</si>
  <si>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</si>
  <si>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</si>
  <si>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</si>
  <si>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</si>
  <si>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</si>
  <si>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</si>
  <si>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</si>
  <si>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</si>
  <si>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</si>
  <si>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</si>
  <si>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</si>
  <si>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</si>
  <si>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</si>
  <si>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</si>
  <si>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</si>
  <si>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</si>
  <si>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</si>
  <si>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</si>
  <si>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</si>
  <si>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</si>
  <si>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</si>
  <si>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</si>
  <si>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</si>
  <si>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</si>
  <si>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</si>
  <si>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</si>
  <si>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</si>
  <si>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</si>
  <si>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</si>
  <si>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</si>
  <si>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</si>
  <si>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</si>
  <si>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</si>
  <si>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</si>
  <si>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</si>
  <si>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</si>
  <si>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</si>
  <si>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</si>
  <si>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</si>
  <si>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</si>
  <si>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</si>
  <si>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</si>
  <si>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</si>
  <si>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</si>
  <si>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</si>
  <si>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</si>
  <si>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</si>
  <si>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</si>
  <si>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</si>
  <si>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</si>
  <si>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</si>
  <si>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</si>
  <si>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</si>
  <si>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</si>
  <si>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</si>
  <si>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</si>
  <si>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</si>
  <si>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</si>
  <si>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</si>
  <si>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</si>
  <si>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</si>
  <si>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</si>
  <si>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</si>
  <si>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</si>
  <si>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</si>
  <si>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</si>
  <si>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</si>
  <si>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</si>
  <si>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</si>
  <si>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</si>
  <si>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</si>
  <si>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</si>
  <si>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</si>
  <si>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</si>
  <si>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</si>
  <si>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</si>
  <si>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</si>
  <si>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</si>
  <si>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</si>
  <si>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</si>
  <si>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</si>
  <si>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</si>
  <si>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</si>
  <si>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</si>
  <si>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</si>
  <si>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</si>
  <si>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</si>
  <si>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</si>
  <si>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</si>
  <si>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</si>
  <si>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</si>
  <si>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</si>
  <si>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</si>
  <si>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</si>
  <si>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</si>
  <si>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</si>
  <si>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</si>
  <si>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</si>
  <si>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</si>
  <si>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</si>
  <si>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</si>
  <si>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</si>
  <si>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</si>
  <si>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</si>
  <si>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</si>
  <si>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</si>
  <si>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</si>
  <si>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</si>
  <si>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</si>
  <si>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</si>
  <si>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</si>
  <si>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</si>
  <si>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</si>
  <si>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</si>
  <si>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</si>
  <si>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</si>
  <si>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</si>
  <si>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</si>
  <si>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</si>
  <si>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</si>
  <si>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</si>
  <si>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</si>
  <si>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</si>
  <si>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</si>
  <si>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</si>
  <si>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</si>
  <si>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</si>
  <si>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</si>
  <si>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</si>
  <si>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</si>
  <si>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</si>
  <si>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</si>
  <si>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</si>
  <si>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</si>
  <si>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</si>
  <si>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</si>
  <si>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</si>
  <si>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</si>
  <si>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</si>
  <si>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</si>
  <si>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</si>
  <si>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</si>
  <si>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</si>
  <si>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</si>
  <si>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</si>
  <si>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</si>
  <si>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</si>
  <si>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</si>
  <si>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</si>
  <si>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</si>
  <si>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</si>
  <si>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</si>
  <si>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</si>
  <si>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</si>
  <si>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</si>
  <si>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</si>
  <si>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</si>
  <si>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</si>
  <si>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</si>
  <si>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</si>
  <si>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</si>
  <si>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</si>
  <si>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</si>
  <si>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</si>
  <si>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</si>
  <si>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</si>
  <si>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</si>
  <si>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</si>
  <si>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</si>
  <si>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</si>
  <si>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</si>
  <si>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</si>
  <si>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</si>
  <si>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</si>
  <si>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</si>
  <si>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</si>
  <si>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</si>
  <si>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</si>
  <si>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</si>
  <si>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</si>
  <si>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</si>
  <si>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</si>
  <si>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</si>
  <si>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</si>
  <si>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</si>
  <si>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</si>
  <si>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</si>
  <si>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</si>
  <si>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</si>
  <si>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</si>
  <si>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</si>
  <si>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</si>
  <si>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</si>
  <si>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</si>
  <si>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</si>
  <si>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</si>
  <si>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</si>
  <si>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</si>
  <si>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</si>
  <si>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</si>
  <si>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</si>
  <si>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</si>
  <si>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</si>
  <si>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</si>
  <si>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</si>
  <si>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</si>
  <si>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</si>
  <si>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</si>
  <si>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</si>
  <si>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</si>
  <si>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</si>
  <si>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</si>
  <si>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</si>
  <si>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</si>
  <si>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</si>
  <si>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</si>
  <si>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</si>
  <si>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</si>
  <si>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</si>
  <si>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</si>
  <si>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</si>
  <si>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</si>
  <si>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</si>
  <si>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</si>
  <si>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</si>
  <si>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</si>
  <si>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</si>
  <si>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</si>
  <si>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</si>
  <si>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</si>
  <si>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</si>
  <si>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</si>
  <si>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</si>
  <si>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</si>
  <si>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</si>
  <si>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</si>
  <si>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</si>
  <si>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</si>
  <si>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</si>
  <si>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</si>
  <si>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</si>
  <si>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</si>
  <si>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</si>
  <si>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</si>
  <si>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</si>
  <si>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</si>
  <si>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</si>
  <si>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</si>
  <si>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</si>
  <si>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</si>
  <si>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</si>
  <si>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</si>
  <si>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</si>
  <si>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</si>
  <si>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</si>
  <si>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</si>
  <si>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</si>
  <si>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</si>
  <si>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</si>
  <si>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</si>
  <si>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</si>
  <si>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</si>
  <si>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</si>
  <si>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</si>
  <si>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</si>
  <si>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</si>
  <si>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</si>
  <si>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</si>
  <si>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</si>
  <si>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</si>
  <si>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</si>
  <si>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</si>
  <si>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</si>
  <si>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</si>
  <si>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</si>
  <si>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</si>
  <si>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</si>
  <si>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</si>
  <si>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</si>
  <si>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</si>
  <si>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</si>
  <si>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</si>
  <si>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</si>
  <si>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</si>
  <si>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</si>
  <si>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</si>
  <si>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</si>
  <si>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</si>
  <si>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</si>
  <si>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</si>
  <si>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</si>
  <si>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</si>
  <si>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</si>
  <si>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</si>
  <si>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</si>
  <si>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</si>
  <si>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</si>
  <si>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</si>
  <si>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</si>
  <si>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</si>
  <si>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</si>
  <si>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</si>
  <si>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</si>
  <si>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</si>
  <si>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</si>
  <si>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</si>
  <si>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</si>
  <si>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</si>
  <si>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</si>
  <si>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</si>
  <si>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</si>
  <si>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</si>
  <si>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</si>
  <si>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</si>
  <si>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</si>
  <si>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</si>
  <si>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</si>
  <si>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</si>
  <si>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</si>
  <si>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</si>
  <si>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</si>
  <si>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</si>
  <si>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</si>
  <si>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</si>
  <si>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</si>
  <si>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</si>
  <si>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</si>
  <si>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</si>
  <si>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</si>
  <si>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</si>
  <si>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</si>
  <si>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</si>
  <si>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</si>
  <si>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</si>
  <si>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</si>
  <si>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</si>
  <si>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</si>
  <si>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</si>
  <si>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</si>
  <si>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</si>
  <si>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</si>
  <si>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</si>
  <si>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</si>
  <si>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</si>
  <si>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</si>
  <si>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</si>
  <si>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</si>
  <si>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</si>
  <si>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</si>
  <si>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</si>
  <si>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</si>
  <si>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</si>
  <si>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</si>
  <si>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</si>
  <si>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</si>
  <si>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</si>
  <si>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</si>
  <si>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</si>
  <si>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</si>
  <si>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</si>
  <si>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</si>
  <si>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</si>
  <si>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</si>
  <si>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</si>
  <si>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</si>
  <si>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</si>
  <si>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</si>
  <si>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</si>
  <si>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</si>
  <si>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</si>
  <si>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</si>
  <si>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</si>
  <si>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</si>
  <si>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</si>
  <si>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</si>
  <si>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</si>
  <si>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</si>
  <si>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</si>
  <si>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</si>
  <si>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</si>
  <si>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</si>
  <si>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</si>
  <si>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</si>
  <si>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</si>
  <si>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</si>
  <si>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</si>
  <si>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</si>
  <si>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</si>
  <si>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</si>
  <si>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</si>
  <si>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</si>
  <si>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</si>
  <si>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</si>
  <si>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</si>
  <si>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</si>
  <si>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</si>
  <si>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</si>
  <si>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</si>
  <si>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</si>
  <si>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</si>
  <si>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</si>
  <si>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</si>
  <si>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</si>
  <si>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</si>
  <si>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</si>
  <si>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</si>
  <si>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</si>
  <si>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</si>
  <si>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</si>
  <si>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</si>
  <si>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</si>
  <si>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</si>
  <si>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</si>
  <si>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</si>
  <si>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</si>
  <si>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</si>
  <si>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</si>
  <si>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</si>
  <si>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</si>
  <si>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</si>
  <si>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</si>
  <si>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</si>
  <si>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</si>
  <si>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</si>
  <si>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</si>
  <si>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</si>
  <si>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</si>
  <si>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</si>
  <si>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</si>
  <si>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</si>
  <si>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</si>
  <si>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</si>
  <si>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</si>
  <si>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</si>
  <si>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</si>
  <si>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</si>
  <si>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</si>
  <si>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</si>
  <si>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</si>
  <si>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</si>
  <si>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</si>
  <si>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</si>
  <si>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</si>
  <si>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</si>
  <si>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</si>
  <si>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</si>
  <si>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</si>
  <si>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</si>
  <si>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</si>
  <si>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</si>
  <si>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</si>
  <si>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</si>
  <si>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</si>
  <si>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</si>
  <si>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</si>
  <si>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</si>
  <si>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</si>
  <si>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</si>
  <si>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</si>
  <si>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</si>
  <si>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</si>
  <si>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</si>
  <si>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</si>
  <si>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</si>
  <si>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</si>
  <si>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</si>
  <si>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</si>
  <si>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</si>
  <si>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</si>
  <si>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</si>
  <si>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</si>
  <si>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</si>
  <si>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</si>
  <si>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</si>
  <si>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</si>
  <si>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</si>
  <si>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</si>
  <si>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</si>
  <si>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</si>
  <si>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</si>
  <si>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</si>
  <si>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</si>
  <si>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</si>
  <si>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</si>
  <si>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</si>
  <si>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</si>
  <si>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</si>
  <si>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</si>
  <si>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</si>
  <si>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</si>
  <si>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</si>
  <si>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</si>
  <si>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</si>
  <si>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</si>
  <si>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</si>
  <si>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</si>
  <si>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</si>
  <si>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</si>
  <si>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</si>
  <si>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</si>
  <si>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</si>
  <si>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</si>
  <si>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</si>
  <si>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</si>
  <si>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</si>
  <si>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</si>
  <si>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</si>
  <si>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</si>
  <si>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</si>
  <si>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</si>
  <si>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</si>
  <si>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</si>
  <si>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</si>
  <si>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</si>
  <si>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</si>
  <si>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</si>
  <si>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</si>
  <si>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</si>
  <si>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</si>
  <si>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</si>
  <si>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</si>
  <si>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</si>
  <si>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</si>
  <si>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</si>
  <si>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</si>
  <si>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</si>
  <si>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</si>
  <si>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</si>
  <si>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</si>
  <si>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</si>
  <si>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</si>
  <si>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</si>
  <si>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</si>
  <si>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</si>
  <si>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</si>
  <si>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</si>
  <si>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</si>
  <si>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</si>
  <si>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</si>
  <si>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</si>
  <si>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</si>
  <si>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</si>
  <si>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</si>
  <si>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</si>
  <si>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</si>
  <si>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</si>
  <si>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</si>
  <si>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</si>
  <si>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</si>
  <si>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</si>
  <si>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</si>
  <si>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</si>
  <si>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</si>
  <si>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</si>
  <si>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</si>
  <si>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</si>
  <si>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</si>
  <si>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</si>
  <si>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</si>
  <si>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</si>
  <si>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</si>
  <si>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</si>
  <si>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</si>
  <si>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</si>
  <si>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</si>
  <si>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</si>
  <si>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</si>
  <si>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</si>
  <si>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</si>
  <si>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</si>
  <si>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</si>
  <si>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</si>
  <si>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</si>
  <si>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</si>
  <si>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</si>
  <si>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</si>
  <si>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</si>
  <si>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</si>
  <si>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</si>
  <si>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</si>
  <si>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</si>
  <si>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</si>
  <si>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</si>
  <si>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</si>
  <si>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</si>
  <si>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</si>
  <si>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</si>
  <si>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</si>
  <si>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</si>
  <si>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</si>
  <si>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</si>
  <si>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</si>
  <si>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</si>
  <si>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</si>
  <si>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</si>
  <si>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</si>
  <si>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</si>
  <si>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</si>
  <si>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</si>
  <si>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</si>
  <si>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</si>
  <si>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</si>
  <si>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</si>
  <si>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</si>
  <si>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</si>
  <si>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</si>
  <si>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</si>
  <si>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</si>
  <si>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</si>
  <si>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</si>
  <si>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</si>
  <si>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</si>
  <si>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</si>
  <si>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</si>
  <si>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</si>
  <si>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</si>
  <si>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</si>
  <si>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</si>
  <si>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</si>
  <si>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</si>
  <si>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</si>
  <si>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</si>
  <si>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</si>
  <si>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</si>
  <si>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</si>
  <si>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</si>
  <si>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</si>
  <si>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</si>
  <si>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</si>
  <si>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</si>
  <si>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</si>
  <si>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</si>
  <si>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</si>
  <si>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</si>
  <si>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</si>
  <si>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</si>
  <si>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</si>
  <si>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</si>
  <si>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</si>
  <si>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</si>
  <si>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</si>
  <si>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</si>
  <si>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</si>
  <si>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</si>
  <si>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</si>
  <si>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</si>
  <si>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Conduites (dont eau)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</si>
</sst>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04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165" fontId="0" fillId="3" borderId="0" xfId="0" applyNumberFormat="1" applyFill="1"/>
    <xf numFmtId="2" fontId="5" fillId="3" borderId="0" xfId="0" applyNumberFormat="1" applyFont="1" applyFill="1" applyBorder="1" applyAlignment="1">
      <alignment horizontal="center" vertical="center"/>
    </xf>
    <xf numFmtId="0" fontId="18" fillId="0" borderId="0" xfId="0" applyFont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0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0.137919332812844</c:v>
                </c:pt>
                <c:pt idx="1">
                  <c:v>0.296078394314151</c:v>
                </c:pt>
                <c:pt idx="2">
                  <c:v>0.426998425356005</c:v>
                </c:pt>
                <c:pt idx="3">
                  <c:v>0.520524103678312</c:v>
                </c:pt>
                <c:pt idx="4">
                  <c:v>0.577822100750351</c:v>
                </c:pt>
                <c:pt idx="5">
                  <c:v>0.617129026157892</c:v>
                </c:pt>
                <c:pt idx="6">
                  <c:v>0.637425867726493</c:v>
                </c:pt>
                <c:pt idx="7">
                  <c:v>0.655333739519509</c:v>
                </c:pt>
                <c:pt idx="8">
                  <c:v>0.660814694133088</c:v>
                </c:pt>
                <c:pt idx="9">
                  <c:v>0.665505381849684</c:v>
                </c:pt>
                <c:pt idx="10">
                  <c:v>0.679764918428241</c:v>
                </c:pt>
                <c:pt idx="11">
                  <c:v>0.684164518632609</c:v>
                </c:pt>
                <c:pt idx="12">
                  <c:v>0.672954791207947</c:v>
                </c:pt>
                <c:pt idx="13">
                  <c:v>0.652223565790309</c:v>
                </c:pt>
                <c:pt idx="14">
                  <c:v>0.633775984057642</c:v>
                </c:pt>
                <c:pt idx="15">
                  <c:v>0.606083903279086</c:v>
                </c:pt>
                <c:pt idx="16">
                  <c:v>0.580360633517153</c:v>
                </c:pt>
                <c:pt idx="17">
                  <c:v>0.561509868059812</c:v>
                </c:pt>
                <c:pt idx="18">
                  <c:v>0.540745075909749</c:v>
                </c:pt>
                <c:pt idx="19">
                  <c:v>0.529074034604745</c:v>
                </c:pt>
                <c:pt idx="20">
                  <c:v>0.52075172485475</c:v>
                </c:pt>
                <c:pt idx="21">
                  <c:v>0.51386788244415</c:v>
                </c:pt>
                <c:pt idx="22">
                  <c:v>0.51575360882525</c:v>
                </c:pt>
                <c:pt idx="23">
                  <c:v>0.515589057220643</c:v>
                </c:pt>
                <c:pt idx="24">
                  <c:v>0.515428251527976</c:v>
                </c:pt>
                <c:pt idx="25">
                  <c:v>0.515904440684455</c:v>
                </c:pt>
                <c:pt idx="26">
                  <c:v>0.517137886460407</c:v>
                </c:pt>
                <c:pt idx="27">
                  <c:v>0.518027012437282</c:v>
                </c:pt>
                <c:pt idx="28">
                  <c:v>0.519415225203841</c:v>
                </c:pt>
                <c:pt idx="29">
                  <c:v>0.51862126578557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1.046783174771911</c:v>
                </c:pt>
                <c:pt idx="1">
                  <c:v>1.079695285961333</c:v>
                </c:pt>
                <c:pt idx="2">
                  <c:v>1.112646203352672</c:v>
                </c:pt>
                <c:pt idx="3">
                  <c:v>1.12504687986683</c:v>
                </c:pt>
                <c:pt idx="4">
                  <c:v>1.095610145616454</c:v>
                </c:pt>
                <c:pt idx="5">
                  <c:v>1.129389795462671</c:v>
                </c:pt>
                <c:pt idx="6">
                  <c:v>1.094132946473612</c:v>
                </c:pt>
                <c:pt idx="7">
                  <c:v>1.15096918249563</c:v>
                </c:pt>
                <c:pt idx="8">
                  <c:v>1.106193882215117</c:v>
                </c:pt>
                <c:pt idx="9">
                  <c:v>1.147989851357729</c:v>
                </c:pt>
                <c:pt idx="10">
                  <c:v>1.250362922379181</c:v>
                </c:pt>
                <c:pt idx="11">
                  <c:v>1.193379624893879</c:v>
                </c:pt>
                <c:pt idx="12">
                  <c:v>1.129237696170341</c:v>
                </c:pt>
                <c:pt idx="13">
                  <c:v>1.091321579412545</c:v>
                </c:pt>
                <c:pt idx="14">
                  <c:v>1.108984983214218</c:v>
                </c:pt>
                <c:pt idx="15">
                  <c:v>1.027757422791838</c:v>
                </c:pt>
                <c:pt idx="16">
                  <c:v>1.03300283281452</c:v>
                </c:pt>
                <c:pt idx="17">
                  <c:v>1.054535521279709</c:v>
                </c:pt>
                <c:pt idx="18">
                  <c:v>1.014920592427012</c:v>
                </c:pt>
                <c:pt idx="19">
                  <c:v>1.064920242138071</c:v>
                </c:pt>
                <c:pt idx="20">
                  <c:v>1.067905456529571</c:v>
                </c:pt>
                <c:pt idx="21">
                  <c:v>1.071784701914722</c:v>
                </c:pt>
                <c:pt idx="22">
                  <c:v>1.138513372485616</c:v>
                </c:pt>
                <c:pt idx="23">
                  <c:v>1.116528465650006</c:v>
                </c:pt>
                <c:pt idx="24">
                  <c:v>1.125908407196395</c:v>
                </c:pt>
                <c:pt idx="25">
                  <c:v>1.133423012280907</c:v>
                </c:pt>
                <c:pt idx="26">
                  <c:v>1.140411931468864</c:v>
                </c:pt>
                <c:pt idx="27">
                  <c:v>1.139710610826315</c:v>
                </c:pt>
                <c:pt idx="28">
                  <c:v>1.145913134483684</c:v>
                </c:pt>
                <c:pt idx="29">
                  <c:v>1.131477177430093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-0.192815063105692</c:v>
                </c:pt>
                <c:pt idx="1">
                  <c:v>-0.286577395285968</c:v>
                </c:pt>
                <c:pt idx="2">
                  <c:v>-0.354757610713427</c:v>
                </c:pt>
                <c:pt idx="3">
                  <c:v>-0.411996467675627</c:v>
                </c:pt>
                <c:pt idx="4">
                  <c:v>-0.455672227354282</c:v>
                </c:pt>
                <c:pt idx="5">
                  <c:v>-0.504081281313267</c:v>
                </c:pt>
                <c:pt idx="6">
                  <c:v>-0.53783511974184</c:v>
                </c:pt>
                <c:pt idx="7">
                  <c:v>-0.580880258491958</c:v>
                </c:pt>
                <c:pt idx="8">
                  <c:v>-0.604712890504005</c:v>
                </c:pt>
                <c:pt idx="9">
                  <c:v>-0.635502183535946</c:v>
                </c:pt>
                <c:pt idx="10">
                  <c:v>-0.674967052117431</c:v>
                </c:pt>
                <c:pt idx="11">
                  <c:v>-0.689077257934955</c:v>
                </c:pt>
                <c:pt idx="12">
                  <c:v>-0.689847503731262</c:v>
                </c:pt>
                <c:pt idx="13">
                  <c:v>-0.687281603982249</c:v>
                </c:pt>
                <c:pt idx="14">
                  <c:v>-0.690509225946161</c:v>
                </c:pt>
                <c:pt idx="15">
                  <c:v>-0.674550966183467</c:v>
                </c:pt>
                <c:pt idx="16">
                  <c:v>-0.666351744582844</c:v>
                </c:pt>
                <c:pt idx="17">
                  <c:v>-0.661753458124483</c:v>
                </c:pt>
                <c:pt idx="18">
                  <c:v>-0.646310256975871</c:v>
                </c:pt>
                <c:pt idx="19">
                  <c:v>-0.64348876023603</c:v>
                </c:pt>
                <c:pt idx="20">
                  <c:v>-0.636561740789921</c:v>
                </c:pt>
                <c:pt idx="21">
                  <c:v>-0.629008939372759</c:v>
                </c:pt>
                <c:pt idx="22">
                  <c:v>-0.634646252272073</c:v>
                </c:pt>
                <c:pt idx="23">
                  <c:v>-0.628066670189343</c:v>
                </c:pt>
                <c:pt idx="24">
                  <c:v>-0.624472239871973</c:v>
                </c:pt>
                <c:pt idx="25">
                  <c:v>-0.621946937073216</c:v>
                </c:pt>
                <c:pt idx="26">
                  <c:v>-0.620327404843651</c:v>
                </c:pt>
                <c:pt idx="27">
                  <c:v>-0.618165313941379</c:v>
                </c:pt>
                <c:pt idx="28">
                  <c:v>-0.617599193544897</c:v>
                </c:pt>
                <c:pt idx="29">
                  <c:v>-0.614021771214691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893464"/>
        <c:axId val="210989696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0.991887431841731</c:v>
                </c:pt>
                <c:pt idx="1">
                  <c:v>1.089196297633888</c:v>
                </c:pt>
                <c:pt idx="2">
                  <c:v>1.184887030273396</c:v>
                </c:pt>
                <c:pt idx="3">
                  <c:v>1.233574527910686</c:v>
                </c:pt>
                <c:pt idx="4">
                  <c:v>1.217759942579488</c:v>
                </c:pt>
                <c:pt idx="5">
                  <c:v>1.242437548238584</c:v>
                </c:pt>
                <c:pt idx="6">
                  <c:v>1.19372372186719</c:v>
                </c:pt>
                <c:pt idx="7">
                  <c:v>1.225422648135721</c:v>
                </c:pt>
                <c:pt idx="8">
                  <c:v>1.162295697105997</c:v>
                </c:pt>
                <c:pt idx="9">
                  <c:v>1.177993053380799</c:v>
                </c:pt>
                <c:pt idx="10">
                  <c:v>1.255160785067999</c:v>
                </c:pt>
                <c:pt idx="11">
                  <c:v>1.188466878393712</c:v>
                </c:pt>
                <c:pt idx="12">
                  <c:v>1.112344976505786</c:v>
                </c:pt>
                <c:pt idx="13">
                  <c:v>1.056263580760475</c:v>
                </c:pt>
                <c:pt idx="14">
                  <c:v>1.052251720220143</c:v>
                </c:pt>
                <c:pt idx="15">
                  <c:v>0.959290363221732</c:v>
                </c:pt>
                <c:pt idx="16">
                  <c:v>0.947011749546212</c:v>
                </c:pt>
                <c:pt idx="17">
                  <c:v>0.954291948134123</c:v>
                </c:pt>
                <c:pt idx="18">
                  <c:v>0.909355431620185</c:v>
                </c:pt>
                <c:pt idx="19">
                  <c:v>0.950505546668756</c:v>
                </c:pt>
                <c:pt idx="20">
                  <c:v>0.952095447168255</c:v>
                </c:pt>
                <c:pt idx="21">
                  <c:v>0.956643625415765</c:v>
                </c:pt>
                <c:pt idx="22">
                  <c:v>1.019620745073402</c:v>
                </c:pt>
                <c:pt idx="23">
                  <c:v>1.004050836689485</c:v>
                </c:pt>
                <c:pt idx="24">
                  <c:v>1.01686442825677</c:v>
                </c:pt>
                <c:pt idx="25">
                  <c:v>1.027380506505438</c:v>
                </c:pt>
                <c:pt idx="26">
                  <c:v>1.037222413055416</c:v>
                </c:pt>
                <c:pt idx="27">
                  <c:v>1.039572300273939</c:v>
                </c:pt>
                <c:pt idx="28">
                  <c:v>1.047729169296718</c:v>
                </c:pt>
                <c:pt idx="29">
                  <c:v>1.03607666309975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93464"/>
        <c:axId val="2109896968"/>
      </c:lineChart>
      <c:catAx>
        <c:axId val="210989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896968"/>
        <c:crosses val="autoZero"/>
        <c:auto val="1"/>
        <c:lblAlgn val="ctr"/>
        <c:lblOffset val="100"/>
        <c:noMultiLvlLbl val="0"/>
      </c:catAx>
      <c:valAx>
        <c:axId val="21098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8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24.98761040000001</c:v>
                </c:pt>
                <c:pt idx="1">
                  <c:v>40.09120080000001</c:v>
                </c:pt>
                <c:pt idx="2">
                  <c:v>47.47194409999999</c:v>
                </c:pt>
                <c:pt idx="3">
                  <c:v>50.15584859999998</c:v>
                </c:pt>
                <c:pt idx="4">
                  <c:v>46.5635765</c:v>
                </c:pt>
                <c:pt idx="5">
                  <c:v>45.38202390000001</c:v>
                </c:pt>
                <c:pt idx="6">
                  <c:v>44.2464607</c:v>
                </c:pt>
                <c:pt idx="7">
                  <c:v>43.31097149999999</c:v>
                </c:pt>
                <c:pt idx="8">
                  <c:v>42.6114627</c:v>
                </c:pt>
                <c:pt idx="9">
                  <c:v>41.8115657</c:v>
                </c:pt>
                <c:pt idx="10">
                  <c:v>38.4292126</c:v>
                </c:pt>
                <c:pt idx="11">
                  <c:v>36.76708070000001</c:v>
                </c:pt>
                <c:pt idx="12">
                  <c:v>36.1127189</c:v>
                </c:pt>
                <c:pt idx="13">
                  <c:v>36.00853849999998</c:v>
                </c:pt>
                <c:pt idx="14">
                  <c:v>35.5575821</c:v>
                </c:pt>
                <c:pt idx="15">
                  <c:v>34.31398099999998</c:v>
                </c:pt>
                <c:pt idx="16">
                  <c:v>33.8696288</c:v>
                </c:pt>
                <c:pt idx="17">
                  <c:v>33.84963710000001</c:v>
                </c:pt>
                <c:pt idx="18">
                  <c:v>34.00225190000002</c:v>
                </c:pt>
                <c:pt idx="19">
                  <c:v>35.17892800000001</c:v>
                </c:pt>
                <c:pt idx="20">
                  <c:v>34.78649089999999</c:v>
                </c:pt>
                <c:pt idx="21">
                  <c:v>34.5615584</c:v>
                </c:pt>
                <c:pt idx="22">
                  <c:v>34.4275686</c:v>
                </c:pt>
                <c:pt idx="23">
                  <c:v>34.30768130000001</c:v>
                </c:pt>
                <c:pt idx="24">
                  <c:v>34.16902630000001</c:v>
                </c:pt>
                <c:pt idx="25">
                  <c:v>34.0001382</c:v>
                </c:pt>
                <c:pt idx="26">
                  <c:v>33.7990259</c:v>
                </c:pt>
                <c:pt idx="27">
                  <c:v>33.5687389</c:v>
                </c:pt>
                <c:pt idx="28">
                  <c:v>33.3154305</c:v>
                </c:pt>
                <c:pt idx="29">
                  <c:v>33.04156800000001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3.579533813</c:v>
                </c:pt>
                <c:pt idx="1">
                  <c:v>6.519357459</c:v>
                </c:pt>
                <c:pt idx="2">
                  <c:v>8.195277896</c:v>
                </c:pt>
                <c:pt idx="3">
                  <c:v>8.844712167000001</c:v>
                </c:pt>
                <c:pt idx="4">
                  <c:v>8.904258621</c:v>
                </c:pt>
                <c:pt idx="5">
                  <c:v>8.70074294</c:v>
                </c:pt>
                <c:pt idx="6">
                  <c:v>7.812740608</c:v>
                </c:pt>
                <c:pt idx="7">
                  <c:v>7.247393177</c:v>
                </c:pt>
                <c:pt idx="8">
                  <c:v>6.091790970000001</c:v>
                </c:pt>
                <c:pt idx="9">
                  <c:v>5.488647836</c:v>
                </c:pt>
                <c:pt idx="10">
                  <c:v>11.026252155</c:v>
                </c:pt>
                <c:pt idx="11">
                  <c:v>13.8098671</c:v>
                </c:pt>
                <c:pt idx="12">
                  <c:v>15.141073914</c:v>
                </c:pt>
                <c:pt idx="13">
                  <c:v>15.547025805</c:v>
                </c:pt>
                <c:pt idx="14">
                  <c:v>15.475036322</c:v>
                </c:pt>
                <c:pt idx="15">
                  <c:v>15.202069635</c:v>
                </c:pt>
                <c:pt idx="16">
                  <c:v>15.641407295</c:v>
                </c:pt>
                <c:pt idx="17">
                  <c:v>15.721650891</c:v>
                </c:pt>
                <c:pt idx="18">
                  <c:v>15.609116964</c:v>
                </c:pt>
                <c:pt idx="19">
                  <c:v>15.413893485</c:v>
                </c:pt>
                <c:pt idx="20">
                  <c:v>15.194446596</c:v>
                </c:pt>
                <c:pt idx="21">
                  <c:v>15.728309464</c:v>
                </c:pt>
                <c:pt idx="22">
                  <c:v>15.920781912</c:v>
                </c:pt>
                <c:pt idx="23">
                  <c:v>15.908267902</c:v>
                </c:pt>
                <c:pt idx="24">
                  <c:v>15.789882065</c:v>
                </c:pt>
                <c:pt idx="25">
                  <c:v>15.624319982</c:v>
                </c:pt>
                <c:pt idx="26">
                  <c:v>15.442751635</c:v>
                </c:pt>
                <c:pt idx="27">
                  <c:v>15.259885625</c:v>
                </c:pt>
                <c:pt idx="28">
                  <c:v>15.082127838</c:v>
                </c:pt>
                <c:pt idx="29">
                  <c:v>14.911277925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0.04714024</c:v>
                </c:pt>
                <c:pt idx="1">
                  <c:v>0.0788429549999998</c:v>
                </c:pt>
                <c:pt idx="2">
                  <c:v>0.0967339699999998</c:v>
                </c:pt>
                <c:pt idx="3">
                  <c:v>0.104428653</c:v>
                </c:pt>
                <c:pt idx="4">
                  <c:v>0.105172246</c:v>
                </c:pt>
                <c:pt idx="5">
                  <c:v>0.1025968</c:v>
                </c:pt>
                <c:pt idx="6">
                  <c:v>0.0978274590000003</c:v>
                </c:pt>
                <c:pt idx="7">
                  <c:v>0.093231835000001</c:v>
                </c:pt>
                <c:pt idx="8">
                  <c:v>0.0887939259999992</c:v>
                </c:pt>
                <c:pt idx="9">
                  <c:v>0.0849260699999998</c:v>
                </c:pt>
                <c:pt idx="10">
                  <c:v>0.0826755160000001</c:v>
                </c:pt>
                <c:pt idx="11">
                  <c:v>0.0802968100000001</c:v>
                </c:pt>
                <c:pt idx="12">
                  <c:v>0.0768235700000002</c:v>
                </c:pt>
                <c:pt idx="13">
                  <c:v>0.072422250999999</c:v>
                </c:pt>
                <c:pt idx="14">
                  <c:v>0.0684508399999988</c:v>
                </c:pt>
                <c:pt idx="15">
                  <c:v>0.0638790690000004</c:v>
                </c:pt>
                <c:pt idx="16">
                  <c:v>0.0597218829999999</c:v>
                </c:pt>
                <c:pt idx="17">
                  <c:v>0.0563426510000013</c:v>
                </c:pt>
                <c:pt idx="18">
                  <c:v>0.0532060439999995</c:v>
                </c:pt>
                <c:pt idx="19">
                  <c:v>0.0510149659999985</c:v>
                </c:pt>
                <c:pt idx="20">
                  <c:v>0.0491764540000012</c:v>
                </c:pt>
                <c:pt idx="21">
                  <c:v>0.0475106529999998</c:v>
                </c:pt>
                <c:pt idx="22">
                  <c:v>0.0467266189999993</c:v>
                </c:pt>
                <c:pt idx="23">
                  <c:v>0.045907906</c:v>
                </c:pt>
                <c:pt idx="24">
                  <c:v>0.0448248820000003</c:v>
                </c:pt>
                <c:pt idx="25">
                  <c:v>0.0436972089999994</c:v>
                </c:pt>
                <c:pt idx="26">
                  <c:v>0.0426886209999999</c:v>
                </c:pt>
                <c:pt idx="27">
                  <c:v>0.0413896259999991</c:v>
                </c:pt>
                <c:pt idx="28">
                  <c:v>0.0401411140000007</c:v>
                </c:pt>
                <c:pt idx="29">
                  <c:v>0.0386996970000002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4.396526798</c:v>
                </c:pt>
                <c:pt idx="1">
                  <c:v>7.690816057</c:v>
                </c:pt>
                <c:pt idx="2">
                  <c:v>9.453710210999998</c:v>
                </c:pt>
                <c:pt idx="3">
                  <c:v>10.074373277</c:v>
                </c:pt>
                <c:pt idx="4">
                  <c:v>10.536801705</c:v>
                </c:pt>
                <c:pt idx="5">
                  <c:v>10.473765126</c:v>
                </c:pt>
                <c:pt idx="6">
                  <c:v>10.118031142</c:v>
                </c:pt>
                <c:pt idx="7">
                  <c:v>9.69466815</c:v>
                </c:pt>
                <c:pt idx="8">
                  <c:v>9.214953484999999</c:v>
                </c:pt>
                <c:pt idx="9">
                  <c:v>8.959505755999998</c:v>
                </c:pt>
                <c:pt idx="10">
                  <c:v>10.302925124</c:v>
                </c:pt>
                <c:pt idx="11">
                  <c:v>10.761970944</c:v>
                </c:pt>
                <c:pt idx="12">
                  <c:v>10.752155219</c:v>
                </c:pt>
                <c:pt idx="13">
                  <c:v>10.489946472</c:v>
                </c:pt>
                <c:pt idx="14">
                  <c:v>10.114533949</c:v>
                </c:pt>
                <c:pt idx="15">
                  <c:v>9.699418554</c:v>
                </c:pt>
                <c:pt idx="16">
                  <c:v>9.344381881</c:v>
                </c:pt>
                <c:pt idx="17">
                  <c:v>8.985888625</c:v>
                </c:pt>
                <c:pt idx="18">
                  <c:v>8.645448227</c:v>
                </c:pt>
                <c:pt idx="19">
                  <c:v>8.620749323999998</c:v>
                </c:pt>
                <c:pt idx="20">
                  <c:v>8.492726271</c:v>
                </c:pt>
                <c:pt idx="21">
                  <c:v>8.37359609</c:v>
                </c:pt>
                <c:pt idx="22">
                  <c:v>8.216133302</c:v>
                </c:pt>
                <c:pt idx="23">
                  <c:v>8.049376272</c:v>
                </c:pt>
                <c:pt idx="24">
                  <c:v>7.889012264</c:v>
                </c:pt>
                <c:pt idx="25">
                  <c:v>7.741440709</c:v>
                </c:pt>
                <c:pt idx="26">
                  <c:v>7.608630469</c:v>
                </c:pt>
                <c:pt idx="27">
                  <c:v>7.489145459</c:v>
                </c:pt>
                <c:pt idx="28">
                  <c:v>7.381397263</c:v>
                </c:pt>
                <c:pt idx="29">
                  <c:v>7.283058579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13.41647591</c:v>
                </c:pt>
                <c:pt idx="1">
                  <c:v>22.84491637</c:v>
                </c:pt>
                <c:pt idx="2">
                  <c:v>27.96292784</c:v>
                </c:pt>
                <c:pt idx="3">
                  <c:v>30.07963457</c:v>
                </c:pt>
                <c:pt idx="4">
                  <c:v>31.2773213</c:v>
                </c:pt>
                <c:pt idx="5">
                  <c:v>31.53047744</c:v>
                </c:pt>
                <c:pt idx="6">
                  <c:v>31.30849878</c:v>
                </c:pt>
                <c:pt idx="7">
                  <c:v>30.94878574</c:v>
                </c:pt>
                <c:pt idx="8">
                  <c:v>30.21936418</c:v>
                </c:pt>
                <c:pt idx="9">
                  <c:v>31.43807279</c:v>
                </c:pt>
                <c:pt idx="10">
                  <c:v>26.36865937</c:v>
                </c:pt>
                <c:pt idx="11">
                  <c:v>23.68196612</c:v>
                </c:pt>
                <c:pt idx="12">
                  <c:v>22.34224634</c:v>
                </c:pt>
                <c:pt idx="13">
                  <c:v>21.7184768</c:v>
                </c:pt>
                <c:pt idx="14">
                  <c:v>22.8408765</c:v>
                </c:pt>
                <c:pt idx="15">
                  <c:v>23.49053127</c:v>
                </c:pt>
                <c:pt idx="16">
                  <c:v>23.80969678</c:v>
                </c:pt>
                <c:pt idx="17">
                  <c:v>23.92729607</c:v>
                </c:pt>
                <c:pt idx="18">
                  <c:v>23.92758096999999</c:v>
                </c:pt>
                <c:pt idx="19">
                  <c:v>25.5597034</c:v>
                </c:pt>
                <c:pt idx="20">
                  <c:v>26.12504973</c:v>
                </c:pt>
                <c:pt idx="21">
                  <c:v>26.28950829</c:v>
                </c:pt>
                <c:pt idx="22">
                  <c:v>26.24664357</c:v>
                </c:pt>
                <c:pt idx="23">
                  <c:v>26.10302067</c:v>
                </c:pt>
                <c:pt idx="24">
                  <c:v>25.91853104</c:v>
                </c:pt>
                <c:pt idx="25">
                  <c:v>25.7236303</c:v>
                </c:pt>
                <c:pt idx="26">
                  <c:v>25.53180637</c:v>
                </c:pt>
                <c:pt idx="27">
                  <c:v>25.34835575</c:v>
                </c:pt>
                <c:pt idx="28">
                  <c:v>25.17399357</c:v>
                </c:pt>
                <c:pt idx="29">
                  <c:v>25.00783298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3.610078560000002</c:v>
                </c:pt>
                <c:pt idx="1">
                  <c:v>5.661674330000004</c:v>
                </c:pt>
                <c:pt idx="2">
                  <c:v>6.505467269999997</c:v>
                </c:pt>
                <c:pt idx="3">
                  <c:v>6.648746429999999</c:v>
                </c:pt>
                <c:pt idx="4">
                  <c:v>7.954344439999996</c:v>
                </c:pt>
                <c:pt idx="5">
                  <c:v>8.720848660000001</c:v>
                </c:pt>
                <c:pt idx="6">
                  <c:v>8.82145153</c:v>
                </c:pt>
                <c:pt idx="7">
                  <c:v>8.751386659999997</c:v>
                </c:pt>
                <c:pt idx="8">
                  <c:v>8.551447089999996</c:v>
                </c:pt>
                <c:pt idx="9">
                  <c:v>8.000885269999997</c:v>
                </c:pt>
                <c:pt idx="10">
                  <c:v>9.87269732</c:v>
                </c:pt>
                <c:pt idx="11">
                  <c:v>10.39647514999999</c:v>
                </c:pt>
                <c:pt idx="12">
                  <c:v>10.49440123999999</c:v>
                </c:pt>
                <c:pt idx="13">
                  <c:v>10.37737702</c:v>
                </c:pt>
                <c:pt idx="14">
                  <c:v>10.58233468</c:v>
                </c:pt>
                <c:pt idx="15">
                  <c:v>10.55376013</c:v>
                </c:pt>
                <c:pt idx="16">
                  <c:v>10.63052613</c:v>
                </c:pt>
                <c:pt idx="17">
                  <c:v>10.54879744</c:v>
                </c:pt>
                <c:pt idx="18">
                  <c:v>10.38693988</c:v>
                </c:pt>
                <c:pt idx="19">
                  <c:v>12.26973468000001</c:v>
                </c:pt>
                <c:pt idx="20">
                  <c:v>13.17304269</c:v>
                </c:pt>
                <c:pt idx="21">
                  <c:v>13.69837216</c:v>
                </c:pt>
                <c:pt idx="22">
                  <c:v>15.14941869</c:v>
                </c:pt>
                <c:pt idx="23">
                  <c:v>15.73788394</c:v>
                </c:pt>
                <c:pt idx="24">
                  <c:v>15.83106189</c:v>
                </c:pt>
                <c:pt idx="25">
                  <c:v>15.67669673</c:v>
                </c:pt>
                <c:pt idx="26">
                  <c:v>15.41745609</c:v>
                </c:pt>
                <c:pt idx="27">
                  <c:v>15.12646375</c:v>
                </c:pt>
                <c:pt idx="28">
                  <c:v>14.83837618</c:v>
                </c:pt>
                <c:pt idx="29">
                  <c:v>14.566269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'Tab-Emploi'!$C$94:$AF$94</c:f>
              <c:numCache>
                <c:formatCode>0.0</c:formatCode>
                <c:ptCount val="30"/>
                <c:pt idx="0">
                  <c:v>30.38477673299999</c:v>
                </c:pt>
                <c:pt idx="1">
                  <c:v>51.651343267</c:v>
                </c:pt>
                <c:pt idx="2">
                  <c:v>65.238833379</c:v>
                </c:pt>
                <c:pt idx="3">
                  <c:v>72.42739317799999</c:v>
                </c:pt>
                <c:pt idx="4">
                  <c:v>73.693932584</c:v>
                </c:pt>
                <c:pt idx="5">
                  <c:v>75.409349918</c:v>
                </c:pt>
                <c:pt idx="6">
                  <c:v>73.17919842800001</c:v>
                </c:pt>
                <c:pt idx="7">
                  <c:v>77.804100717</c:v>
                </c:pt>
                <c:pt idx="8">
                  <c:v>77.02983569600002</c:v>
                </c:pt>
                <c:pt idx="9">
                  <c:v>78.909010708</c:v>
                </c:pt>
                <c:pt idx="10">
                  <c:v>86.062924409</c:v>
                </c:pt>
                <c:pt idx="11">
                  <c:v>86.05048303599997</c:v>
                </c:pt>
                <c:pt idx="12">
                  <c:v>79.29071749499997</c:v>
                </c:pt>
                <c:pt idx="13">
                  <c:v>72.41475285</c:v>
                </c:pt>
                <c:pt idx="14">
                  <c:v>70.26764909499998</c:v>
                </c:pt>
                <c:pt idx="15">
                  <c:v>62.580282501</c:v>
                </c:pt>
                <c:pt idx="16">
                  <c:v>58.909726883</c:v>
                </c:pt>
                <c:pt idx="17">
                  <c:v>60.18261648099999</c:v>
                </c:pt>
                <c:pt idx="18">
                  <c:v>57.709983603</c:v>
                </c:pt>
                <c:pt idx="19">
                  <c:v>58.06275311799998</c:v>
                </c:pt>
                <c:pt idx="20">
                  <c:v>60.283103255</c:v>
                </c:pt>
                <c:pt idx="21">
                  <c:v>61.43101159500001</c:v>
                </c:pt>
                <c:pt idx="22">
                  <c:v>63.68488005899999</c:v>
                </c:pt>
                <c:pt idx="23">
                  <c:v>63.25153430899997</c:v>
                </c:pt>
                <c:pt idx="24">
                  <c:v>64.95867730299999</c:v>
                </c:pt>
                <c:pt idx="25">
                  <c:v>67.67337275200002</c:v>
                </c:pt>
                <c:pt idx="26">
                  <c:v>70.855680209</c:v>
                </c:pt>
                <c:pt idx="27">
                  <c:v>73.442625068</c:v>
                </c:pt>
                <c:pt idx="28">
                  <c:v>76.397755965</c:v>
                </c:pt>
                <c:pt idx="29">
                  <c:v>77.33484876799999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522792"/>
        <c:axId val="-2058199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82.53558723400002</c:v>
                </c:pt>
                <c:pt idx="1">
                  <c:v>137.950040998</c:v>
                </c:pt>
                <c:pt idx="2">
                  <c:v>168.993058876</c:v>
                </c:pt>
                <c:pt idx="3">
                  <c:v>182.678693455</c:v>
                </c:pt>
                <c:pt idx="4">
                  <c:v>183.267579186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181.810616279</c:v>
                </c:pt>
                <c:pt idx="8">
                  <c:v>177.695820777</c:v>
                </c:pt>
                <c:pt idx="9">
                  <c:v>178.73148213</c:v>
                </c:pt>
                <c:pt idx="10">
                  <c:v>185.671220514</c:v>
                </c:pt>
                <c:pt idx="11">
                  <c:v>184.82267904</c:v>
                </c:pt>
                <c:pt idx="12">
                  <c:v>177.351910598</c:v>
                </c:pt>
                <c:pt idx="13">
                  <c:v>169.708828368</c:v>
                </c:pt>
                <c:pt idx="14">
                  <c:v>167.995423966</c:v>
                </c:pt>
                <c:pt idx="15">
                  <c:v>159.006942199</c:v>
                </c:pt>
                <c:pt idx="16">
                  <c:v>155.391050672</c:v>
                </c:pt>
                <c:pt idx="17">
                  <c:v>156.401543108</c:v>
                </c:pt>
                <c:pt idx="18">
                  <c:v>153.449530308</c:v>
                </c:pt>
                <c:pt idx="19">
                  <c:v>158.057833913</c:v>
                </c:pt>
                <c:pt idx="20">
                  <c:v>161.012614856</c:v>
                </c:pt>
                <c:pt idx="21">
                  <c:v>163.032415202</c:v>
                </c:pt>
                <c:pt idx="22">
                  <c:v>168.131922472</c:v>
                </c:pt>
                <c:pt idx="23">
                  <c:v>168.704074319</c:v>
                </c:pt>
                <c:pt idx="24">
                  <c:v>170.289242844</c:v>
                </c:pt>
                <c:pt idx="25">
                  <c:v>172.286649352</c:v>
                </c:pt>
                <c:pt idx="26">
                  <c:v>174.478364734</c:v>
                </c:pt>
                <c:pt idx="27">
                  <c:v>175.973559348</c:v>
                </c:pt>
                <c:pt idx="28">
                  <c:v>177.82748245</c:v>
                </c:pt>
                <c:pt idx="29">
                  <c:v>177.680231369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22792"/>
        <c:axId val="-2058199736"/>
      </c:lineChart>
      <c:catAx>
        <c:axId val="-21105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199736"/>
        <c:crosses val="autoZero"/>
        <c:auto val="1"/>
        <c:lblAlgn val="ctr"/>
        <c:lblOffset val="100"/>
        <c:tickLblSkip val="1"/>
        <c:noMultiLvlLbl val="0"/>
      </c:catAx>
      <c:valAx>
        <c:axId val="-20581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5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700"/>
              <a:t>Emplois additionnels (travaux publics)</a:t>
            </a:r>
          </a:p>
        </c:rich>
      </c:tx>
      <c:layout>
        <c:manualLayout>
          <c:xMode val="edge"/>
          <c:yMode val="edge"/>
          <c:x val="0.217966684669831"/>
          <c:y val="0.004660054512416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292937547969"/>
          <c:y val="0.0970696421360791"/>
          <c:w val="0.857199717308359"/>
          <c:h val="0.54812205168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41.85403608</c:v>
                </c:pt>
                <c:pt idx="1">
                  <c:v>43.4724969</c:v>
                </c:pt>
                <c:pt idx="2">
                  <c:v>36.57502656</c:v>
                </c:pt>
                <c:pt idx="3">
                  <c:v>34.24288536000001</c:v>
                </c:pt>
                <c:pt idx="4">
                  <c:v>34.4504651</c:v>
                </c:pt>
                <c:pt idx="5">
                  <c:v>33.54498030000001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7.2086279912</c:v>
                </c:pt>
                <c:pt idx="1">
                  <c:v>7.0682631062</c:v>
                </c:pt>
                <c:pt idx="2">
                  <c:v>14.1998510592</c:v>
                </c:pt>
                <c:pt idx="3">
                  <c:v>15.517627654</c:v>
                </c:pt>
                <c:pt idx="4">
                  <c:v>15.7083375878</c:v>
                </c:pt>
                <c:pt idx="5">
                  <c:v>15.264072601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3"/>
          <c:order val="2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8.4304456096</c:v>
                </c:pt>
                <c:pt idx="1">
                  <c:v>9.6921847318</c:v>
                </c:pt>
                <c:pt idx="2">
                  <c:v>10.4843063416</c:v>
                </c:pt>
                <c:pt idx="3">
                  <c:v>9.0591773222</c:v>
                </c:pt>
                <c:pt idx="4">
                  <c:v>8.204168839800001</c:v>
                </c:pt>
                <c:pt idx="5">
                  <c:v>7.5007344958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3"/>
          <c:tx>
            <c:strRef>
              <c:f>'Tab-Emploi'!$A$91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25.116255198</c:v>
                </c:pt>
                <c:pt idx="1">
                  <c:v>31.089039786</c:v>
                </c:pt>
                <c:pt idx="2">
                  <c:v>23.390445026</c:v>
                </c:pt>
                <c:pt idx="3">
                  <c:v>24.142961698</c:v>
                </c:pt>
                <c:pt idx="4">
                  <c:v>26.13655066</c:v>
                </c:pt>
                <c:pt idx="5">
                  <c:v>25.357123794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4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6.076062206</c:v>
                </c:pt>
                <c:pt idx="1">
                  <c:v>8.569203841999998</c:v>
                </c:pt>
                <c:pt idx="2">
                  <c:v>10.344657082</c:v>
                </c:pt>
                <c:pt idx="3">
                  <c:v>10.877951652</c:v>
                </c:pt>
                <c:pt idx="4">
                  <c:v>14.717955874</c:v>
                </c:pt>
                <c:pt idx="5">
                  <c:v>15.12505235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8"/>
          <c:order val="5"/>
          <c:tx>
            <c:strRef>
              <c:f>'Tab-Emploi'!$A$93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'Tab-Emploi'!$AH$93:$AM$93</c:f>
              <c:numCache>
                <c:formatCode>0.0</c:formatCode>
                <c:ptCount val="6"/>
                <c:pt idx="0">
                  <c:v>3.633845423999999</c:v>
                </c:pt>
                <c:pt idx="1">
                  <c:v>4.011000934</c:v>
                </c:pt>
                <c:pt idx="2">
                  <c:v>3.222287254</c:v>
                </c:pt>
                <c:pt idx="3">
                  <c:v>3.074870914000001</c:v>
                </c:pt>
                <c:pt idx="4">
                  <c:v>4.247905269999999</c:v>
                </c:pt>
                <c:pt idx="5">
                  <c:v>5.675114103999999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0A-41A8-ABC2-8B187DBD2135}"/>
            </c:ext>
          </c:extLst>
        </c:ser>
        <c:ser>
          <c:idx val="6"/>
          <c:order val="6"/>
          <c:tx>
            <c:strRef>
              <c:f>'Tab-Emploi'!$A$94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'Tab-Emploi'!$AH$94:$AM$94</c:f>
              <c:numCache>
                <c:formatCode>0.0</c:formatCode>
                <c:ptCount val="6"/>
                <c:pt idx="0">
                  <c:v>58.6792558282</c:v>
                </c:pt>
                <c:pt idx="1">
                  <c:v>76.4662990934</c:v>
                </c:pt>
                <c:pt idx="2">
                  <c:v>78.817305377</c:v>
                </c:pt>
                <c:pt idx="3">
                  <c:v>59.4890725172</c:v>
                </c:pt>
                <c:pt idx="4">
                  <c:v>62.7218413042</c:v>
                </c:pt>
                <c:pt idx="5">
                  <c:v>73.1408565524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330520"/>
        <c:axId val="-20575360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'Tab-Emploi'!$A$89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'Tab-Emploi'!$AH$1:$AM$1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'Tab-Emploi'!$AH$89:$AM$89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8.6463612799999895E-2</c:v>
                      </c:pt>
                      <c:pt idx="1">
                        <c:v>9.3475218000000027E-2</c:v>
                      </c:pt>
                      <c:pt idx="2">
                        <c:v>7.6133797399999634E-2</c:v>
                      </c:pt>
                      <c:pt idx="3">
                        <c:v>5.6832922599999947E-2</c:v>
                      </c:pt>
                      <c:pt idx="4">
                        <c:v>4.6829302800000153E-2</c:v>
                      </c:pt>
                      <c:pt idx="5">
                        <c:v>4.1323253399999871E-2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CEC-49F0-BEB8-B57EE9AB531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151.0849919498</c:v>
                </c:pt>
                <c:pt idx="1">
                  <c:v>180.4619636114</c:v>
                </c:pt>
                <c:pt idx="2">
                  <c:v>177.1100124972</c:v>
                </c:pt>
                <c:pt idx="3">
                  <c:v>156.46138004</c:v>
                </c:pt>
                <c:pt idx="4">
                  <c:v>166.2340539386</c:v>
                </c:pt>
                <c:pt idx="5">
                  <c:v>175.6492574506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30520"/>
        <c:axId val="-2057536008"/>
      </c:lineChart>
      <c:catAx>
        <c:axId val="-211033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536008"/>
        <c:crosses val="autoZero"/>
        <c:auto val="1"/>
        <c:lblAlgn val="ctr"/>
        <c:lblOffset val="100"/>
        <c:noMultiLvlLbl val="0"/>
      </c:catAx>
      <c:valAx>
        <c:axId val="-205753600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0.00243125180128729"/>
              <c:y val="0.116408192018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33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18476926747793"/>
          <c:w val="1.0"/>
          <c:h val="0.181523073252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42.66326649</c:v>
                </c:pt>
                <c:pt idx="1">
                  <c:v>35.40895596</c:v>
                </c:pt>
                <c:pt idx="2">
                  <c:v>33.9977227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7.1384455487</c:v>
                </c:pt>
                <c:pt idx="1">
                  <c:v>14.8587393566</c:v>
                </c:pt>
                <c:pt idx="2">
                  <c:v>15.4862050944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0.0899694153999999</c:v>
                </c:pt>
                <c:pt idx="1">
                  <c:v>0.0664833599999998</c:v>
                </c:pt>
                <c:pt idx="2">
                  <c:v>0.0440762781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9.0613151707</c:v>
                </c:pt>
                <c:pt idx="1">
                  <c:v>9.7717418319</c:v>
                </c:pt>
                <c:pt idx="2">
                  <c:v>7.8524516678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28.102647492</c:v>
                </c:pt>
                <c:pt idx="1">
                  <c:v>23.766703362</c:v>
                </c:pt>
                <c:pt idx="2">
                  <c:v>25.746837227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7.322633023999999</c:v>
                </c:pt>
                <c:pt idx="1">
                  <c:v>10.611304367</c:v>
                </c:pt>
                <c:pt idx="2">
                  <c:v>14.921504112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'Tab-Emploi'!$AO$94:$AQ$94</c:f>
              <c:numCache>
                <c:formatCode>0.0</c:formatCode>
                <c:ptCount val="3"/>
                <c:pt idx="0">
                  <c:v>67.57277746080001</c:v>
                </c:pt>
                <c:pt idx="1">
                  <c:v>69.15318894710001</c:v>
                </c:pt>
                <c:pt idx="2">
                  <c:v>67.9313489283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9921928"/>
        <c:axId val="-21099184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165.7734777806</c:v>
                </c:pt>
                <c:pt idx="1">
                  <c:v>166.7856962686</c:v>
                </c:pt>
                <c:pt idx="2">
                  <c:v>170.9416556946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21928"/>
        <c:axId val="-2109918440"/>
      </c:lineChart>
      <c:catAx>
        <c:axId val="-210992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918440"/>
        <c:crosses val="autoZero"/>
        <c:auto val="1"/>
        <c:lblAlgn val="ctr"/>
        <c:lblOffset val="100"/>
        <c:noMultiLvlLbl val="0"/>
      </c:catAx>
      <c:valAx>
        <c:axId val="-21099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92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24940.1368346</c:v>
                </c:pt>
                <c:pt idx="1">
                  <c:v>25724.8087822</c:v>
                </c:pt>
                <c:pt idx="2">
                  <c:v>26473.9815872</c:v>
                </c:pt>
                <c:pt idx="3">
                  <c:v>26957.7203806</c:v>
                </c:pt>
                <c:pt idx="4">
                  <c:v>26542.2948642</c:v>
                </c:pt>
                <c:pt idx="5">
                  <c:v>27798.4141366</c:v>
                </c:pt>
                <c:pt idx="6">
                  <c:v>27295.6313796</c:v>
                </c:pt>
                <c:pt idx="7">
                  <c:v>29153.6559668</c:v>
                </c:pt>
                <c:pt idx="8">
                  <c:v>28325.5481928</c:v>
                </c:pt>
                <c:pt idx="9">
                  <c:v>29771.9000177</c:v>
                </c:pt>
                <c:pt idx="10">
                  <c:v>32830.82248209999</c:v>
                </c:pt>
                <c:pt idx="11">
                  <c:v>31577.0430486</c:v>
                </c:pt>
                <c:pt idx="12">
                  <c:v>30111.1290178</c:v>
                </c:pt>
                <c:pt idx="13">
                  <c:v>29395.2908098</c:v>
                </c:pt>
                <c:pt idx="14">
                  <c:v>30247.7122303</c:v>
                </c:pt>
                <c:pt idx="15">
                  <c:v>28255.7874168</c:v>
                </c:pt>
                <c:pt idx="16">
                  <c:v>28754.9138357</c:v>
                </c:pt>
                <c:pt idx="17">
                  <c:v>29730.41473</c:v>
                </c:pt>
                <c:pt idx="18">
                  <c:v>28886.92250490001</c:v>
                </c:pt>
                <c:pt idx="19">
                  <c:v>30739.8493718</c:v>
                </c:pt>
                <c:pt idx="20">
                  <c:v>31188.4533413</c:v>
                </c:pt>
                <c:pt idx="21">
                  <c:v>31679.1194862</c:v>
                </c:pt>
                <c:pt idx="22">
                  <c:v>34186.5241846</c:v>
                </c:pt>
                <c:pt idx="23">
                  <c:v>33900.0958976</c:v>
                </c:pt>
                <c:pt idx="24">
                  <c:v>34626.8214119</c:v>
                </c:pt>
                <c:pt idx="25">
                  <c:v>35323.62226700001</c:v>
                </c:pt>
                <c:pt idx="26">
                  <c:v>36019.2646218</c:v>
                </c:pt>
                <c:pt idx="27">
                  <c:v>36474.7402606</c:v>
                </c:pt>
                <c:pt idx="28">
                  <c:v>37170.3554526</c:v>
                </c:pt>
                <c:pt idx="29">
                  <c:v>37181.2186372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10907.62890000003</c:v>
                </c:pt>
                <c:pt idx="1">
                  <c:v>16218.98320000031</c:v>
                </c:pt>
                <c:pt idx="2">
                  <c:v>19133.12880000021</c:v>
                </c:pt>
                <c:pt idx="3">
                  <c:v>20556.3386999997</c:v>
                </c:pt>
                <c:pt idx="4">
                  <c:v>20630.4854999999</c:v>
                </c:pt>
                <c:pt idx="5">
                  <c:v>20752.59369999991</c:v>
                </c:pt>
                <c:pt idx="6">
                  <c:v>20031.28740000018</c:v>
                </c:pt>
                <c:pt idx="7">
                  <c:v>20048.72050000017</c:v>
                </c:pt>
                <c:pt idx="8">
                  <c:v>19185.05490000002</c:v>
                </c:pt>
                <c:pt idx="9">
                  <c:v>19055.81990000018</c:v>
                </c:pt>
                <c:pt idx="10">
                  <c:v>19857.33979999996</c:v>
                </c:pt>
                <c:pt idx="11">
                  <c:v>19363.07809999987</c:v>
                </c:pt>
                <c:pt idx="12">
                  <c:v>18223.07740000033</c:v>
                </c:pt>
                <c:pt idx="13">
                  <c:v>17128.85890000031</c:v>
                </c:pt>
                <c:pt idx="14">
                  <c:v>16754.72909999988</c:v>
                </c:pt>
                <c:pt idx="15">
                  <c:v>15437.96730000008</c:v>
                </c:pt>
                <c:pt idx="16">
                  <c:v>14921.33150000006</c:v>
                </c:pt>
                <c:pt idx="17">
                  <c:v>14948.10529999991</c:v>
                </c:pt>
                <c:pt idx="18">
                  <c:v>14447.42779999995</c:v>
                </c:pt>
                <c:pt idx="19">
                  <c:v>14972.17349999992</c:v>
                </c:pt>
                <c:pt idx="20">
                  <c:v>15307.76800000007</c:v>
                </c:pt>
                <c:pt idx="21">
                  <c:v>15613.79729999977</c:v>
                </c:pt>
                <c:pt idx="22">
                  <c:v>16860.28189999991</c:v>
                </c:pt>
                <c:pt idx="23">
                  <c:v>17168.80389999974</c:v>
                </c:pt>
                <c:pt idx="24">
                  <c:v>17578.80960000024</c:v>
                </c:pt>
                <c:pt idx="25">
                  <c:v>17985.83929999982</c:v>
                </c:pt>
                <c:pt idx="26">
                  <c:v>18382.89009999996</c:v>
                </c:pt>
                <c:pt idx="27">
                  <c:v>18660.97620000018</c:v>
                </c:pt>
                <c:pt idx="28">
                  <c:v>18988.53099999981</c:v>
                </c:pt>
                <c:pt idx="29">
                  <c:v>19018.61239999969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3505.150589999961</c:v>
                </c:pt>
                <c:pt idx="1">
                  <c:v>4660.759279999994</c:v>
                </c:pt>
                <c:pt idx="2">
                  <c:v>5099.587309999988</c:v>
                </c:pt>
                <c:pt idx="3">
                  <c:v>5157.386590000031</c:v>
                </c:pt>
                <c:pt idx="4">
                  <c:v>4850.578199999964</c:v>
                </c:pt>
                <c:pt idx="5">
                  <c:v>4616.138789999932</c:v>
                </c:pt>
                <c:pt idx="6">
                  <c:v>4112.747509999986</c:v>
                </c:pt>
                <c:pt idx="7">
                  <c:v>3880.967649999999</c:v>
                </c:pt>
                <c:pt idx="8">
                  <c:v>3353.483029999956</c:v>
                </c:pt>
                <c:pt idx="9">
                  <c:v>3113.385299999973</c:v>
                </c:pt>
                <c:pt idx="10">
                  <c:v>3172.520760000007</c:v>
                </c:pt>
                <c:pt idx="11">
                  <c:v>2789.230600000014</c:v>
                </c:pt>
                <c:pt idx="12">
                  <c:v>2272.576639999992</c:v>
                </c:pt>
                <c:pt idx="13">
                  <c:v>1843.812240000003</c:v>
                </c:pt>
                <c:pt idx="14">
                  <c:v>1685.440000000006</c:v>
                </c:pt>
                <c:pt idx="15">
                  <c:v>1227.673619999969</c:v>
                </c:pt>
                <c:pt idx="16">
                  <c:v>1089.762519999964</c:v>
                </c:pt>
                <c:pt idx="17">
                  <c:v>1125.625639999991</c:v>
                </c:pt>
                <c:pt idx="18">
                  <c:v>985.0432100000362</c:v>
                </c:pt>
                <c:pt idx="19">
                  <c:v>1204.234440000055</c:v>
                </c:pt>
                <c:pt idx="20">
                  <c:v>1334.09697000005</c:v>
                </c:pt>
                <c:pt idx="21">
                  <c:v>1459.482319999974</c:v>
                </c:pt>
                <c:pt idx="22">
                  <c:v>1895.575040000011</c:v>
                </c:pt>
                <c:pt idx="23">
                  <c:v>1982.596730000074</c:v>
                </c:pt>
                <c:pt idx="24">
                  <c:v>2121.79440999998</c:v>
                </c:pt>
                <c:pt idx="25">
                  <c:v>2254.555449999967</c:v>
                </c:pt>
                <c:pt idx="26">
                  <c:v>2376.291790000007</c:v>
                </c:pt>
                <c:pt idx="27">
                  <c:v>2452.274939999974</c:v>
                </c:pt>
                <c:pt idx="28">
                  <c:v>2541.632430000078</c:v>
                </c:pt>
                <c:pt idx="29">
                  <c:v>2528.610720000055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609.494800000015</c:v>
                </c:pt>
                <c:pt idx="1">
                  <c:v>1064.695100000012</c:v>
                </c:pt>
                <c:pt idx="2">
                  <c:v>1319.669900000008</c:v>
                </c:pt>
                <c:pt idx="3">
                  <c:v>1432.666499999992</c:v>
                </c:pt>
                <c:pt idx="4">
                  <c:v>1442.930300000007</c:v>
                </c:pt>
                <c:pt idx="5">
                  <c:v>1446.977199999994</c:v>
                </c:pt>
                <c:pt idx="6">
                  <c:v>1422.561899999972</c:v>
                </c:pt>
                <c:pt idx="7">
                  <c:v>1448.791599999997</c:v>
                </c:pt>
                <c:pt idx="8">
                  <c:v>1452.17359999998</c:v>
                </c:pt>
                <c:pt idx="9">
                  <c:v>1497.842300000018</c:v>
                </c:pt>
                <c:pt idx="10">
                  <c:v>1612.574900000007</c:v>
                </c:pt>
                <c:pt idx="11">
                  <c:v>1672.61050000001</c:v>
                </c:pt>
                <c:pt idx="12">
                  <c:v>1677.300300000003</c:v>
                </c:pt>
                <c:pt idx="13">
                  <c:v>1667.408200000005</c:v>
                </c:pt>
                <c:pt idx="14">
                  <c:v>1692.227699999989</c:v>
                </c:pt>
                <c:pt idx="15">
                  <c:v>1669.348899999983</c:v>
                </c:pt>
                <c:pt idx="16">
                  <c:v>1672.297400000039</c:v>
                </c:pt>
                <c:pt idx="17">
                  <c:v>1706.77919999999</c:v>
                </c:pt>
                <c:pt idx="18">
                  <c:v>1711.225899999961</c:v>
                </c:pt>
                <c:pt idx="19">
                  <c:v>1755.592799999984</c:v>
                </c:pt>
                <c:pt idx="20">
                  <c:v>1791.370400000014</c:v>
                </c:pt>
                <c:pt idx="21">
                  <c:v>1813.700899999996</c:v>
                </c:pt>
                <c:pt idx="22">
                  <c:v>1878.302099999972</c:v>
                </c:pt>
                <c:pt idx="23">
                  <c:v>1896.03250000003</c:v>
                </c:pt>
                <c:pt idx="24">
                  <c:v>1901.183000000019</c:v>
                </c:pt>
                <c:pt idx="25">
                  <c:v>1900.063900000008</c:v>
                </c:pt>
                <c:pt idx="26">
                  <c:v>1894.927599999995</c:v>
                </c:pt>
                <c:pt idx="27">
                  <c:v>1880.88890000002</c:v>
                </c:pt>
                <c:pt idx="28">
                  <c:v>1866.760800000047</c:v>
                </c:pt>
                <c:pt idx="29">
                  <c:v>1835.870200000005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650.5464999999967</c:v>
                </c:pt>
                <c:pt idx="1">
                  <c:v>1034.486999999994</c:v>
                </c:pt>
                <c:pt idx="2">
                  <c:v>1279.083400000003</c:v>
                </c:pt>
                <c:pt idx="3">
                  <c:v>1433.243600000016</c:v>
                </c:pt>
                <c:pt idx="4">
                  <c:v>1505.983600000007</c:v>
                </c:pt>
                <c:pt idx="5">
                  <c:v>1582.911200000002</c:v>
                </c:pt>
                <c:pt idx="6">
                  <c:v>1611.775099999999</c:v>
                </c:pt>
                <c:pt idx="7">
                  <c:v>1689.508199999982</c:v>
                </c:pt>
                <c:pt idx="8">
                  <c:v>1710.504300000001</c:v>
                </c:pt>
                <c:pt idx="9">
                  <c:v>1769.152300000016</c:v>
                </c:pt>
                <c:pt idx="10">
                  <c:v>1887.103100000008</c:v>
                </c:pt>
                <c:pt idx="11">
                  <c:v>1918.914199999999</c:v>
                </c:pt>
                <c:pt idx="12">
                  <c:v>1894.18279999998</c:v>
                </c:pt>
                <c:pt idx="13">
                  <c:v>1860.850299999991</c:v>
                </c:pt>
                <c:pt idx="14">
                  <c:v>1864.969099999988</c:v>
                </c:pt>
                <c:pt idx="15">
                  <c:v>1800.564500000008</c:v>
                </c:pt>
                <c:pt idx="16">
                  <c:v>1774.796100000007</c:v>
                </c:pt>
                <c:pt idx="17">
                  <c:v>1781.171000000002</c:v>
                </c:pt>
                <c:pt idx="18">
                  <c:v>1746.596099999995</c:v>
                </c:pt>
                <c:pt idx="19">
                  <c:v>1768.96179999999</c:v>
                </c:pt>
                <c:pt idx="20">
                  <c:v>1783.357499999984</c:v>
                </c:pt>
                <c:pt idx="21">
                  <c:v>1790.420099999988</c:v>
                </c:pt>
                <c:pt idx="22">
                  <c:v>1849.369399999996</c:v>
                </c:pt>
                <c:pt idx="23">
                  <c:v>1858.954100000003</c:v>
                </c:pt>
                <c:pt idx="24">
                  <c:v>1877.415799999988</c:v>
                </c:pt>
                <c:pt idx="25">
                  <c:v>1898.365900000004</c:v>
                </c:pt>
                <c:pt idx="26">
                  <c:v>1921.396600000007</c:v>
                </c:pt>
                <c:pt idx="27">
                  <c:v>1939.2028</c:v>
                </c:pt>
                <c:pt idx="28">
                  <c:v>1962.887199999997</c:v>
                </c:pt>
                <c:pt idx="29">
                  <c:v>1969.055499999988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530.0170800000087</c:v>
                </c:pt>
                <c:pt idx="1">
                  <c:v>742.3647300000011</c:v>
                </c:pt>
                <c:pt idx="2">
                  <c:v>839.1034500000023</c:v>
                </c:pt>
                <c:pt idx="3">
                  <c:v>870.24938999999</c:v>
                </c:pt>
                <c:pt idx="4">
                  <c:v>840.8009699999966</c:v>
                </c:pt>
                <c:pt idx="5">
                  <c:v>818.0596600000026</c:v>
                </c:pt>
                <c:pt idx="6">
                  <c:v>754.8490999999922</c:v>
                </c:pt>
                <c:pt idx="7">
                  <c:v>730.6746499999972</c:v>
                </c:pt>
                <c:pt idx="8">
                  <c:v>663.723530000003</c:v>
                </c:pt>
                <c:pt idx="9">
                  <c:v>637.2227699999894</c:v>
                </c:pt>
                <c:pt idx="10">
                  <c:v>656.7246699999996</c:v>
                </c:pt>
                <c:pt idx="11">
                  <c:v>611.8362400000078</c:v>
                </c:pt>
                <c:pt idx="12">
                  <c:v>542.0055999999895</c:v>
                </c:pt>
                <c:pt idx="13">
                  <c:v>480.9172199999921</c:v>
                </c:pt>
                <c:pt idx="14">
                  <c:v>458.4016200000042</c:v>
                </c:pt>
                <c:pt idx="15">
                  <c:v>391.0635899999943</c:v>
                </c:pt>
                <c:pt idx="16">
                  <c:v>367.8588900000068</c:v>
                </c:pt>
                <c:pt idx="17">
                  <c:v>371.4234299999989</c:v>
                </c:pt>
                <c:pt idx="18">
                  <c:v>349.1698199999882</c:v>
                </c:pt>
                <c:pt idx="19">
                  <c:v>379.1347200000091</c:v>
                </c:pt>
                <c:pt idx="20">
                  <c:v>397.7664500000064</c:v>
                </c:pt>
                <c:pt idx="21">
                  <c:v>415.2349399999985</c:v>
                </c:pt>
                <c:pt idx="22">
                  <c:v>478.9902799999909</c:v>
                </c:pt>
                <c:pt idx="23">
                  <c:v>493.2183700000096</c:v>
                </c:pt>
                <c:pt idx="24">
                  <c:v>513.5501199999926</c:v>
                </c:pt>
                <c:pt idx="25">
                  <c:v>533.278990000006</c:v>
                </c:pt>
                <c:pt idx="26">
                  <c:v>551.8618300000053</c:v>
                </c:pt>
                <c:pt idx="27">
                  <c:v>564.0756499999989</c:v>
                </c:pt>
                <c:pt idx="28">
                  <c:v>578.5042900000008</c:v>
                </c:pt>
                <c:pt idx="29">
                  <c:v>578.0540499999988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431848"/>
        <c:axId val="-2110428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41142.97399999992</c:v>
                </c:pt>
                <c:pt idx="1">
                  <c:v>49446.09700000007</c:v>
                </c:pt>
                <c:pt idx="2">
                  <c:v>54144.5549999997</c:v>
                </c:pt>
                <c:pt idx="3">
                  <c:v>56407.60500000045</c:v>
                </c:pt>
                <c:pt idx="4">
                  <c:v>55813.07400000002</c:v>
                </c:pt>
                <c:pt idx="5">
                  <c:v>57015.09500000067</c:v>
                </c:pt>
                <c:pt idx="6">
                  <c:v>55228.85300000012</c:v>
                </c:pt>
                <c:pt idx="7">
                  <c:v>56952.31900000013</c:v>
                </c:pt>
                <c:pt idx="8">
                  <c:v>54690.48900000006</c:v>
                </c:pt>
                <c:pt idx="9">
                  <c:v>55845.32299999985</c:v>
                </c:pt>
                <c:pt idx="10">
                  <c:v>60017.08600000012</c:v>
                </c:pt>
                <c:pt idx="11">
                  <c:v>57932.71200000029</c:v>
                </c:pt>
                <c:pt idx="12">
                  <c:v>54720.27199999988</c:v>
                </c:pt>
                <c:pt idx="13">
                  <c:v>52377.1370000001</c:v>
                </c:pt>
                <c:pt idx="14">
                  <c:v>52703.47899999935</c:v>
                </c:pt>
                <c:pt idx="15">
                  <c:v>48782.40600000042</c:v>
                </c:pt>
                <c:pt idx="16">
                  <c:v>48580.96100000013</c:v>
                </c:pt>
                <c:pt idx="17">
                  <c:v>49663.51900000032</c:v>
                </c:pt>
                <c:pt idx="18">
                  <c:v>48126.38599999994</c:v>
                </c:pt>
                <c:pt idx="19">
                  <c:v>50819.9469999997</c:v>
                </c:pt>
                <c:pt idx="20">
                  <c:v>51802.81300000008</c:v>
                </c:pt>
                <c:pt idx="21">
                  <c:v>52771.75499999988</c:v>
                </c:pt>
                <c:pt idx="22">
                  <c:v>57149.04300000053</c:v>
                </c:pt>
                <c:pt idx="23">
                  <c:v>57299.70200000051</c:v>
                </c:pt>
                <c:pt idx="24">
                  <c:v>58619.57400000002</c:v>
                </c:pt>
                <c:pt idx="25">
                  <c:v>59895.72499999963</c:v>
                </c:pt>
                <c:pt idx="26">
                  <c:v>61146.63200000022</c:v>
                </c:pt>
                <c:pt idx="27">
                  <c:v>61972.15899999998</c:v>
                </c:pt>
                <c:pt idx="28">
                  <c:v>63108.67200000025</c:v>
                </c:pt>
                <c:pt idx="29">
                  <c:v>63111.42199999932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31848"/>
        <c:axId val="-2110428392"/>
      </c:lineChart>
      <c:catAx>
        <c:axId val="-21104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428392"/>
        <c:crosses val="autoZero"/>
        <c:auto val="1"/>
        <c:lblAlgn val="ctr"/>
        <c:lblOffset val="100"/>
        <c:tickLblSkip val="1"/>
        <c:noMultiLvlLbl val="0"/>
      </c:catAx>
      <c:valAx>
        <c:axId val="-21104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4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25200586973337"/>
          <c:y val="0.112131548927409"/>
          <c:w val="0.874387024369496"/>
          <c:h val="0.5898689518933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26127.78848976</c:v>
                </c:pt>
                <c:pt idx="1">
                  <c:v>28469.02993870001</c:v>
                </c:pt>
                <c:pt idx="2">
                  <c:v>30832.39951772</c:v>
                </c:pt>
                <c:pt idx="3">
                  <c:v>29273.57757184</c:v>
                </c:pt>
                <c:pt idx="4">
                  <c:v>33116.20286432</c:v>
                </c:pt>
                <c:pt idx="5">
                  <c:v>36433.84024784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17489.31302000003</c:v>
                </c:pt>
                <c:pt idx="1">
                  <c:v>19814.6952800001</c:v>
                </c:pt>
                <c:pt idx="2">
                  <c:v>18265.41666000007</c:v>
                </c:pt>
                <c:pt idx="3">
                  <c:v>14945.40107999998</c:v>
                </c:pt>
                <c:pt idx="4">
                  <c:v>16505.89213999995</c:v>
                </c:pt>
                <c:pt idx="5">
                  <c:v>18607.3697999999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4654.692393999987</c:v>
                </c:pt>
                <c:pt idx="1">
                  <c:v>3815.344455999969</c:v>
                </c:pt>
                <c:pt idx="2">
                  <c:v>2352.716048000004</c:v>
                </c:pt>
                <c:pt idx="3">
                  <c:v>1126.467886000003</c:v>
                </c:pt>
                <c:pt idx="4">
                  <c:v>1758.709094000018</c:v>
                </c:pt>
                <c:pt idx="5">
                  <c:v>2430.673066000016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1173.891320000007</c:v>
                </c:pt>
                <c:pt idx="1">
                  <c:v>1453.669319999992</c:v>
                </c:pt>
                <c:pt idx="2">
                  <c:v>1664.424320000003</c:v>
                </c:pt>
                <c:pt idx="3">
                  <c:v>1703.048839999992</c:v>
                </c:pt>
                <c:pt idx="4">
                  <c:v>1856.117780000006</c:v>
                </c:pt>
                <c:pt idx="5">
                  <c:v>1875.702280000015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1180.668820000003</c:v>
                </c:pt>
                <c:pt idx="1">
                  <c:v>1672.77022</c:v>
                </c:pt>
                <c:pt idx="2">
                  <c:v>1885.203899999993</c:v>
                </c:pt>
                <c:pt idx="3">
                  <c:v>1774.4179</c:v>
                </c:pt>
                <c:pt idx="4">
                  <c:v>1831.903379999992</c:v>
                </c:pt>
                <c:pt idx="5">
                  <c:v>1938.181599999999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764.5071239999997</c:v>
                </c:pt>
                <c:pt idx="1">
                  <c:v>720.905941999997</c:v>
                </c:pt>
                <c:pt idx="2">
                  <c:v>549.9770699999987</c:v>
                </c:pt>
                <c:pt idx="3">
                  <c:v>371.7300899999994</c:v>
                </c:pt>
                <c:pt idx="4">
                  <c:v>459.7520319999996</c:v>
                </c:pt>
                <c:pt idx="5">
                  <c:v>561.154962000002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951864"/>
        <c:axId val="2072157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51390.86100000003</c:v>
                </c:pt>
                <c:pt idx="1">
                  <c:v>55946.41580000017</c:v>
                </c:pt>
                <c:pt idx="2">
                  <c:v>55550.13719999995</c:v>
                </c:pt>
                <c:pt idx="3">
                  <c:v>49194.6438000001</c:v>
                </c:pt>
                <c:pt idx="4">
                  <c:v>55528.57740000021</c:v>
                </c:pt>
                <c:pt idx="5">
                  <c:v>61846.92199999988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51864"/>
        <c:axId val="2072157496"/>
      </c:lineChart>
      <c:catAx>
        <c:axId val="-20579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157496"/>
        <c:crosses val="autoZero"/>
        <c:auto val="1"/>
        <c:lblAlgn val="ctr"/>
        <c:lblOffset val="100"/>
        <c:noMultiLvlLbl val="0"/>
      </c:catAx>
      <c:valAx>
        <c:axId val="2072157496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0.00234957705808979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9518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4149891159602"/>
          <c:w val="0.995442558132589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</c:v>
                </c:pt>
                <c:pt idx="2">
                  <c:v>34775.02155608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18652.00415000006</c:v>
                </c:pt>
                <c:pt idx="1">
                  <c:v>16605.40887000002</c:v>
                </c:pt>
                <c:pt idx="2">
                  <c:v>17556.63096999992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4235.018424999978</c:v>
                </c:pt>
                <c:pt idx="1">
                  <c:v>1739.591967000003</c:v>
                </c:pt>
                <c:pt idx="2">
                  <c:v>2094.691080000017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1313.780319999999</c:v>
                </c:pt>
                <c:pt idx="1">
                  <c:v>1683.736579999997</c:v>
                </c:pt>
                <c:pt idx="2">
                  <c:v>1865.910030000011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1426.719520000001</c:v>
                </c:pt>
                <c:pt idx="1">
                  <c:v>1829.810899999997</c:v>
                </c:pt>
                <c:pt idx="2">
                  <c:v>1885.042489999995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742.7065329999983</c:v>
                </c:pt>
                <c:pt idx="1">
                  <c:v>460.8535799999991</c:v>
                </c:pt>
                <c:pt idx="2">
                  <c:v>510.4534970000008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937992"/>
        <c:axId val="-20569437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53668.6384000001</c:v>
                </c:pt>
                <c:pt idx="1">
                  <c:v>52372.39050000002</c:v>
                </c:pt>
                <c:pt idx="2">
                  <c:v>58687.74970000004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37992"/>
        <c:axId val="-2056943736"/>
      </c:lineChart>
      <c:catAx>
        <c:axId val="-205693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943736"/>
        <c:crosses val="autoZero"/>
        <c:auto val="1"/>
        <c:lblAlgn val="ctr"/>
        <c:lblOffset val="100"/>
        <c:noMultiLvlLbl val="0"/>
      </c:catAx>
      <c:valAx>
        <c:axId val="-20569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93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6606.0114</c:v>
                </c:pt>
                <c:pt idx="1">
                  <c:v>6826.439730000002</c:v>
                </c:pt>
                <c:pt idx="2">
                  <c:v>6886.778490000001</c:v>
                </c:pt>
                <c:pt idx="3">
                  <c:v>6917.15958</c:v>
                </c:pt>
                <c:pt idx="4">
                  <c:v>5994.1028</c:v>
                </c:pt>
                <c:pt idx="5">
                  <c:v>6388.47857</c:v>
                </c:pt>
                <c:pt idx="6">
                  <c:v>6431.1256</c:v>
                </c:pt>
                <c:pt idx="7">
                  <c:v>6481.004440000001</c:v>
                </c:pt>
                <c:pt idx="8">
                  <c:v>6537.99422</c:v>
                </c:pt>
                <c:pt idx="9">
                  <c:v>6516.676309999998</c:v>
                </c:pt>
                <c:pt idx="10">
                  <c:v>5802.834319999998</c:v>
                </c:pt>
                <c:pt idx="11">
                  <c:v>5871.50231</c:v>
                </c:pt>
                <c:pt idx="12">
                  <c:v>5960.34938</c:v>
                </c:pt>
                <c:pt idx="13">
                  <c:v>6056.147720000001</c:v>
                </c:pt>
                <c:pt idx="14">
                  <c:v>5979.376950000002</c:v>
                </c:pt>
                <c:pt idx="15">
                  <c:v>5730.618719999998</c:v>
                </c:pt>
                <c:pt idx="16">
                  <c:v>5818.164229999998</c:v>
                </c:pt>
                <c:pt idx="17">
                  <c:v>5909.348269999998</c:v>
                </c:pt>
                <c:pt idx="18">
                  <c:v>5991.904900000001</c:v>
                </c:pt>
                <c:pt idx="19">
                  <c:v>6355.675060000001</c:v>
                </c:pt>
                <c:pt idx="20">
                  <c:v>6112.03717</c:v>
                </c:pt>
                <c:pt idx="21">
                  <c:v>6160.34576</c:v>
                </c:pt>
                <c:pt idx="22">
                  <c:v>6207.814149999998</c:v>
                </c:pt>
                <c:pt idx="23">
                  <c:v>6244.858690000001</c:v>
                </c:pt>
                <c:pt idx="24">
                  <c:v>6273.9519</c:v>
                </c:pt>
                <c:pt idx="25">
                  <c:v>6296.60587</c:v>
                </c:pt>
                <c:pt idx="26">
                  <c:v>6313.687109999998</c:v>
                </c:pt>
                <c:pt idx="27">
                  <c:v>6326.130669999998</c:v>
                </c:pt>
                <c:pt idx="28">
                  <c:v>6335.111710000001</c:v>
                </c:pt>
                <c:pt idx="29">
                  <c:v>6340.252929999998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1578.0348856</c:v>
                </c:pt>
                <c:pt idx="1">
                  <c:v>1640.8475209</c:v>
                </c:pt>
                <c:pt idx="2">
                  <c:v>1654.2872542</c:v>
                </c:pt>
                <c:pt idx="3">
                  <c:v>1658.0725315</c:v>
                </c:pt>
                <c:pt idx="4">
                  <c:v>1659.7373504</c:v>
                </c:pt>
                <c:pt idx="5">
                  <c:v>1661.0873014</c:v>
                </c:pt>
                <c:pt idx="6">
                  <c:v>1458.7253473</c:v>
                </c:pt>
                <c:pt idx="7">
                  <c:v>1454.6857952</c:v>
                </c:pt>
                <c:pt idx="8">
                  <c:v>1173.7819949</c:v>
                </c:pt>
                <c:pt idx="9">
                  <c:v>1167.31737</c:v>
                </c:pt>
                <c:pt idx="10">
                  <c:v>3803.462366</c:v>
                </c:pt>
                <c:pt idx="11">
                  <c:v>3382.626617</c:v>
                </c:pt>
                <c:pt idx="12">
                  <c:v>3389.663797</c:v>
                </c:pt>
                <c:pt idx="13">
                  <c:v>3393.309368</c:v>
                </c:pt>
                <c:pt idx="14">
                  <c:v>3395.871448</c:v>
                </c:pt>
                <c:pt idx="15">
                  <c:v>3397.776909</c:v>
                </c:pt>
                <c:pt idx="16">
                  <c:v>3699.726211</c:v>
                </c:pt>
                <c:pt idx="17">
                  <c:v>3710.368766</c:v>
                </c:pt>
                <c:pt idx="18">
                  <c:v>3713.166337000001</c:v>
                </c:pt>
                <c:pt idx="19">
                  <c:v>3714.328419</c:v>
                </c:pt>
                <c:pt idx="20">
                  <c:v>3714.788245</c:v>
                </c:pt>
                <c:pt idx="21">
                  <c:v>4030.378817</c:v>
                </c:pt>
                <c:pt idx="22">
                  <c:v>4039.546707</c:v>
                </c:pt>
                <c:pt idx="23">
                  <c:v>4040.556503</c:v>
                </c:pt>
                <c:pt idx="24">
                  <c:v>4039.649829</c:v>
                </c:pt>
                <c:pt idx="25">
                  <c:v>4038.136901</c:v>
                </c:pt>
                <c:pt idx="26">
                  <c:v>4036.305268</c:v>
                </c:pt>
                <c:pt idx="27">
                  <c:v>4034.116327</c:v>
                </c:pt>
                <c:pt idx="28">
                  <c:v>4031.747125</c:v>
                </c:pt>
                <c:pt idx="29">
                  <c:v>4029.176478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1745.064952</c:v>
                </c:pt>
                <c:pt idx="1">
                  <c:v>1804.659177</c:v>
                </c:pt>
                <c:pt idx="2">
                  <c:v>1809.210891</c:v>
                </c:pt>
                <c:pt idx="3">
                  <c:v>1800.904465</c:v>
                </c:pt>
                <c:pt idx="4">
                  <c:v>1941.163963</c:v>
                </c:pt>
                <c:pt idx="5">
                  <c:v>1928.386836</c:v>
                </c:pt>
                <c:pt idx="6">
                  <c:v>1893.202762</c:v>
                </c:pt>
                <c:pt idx="7">
                  <c:v>1867.127966</c:v>
                </c:pt>
                <c:pt idx="8">
                  <c:v>1818.31868</c:v>
                </c:pt>
                <c:pt idx="9">
                  <c:v>1844.629866</c:v>
                </c:pt>
                <c:pt idx="10">
                  <c:v>2410.598524</c:v>
                </c:pt>
                <c:pt idx="11">
                  <c:v>2344.208118</c:v>
                </c:pt>
                <c:pt idx="12">
                  <c:v>2294.030497</c:v>
                </c:pt>
                <c:pt idx="13">
                  <c:v>2238.272933</c:v>
                </c:pt>
                <c:pt idx="14">
                  <c:v>2181.060253000001</c:v>
                </c:pt>
                <c:pt idx="15">
                  <c:v>2122.491041</c:v>
                </c:pt>
                <c:pt idx="16">
                  <c:v>2086.987074</c:v>
                </c:pt>
                <c:pt idx="17">
                  <c:v>2033.780738</c:v>
                </c:pt>
                <c:pt idx="18">
                  <c:v>1984.258477</c:v>
                </c:pt>
                <c:pt idx="19">
                  <c:v>2051.863627</c:v>
                </c:pt>
                <c:pt idx="20">
                  <c:v>2016.203438</c:v>
                </c:pt>
                <c:pt idx="21">
                  <c:v>2005.937324</c:v>
                </c:pt>
                <c:pt idx="22">
                  <c:v>1978.595733</c:v>
                </c:pt>
                <c:pt idx="23">
                  <c:v>1955.009407</c:v>
                </c:pt>
                <c:pt idx="24">
                  <c:v>1935.296406</c:v>
                </c:pt>
                <c:pt idx="25">
                  <c:v>1918.921458</c:v>
                </c:pt>
                <c:pt idx="26">
                  <c:v>1905.576578</c:v>
                </c:pt>
                <c:pt idx="27">
                  <c:v>1894.468441</c:v>
                </c:pt>
                <c:pt idx="28">
                  <c:v>1885.407962</c:v>
                </c:pt>
                <c:pt idx="29">
                  <c:v>1877.87035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3793.80244</c:v>
                </c:pt>
                <c:pt idx="1">
                  <c:v>3985.947251000001</c:v>
                </c:pt>
                <c:pt idx="2">
                  <c:v>4062.785765</c:v>
                </c:pt>
                <c:pt idx="3">
                  <c:v>4113.710208</c:v>
                </c:pt>
                <c:pt idx="4">
                  <c:v>4337.635446</c:v>
                </c:pt>
                <c:pt idx="5">
                  <c:v>4426.51159</c:v>
                </c:pt>
                <c:pt idx="6">
                  <c:v>4491.660494</c:v>
                </c:pt>
                <c:pt idx="7">
                  <c:v>4556.516544</c:v>
                </c:pt>
                <c:pt idx="8">
                  <c:v>4521.154943</c:v>
                </c:pt>
                <c:pt idx="9">
                  <c:v>5029.261619</c:v>
                </c:pt>
                <c:pt idx="10">
                  <c:v>3627.260734</c:v>
                </c:pt>
                <c:pt idx="11">
                  <c:v>3609.958723000001</c:v>
                </c:pt>
                <c:pt idx="12">
                  <c:v>3623.820002000001</c:v>
                </c:pt>
                <c:pt idx="13">
                  <c:v>3643.573340000001</c:v>
                </c:pt>
                <c:pt idx="14">
                  <c:v>4058.290664</c:v>
                </c:pt>
                <c:pt idx="15">
                  <c:v>4092.505681000001</c:v>
                </c:pt>
                <c:pt idx="16">
                  <c:v>4116.568372</c:v>
                </c:pt>
                <c:pt idx="17">
                  <c:v>4138.626674</c:v>
                </c:pt>
                <c:pt idx="18">
                  <c:v>4159.509642</c:v>
                </c:pt>
                <c:pt idx="19">
                  <c:v>4681.671955</c:v>
                </c:pt>
                <c:pt idx="20">
                  <c:v>4645.058134</c:v>
                </c:pt>
                <c:pt idx="21">
                  <c:v>4664.643493</c:v>
                </c:pt>
                <c:pt idx="22">
                  <c:v>4683.887684</c:v>
                </c:pt>
                <c:pt idx="23">
                  <c:v>4701.824700000001</c:v>
                </c:pt>
                <c:pt idx="24">
                  <c:v>4719.320375</c:v>
                </c:pt>
                <c:pt idx="25">
                  <c:v>4736.581238</c:v>
                </c:pt>
                <c:pt idx="26">
                  <c:v>4753.578849999999</c:v>
                </c:pt>
                <c:pt idx="27">
                  <c:v>4770.479684</c:v>
                </c:pt>
                <c:pt idx="28">
                  <c:v>4787.237385999999</c:v>
                </c:pt>
                <c:pt idx="29">
                  <c:v>4803.929547000001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915.3766100000003</c:v>
                </c:pt>
                <c:pt idx="1">
                  <c:v>943.8039939999999</c:v>
                </c:pt>
                <c:pt idx="2">
                  <c:v>920.2507609999993</c:v>
                </c:pt>
                <c:pt idx="3">
                  <c:v>890.0272219999997</c:v>
                </c:pt>
                <c:pt idx="4">
                  <c:v>1238.23239</c:v>
                </c:pt>
                <c:pt idx="5">
                  <c:v>1298.259129999999</c:v>
                </c:pt>
                <c:pt idx="6">
                  <c:v>1264.227193</c:v>
                </c:pt>
                <c:pt idx="7">
                  <c:v>1270.773704</c:v>
                </c:pt>
                <c:pt idx="8">
                  <c:v>1260.043426</c:v>
                </c:pt>
                <c:pt idx="9">
                  <c:v>1168.789831999999</c:v>
                </c:pt>
                <c:pt idx="10">
                  <c:v>1767.776464</c:v>
                </c:pt>
                <c:pt idx="11">
                  <c:v>1667.207918</c:v>
                </c:pt>
                <c:pt idx="12">
                  <c:v>1653.54886</c:v>
                </c:pt>
                <c:pt idx="13">
                  <c:v>1639.334648999999</c:v>
                </c:pt>
                <c:pt idx="14">
                  <c:v>1739.550888</c:v>
                </c:pt>
                <c:pt idx="15">
                  <c:v>1727.700874</c:v>
                </c:pt>
                <c:pt idx="16">
                  <c:v>1777.177166</c:v>
                </c:pt>
                <c:pt idx="17">
                  <c:v>1765.295751000001</c:v>
                </c:pt>
                <c:pt idx="18">
                  <c:v>1751.880953</c:v>
                </c:pt>
                <c:pt idx="19">
                  <c:v>2346.165262</c:v>
                </c:pt>
                <c:pt idx="20">
                  <c:v>2347.870456</c:v>
                </c:pt>
                <c:pt idx="21">
                  <c:v>2403.92074</c:v>
                </c:pt>
                <c:pt idx="22">
                  <c:v>2797.504508</c:v>
                </c:pt>
                <c:pt idx="23">
                  <c:v>2795.137269</c:v>
                </c:pt>
                <c:pt idx="24">
                  <c:v>2784.535101</c:v>
                </c:pt>
                <c:pt idx="25">
                  <c:v>2772.576051999999</c:v>
                </c:pt>
                <c:pt idx="26">
                  <c:v>2760.622832999999</c:v>
                </c:pt>
                <c:pt idx="27">
                  <c:v>2748.566271000001</c:v>
                </c:pt>
                <c:pt idx="28">
                  <c:v>2736.570178</c:v>
                </c:pt>
                <c:pt idx="29">
                  <c:v>2724.459701000001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18.95329700000002</c:v>
                </c:pt>
                <c:pt idx="1">
                  <c:v>22.26806899999997</c:v>
                </c:pt>
                <c:pt idx="2">
                  <c:v>23.66402200000016</c:v>
                </c:pt>
                <c:pt idx="3">
                  <c:v>23.97933899999998</c:v>
                </c:pt>
                <c:pt idx="4">
                  <c:v>23.59010000000012</c:v>
                </c:pt>
                <c:pt idx="5">
                  <c:v>23.20351400000004</c:v>
                </c:pt>
                <c:pt idx="6">
                  <c:v>22.46854800000006</c:v>
                </c:pt>
                <c:pt idx="7">
                  <c:v>22.13545099999988</c:v>
                </c:pt>
                <c:pt idx="8">
                  <c:v>21.70100400000001</c:v>
                </c:pt>
                <c:pt idx="9">
                  <c:v>21.37131199999976</c:v>
                </c:pt>
                <c:pt idx="10">
                  <c:v>21.53537199999982</c:v>
                </c:pt>
                <c:pt idx="11">
                  <c:v>21.22386899999992</c:v>
                </c:pt>
                <c:pt idx="12">
                  <c:v>20.4168749999999</c:v>
                </c:pt>
                <c:pt idx="13">
                  <c:v>19.39936099999977</c:v>
                </c:pt>
                <c:pt idx="14">
                  <c:v>18.73436500000025</c:v>
                </c:pt>
                <c:pt idx="15">
                  <c:v>17.64199699999972</c:v>
                </c:pt>
                <c:pt idx="16">
                  <c:v>16.83149099999991</c:v>
                </c:pt>
                <c:pt idx="17">
                  <c:v>16.23704399999997</c:v>
                </c:pt>
                <c:pt idx="18">
                  <c:v>15.5378069999997</c:v>
                </c:pt>
                <c:pt idx="19">
                  <c:v>15.20475799999986</c:v>
                </c:pt>
                <c:pt idx="20">
                  <c:v>14.79831799999965</c:v>
                </c:pt>
                <c:pt idx="21">
                  <c:v>14.38778300000013</c:v>
                </c:pt>
                <c:pt idx="22">
                  <c:v>14.36596099999997</c:v>
                </c:pt>
                <c:pt idx="23">
                  <c:v>14.11890799999992</c:v>
                </c:pt>
                <c:pt idx="24">
                  <c:v>13.76612000000023</c:v>
                </c:pt>
                <c:pt idx="25">
                  <c:v>13.46919900000012</c:v>
                </c:pt>
                <c:pt idx="26">
                  <c:v>13.25056700000005</c:v>
                </c:pt>
                <c:pt idx="27">
                  <c:v>12.85897299999988</c:v>
                </c:pt>
                <c:pt idx="28">
                  <c:v>12.57162199999993</c:v>
                </c:pt>
                <c:pt idx="29">
                  <c:v>12.17103600000019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1709.857828</c:v>
                </c:pt>
                <c:pt idx="1">
                  <c:v>1790.279477</c:v>
                </c:pt>
                <c:pt idx="2">
                  <c:v>1819.570165</c:v>
                </c:pt>
                <c:pt idx="3">
                  <c:v>1848.380513</c:v>
                </c:pt>
                <c:pt idx="4">
                  <c:v>1733.109025</c:v>
                </c:pt>
                <c:pt idx="5">
                  <c:v>1761.272986999999</c:v>
                </c:pt>
                <c:pt idx="6">
                  <c:v>1785.067137</c:v>
                </c:pt>
                <c:pt idx="7">
                  <c:v>1798.565945</c:v>
                </c:pt>
                <c:pt idx="8">
                  <c:v>1807.321597</c:v>
                </c:pt>
                <c:pt idx="9">
                  <c:v>1989.361745</c:v>
                </c:pt>
                <c:pt idx="10">
                  <c:v>1534.58056</c:v>
                </c:pt>
                <c:pt idx="11">
                  <c:v>1557.801578000001</c:v>
                </c:pt>
                <c:pt idx="12">
                  <c:v>1562.430359</c:v>
                </c:pt>
                <c:pt idx="13">
                  <c:v>1573.91262</c:v>
                </c:pt>
                <c:pt idx="14">
                  <c:v>1614.706959</c:v>
                </c:pt>
                <c:pt idx="15">
                  <c:v>1631.110888</c:v>
                </c:pt>
                <c:pt idx="16">
                  <c:v>1655.25429</c:v>
                </c:pt>
                <c:pt idx="17">
                  <c:v>1660.049784999999</c:v>
                </c:pt>
                <c:pt idx="18">
                  <c:v>1659.263852</c:v>
                </c:pt>
                <c:pt idx="19">
                  <c:v>1488.03171</c:v>
                </c:pt>
                <c:pt idx="20">
                  <c:v>1603.995234</c:v>
                </c:pt>
                <c:pt idx="21">
                  <c:v>1604.106742</c:v>
                </c:pt>
                <c:pt idx="22">
                  <c:v>3090.15748</c:v>
                </c:pt>
                <c:pt idx="23">
                  <c:v>3142.414448</c:v>
                </c:pt>
                <c:pt idx="24">
                  <c:v>3150.680224000001</c:v>
                </c:pt>
                <c:pt idx="25">
                  <c:v>3150.392444999999</c:v>
                </c:pt>
                <c:pt idx="26">
                  <c:v>3148.175224</c:v>
                </c:pt>
                <c:pt idx="27">
                  <c:v>3145.338162</c:v>
                </c:pt>
                <c:pt idx="28">
                  <c:v>3146.316353</c:v>
                </c:pt>
                <c:pt idx="29">
                  <c:v>3142.676689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2767.1571435</c:v>
                </c:pt>
                <c:pt idx="1">
                  <c:v>2793.2178284</c:v>
                </c:pt>
                <c:pt idx="2">
                  <c:v>3077.2965251</c:v>
                </c:pt>
                <c:pt idx="3">
                  <c:v>3280.619228</c:v>
                </c:pt>
                <c:pt idx="4">
                  <c:v>3396.9091291</c:v>
                </c:pt>
                <c:pt idx="5">
                  <c:v>3693.2011238</c:v>
                </c:pt>
                <c:pt idx="6">
                  <c:v>3525.0214913</c:v>
                </c:pt>
                <c:pt idx="7">
                  <c:v>4398.7127491</c:v>
                </c:pt>
                <c:pt idx="8">
                  <c:v>4156.282800800001</c:v>
                </c:pt>
                <c:pt idx="9">
                  <c:v>4649.2615574</c:v>
                </c:pt>
                <c:pt idx="10">
                  <c:v>4624.0377632</c:v>
                </c:pt>
                <c:pt idx="11">
                  <c:v>4257.203063</c:v>
                </c:pt>
                <c:pt idx="12">
                  <c:v>3492.0647065</c:v>
                </c:pt>
                <c:pt idx="13">
                  <c:v>3102.0923526</c:v>
                </c:pt>
                <c:pt idx="14">
                  <c:v>3253.2817324</c:v>
                </c:pt>
                <c:pt idx="15">
                  <c:v>2431.7845406</c:v>
                </c:pt>
                <c:pt idx="16">
                  <c:v>2435.150799</c:v>
                </c:pt>
                <c:pt idx="17">
                  <c:v>2888.441943</c:v>
                </c:pt>
                <c:pt idx="18">
                  <c:v>2445.634974</c:v>
                </c:pt>
                <c:pt idx="19">
                  <c:v>2433.234659</c:v>
                </c:pt>
                <c:pt idx="20">
                  <c:v>2796.379458</c:v>
                </c:pt>
                <c:pt idx="21">
                  <c:v>2804.127846</c:v>
                </c:pt>
                <c:pt idx="22">
                  <c:v>2988.385392</c:v>
                </c:pt>
                <c:pt idx="23">
                  <c:v>2801.433667</c:v>
                </c:pt>
                <c:pt idx="24">
                  <c:v>3152.22357</c:v>
                </c:pt>
                <c:pt idx="25">
                  <c:v>3495.325535</c:v>
                </c:pt>
                <c:pt idx="26">
                  <c:v>3840.531975</c:v>
                </c:pt>
                <c:pt idx="27">
                  <c:v>4068.232454</c:v>
                </c:pt>
                <c:pt idx="28">
                  <c:v>4414.623375</c:v>
                </c:pt>
                <c:pt idx="29">
                  <c:v>4423.873384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5800.940050000001</c:v>
                </c:pt>
                <c:pt idx="1">
                  <c:v>5911.49433</c:v>
                </c:pt>
                <c:pt idx="2">
                  <c:v>6213.84979</c:v>
                </c:pt>
                <c:pt idx="3">
                  <c:v>6418.428849999998</c:v>
                </c:pt>
                <c:pt idx="4">
                  <c:v>6211.41154</c:v>
                </c:pt>
                <c:pt idx="5">
                  <c:v>6611.645700000001</c:v>
                </c:pt>
                <c:pt idx="6">
                  <c:v>6417.83409</c:v>
                </c:pt>
                <c:pt idx="7">
                  <c:v>7297.797149999998</c:v>
                </c:pt>
                <c:pt idx="8">
                  <c:v>7022.60116</c:v>
                </c:pt>
                <c:pt idx="9">
                  <c:v>7378.785100000001</c:v>
                </c:pt>
                <c:pt idx="10">
                  <c:v>9206.619529999998</c:v>
                </c:pt>
                <c:pt idx="11">
                  <c:v>8832.302829999999</c:v>
                </c:pt>
                <c:pt idx="12">
                  <c:v>8081.603650000001</c:v>
                </c:pt>
                <c:pt idx="13">
                  <c:v>7695.99159</c:v>
                </c:pt>
                <c:pt idx="14">
                  <c:v>7973.485579999998</c:v>
                </c:pt>
                <c:pt idx="15">
                  <c:v>7070.794940000002</c:v>
                </c:pt>
                <c:pt idx="16">
                  <c:v>7115.641030000002</c:v>
                </c:pt>
                <c:pt idx="17">
                  <c:v>7574.74766</c:v>
                </c:pt>
                <c:pt idx="18">
                  <c:v>7132.200790000001</c:v>
                </c:pt>
                <c:pt idx="19">
                  <c:v>7619.99984</c:v>
                </c:pt>
                <c:pt idx="20">
                  <c:v>7921.43203</c:v>
                </c:pt>
                <c:pt idx="21">
                  <c:v>7975.847700000002</c:v>
                </c:pt>
                <c:pt idx="22">
                  <c:v>8370.832059999999</c:v>
                </c:pt>
                <c:pt idx="23">
                  <c:v>8189.31167</c:v>
                </c:pt>
                <c:pt idx="24">
                  <c:v>8541.98725</c:v>
                </c:pt>
                <c:pt idx="25">
                  <c:v>8886.236970000001</c:v>
                </c:pt>
                <c:pt idx="26">
                  <c:v>9232.20449</c:v>
                </c:pt>
                <c:pt idx="27">
                  <c:v>9459.28114</c:v>
                </c:pt>
                <c:pt idx="28">
                  <c:v>9805.56738</c:v>
                </c:pt>
                <c:pt idx="29">
                  <c:v>9811.702599999997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4.938228500000036</c:v>
                </c:pt>
                <c:pt idx="1">
                  <c:v>5.851404899999977</c:v>
                </c:pt>
                <c:pt idx="2">
                  <c:v>6.28792390000001</c:v>
                </c:pt>
                <c:pt idx="3">
                  <c:v>6.43844409999997</c:v>
                </c:pt>
                <c:pt idx="4">
                  <c:v>6.403120700000044</c:v>
                </c:pt>
                <c:pt idx="5">
                  <c:v>6.367384399999992</c:v>
                </c:pt>
                <c:pt idx="6">
                  <c:v>6.298717000000011</c:v>
                </c:pt>
                <c:pt idx="7">
                  <c:v>6.336222499999962</c:v>
                </c:pt>
                <c:pt idx="8">
                  <c:v>6.348367100000018</c:v>
                </c:pt>
                <c:pt idx="9">
                  <c:v>6.44530629999997</c:v>
                </c:pt>
                <c:pt idx="10">
                  <c:v>32.11684890000004</c:v>
                </c:pt>
                <c:pt idx="11">
                  <c:v>33.0080226</c:v>
                </c:pt>
                <c:pt idx="12">
                  <c:v>33.20089129999997</c:v>
                </c:pt>
                <c:pt idx="13">
                  <c:v>33.25687619999997</c:v>
                </c:pt>
                <c:pt idx="14">
                  <c:v>33.35339089999991</c:v>
                </c:pt>
                <c:pt idx="15">
                  <c:v>33.3618262</c:v>
                </c:pt>
                <c:pt idx="16">
                  <c:v>33.4131726999999</c:v>
                </c:pt>
                <c:pt idx="17">
                  <c:v>33.51809900000001</c:v>
                </c:pt>
                <c:pt idx="18">
                  <c:v>33.56477289999997</c:v>
                </c:pt>
                <c:pt idx="19">
                  <c:v>33.67408179999995</c:v>
                </c:pt>
                <c:pt idx="20">
                  <c:v>15.8908583</c:v>
                </c:pt>
                <c:pt idx="21">
                  <c:v>15.42328119999991</c:v>
                </c:pt>
                <c:pt idx="22">
                  <c:v>15.43450960000007</c:v>
                </c:pt>
                <c:pt idx="23">
                  <c:v>15.43063560000007</c:v>
                </c:pt>
                <c:pt idx="24">
                  <c:v>15.41063689999999</c:v>
                </c:pt>
                <c:pt idx="25">
                  <c:v>15.37659900000006</c:v>
                </c:pt>
                <c:pt idx="26">
                  <c:v>15.33172680000007</c:v>
                </c:pt>
                <c:pt idx="27">
                  <c:v>15.26813860000004</c:v>
                </c:pt>
                <c:pt idx="28">
                  <c:v>15.2023615999999</c:v>
                </c:pt>
                <c:pt idx="29">
                  <c:v>15.10592220000001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961752"/>
        <c:axId val="-20579582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24940.1368346</c:v>
                </c:pt>
                <c:pt idx="1">
                  <c:v>25724.8087822</c:v>
                </c:pt>
                <c:pt idx="2">
                  <c:v>26473.9815872</c:v>
                </c:pt>
                <c:pt idx="3">
                  <c:v>26957.7203806</c:v>
                </c:pt>
                <c:pt idx="4">
                  <c:v>26542.2948642</c:v>
                </c:pt>
                <c:pt idx="5">
                  <c:v>27798.4141366</c:v>
                </c:pt>
                <c:pt idx="6">
                  <c:v>27295.6313796</c:v>
                </c:pt>
                <c:pt idx="7">
                  <c:v>29153.6559668</c:v>
                </c:pt>
                <c:pt idx="8">
                  <c:v>28325.5481928</c:v>
                </c:pt>
                <c:pt idx="9">
                  <c:v>29771.9000177</c:v>
                </c:pt>
                <c:pt idx="10">
                  <c:v>32830.82248209999</c:v>
                </c:pt>
                <c:pt idx="11">
                  <c:v>31577.0430486</c:v>
                </c:pt>
                <c:pt idx="12">
                  <c:v>30111.1290178</c:v>
                </c:pt>
                <c:pt idx="13">
                  <c:v>29395.2908098</c:v>
                </c:pt>
                <c:pt idx="14">
                  <c:v>30247.7122303</c:v>
                </c:pt>
                <c:pt idx="15">
                  <c:v>28255.7874168</c:v>
                </c:pt>
                <c:pt idx="16">
                  <c:v>28754.9138357</c:v>
                </c:pt>
                <c:pt idx="17">
                  <c:v>29730.41473</c:v>
                </c:pt>
                <c:pt idx="18">
                  <c:v>28886.92250490001</c:v>
                </c:pt>
                <c:pt idx="19">
                  <c:v>30739.8493718</c:v>
                </c:pt>
                <c:pt idx="20">
                  <c:v>31188.4533413</c:v>
                </c:pt>
                <c:pt idx="21">
                  <c:v>31679.1194862</c:v>
                </c:pt>
                <c:pt idx="22">
                  <c:v>34186.5241846</c:v>
                </c:pt>
                <c:pt idx="23">
                  <c:v>33900.0958976</c:v>
                </c:pt>
                <c:pt idx="24">
                  <c:v>34626.8214119</c:v>
                </c:pt>
                <c:pt idx="25">
                  <c:v>35323.62226700001</c:v>
                </c:pt>
                <c:pt idx="26">
                  <c:v>36019.2646218</c:v>
                </c:pt>
                <c:pt idx="27">
                  <c:v>36474.7402606</c:v>
                </c:pt>
                <c:pt idx="28">
                  <c:v>37170.3554526</c:v>
                </c:pt>
                <c:pt idx="29">
                  <c:v>37181.2186372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61752"/>
        <c:axId val="-2057958296"/>
      </c:lineChart>
      <c:catAx>
        <c:axId val="-205796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958296"/>
        <c:crosses val="autoZero"/>
        <c:auto val="1"/>
        <c:lblAlgn val="ctr"/>
        <c:lblOffset val="100"/>
        <c:tickLblSkip val="1"/>
        <c:noMultiLvlLbl val="0"/>
      </c:catAx>
      <c:valAx>
        <c:axId val="-20579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96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6646.0984</c:v>
                </c:pt>
                <c:pt idx="1">
                  <c:v>6471.055828</c:v>
                </c:pt>
                <c:pt idx="2">
                  <c:v>5934.042136</c:v>
                </c:pt>
                <c:pt idx="3">
                  <c:v>5961.142236</c:v>
                </c:pt>
                <c:pt idx="4">
                  <c:v>6199.801534</c:v>
                </c:pt>
                <c:pt idx="5">
                  <c:v>6322.357657999999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1638.19590852</c:v>
                </c:pt>
                <c:pt idx="1">
                  <c:v>1383.11956176</c:v>
                </c:pt>
                <c:pt idx="2">
                  <c:v>3472.9867192</c:v>
                </c:pt>
                <c:pt idx="3">
                  <c:v>3647.0733284</c:v>
                </c:pt>
                <c:pt idx="4">
                  <c:v>3972.9840202</c:v>
                </c:pt>
                <c:pt idx="5">
                  <c:v>4033.8964198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1820.2006896</c:v>
                </c:pt>
                <c:pt idx="1">
                  <c:v>1870.333222</c:v>
                </c:pt>
                <c:pt idx="2">
                  <c:v>2293.634065</c:v>
                </c:pt>
                <c:pt idx="3">
                  <c:v>2055.8761914</c:v>
                </c:pt>
                <c:pt idx="4">
                  <c:v>1978.2084616</c:v>
                </c:pt>
                <c:pt idx="5">
                  <c:v>1896.4489578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4058.776222</c:v>
                </c:pt>
                <c:pt idx="1">
                  <c:v>4605.021038</c:v>
                </c:pt>
                <c:pt idx="2">
                  <c:v>3712.5806926</c:v>
                </c:pt>
                <c:pt idx="3">
                  <c:v>4237.7764648</c:v>
                </c:pt>
                <c:pt idx="4">
                  <c:v>4682.9468772</c:v>
                </c:pt>
                <c:pt idx="5">
                  <c:v>4770.361340999998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981.5381953999998</c:v>
                </c:pt>
                <c:pt idx="1">
                  <c:v>1252.418657</c:v>
                </c:pt>
                <c:pt idx="2">
                  <c:v>1693.4837558</c:v>
                </c:pt>
                <c:pt idx="3">
                  <c:v>1873.6440012</c:v>
                </c:pt>
                <c:pt idx="4">
                  <c:v>2625.7936148</c:v>
                </c:pt>
                <c:pt idx="5">
                  <c:v>2748.559007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22.49096540000005</c:v>
                </c:pt>
                <c:pt idx="1">
                  <c:v>22.17596579999995</c:v>
                </c:pt>
                <c:pt idx="2">
                  <c:v>20.26196839999993</c:v>
                </c:pt>
                <c:pt idx="3">
                  <c:v>16.29061939999983</c:v>
                </c:pt>
                <c:pt idx="4">
                  <c:v>14.28741799999998</c:v>
                </c:pt>
                <c:pt idx="5">
                  <c:v>12.86427940000003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1780.2394016</c:v>
                </c:pt>
                <c:pt idx="1">
                  <c:v>1828.3178822</c:v>
                </c:pt>
                <c:pt idx="2">
                  <c:v>1568.6864152</c:v>
                </c:pt>
                <c:pt idx="3">
                  <c:v>1618.742105</c:v>
                </c:pt>
                <c:pt idx="4">
                  <c:v>2518.2708256</c:v>
                </c:pt>
                <c:pt idx="5">
                  <c:v>3146.5797746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3063.03997082</c:v>
                </c:pt>
                <c:pt idx="1">
                  <c:v>4084.49594448</c:v>
                </c:pt>
                <c:pt idx="2">
                  <c:v>3745.73592354</c:v>
                </c:pt>
                <c:pt idx="3">
                  <c:v>2526.84938312</c:v>
                </c:pt>
                <c:pt idx="4">
                  <c:v>2908.5099866</c:v>
                </c:pt>
                <c:pt idx="5">
                  <c:v>4048.5173446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6111.224912</c:v>
                </c:pt>
                <c:pt idx="1">
                  <c:v>6945.73264</c:v>
                </c:pt>
                <c:pt idx="2">
                  <c:v>8358.000636000001</c:v>
                </c:pt>
                <c:pt idx="3">
                  <c:v>7302.676852000001</c:v>
                </c:pt>
                <c:pt idx="4">
                  <c:v>8199.882142</c:v>
                </c:pt>
                <c:pt idx="5">
                  <c:v>9438.998516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5.983824420000007</c:v>
                </c:pt>
                <c:pt idx="1">
                  <c:v>6.35919945999999</c:v>
                </c:pt>
                <c:pt idx="2">
                  <c:v>32.98720597999998</c:v>
                </c:pt>
                <c:pt idx="3">
                  <c:v>33.50639051999997</c:v>
                </c:pt>
                <c:pt idx="4">
                  <c:v>15.51798432000001</c:v>
                </c:pt>
                <c:pt idx="5">
                  <c:v>15.25694964000002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513176"/>
        <c:axId val="-21105097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26127.78848976</c:v>
                </c:pt>
                <c:pt idx="1">
                  <c:v>28469.02993870001</c:v>
                </c:pt>
                <c:pt idx="2">
                  <c:v>30832.39951772</c:v>
                </c:pt>
                <c:pt idx="3">
                  <c:v>29273.57757184</c:v>
                </c:pt>
                <c:pt idx="4">
                  <c:v>33116.20286432</c:v>
                </c:pt>
                <c:pt idx="5">
                  <c:v>36433.84024784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13176"/>
        <c:axId val="-2110509704"/>
      </c:lineChart>
      <c:catAx>
        <c:axId val="-211051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509704"/>
        <c:crosses val="autoZero"/>
        <c:auto val="1"/>
        <c:lblAlgn val="ctr"/>
        <c:lblOffset val="100"/>
        <c:noMultiLvlLbl val="0"/>
      </c:catAx>
      <c:valAx>
        <c:axId val="-21105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51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587771075470217"/>
          <c:w val="0.987074987973936"/>
          <c:h val="0.3846706624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6558.577114</c:v>
                </c:pt>
                <c:pt idx="1">
                  <c:v>5947.592186</c:v>
                </c:pt>
                <c:pt idx="2">
                  <c:v>6261.079596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1510.65773514</c:v>
                </c:pt>
                <c:pt idx="1">
                  <c:v>3560.0300238</c:v>
                </c:pt>
                <c:pt idx="2">
                  <c:v>4003.44022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1845.2669558</c:v>
                </c:pt>
                <c:pt idx="1">
                  <c:v>2174.755128199999</c:v>
                </c:pt>
                <c:pt idx="2">
                  <c:v>1937.3287097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4331.89863</c:v>
                </c:pt>
                <c:pt idx="1">
                  <c:v>3975.1785787</c:v>
                </c:pt>
                <c:pt idx="2">
                  <c:v>4726.6541091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1116.9784262</c:v>
                </c:pt>
                <c:pt idx="1">
                  <c:v>1783.5638785</c:v>
                </c:pt>
                <c:pt idx="2">
                  <c:v>2687.1763109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22.3334656</c:v>
                </c:pt>
                <c:pt idx="1">
                  <c:v>18.27629389999989</c:v>
                </c:pt>
                <c:pt idx="2">
                  <c:v>13.57584870000001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1804.2786419</c:v>
                </c:pt>
                <c:pt idx="1">
                  <c:v>1593.7142601</c:v>
                </c:pt>
                <c:pt idx="2">
                  <c:v>2832.4253001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3573.76795765</c:v>
                </c:pt>
                <c:pt idx="1">
                  <c:v>3136.29265333</c:v>
                </c:pt>
                <c:pt idx="2">
                  <c:v>3478.5136656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6528.478776</c:v>
                </c:pt>
                <c:pt idx="1">
                  <c:v>7830.338744000001</c:v>
                </c:pt>
                <c:pt idx="2">
                  <c:v>8819.440329000001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6.171511939999998</c:v>
                </c:pt>
                <c:pt idx="1">
                  <c:v>33.24679824999996</c:v>
                </c:pt>
                <c:pt idx="2">
                  <c:v>15.38746698000001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850584"/>
        <c:axId val="21352516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</c:v>
                </c:pt>
                <c:pt idx="2">
                  <c:v>34775.02155608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50584"/>
        <c:axId val="2135251672"/>
      </c:lineChart>
      <c:catAx>
        <c:axId val="-208885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251672"/>
        <c:crosses val="autoZero"/>
        <c:auto val="1"/>
        <c:lblAlgn val="ctr"/>
        <c:lblOffset val="100"/>
        <c:noMultiLvlLbl val="0"/>
      </c:catAx>
      <c:valAx>
        <c:axId val="21352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85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6606.0114</c:v>
                </c:pt>
                <c:pt idx="1">
                  <c:v>6826.439730000002</c:v>
                </c:pt>
                <c:pt idx="2">
                  <c:v>6886.778490000001</c:v>
                </c:pt>
                <c:pt idx="3">
                  <c:v>6917.15958</c:v>
                </c:pt>
                <c:pt idx="4">
                  <c:v>5994.1028</c:v>
                </c:pt>
                <c:pt idx="5">
                  <c:v>6388.47857</c:v>
                </c:pt>
                <c:pt idx="6">
                  <c:v>6431.1256</c:v>
                </c:pt>
                <c:pt idx="7">
                  <c:v>6481.004440000001</c:v>
                </c:pt>
                <c:pt idx="8">
                  <c:v>6537.99422</c:v>
                </c:pt>
                <c:pt idx="9">
                  <c:v>6516.676309999998</c:v>
                </c:pt>
                <c:pt idx="10">
                  <c:v>5802.834319999998</c:v>
                </c:pt>
                <c:pt idx="11">
                  <c:v>5871.50231</c:v>
                </c:pt>
                <c:pt idx="12">
                  <c:v>5960.34938</c:v>
                </c:pt>
                <c:pt idx="13">
                  <c:v>6056.147720000001</c:v>
                </c:pt>
                <c:pt idx="14">
                  <c:v>5979.376950000002</c:v>
                </c:pt>
                <c:pt idx="15">
                  <c:v>5730.618719999998</c:v>
                </c:pt>
                <c:pt idx="16">
                  <c:v>5818.164229999998</c:v>
                </c:pt>
                <c:pt idx="17">
                  <c:v>5909.348269999998</c:v>
                </c:pt>
                <c:pt idx="18">
                  <c:v>5991.904900000001</c:v>
                </c:pt>
                <c:pt idx="19">
                  <c:v>6355.675060000001</c:v>
                </c:pt>
                <c:pt idx="20">
                  <c:v>6112.03717</c:v>
                </c:pt>
                <c:pt idx="21">
                  <c:v>6160.34576</c:v>
                </c:pt>
                <c:pt idx="22">
                  <c:v>6207.814149999998</c:v>
                </c:pt>
                <c:pt idx="23">
                  <c:v>6244.858690000001</c:v>
                </c:pt>
                <c:pt idx="24">
                  <c:v>6273.9519</c:v>
                </c:pt>
                <c:pt idx="25">
                  <c:v>6296.60587</c:v>
                </c:pt>
                <c:pt idx="26">
                  <c:v>6313.687109999998</c:v>
                </c:pt>
                <c:pt idx="27">
                  <c:v>6326.130669999998</c:v>
                </c:pt>
                <c:pt idx="28">
                  <c:v>6335.111710000001</c:v>
                </c:pt>
                <c:pt idx="29">
                  <c:v>6340.252929999998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1578.0348856</c:v>
                </c:pt>
                <c:pt idx="1">
                  <c:v>1640.8475209</c:v>
                </c:pt>
                <c:pt idx="2">
                  <c:v>1654.2872542</c:v>
                </c:pt>
                <c:pt idx="3">
                  <c:v>1658.0725315</c:v>
                </c:pt>
                <c:pt idx="4">
                  <c:v>1659.7373504</c:v>
                </c:pt>
                <c:pt idx="5">
                  <c:v>1661.0873014</c:v>
                </c:pt>
                <c:pt idx="6">
                  <c:v>1458.7253473</c:v>
                </c:pt>
                <c:pt idx="7">
                  <c:v>1454.6857952</c:v>
                </c:pt>
                <c:pt idx="8">
                  <c:v>1173.7819949</c:v>
                </c:pt>
                <c:pt idx="9">
                  <c:v>1167.31737</c:v>
                </c:pt>
                <c:pt idx="10">
                  <c:v>3803.462366</c:v>
                </c:pt>
                <c:pt idx="11">
                  <c:v>3382.626617</c:v>
                </c:pt>
                <c:pt idx="12">
                  <c:v>3389.663797</c:v>
                </c:pt>
                <c:pt idx="13">
                  <c:v>3393.309368</c:v>
                </c:pt>
                <c:pt idx="14">
                  <c:v>3395.871448</c:v>
                </c:pt>
                <c:pt idx="15">
                  <c:v>3397.776909</c:v>
                </c:pt>
                <c:pt idx="16">
                  <c:v>3699.726211</c:v>
                </c:pt>
                <c:pt idx="17">
                  <c:v>3710.368766</c:v>
                </c:pt>
                <c:pt idx="18">
                  <c:v>3713.166337000001</c:v>
                </c:pt>
                <c:pt idx="19">
                  <c:v>3714.328419</c:v>
                </c:pt>
                <c:pt idx="20">
                  <c:v>3714.788245</c:v>
                </c:pt>
                <c:pt idx="21">
                  <c:v>4030.378817</c:v>
                </c:pt>
                <c:pt idx="22">
                  <c:v>4039.546707</c:v>
                </c:pt>
                <c:pt idx="23">
                  <c:v>4040.556503</c:v>
                </c:pt>
                <c:pt idx="24">
                  <c:v>4039.649829</c:v>
                </c:pt>
                <c:pt idx="25">
                  <c:v>4038.136901</c:v>
                </c:pt>
                <c:pt idx="26">
                  <c:v>4036.305268</c:v>
                </c:pt>
                <c:pt idx="27">
                  <c:v>4034.116327</c:v>
                </c:pt>
                <c:pt idx="28">
                  <c:v>4031.747125</c:v>
                </c:pt>
                <c:pt idx="29">
                  <c:v>4029.176478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1745.064952</c:v>
                </c:pt>
                <c:pt idx="1">
                  <c:v>1804.659177</c:v>
                </c:pt>
                <c:pt idx="2">
                  <c:v>1809.210891</c:v>
                </c:pt>
                <c:pt idx="3">
                  <c:v>1800.904465</c:v>
                </c:pt>
                <c:pt idx="4">
                  <c:v>1941.163963</c:v>
                </c:pt>
                <c:pt idx="5">
                  <c:v>1928.386836</c:v>
                </c:pt>
                <c:pt idx="6">
                  <c:v>1893.202762</c:v>
                </c:pt>
                <c:pt idx="7">
                  <c:v>1867.127966</c:v>
                </c:pt>
                <c:pt idx="8">
                  <c:v>1818.31868</c:v>
                </c:pt>
                <c:pt idx="9">
                  <c:v>1844.629866</c:v>
                </c:pt>
                <c:pt idx="10">
                  <c:v>2410.598524</c:v>
                </c:pt>
                <c:pt idx="11">
                  <c:v>2344.208118</c:v>
                </c:pt>
                <c:pt idx="12">
                  <c:v>2294.030497</c:v>
                </c:pt>
                <c:pt idx="13">
                  <c:v>2238.272933</c:v>
                </c:pt>
                <c:pt idx="14">
                  <c:v>2181.060253000001</c:v>
                </c:pt>
                <c:pt idx="15">
                  <c:v>2122.491041</c:v>
                </c:pt>
                <c:pt idx="16">
                  <c:v>2086.987074</c:v>
                </c:pt>
                <c:pt idx="17">
                  <c:v>2033.780738</c:v>
                </c:pt>
                <c:pt idx="18">
                  <c:v>1984.258477</c:v>
                </c:pt>
                <c:pt idx="19">
                  <c:v>2051.863627</c:v>
                </c:pt>
                <c:pt idx="20">
                  <c:v>2016.203438</c:v>
                </c:pt>
                <c:pt idx="21">
                  <c:v>2005.937324</c:v>
                </c:pt>
                <c:pt idx="22">
                  <c:v>1978.595733</c:v>
                </c:pt>
                <c:pt idx="23">
                  <c:v>1955.009407</c:v>
                </c:pt>
                <c:pt idx="24">
                  <c:v>1935.296406</c:v>
                </c:pt>
                <c:pt idx="25">
                  <c:v>1918.921458</c:v>
                </c:pt>
                <c:pt idx="26">
                  <c:v>1905.576578</c:v>
                </c:pt>
                <c:pt idx="27">
                  <c:v>1894.468441</c:v>
                </c:pt>
                <c:pt idx="28">
                  <c:v>1885.407962</c:v>
                </c:pt>
                <c:pt idx="29">
                  <c:v>1877.87035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3793.80244</c:v>
                </c:pt>
                <c:pt idx="1">
                  <c:v>3985.947251000001</c:v>
                </c:pt>
                <c:pt idx="2">
                  <c:v>4062.785765</c:v>
                </c:pt>
                <c:pt idx="3">
                  <c:v>4113.710208</c:v>
                </c:pt>
                <c:pt idx="4">
                  <c:v>4337.635446</c:v>
                </c:pt>
                <c:pt idx="5">
                  <c:v>4426.51159</c:v>
                </c:pt>
                <c:pt idx="6">
                  <c:v>4491.660494</c:v>
                </c:pt>
                <c:pt idx="7">
                  <c:v>4556.516544</c:v>
                </c:pt>
                <c:pt idx="8">
                  <c:v>4521.154943</c:v>
                </c:pt>
                <c:pt idx="9">
                  <c:v>5029.261619</c:v>
                </c:pt>
                <c:pt idx="10">
                  <c:v>3627.260734</c:v>
                </c:pt>
                <c:pt idx="11">
                  <c:v>3609.958723000001</c:v>
                </c:pt>
                <c:pt idx="12">
                  <c:v>3623.820002000001</c:v>
                </c:pt>
                <c:pt idx="13">
                  <c:v>3643.573340000001</c:v>
                </c:pt>
                <c:pt idx="14">
                  <c:v>4058.290664</c:v>
                </c:pt>
                <c:pt idx="15">
                  <c:v>4092.505681000001</c:v>
                </c:pt>
                <c:pt idx="16">
                  <c:v>4116.568372</c:v>
                </c:pt>
                <c:pt idx="17">
                  <c:v>4138.626674</c:v>
                </c:pt>
                <c:pt idx="18">
                  <c:v>4159.509642</c:v>
                </c:pt>
                <c:pt idx="19">
                  <c:v>4681.671955</c:v>
                </c:pt>
                <c:pt idx="20">
                  <c:v>4645.058134</c:v>
                </c:pt>
                <c:pt idx="21">
                  <c:v>4664.643493</c:v>
                </c:pt>
                <c:pt idx="22">
                  <c:v>4683.887684</c:v>
                </c:pt>
                <c:pt idx="23">
                  <c:v>4701.824700000001</c:v>
                </c:pt>
                <c:pt idx="24">
                  <c:v>4719.320375</c:v>
                </c:pt>
                <c:pt idx="25">
                  <c:v>4736.581238</c:v>
                </c:pt>
                <c:pt idx="26">
                  <c:v>4753.578849999999</c:v>
                </c:pt>
                <c:pt idx="27">
                  <c:v>4770.479684</c:v>
                </c:pt>
                <c:pt idx="28">
                  <c:v>4787.237385999999</c:v>
                </c:pt>
                <c:pt idx="29">
                  <c:v>4803.929547000001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915.3766100000003</c:v>
                </c:pt>
                <c:pt idx="1">
                  <c:v>943.8039939999999</c:v>
                </c:pt>
                <c:pt idx="2">
                  <c:v>920.2507609999993</c:v>
                </c:pt>
                <c:pt idx="3">
                  <c:v>890.0272219999997</c:v>
                </c:pt>
                <c:pt idx="4">
                  <c:v>1238.23239</c:v>
                </c:pt>
                <c:pt idx="5">
                  <c:v>1298.259129999999</c:v>
                </c:pt>
                <c:pt idx="6">
                  <c:v>1264.227193</c:v>
                </c:pt>
                <c:pt idx="7">
                  <c:v>1270.773704</c:v>
                </c:pt>
                <c:pt idx="8">
                  <c:v>1260.043426</c:v>
                </c:pt>
                <c:pt idx="9">
                  <c:v>1168.789831999999</c:v>
                </c:pt>
                <c:pt idx="10">
                  <c:v>1767.776464</c:v>
                </c:pt>
                <c:pt idx="11">
                  <c:v>1667.207918</c:v>
                </c:pt>
                <c:pt idx="12">
                  <c:v>1653.54886</c:v>
                </c:pt>
                <c:pt idx="13">
                  <c:v>1639.334648999999</c:v>
                </c:pt>
                <c:pt idx="14">
                  <c:v>1739.550888</c:v>
                </c:pt>
                <c:pt idx="15">
                  <c:v>1727.700874</c:v>
                </c:pt>
                <c:pt idx="16">
                  <c:v>1777.177166</c:v>
                </c:pt>
                <c:pt idx="17">
                  <c:v>1765.295751000001</c:v>
                </c:pt>
                <c:pt idx="18">
                  <c:v>1751.880953</c:v>
                </c:pt>
                <c:pt idx="19">
                  <c:v>2346.165262</c:v>
                </c:pt>
                <c:pt idx="20">
                  <c:v>2347.870456</c:v>
                </c:pt>
                <c:pt idx="21">
                  <c:v>2403.92074</c:v>
                </c:pt>
                <c:pt idx="22">
                  <c:v>2797.504508</c:v>
                </c:pt>
                <c:pt idx="23">
                  <c:v>2795.137269</c:v>
                </c:pt>
                <c:pt idx="24">
                  <c:v>2784.535101</c:v>
                </c:pt>
                <c:pt idx="25">
                  <c:v>2772.576051999999</c:v>
                </c:pt>
                <c:pt idx="26">
                  <c:v>2760.622832999999</c:v>
                </c:pt>
                <c:pt idx="27">
                  <c:v>2748.566271000001</c:v>
                </c:pt>
                <c:pt idx="28">
                  <c:v>2736.570178</c:v>
                </c:pt>
                <c:pt idx="29">
                  <c:v>2724.459701000001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18.95329700000002</c:v>
                </c:pt>
                <c:pt idx="1">
                  <c:v>22.26806899999997</c:v>
                </c:pt>
                <c:pt idx="2">
                  <c:v>23.66402200000016</c:v>
                </c:pt>
                <c:pt idx="3">
                  <c:v>23.97933899999998</c:v>
                </c:pt>
                <c:pt idx="4">
                  <c:v>23.59010000000012</c:v>
                </c:pt>
                <c:pt idx="5">
                  <c:v>23.20351400000004</c:v>
                </c:pt>
                <c:pt idx="6">
                  <c:v>22.46854800000006</c:v>
                </c:pt>
                <c:pt idx="7">
                  <c:v>22.13545099999988</c:v>
                </c:pt>
                <c:pt idx="8">
                  <c:v>21.70100400000001</c:v>
                </c:pt>
                <c:pt idx="9">
                  <c:v>21.37131199999976</c:v>
                </c:pt>
                <c:pt idx="10">
                  <c:v>21.53537199999982</c:v>
                </c:pt>
                <c:pt idx="11">
                  <c:v>21.22386899999992</c:v>
                </c:pt>
                <c:pt idx="12">
                  <c:v>20.4168749999999</c:v>
                </c:pt>
                <c:pt idx="13">
                  <c:v>19.39936099999977</c:v>
                </c:pt>
                <c:pt idx="14">
                  <c:v>18.73436500000025</c:v>
                </c:pt>
                <c:pt idx="15">
                  <c:v>17.64199699999972</c:v>
                </c:pt>
                <c:pt idx="16">
                  <c:v>16.83149099999991</c:v>
                </c:pt>
                <c:pt idx="17">
                  <c:v>16.23704399999997</c:v>
                </c:pt>
                <c:pt idx="18">
                  <c:v>15.5378069999997</c:v>
                </c:pt>
                <c:pt idx="19">
                  <c:v>15.20475799999986</c:v>
                </c:pt>
                <c:pt idx="20">
                  <c:v>14.79831799999965</c:v>
                </c:pt>
                <c:pt idx="21">
                  <c:v>14.38778300000013</c:v>
                </c:pt>
                <c:pt idx="22">
                  <c:v>14.36596099999997</c:v>
                </c:pt>
                <c:pt idx="23">
                  <c:v>14.11890799999992</c:v>
                </c:pt>
                <c:pt idx="24">
                  <c:v>13.76612000000023</c:v>
                </c:pt>
                <c:pt idx="25">
                  <c:v>13.46919900000012</c:v>
                </c:pt>
                <c:pt idx="26">
                  <c:v>13.25056700000005</c:v>
                </c:pt>
                <c:pt idx="27">
                  <c:v>12.85897299999988</c:v>
                </c:pt>
                <c:pt idx="28">
                  <c:v>12.57162199999993</c:v>
                </c:pt>
                <c:pt idx="29">
                  <c:v>12.17103600000019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'Tab-Production'!$C$94:$AF$94</c:f>
              <c:numCache>
                <c:formatCode>0.0</c:formatCode>
                <c:ptCount val="30"/>
                <c:pt idx="0">
                  <c:v>8573.035422</c:v>
                </c:pt>
                <c:pt idx="1">
                  <c:v>8710.5635633</c:v>
                </c:pt>
                <c:pt idx="2">
                  <c:v>9297.434239</c:v>
                </c:pt>
                <c:pt idx="3">
                  <c:v>9705.486522099998</c:v>
                </c:pt>
                <c:pt idx="4">
                  <c:v>9614.7237898</c:v>
                </c:pt>
                <c:pt idx="5">
                  <c:v>10311.2142082</c:v>
                </c:pt>
                <c:pt idx="6">
                  <c:v>9949.1542983</c:v>
                </c:pt>
                <c:pt idx="7">
                  <c:v>11702.8461216</c:v>
                </c:pt>
                <c:pt idx="8">
                  <c:v>11185.2323279</c:v>
                </c:pt>
                <c:pt idx="9">
                  <c:v>12034.4919637</c:v>
                </c:pt>
                <c:pt idx="10">
                  <c:v>13862.7741421</c:v>
                </c:pt>
                <c:pt idx="11">
                  <c:v>13122.5139156</c:v>
                </c:pt>
                <c:pt idx="12">
                  <c:v>11606.8692478</c:v>
                </c:pt>
                <c:pt idx="13">
                  <c:v>10831.3408188</c:v>
                </c:pt>
                <c:pt idx="14">
                  <c:v>11260.1207033</c:v>
                </c:pt>
                <c:pt idx="15">
                  <c:v>9535.9413068</c:v>
                </c:pt>
                <c:pt idx="16">
                  <c:v>9584.205001700001</c:v>
                </c:pt>
                <c:pt idx="17">
                  <c:v>10496.707702</c:v>
                </c:pt>
                <c:pt idx="18">
                  <c:v>9611.400536899999</c:v>
                </c:pt>
                <c:pt idx="19">
                  <c:v>10086.9085808</c:v>
                </c:pt>
                <c:pt idx="20">
                  <c:v>10733.7023463</c:v>
                </c:pt>
                <c:pt idx="21">
                  <c:v>10795.3988272</c:v>
                </c:pt>
                <c:pt idx="22">
                  <c:v>11374.6519616</c:v>
                </c:pt>
                <c:pt idx="23">
                  <c:v>11006.1759726</c:v>
                </c:pt>
                <c:pt idx="24">
                  <c:v>11709.6214569</c:v>
                </c:pt>
                <c:pt idx="25">
                  <c:v>12396.939104</c:v>
                </c:pt>
                <c:pt idx="26">
                  <c:v>13088.0681918</c:v>
                </c:pt>
                <c:pt idx="27">
                  <c:v>13542.7817326</c:v>
                </c:pt>
                <c:pt idx="28">
                  <c:v>14235.3931166</c:v>
                </c:pt>
                <c:pt idx="29">
                  <c:v>14250.6819062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131688"/>
        <c:axId val="-20571282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24940.1368346</c:v>
                </c:pt>
                <c:pt idx="1">
                  <c:v>25724.8087822</c:v>
                </c:pt>
                <c:pt idx="2">
                  <c:v>26473.9815872</c:v>
                </c:pt>
                <c:pt idx="3">
                  <c:v>26957.7203806</c:v>
                </c:pt>
                <c:pt idx="4">
                  <c:v>26542.2948642</c:v>
                </c:pt>
                <c:pt idx="5">
                  <c:v>27798.4141366</c:v>
                </c:pt>
                <c:pt idx="6">
                  <c:v>27295.6313796</c:v>
                </c:pt>
                <c:pt idx="7">
                  <c:v>29153.6559668</c:v>
                </c:pt>
                <c:pt idx="8">
                  <c:v>28325.5481928</c:v>
                </c:pt>
                <c:pt idx="9">
                  <c:v>29771.9000177</c:v>
                </c:pt>
                <c:pt idx="10">
                  <c:v>32830.82248209999</c:v>
                </c:pt>
                <c:pt idx="11">
                  <c:v>31577.0430486</c:v>
                </c:pt>
                <c:pt idx="12">
                  <c:v>30111.1290178</c:v>
                </c:pt>
                <c:pt idx="13">
                  <c:v>29395.2908098</c:v>
                </c:pt>
                <c:pt idx="14">
                  <c:v>30247.7122303</c:v>
                </c:pt>
                <c:pt idx="15">
                  <c:v>28255.7874168</c:v>
                </c:pt>
                <c:pt idx="16">
                  <c:v>28754.9138357</c:v>
                </c:pt>
                <c:pt idx="17">
                  <c:v>29730.41473</c:v>
                </c:pt>
                <c:pt idx="18">
                  <c:v>28886.92250490001</c:v>
                </c:pt>
                <c:pt idx="19">
                  <c:v>30739.8493718</c:v>
                </c:pt>
                <c:pt idx="20">
                  <c:v>31188.4533413</c:v>
                </c:pt>
                <c:pt idx="21">
                  <c:v>31679.1194862</c:v>
                </c:pt>
                <c:pt idx="22">
                  <c:v>34186.5241846</c:v>
                </c:pt>
                <c:pt idx="23">
                  <c:v>33900.0958976</c:v>
                </c:pt>
                <c:pt idx="24">
                  <c:v>34626.8214119</c:v>
                </c:pt>
                <c:pt idx="25">
                  <c:v>35323.62226700001</c:v>
                </c:pt>
                <c:pt idx="26">
                  <c:v>36019.2646218</c:v>
                </c:pt>
                <c:pt idx="27">
                  <c:v>36474.7402606</c:v>
                </c:pt>
                <c:pt idx="28">
                  <c:v>37170.3554526</c:v>
                </c:pt>
                <c:pt idx="29">
                  <c:v>37181.2186372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31688"/>
        <c:axId val="-2057128200"/>
      </c:lineChart>
      <c:catAx>
        <c:axId val="-20571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128200"/>
        <c:crosses val="autoZero"/>
        <c:auto val="1"/>
        <c:lblAlgn val="ctr"/>
        <c:lblOffset val="100"/>
        <c:tickLblSkip val="1"/>
        <c:noMultiLvlLbl val="0"/>
      </c:catAx>
      <c:valAx>
        <c:axId val="-20571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1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700"/>
              <a:t>Contribution au PIB additionnel</a:t>
            </a:r>
          </a:p>
        </c:rich>
      </c:tx>
      <c:layout>
        <c:manualLayout>
          <c:xMode val="edge"/>
          <c:yMode val="edge"/>
          <c:x val="0.254445415626833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48311965898"/>
          <c:y val="0.0984364998799856"/>
          <c:w val="0.850792786062098"/>
          <c:h val="0.7452547430691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0.391868471382332</c:v>
                </c:pt>
                <c:pt idx="1">
                  <c:v>0.647241741877333</c:v>
                </c:pt>
                <c:pt idx="2">
                  <c:v>0.664576755623349</c:v>
                </c:pt>
                <c:pt idx="3">
                  <c:v>0.563554703074109</c:v>
                </c:pt>
                <c:pt idx="4">
                  <c:v>0.516278104974554</c:v>
                </c:pt>
                <c:pt idx="5">
                  <c:v>0.517821166114311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1.09195633791384</c:v>
                </c:pt>
                <c:pt idx="1">
                  <c:v>1.125735131600952</c:v>
                </c:pt>
                <c:pt idx="2">
                  <c:v>1.154657361214033</c:v>
                </c:pt>
                <c:pt idx="3">
                  <c:v>1.03902732229023</c:v>
                </c:pt>
                <c:pt idx="4">
                  <c:v>1.104128080755262</c:v>
                </c:pt>
                <c:pt idx="5">
                  <c:v>1.138187173297972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-0.340363752826999</c:v>
                </c:pt>
                <c:pt idx="1">
                  <c:v>-0.572602346717403</c:v>
                </c:pt>
                <c:pt idx="2">
                  <c:v>-0.686336528742412</c:v>
                </c:pt>
                <c:pt idx="3">
                  <c:v>-0.658491037220539</c:v>
                </c:pt>
                <c:pt idx="4">
                  <c:v>-0.630551168499214</c:v>
                </c:pt>
                <c:pt idx="5">
                  <c:v>-0.618412124123567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208536"/>
        <c:axId val="-205820455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1.143461046047838</c:v>
                </c:pt>
                <c:pt idx="1">
                  <c:v>1.200374533745658</c:v>
                </c:pt>
                <c:pt idx="2">
                  <c:v>1.132897588189623</c:v>
                </c:pt>
                <c:pt idx="3">
                  <c:v>0.944091007838201</c:v>
                </c:pt>
                <c:pt idx="4">
                  <c:v>0.989855016520735</c:v>
                </c:pt>
                <c:pt idx="5">
                  <c:v>1.037596210446252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08536"/>
        <c:axId val="-2058204552"/>
      </c:lineChart>
      <c:catAx>
        <c:axId val="-20582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204552"/>
        <c:crosses val="autoZero"/>
        <c:auto val="1"/>
        <c:lblAlgn val="ctr"/>
        <c:lblOffset val="0"/>
        <c:noMultiLvlLbl val="0"/>
      </c:catAx>
      <c:valAx>
        <c:axId val="-2058204552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/>
                  <a:t>Ecart</a:t>
                </a:r>
                <a:r>
                  <a:rPr lang="fr-FR" sz="1300" baseline="0"/>
                  <a:t> (%)</a:t>
                </a:r>
                <a:endParaRPr lang="fr-FR" sz="1300"/>
              </a:p>
            </c:rich>
          </c:tx>
          <c:layout>
            <c:manualLayout>
              <c:xMode val="edge"/>
              <c:yMode val="edge"/>
              <c:x val="0.00254588200578617"/>
              <c:y val="0.3654607302876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20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925099761971437"/>
          <c:w val="1.0"/>
          <c:h val="0.0749002380285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0.00195177165354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1599331040755"/>
          <c:y val="0.113063976377953"/>
          <c:w val="0.882584777594425"/>
          <c:h val="0.639125328083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6646.0984</c:v>
                </c:pt>
                <c:pt idx="1">
                  <c:v>6471.055828</c:v>
                </c:pt>
                <c:pt idx="2">
                  <c:v>5934.042136</c:v>
                </c:pt>
                <c:pt idx="3">
                  <c:v>5961.142236</c:v>
                </c:pt>
                <c:pt idx="4">
                  <c:v>6199.801534</c:v>
                </c:pt>
                <c:pt idx="5">
                  <c:v>6322.357657999999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1638.19590852</c:v>
                </c:pt>
                <c:pt idx="1">
                  <c:v>1383.11956176</c:v>
                </c:pt>
                <c:pt idx="2">
                  <c:v>3472.9867192</c:v>
                </c:pt>
                <c:pt idx="3">
                  <c:v>3647.0733284</c:v>
                </c:pt>
                <c:pt idx="4">
                  <c:v>3972.9840202</c:v>
                </c:pt>
                <c:pt idx="5">
                  <c:v>4033.8964198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1820.2006896</c:v>
                </c:pt>
                <c:pt idx="1">
                  <c:v>1870.333222</c:v>
                </c:pt>
                <c:pt idx="2">
                  <c:v>2293.634065</c:v>
                </c:pt>
                <c:pt idx="3">
                  <c:v>2055.8761914</c:v>
                </c:pt>
                <c:pt idx="4">
                  <c:v>1978.2084616</c:v>
                </c:pt>
                <c:pt idx="5">
                  <c:v>1896.4489578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4058.776222</c:v>
                </c:pt>
                <c:pt idx="1">
                  <c:v>4605.021038</c:v>
                </c:pt>
                <c:pt idx="2">
                  <c:v>3712.5806926</c:v>
                </c:pt>
                <c:pt idx="3">
                  <c:v>4237.7764648</c:v>
                </c:pt>
                <c:pt idx="4">
                  <c:v>4682.9468772</c:v>
                </c:pt>
                <c:pt idx="5">
                  <c:v>4770.361340999998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981.5381953999998</c:v>
                </c:pt>
                <c:pt idx="1">
                  <c:v>1252.418657</c:v>
                </c:pt>
                <c:pt idx="2">
                  <c:v>1693.4837558</c:v>
                </c:pt>
                <c:pt idx="3">
                  <c:v>1873.6440012</c:v>
                </c:pt>
                <c:pt idx="4">
                  <c:v>2625.7936148</c:v>
                </c:pt>
                <c:pt idx="5">
                  <c:v>2748.559007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8"/>
          <c:order val="5"/>
          <c:tx>
            <c:strRef>
              <c:f>'Tab-Production'!$A$93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'Tab-Production'!$AH$93:$AM$93</c:f>
              <c:numCache>
                <c:formatCode>0.0</c:formatCode>
                <c:ptCount val="6"/>
                <c:pt idx="0">
                  <c:v>1780.2394016</c:v>
                </c:pt>
                <c:pt idx="1">
                  <c:v>1828.3178822</c:v>
                </c:pt>
                <c:pt idx="2">
                  <c:v>1568.6864152</c:v>
                </c:pt>
                <c:pt idx="3">
                  <c:v>1618.742105</c:v>
                </c:pt>
                <c:pt idx="4">
                  <c:v>2518.2708256</c:v>
                </c:pt>
                <c:pt idx="5">
                  <c:v>3146.5797746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07-4EB8-BD5C-0B2832241F30}"/>
            </c:ext>
          </c:extLst>
        </c:ser>
        <c:ser>
          <c:idx val="6"/>
          <c:order val="6"/>
          <c:tx>
            <c:strRef>
              <c:f>'Tab-Production'!$A$94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'Tab-Production'!$AH$94:$AM$94</c:f>
              <c:numCache>
                <c:formatCode>0.0</c:formatCode>
                <c:ptCount val="6"/>
                <c:pt idx="0">
                  <c:v>9180.24870724</c:v>
                </c:pt>
                <c:pt idx="1">
                  <c:v>11036.58778394</c:v>
                </c:pt>
                <c:pt idx="2">
                  <c:v>12136.72376552</c:v>
                </c:pt>
                <c:pt idx="3">
                  <c:v>9863.03262564</c:v>
                </c:pt>
                <c:pt idx="4">
                  <c:v>11123.91011292</c:v>
                </c:pt>
                <c:pt idx="5">
                  <c:v>13502.77281024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49128"/>
        <c:axId val="-20578456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'Tab-Production'!$A$92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'Tab-Production'!$AH$1:$AM$1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'Tab-Production'!$AH$92:$AM$92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22.49096540000005</c:v>
                      </c:pt>
                      <c:pt idx="1">
                        <c:v>22.17596579999995</c:v>
                      </c:pt>
                      <c:pt idx="2">
                        <c:v>20.261968399999933</c:v>
                      </c:pt>
                      <c:pt idx="3">
                        <c:v>16.290619399999834</c:v>
                      </c:pt>
                      <c:pt idx="4">
                        <c:v>14.287417999999979</c:v>
                      </c:pt>
                      <c:pt idx="5">
                        <c:v>12.864279400000033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567-4F09-842B-49AA62914B8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26127.78848976</c:v>
                </c:pt>
                <c:pt idx="1">
                  <c:v>28469.02993870001</c:v>
                </c:pt>
                <c:pt idx="2">
                  <c:v>30832.39951772</c:v>
                </c:pt>
                <c:pt idx="3">
                  <c:v>29273.57757184</c:v>
                </c:pt>
                <c:pt idx="4">
                  <c:v>33116.20286432</c:v>
                </c:pt>
                <c:pt idx="5">
                  <c:v>36433.84024784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49128"/>
        <c:axId val="-2057845640"/>
      </c:lineChart>
      <c:catAx>
        <c:axId val="-205784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845640"/>
        <c:crosses val="autoZero"/>
        <c:auto val="1"/>
        <c:lblAlgn val="ctr"/>
        <c:lblOffset val="100"/>
        <c:noMultiLvlLbl val="0"/>
      </c:catAx>
      <c:valAx>
        <c:axId val="-2057845640"/>
        <c:scaling>
          <c:orientation val="minMax"/>
          <c:max val="4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0.000632819918889636"/>
              <c:y val="0.241676807444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849128"/>
        <c:crosses val="autoZero"/>
        <c:crossBetween val="between"/>
        <c:majorUnit val="50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018373579903327"/>
          <c:y val="0.837566929133858"/>
          <c:w val="0.999816201209347"/>
          <c:h val="0.162433211839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6558.577114</c:v>
                </c:pt>
                <c:pt idx="1">
                  <c:v>5947.592186</c:v>
                </c:pt>
                <c:pt idx="2">
                  <c:v>6261.079596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1510.65773514</c:v>
                </c:pt>
                <c:pt idx="1">
                  <c:v>3560.0300238</c:v>
                </c:pt>
                <c:pt idx="2">
                  <c:v>4003.44022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1845.2669558</c:v>
                </c:pt>
                <c:pt idx="1">
                  <c:v>2174.755128199999</c:v>
                </c:pt>
                <c:pt idx="2">
                  <c:v>1937.3287097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4331.89863</c:v>
                </c:pt>
                <c:pt idx="1">
                  <c:v>3975.1785787</c:v>
                </c:pt>
                <c:pt idx="2">
                  <c:v>4726.6541091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1116.9784262</c:v>
                </c:pt>
                <c:pt idx="1">
                  <c:v>1783.5638785</c:v>
                </c:pt>
                <c:pt idx="2">
                  <c:v>2687.1763109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22.3334656</c:v>
                </c:pt>
                <c:pt idx="1">
                  <c:v>18.27629389999989</c:v>
                </c:pt>
                <c:pt idx="2">
                  <c:v>13.57584870000001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'Tab-Production'!$AO$94:$AQ$94</c:f>
              <c:numCache>
                <c:formatCode>0.0</c:formatCode>
                <c:ptCount val="3"/>
                <c:pt idx="0">
                  <c:v>10108.41824559</c:v>
                </c:pt>
                <c:pt idx="1">
                  <c:v>10999.87819558</c:v>
                </c:pt>
                <c:pt idx="2">
                  <c:v>12313.34146158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633880"/>
        <c:axId val="-21106307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</c:v>
                </c:pt>
                <c:pt idx="2">
                  <c:v>34775.02155608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33880"/>
        <c:axId val="-2110630728"/>
      </c:lineChart>
      <c:catAx>
        <c:axId val="-211063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630728"/>
        <c:crosses val="autoZero"/>
        <c:auto val="1"/>
        <c:lblAlgn val="ctr"/>
        <c:lblOffset val="100"/>
        <c:noMultiLvlLbl val="0"/>
      </c:catAx>
      <c:valAx>
        <c:axId val="-21106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63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</c:v>
                </c:pt>
                <c:pt idx="2">
                  <c:v>10369.9713455</c:v>
                </c:pt>
                <c:pt idx="3">
                  <c:v>10643.0474174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</c:v>
                </c:pt>
                <c:pt idx="7">
                  <c:v>11863.2695276</c:v>
                </c:pt>
                <c:pt idx="8">
                  <c:v>11402.2715018</c:v>
                </c:pt>
                <c:pt idx="9">
                  <c:v>12109.6402168</c:v>
                </c:pt>
                <c:pt idx="10">
                  <c:v>13569.6428623</c:v>
                </c:pt>
                <c:pt idx="11">
                  <c:v>12759.1084006</c:v>
                </c:pt>
                <c:pt idx="12">
                  <c:v>12159.1932111</c:v>
                </c:pt>
                <c:pt idx="13">
                  <c:v>11929.6803014</c:v>
                </c:pt>
                <c:pt idx="14">
                  <c:v>12375.7397583</c:v>
                </c:pt>
                <c:pt idx="15">
                  <c:v>11417.4722446</c:v>
                </c:pt>
                <c:pt idx="16">
                  <c:v>11753.165947</c:v>
                </c:pt>
                <c:pt idx="17">
                  <c:v>12183.5119561</c:v>
                </c:pt>
                <c:pt idx="18">
                  <c:v>11734.8044791</c:v>
                </c:pt>
                <c:pt idx="19">
                  <c:v>12657.1175593</c:v>
                </c:pt>
                <c:pt idx="20">
                  <c:v>12755.056744</c:v>
                </c:pt>
                <c:pt idx="21">
                  <c:v>12952.2194044</c:v>
                </c:pt>
                <c:pt idx="22">
                  <c:v>13955.6875607</c:v>
                </c:pt>
                <c:pt idx="23">
                  <c:v>13659.8165008</c:v>
                </c:pt>
                <c:pt idx="24">
                  <c:v>14009.2354218</c:v>
                </c:pt>
                <c:pt idx="25">
                  <c:v>14302.0873936</c:v>
                </c:pt>
                <c:pt idx="26">
                  <c:v>14590.7177269</c:v>
                </c:pt>
                <c:pt idx="27">
                  <c:v>14768.0662894</c:v>
                </c:pt>
                <c:pt idx="28">
                  <c:v>15069.5298316</c:v>
                </c:pt>
                <c:pt idx="29">
                  <c:v>15042.80322860001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6787.685190000055</c:v>
                </c:pt>
                <c:pt idx="1">
                  <c:v>9669.16444</c:v>
                </c:pt>
                <c:pt idx="2">
                  <c:v>11272.41176</c:v>
                </c:pt>
                <c:pt idx="3">
                  <c:v>12074.79133000006</c:v>
                </c:pt>
                <c:pt idx="4">
                  <c:v>12104.10400000006</c:v>
                </c:pt>
                <c:pt idx="5">
                  <c:v>12210.28532999993</c:v>
                </c:pt>
                <c:pt idx="6">
                  <c:v>11779.11403000014</c:v>
                </c:pt>
                <c:pt idx="7">
                  <c:v>11827.09478999991</c:v>
                </c:pt>
                <c:pt idx="8">
                  <c:v>11289.09220000008</c:v>
                </c:pt>
                <c:pt idx="9">
                  <c:v>11233.49693000001</c:v>
                </c:pt>
                <c:pt idx="10">
                  <c:v>11725.74021999997</c:v>
                </c:pt>
                <c:pt idx="11">
                  <c:v>11371.87188999999</c:v>
                </c:pt>
                <c:pt idx="12">
                  <c:v>10666.56953000011</c:v>
                </c:pt>
                <c:pt idx="13">
                  <c:v>10019.4627600001</c:v>
                </c:pt>
                <c:pt idx="14">
                  <c:v>9819.072489999933</c:v>
                </c:pt>
                <c:pt idx="15">
                  <c:v>9002.757620000106</c:v>
                </c:pt>
                <c:pt idx="16">
                  <c:v>8720.052229999972</c:v>
                </c:pt>
                <c:pt idx="17">
                  <c:v>8747.391939999899</c:v>
                </c:pt>
                <c:pt idx="18">
                  <c:v>8425.220480000076</c:v>
                </c:pt>
                <c:pt idx="19">
                  <c:v>8763.945270000098</c:v>
                </c:pt>
                <c:pt idx="20">
                  <c:v>8949.671949999873</c:v>
                </c:pt>
                <c:pt idx="21">
                  <c:v>9125.770789999703</c:v>
                </c:pt>
                <c:pt idx="22">
                  <c:v>9892.320020000014</c:v>
                </c:pt>
                <c:pt idx="23">
                  <c:v>10041.30320999984</c:v>
                </c:pt>
                <c:pt idx="24">
                  <c:v>10290.72534999989</c:v>
                </c:pt>
                <c:pt idx="25">
                  <c:v>10538.13491999968</c:v>
                </c:pt>
                <c:pt idx="26">
                  <c:v>10779.0508499998</c:v>
                </c:pt>
                <c:pt idx="27">
                  <c:v>10945.73214999994</c:v>
                </c:pt>
                <c:pt idx="28">
                  <c:v>11147.07567000001</c:v>
                </c:pt>
                <c:pt idx="29">
                  <c:v>11160.66454000009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1362.021470999986</c:v>
                </c:pt>
                <c:pt idx="1">
                  <c:v>1580.764783999977</c:v>
                </c:pt>
                <c:pt idx="2">
                  <c:v>1668.798847000011</c:v>
                </c:pt>
                <c:pt idx="3">
                  <c:v>1675.959958000004</c:v>
                </c:pt>
                <c:pt idx="4">
                  <c:v>1571.579907000004</c:v>
                </c:pt>
                <c:pt idx="5">
                  <c:v>1517.337061000001</c:v>
                </c:pt>
                <c:pt idx="6">
                  <c:v>1350.095110999989</c:v>
                </c:pt>
                <c:pt idx="7">
                  <c:v>1299.890407000015</c:v>
                </c:pt>
                <c:pt idx="8">
                  <c:v>1113.708860999993</c:v>
                </c:pt>
                <c:pt idx="9">
                  <c:v>1053.703829000012</c:v>
                </c:pt>
                <c:pt idx="10">
                  <c:v>1089.929093000002</c:v>
                </c:pt>
                <c:pt idx="11">
                  <c:v>932.4554870000102</c:v>
                </c:pt>
                <c:pt idx="12">
                  <c:v>751.2859019999968</c:v>
                </c:pt>
                <c:pt idx="13">
                  <c:v>615.3160939999943</c:v>
                </c:pt>
                <c:pt idx="14">
                  <c:v>578.4082780000253</c:v>
                </c:pt>
                <c:pt idx="15">
                  <c:v>406.5753200000081</c:v>
                </c:pt>
                <c:pt idx="16">
                  <c:v>377.2449579999866</c:v>
                </c:pt>
                <c:pt idx="17">
                  <c:v>396.131830000013</c:v>
                </c:pt>
                <c:pt idx="18">
                  <c:v>334.4216169999963</c:v>
                </c:pt>
                <c:pt idx="19">
                  <c:v>424.4494219999942</c:v>
                </c:pt>
                <c:pt idx="20">
                  <c:v>458.636479000008</c:v>
                </c:pt>
                <c:pt idx="21">
                  <c:v>496.9412760000178</c:v>
                </c:pt>
                <c:pt idx="22">
                  <c:v>658.31937999998</c:v>
                </c:pt>
                <c:pt idx="23">
                  <c:v>665.2962390000184</c:v>
                </c:pt>
                <c:pt idx="24">
                  <c:v>715.2704529999928</c:v>
                </c:pt>
                <c:pt idx="25">
                  <c:v>761.787135000005</c:v>
                </c:pt>
                <c:pt idx="26">
                  <c:v>804.2903699999878</c:v>
                </c:pt>
                <c:pt idx="27">
                  <c:v>829.64388399998</c:v>
                </c:pt>
                <c:pt idx="28">
                  <c:v>862.9996149999924</c:v>
                </c:pt>
                <c:pt idx="29">
                  <c:v>855.631489999987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272.1578900000022</c:v>
                </c:pt>
                <c:pt idx="1">
                  <c:v>440.3548299999965</c:v>
                </c:pt>
                <c:pt idx="2">
                  <c:v>526.9057799999864</c:v>
                </c:pt>
                <c:pt idx="3">
                  <c:v>563.6014999999898</c:v>
                </c:pt>
                <c:pt idx="4">
                  <c:v>563.718000000008</c:v>
                </c:pt>
                <c:pt idx="5">
                  <c:v>566.8389999999927</c:v>
                </c:pt>
                <c:pt idx="6">
                  <c:v>556.8381999999983</c:v>
                </c:pt>
                <c:pt idx="7">
                  <c:v>569.981700000004</c:v>
                </c:pt>
                <c:pt idx="8">
                  <c:v>569.2489999999961</c:v>
                </c:pt>
                <c:pt idx="9">
                  <c:v>588.0325000000012</c:v>
                </c:pt>
                <c:pt idx="10">
                  <c:v>635.1043999999965</c:v>
                </c:pt>
                <c:pt idx="11">
                  <c:v>653.6727999999857</c:v>
                </c:pt>
                <c:pt idx="12">
                  <c:v>650.7579000000114</c:v>
                </c:pt>
                <c:pt idx="13">
                  <c:v>645.0782999999938</c:v>
                </c:pt>
                <c:pt idx="14">
                  <c:v>656.1021000000037</c:v>
                </c:pt>
                <c:pt idx="15">
                  <c:v>643.9457000000111</c:v>
                </c:pt>
                <c:pt idx="16">
                  <c:v>646.070200000002</c:v>
                </c:pt>
                <c:pt idx="17">
                  <c:v>661.1138000000064</c:v>
                </c:pt>
                <c:pt idx="18">
                  <c:v>661.0086999999912</c:v>
                </c:pt>
                <c:pt idx="19">
                  <c:v>680.60070000001</c:v>
                </c:pt>
                <c:pt idx="20">
                  <c:v>694.4205999999976</c:v>
                </c:pt>
                <c:pt idx="21">
                  <c:v>702.8142999999982</c:v>
                </c:pt>
                <c:pt idx="22">
                  <c:v>731.080799999996</c:v>
                </c:pt>
                <c:pt idx="23">
                  <c:v>736.1462000000029</c:v>
                </c:pt>
                <c:pt idx="24">
                  <c:v>738.2237000000022</c:v>
                </c:pt>
                <c:pt idx="25">
                  <c:v>738.4034999999858</c:v>
                </c:pt>
                <c:pt idx="26">
                  <c:v>737.0705000000016</c:v>
                </c:pt>
                <c:pt idx="27">
                  <c:v>731.837200000009</c:v>
                </c:pt>
                <c:pt idx="28">
                  <c:v>726.9039999999804</c:v>
                </c:pt>
                <c:pt idx="29">
                  <c:v>714.3402999999817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215.00821</c:v>
                </c:pt>
                <c:pt idx="1">
                  <c:v>292.1841199999981</c:v>
                </c:pt>
                <c:pt idx="2">
                  <c:v>337.1293499999956</c:v>
                </c:pt>
                <c:pt idx="3">
                  <c:v>362.8981799999965</c:v>
                </c:pt>
                <c:pt idx="4">
                  <c:v>368.3200199999992</c:v>
                </c:pt>
                <c:pt idx="5">
                  <c:v>380.7306399999943</c:v>
                </c:pt>
                <c:pt idx="6">
                  <c:v>376.6816400000025</c:v>
                </c:pt>
                <c:pt idx="7">
                  <c:v>391.8912100000016</c:v>
                </c:pt>
                <c:pt idx="8">
                  <c:v>384.9603700000007</c:v>
                </c:pt>
                <c:pt idx="9">
                  <c:v>394.6368999999977</c:v>
                </c:pt>
                <c:pt idx="10">
                  <c:v>422.022570000001</c:v>
                </c:pt>
                <c:pt idx="11">
                  <c:v>416.8855299999996</c:v>
                </c:pt>
                <c:pt idx="12">
                  <c:v>399.7607600000047</c:v>
                </c:pt>
                <c:pt idx="13">
                  <c:v>385.4026900000026</c:v>
                </c:pt>
                <c:pt idx="14">
                  <c:v>385.2989899999957</c:v>
                </c:pt>
                <c:pt idx="15">
                  <c:v>360.644339999999</c:v>
                </c:pt>
                <c:pt idx="16">
                  <c:v>354.3910800000012</c:v>
                </c:pt>
                <c:pt idx="17">
                  <c:v>357.1112199999989</c:v>
                </c:pt>
                <c:pt idx="18">
                  <c:v>344.3276600000026</c:v>
                </c:pt>
                <c:pt idx="19">
                  <c:v>353.6973800000051</c:v>
                </c:pt>
                <c:pt idx="20">
                  <c:v>356.8978700000007</c:v>
                </c:pt>
                <c:pt idx="21">
                  <c:v>358.16345</c:v>
                </c:pt>
                <c:pt idx="22">
                  <c:v>377.326509999999</c:v>
                </c:pt>
                <c:pt idx="23">
                  <c:v>376.4103400000022</c:v>
                </c:pt>
                <c:pt idx="24">
                  <c:v>381.664969999998</c:v>
                </c:pt>
                <c:pt idx="25">
                  <c:v>387.2738700000045</c:v>
                </c:pt>
                <c:pt idx="26">
                  <c:v>393.1494299999976</c:v>
                </c:pt>
                <c:pt idx="27">
                  <c:v>396.9115900000033</c:v>
                </c:pt>
                <c:pt idx="28">
                  <c:v>402.7868999999992</c:v>
                </c:pt>
                <c:pt idx="29">
                  <c:v>402.2982899999988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228.7417970000006</c:v>
                </c:pt>
                <c:pt idx="1">
                  <c:v>289.3078320000059</c:v>
                </c:pt>
                <c:pt idx="2">
                  <c:v>317.6518619999988</c:v>
                </c:pt>
                <c:pt idx="3">
                  <c:v>326.3925980000022</c:v>
                </c:pt>
                <c:pt idx="4">
                  <c:v>313.0318719999996</c:v>
                </c:pt>
                <c:pt idx="5">
                  <c:v>305.6041990000012</c:v>
                </c:pt>
                <c:pt idx="6">
                  <c:v>279.7211440000019</c:v>
                </c:pt>
                <c:pt idx="7">
                  <c:v>272.3050159999966</c:v>
                </c:pt>
                <c:pt idx="8">
                  <c:v>243.7890079999952</c:v>
                </c:pt>
                <c:pt idx="9">
                  <c:v>234.7623779999958</c:v>
                </c:pt>
                <c:pt idx="10">
                  <c:v>243.2085010000028</c:v>
                </c:pt>
                <c:pt idx="11">
                  <c:v>221.0481219999956</c:v>
                </c:pt>
                <c:pt idx="12">
                  <c:v>191.9123519999966</c:v>
                </c:pt>
                <c:pt idx="13">
                  <c:v>168.3817789999948</c:v>
                </c:pt>
                <c:pt idx="14">
                  <c:v>161.0815840000014</c:v>
                </c:pt>
                <c:pt idx="15">
                  <c:v>132.2094230000012</c:v>
                </c:pt>
                <c:pt idx="16">
                  <c:v>124.9938589999929</c:v>
                </c:pt>
                <c:pt idx="17">
                  <c:v>127.067890999997</c:v>
                </c:pt>
                <c:pt idx="18">
                  <c:v>116.4788889999963</c:v>
                </c:pt>
                <c:pt idx="19">
                  <c:v>130.0895949999949</c:v>
                </c:pt>
                <c:pt idx="20">
                  <c:v>136.0990939999974</c:v>
                </c:pt>
                <c:pt idx="21">
                  <c:v>142.3196630000011</c:v>
                </c:pt>
                <c:pt idx="22">
                  <c:v>168.8132769999966</c:v>
                </c:pt>
                <c:pt idx="23">
                  <c:v>171.4103940000014</c:v>
                </c:pt>
                <c:pt idx="24">
                  <c:v>179.5268310000001</c:v>
                </c:pt>
                <c:pt idx="25">
                  <c:v>187.2828299999983</c:v>
                </c:pt>
                <c:pt idx="26">
                  <c:v>194.5277129999995</c:v>
                </c:pt>
                <c:pt idx="27">
                  <c:v>199.0433399999984</c:v>
                </c:pt>
                <c:pt idx="28">
                  <c:v>204.8305519999994</c:v>
                </c:pt>
                <c:pt idx="29">
                  <c:v>204.0270279999986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9838424"/>
        <c:axId val="2134943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20520.35999999987</c:v>
                </c:pt>
                <c:pt idx="1">
                  <c:v>22421.91899999976</c:v>
                </c:pt>
                <c:pt idx="2">
                  <c:v>24492.86899999995</c:v>
                </c:pt>
                <c:pt idx="3">
                  <c:v>25646.69099999964</c:v>
                </c:pt>
                <c:pt idx="4">
                  <c:v>25455.65199999977</c:v>
                </c:pt>
                <c:pt idx="5">
                  <c:v>26181.71100000013</c:v>
                </c:pt>
                <c:pt idx="6">
                  <c:v>25290.72799999965</c:v>
                </c:pt>
                <c:pt idx="7">
                  <c:v>26224.43200000003</c:v>
                </c:pt>
                <c:pt idx="8">
                  <c:v>25003.0700000003</c:v>
                </c:pt>
                <c:pt idx="9">
                  <c:v>25614.27199999988</c:v>
                </c:pt>
                <c:pt idx="10">
                  <c:v>27685.64699999988</c:v>
                </c:pt>
                <c:pt idx="11">
                  <c:v>26355.04200000037</c:v>
                </c:pt>
                <c:pt idx="12">
                  <c:v>24819.47999999998</c:v>
                </c:pt>
                <c:pt idx="13">
                  <c:v>23763.32299999986</c:v>
                </c:pt>
                <c:pt idx="14">
                  <c:v>23975.70300000021</c:v>
                </c:pt>
                <c:pt idx="15">
                  <c:v>21963.60499999998</c:v>
                </c:pt>
                <c:pt idx="16">
                  <c:v>21975.91800000006</c:v>
                </c:pt>
                <c:pt idx="17">
                  <c:v>22472.32899999991</c:v>
                </c:pt>
                <c:pt idx="18">
                  <c:v>21616.2620000001</c:v>
                </c:pt>
                <c:pt idx="19">
                  <c:v>23009.89999999991</c:v>
                </c:pt>
                <c:pt idx="20">
                  <c:v>23350.78299999982</c:v>
                </c:pt>
                <c:pt idx="21">
                  <c:v>23778.22899999982</c:v>
                </c:pt>
                <c:pt idx="22">
                  <c:v>25783.54699999979</c:v>
                </c:pt>
                <c:pt idx="23">
                  <c:v>25650.38300000038</c:v>
                </c:pt>
                <c:pt idx="24">
                  <c:v>26314.64699999988</c:v>
                </c:pt>
                <c:pt idx="25">
                  <c:v>26914.9700000002</c:v>
                </c:pt>
                <c:pt idx="26">
                  <c:v>27498.80700000003</c:v>
                </c:pt>
                <c:pt idx="27">
                  <c:v>27871.23499999987</c:v>
                </c:pt>
                <c:pt idx="28">
                  <c:v>28414.1259999997</c:v>
                </c:pt>
                <c:pt idx="29">
                  <c:v>28379.76500000013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38424"/>
        <c:axId val="2134943496"/>
      </c:lineChart>
      <c:catAx>
        <c:axId val="-21098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943496"/>
        <c:crosses val="autoZero"/>
        <c:auto val="1"/>
        <c:lblAlgn val="ctr"/>
        <c:lblOffset val="100"/>
        <c:tickLblSkip val="1"/>
        <c:noMultiLvlLbl val="0"/>
      </c:catAx>
      <c:valAx>
        <c:axId val="21349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8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4317753982551"/>
          <c:y val="0.0998850916831272"/>
          <c:w val="0.873149201465498"/>
          <c:h val="0.6377992441666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10670.56113678</c:v>
                </c:pt>
                <c:pt idx="1">
                  <c:v>11504.87482534</c:v>
                </c:pt>
                <c:pt idx="2">
                  <c:v>12558.67290674</c:v>
                </c:pt>
                <c:pt idx="3">
                  <c:v>11949.21443722</c:v>
                </c:pt>
                <c:pt idx="4">
                  <c:v>13466.40312634</c:v>
                </c:pt>
                <c:pt idx="5">
                  <c:v>14754.64089402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10381.63134400003</c:v>
                </c:pt>
                <c:pt idx="1">
                  <c:v>11667.81665600001</c:v>
                </c:pt>
                <c:pt idx="2">
                  <c:v>10720.54337800002</c:v>
                </c:pt>
                <c:pt idx="3">
                  <c:v>8731.87350800003</c:v>
                </c:pt>
                <c:pt idx="4">
                  <c:v>9659.958263999864</c:v>
                </c:pt>
                <c:pt idx="5">
                  <c:v>10914.1316259999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1571.824993399996</c:v>
                </c:pt>
                <c:pt idx="1">
                  <c:v>1266.947053800002</c:v>
                </c:pt>
                <c:pt idx="2">
                  <c:v>793.4789708000058</c:v>
                </c:pt>
                <c:pt idx="3">
                  <c:v>387.7646293999996</c:v>
                </c:pt>
                <c:pt idx="4">
                  <c:v>598.8927654000033</c:v>
                </c:pt>
                <c:pt idx="5">
                  <c:v>822.8704987999905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473.3475999999966</c:v>
                </c:pt>
                <c:pt idx="1">
                  <c:v>570.1880799999984</c:v>
                </c:pt>
                <c:pt idx="2">
                  <c:v>648.1430999999982</c:v>
                </c:pt>
                <c:pt idx="3">
                  <c:v>658.5478200000041</c:v>
                </c:pt>
                <c:pt idx="4">
                  <c:v>720.5371199999994</c:v>
                </c:pt>
                <c:pt idx="5">
                  <c:v>729.7110999999917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315.1079759999978</c:v>
                </c:pt>
                <c:pt idx="1">
                  <c:v>385.7801519999994</c:v>
                </c:pt>
                <c:pt idx="2">
                  <c:v>401.8741080000007</c:v>
                </c:pt>
                <c:pt idx="3">
                  <c:v>354.0343360000014</c:v>
                </c:pt>
                <c:pt idx="4">
                  <c:v>370.092628</c:v>
                </c:pt>
                <c:pt idx="5">
                  <c:v>396.4840160000007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295.0251922000014</c:v>
                </c:pt>
                <c:pt idx="1">
                  <c:v>267.2363489999981</c:v>
                </c:pt>
                <c:pt idx="2">
                  <c:v>197.1264675999983</c:v>
                </c:pt>
                <c:pt idx="3">
                  <c:v>126.1679313999964</c:v>
                </c:pt>
                <c:pt idx="4">
                  <c:v>159.6338517999993</c:v>
                </c:pt>
                <c:pt idx="5">
                  <c:v>197.9422925999988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082280"/>
        <c:axId val="-20888330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23707.4981999998</c:v>
                </c:pt>
                <c:pt idx="1">
                  <c:v>25662.8426</c:v>
                </c:pt>
                <c:pt idx="2">
                  <c:v>25319.83900000006</c:v>
                </c:pt>
                <c:pt idx="3">
                  <c:v>22207.60279999999</c:v>
                </c:pt>
                <c:pt idx="4">
                  <c:v>24975.51779999994</c:v>
                </c:pt>
                <c:pt idx="5">
                  <c:v>27815.78059999999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82280"/>
        <c:axId val="-2088833016"/>
      </c:lineChart>
      <c:catAx>
        <c:axId val="-205808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833016"/>
        <c:crosses val="autoZero"/>
        <c:auto val="1"/>
        <c:lblAlgn val="ctr"/>
        <c:lblOffset val="100"/>
        <c:noMultiLvlLbl val="0"/>
      </c:catAx>
      <c:valAx>
        <c:axId val="-20888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08228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025706940874036"/>
                <c:y val="0.264833545291375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54568282057526"/>
          <c:w val="1.0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11087.71798106</c:v>
                </c:pt>
                <c:pt idx="1">
                  <c:v>12253.94367198</c:v>
                </c:pt>
                <c:pt idx="2">
                  <c:v>14110.52201018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11024.72400000002</c:v>
                </c:pt>
                <c:pt idx="1">
                  <c:v>9726.208443000024</c:v>
                </c:pt>
                <c:pt idx="2">
                  <c:v>10287.04494499988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1419.386023599999</c:v>
                </c:pt>
                <c:pt idx="1">
                  <c:v>590.6218001000027</c:v>
                </c:pt>
                <c:pt idx="2">
                  <c:v>710.881632099997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521.7678399999974</c:v>
                </c:pt>
                <c:pt idx="1">
                  <c:v>653.3454600000011</c:v>
                </c:pt>
                <c:pt idx="2">
                  <c:v>725.1241099999955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350.4440639999986</c:v>
                </c:pt>
                <c:pt idx="1">
                  <c:v>377.954222000001</c:v>
                </c:pt>
                <c:pt idx="2">
                  <c:v>383.2883220000003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281.1307705999998</c:v>
                </c:pt>
                <c:pt idx="1">
                  <c:v>161.6471994999974</c:v>
                </c:pt>
                <c:pt idx="2">
                  <c:v>178.7880721999991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687880"/>
        <c:axId val="-2056562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24685.1703999999</c:v>
                </c:pt>
                <c:pt idx="1">
                  <c:v>23763.72090000003</c:v>
                </c:pt>
                <c:pt idx="2">
                  <c:v>26395.64919999996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87880"/>
        <c:axId val="-2056562872"/>
      </c:lineChart>
      <c:catAx>
        <c:axId val="-21376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562872"/>
        <c:crosses val="autoZero"/>
        <c:auto val="1"/>
        <c:lblAlgn val="ctr"/>
        <c:lblOffset val="100"/>
        <c:noMultiLvlLbl val="0"/>
      </c:catAx>
      <c:valAx>
        <c:axId val="-20565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76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3086.023859000001</c:v>
                </c:pt>
                <c:pt idx="1">
                  <c:v>2755.577189000001</c:v>
                </c:pt>
                <c:pt idx="2">
                  <c:v>2754.392314</c:v>
                </c:pt>
                <c:pt idx="3">
                  <c:v>2787.300686</c:v>
                </c:pt>
                <c:pt idx="4">
                  <c:v>2384.002867</c:v>
                </c:pt>
                <c:pt idx="5">
                  <c:v>2631.134653</c:v>
                </c:pt>
                <c:pt idx="6">
                  <c:v>2640.811304</c:v>
                </c:pt>
                <c:pt idx="7">
                  <c:v>2665.268584999999</c:v>
                </c:pt>
                <c:pt idx="8">
                  <c:v>2692.574498999999</c:v>
                </c:pt>
                <c:pt idx="9">
                  <c:v>2682.521382000001</c:v>
                </c:pt>
                <c:pt idx="10">
                  <c:v>2358.135242</c:v>
                </c:pt>
                <c:pt idx="11">
                  <c:v>2431.312674000001</c:v>
                </c:pt>
                <c:pt idx="12">
                  <c:v>2470.981044999999</c:v>
                </c:pt>
                <c:pt idx="13">
                  <c:v>2508.650629</c:v>
                </c:pt>
                <c:pt idx="14">
                  <c:v>2466.684525999999</c:v>
                </c:pt>
                <c:pt idx="15">
                  <c:v>2355.931622</c:v>
                </c:pt>
                <c:pt idx="16">
                  <c:v>2410.305807000001</c:v>
                </c:pt>
                <c:pt idx="17">
                  <c:v>2447.624657</c:v>
                </c:pt>
                <c:pt idx="18">
                  <c:v>2479.358770000001</c:v>
                </c:pt>
                <c:pt idx="19">
                  <c:v>2641.390077</c:v>
                </c:pt>
                <c:pt idx="20">
                  <c:v>2508.518111000001</c:v>
                </c:pt>
                <c:pt idx="21">
                  <c:v>2543.907395999999</c:v>
                </c:pt>
                <c:pt idx="22">
                  <c:v>2564.786446</c:v>
                </c:pt>
                <c:pt idx="23">
                  <c:v>2579.416513999998</c:v>
                </c:pt>
                <c:pt idx="24">
                  <c:v>2590.90293</c:v>
                </c:pt>
                <c:pt idx="25">
                  <c:v>2599.954335</c:v>
                </c:pt>
                <c:pt idx="26">
                  <c:v>2606.84326</c:v>
                </c:pt>
                <c:pt idx="27">
                  <c:v>2611.91337</c:v>
                </c:pt>
                <c:pt idx="28">
                  <c:v>2615.630649999999</c:v>
                </c:pt>
                <c:pt idx="29">
                  <c:v>2617.74228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775.3986503000001</c:v>
                </c:pt>
                <c:pt idx="1">
                  <c:v>668.7275322</c:v>
                </c:pt>
                <c:pt idx="2">
                  <c:v>666.0007813</c:v>
                </c:pt>
                <c:pt idx="3">
                  <c:v>674.3909953</c:v>
                </c:pt>
                <c:pt idx="4">
                  <c:v>681.6519746000001</c:v>
                </c:pt>
                <c:pt idx="5">
                  <c:v>687.0799143</c:v>
                </c:pt>
                <c:pt idx="6">
                  <c:v>596.9023645</c:v>
                </c:pt>
                <c:pt idx="7">
                  <c:v>608.0987899</c:v>
                </c:pt>
                <c:pt idx="8">
                  <c:v>480.0119183</c:v>
                </c:pt>
                <c:pt idx="9">
                  <c:v>492.1884413</c:v>
                </c:pt>
                <c:pt idx="10">
                  <c:v>1775.6866966</c:v>
                </c:pt>
                <c:pt idx="11">
                  <c:v>1375.5017588</c:v>
                </c:pt>
                <c:pt idx="12">
                  <c:v>1392.9842743</c:v>
                </c:pt>
                <c:pt idx="13">
                  <c:v>1404.1674154</c:v>
                </c:pt>
                <c:pt idx="14">
                  <c:v>1412.0121765</c:v>
                </c:pt>
                <c:pt idx="15">
                  <c:v>1417.5451127</c:v>
                </c:pt>
                <c:pt idx="16">
                  <c:v>1561.6675252</c:v>
                </c:pt>
                <c:pt idx="17">
                  <c:v>1551.8348391</c:v>
                </c:pt>
                <c:pt idx="18">
                  <c:v>1553.646608</c:v>
                </c:pt>
                <c:pt idx="19">
                  <c:v>1556.0949382</c:v>
                </c:pt>
                <c:pt idx="20">
                  <c:v>1557.8671697</c:v>
                </c:pt>
                <c:pt idx="21">
                  <c:v>1706.5644751</c:v>
                </c:pt>
                <c:pt idx="22">
                  <c:v>1693.7037078</c:v>
                </c:pt>
                <c:pt idx="23">
                  <c:v>1693.5980216</c:v>
                </c:pt>
                <c:pt idx="24">
                  <c:v>1694.4248368</c:v>
                </c:pt>
                <c:pt idx="25">
                  <c:v>1694.867742</c:v>
                </c:pt>
                <c:pt idx="26">
                  <c:v>1694.8840191</c:v>
                </c:pt>
                <c:pt idx="27">
                  <c:v>1694.507544</c:v>
                </c:pt>
                <c:pt idx="28">
                  <c:v>1693.8918139</c:v>
                </c:pt>
                <c:pt idx="29">
                  <c:v>1693.068911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811.7598748000001</c:v>
                </c:pt>
                <c:pt idx="1">
                  <c:v>693.6085679999999</c:v>
                </c:pt>
                <c:pt idx="2">
                  <c:v>686.5290914</c:v>
                </c:pt>
                <c:pt idx="3">
                  <c:v>690.3806950999999</c:v>
                </c:pt>
                <c:pt idx="4">
                  <c:v>759.7568761</c:v>
                </c:pt>
                <c:pt idx="5">
                  <c:v>751.1175168</c:v>
                </c:pt>
                <c:pt idx="6">
                  <c:v>739.6825746</c:v>
                </c:pt>
                <c:pt idx="7">
                  <c:v>733.1414686000001</c:v>
                </c:pt>
                <c:pt idx="8">
                  <c:v>715.1440993</c:v>
                </c:pt>
                <c:pt idx="9">
                  <c:v>731.0252437999999</c:v>
                </c:pt>
                <c:pt idx="10">
                  <c:v>984.041561</c:v>
                </c:pt>
                <c:pt idx="11">
                  <c:v>919.9545378</c:v>
                </c:pt>
                <c:pt idx="12">
                  <c:v>900.6465093</c:v>
                </c:pt>
                <c:pt idx="13">
                  <c:v>880.9585239</c:v>
                </c:pt>
                <c:pt idx="14">
                  <c:v>860.3561965</c:v>
                </c:pt>
                <c:pt idx="15">
                  <c:v>838.6094747</c:v>
                </c:pt>
                <c:pt idx="16">
                  <c:v>826.7158931</c:v>
                </c:pt>
                <c:pt idx="17">
                  <c:v>805.3039089</c:v>
                </c:pt>
                <c:pt idx="18">
                  <c:v>786.2546723</c:v>
                </c:pt>
                <c:pt idx="19">
                  <c:v>819.1147648</c:v>
                </c:pt>
                <c:pt idx="20">
                  <c:v>799.0738912</c:v>
                </c:pt>
                <c:pt idx="21">
                  <c:v>795.9924068</c:v>
                </c:pt>
                <c:pt idx="22">
                  <c:v>784.3677529</c:v>
                </c:pt>
                <c:pt idx="23">
                  <c:v>775.3032413000001</c:v>
                </c:pt>
                <c:pt idx="24">
                  <c:v>767.7840561000001</c:v>
                </c:pt>
                <c:pt idx="25">
                  <c:v>761.4791598</c:v>
                </c:pt>
                <c:pt idx="26">
                  <c:v>756.2973807</c:v>
                </c:pt>
                <c:pt idx="27">
                  <c:v>751.9241553999999</c:v>
                </c:pt>
                <c:pt idx="28">
                  <c:v>748.3348907</c:v>
                </c:pt>
                <c:pt idx="29">
                  <c:v>745.3168074000001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1802.406649</c:v>
                </c:pt>
                <c:pt idx="1">
                  <c:v>1610.603388</c:v>
                </c:pt>
                <c:pt idx="2">
                  <c:v>1623.854007</c:v>
                </c:pt>
                <c:pt idx="3">
                  <c:v>1657.657852</c:v>
                </c:pt>
                <c:pt idx="4">
                  <c:v>1771.172961</c:v>
                </c:pt>
                <c:pt idx="5">
                  <c:v>1809.703544</c:v>
                </c:pt>
                <c:pt idx="6">
                  <c:v>1841.875722</c:v>
                </c:pt>
                <c:pt idx="7">
                  <c:v>1873.971836</c:v>
                </c:pt>
                <c:pt idx="8">
                  <c:v>1858.616325</c:v>
                </c:pt>
                <c:pt idx="9">
                  <c:v>2098.34811</c:v>
                </c:pt>
                <c:pt idx="10">
                  <c:v>1431.45132</c:v>
                </c:pt>
                <c:pt idx="11">
                  <c:v>1497.709223</c:v>
                </c:pt>
                <c:pt idx="12">
                  <c:v>1510.1613</c:v>
                </c:pt>
                <c:pt idx="13">
                  <c:v>1516.690493</c:v>
                </c:pt>
                <c:pt idx="14">
                  <c:v>1705.316209</c:v>
                </c:pt>
                <c:pt idx="15">
                  <c:v>1695.753247</c:v>
                </c:pt>
                <c:pt idx="16">
                  <c:v>1703.006183</c:v>
                </c:pt>
                <c:pt idx="17">
                  <c:v>1712.249742</c:v>
                </c:pt>
                <c:pt idx="18">
                  <c:v>1721.241021</c:v>
                </c:pt>
                <c:pt idx="19">
                  <c:v>1961.754962</c:v>
                </c:pt>
                <c:pt idx="20">
                  <c:v>1915.314246</c:v>
                </c:pt>
                <c:pt idx="21">
                  <c:v>1925.695347</c:v>
                </c:pt>
                <c:pt idx="22">
                  <c:v>1935.364736</c:v>
                </c:pt>
                <c:pt idx="23">
                  <c:v>1943.945984</c:v>
                </c:pt>
                <c:pt idx="24">
                  <c:v>1952.029227</c:v>
                </c:pt>
                <c:pt idx="25">
                  <c:v>1959.769744</c:v>
                </c:pt>
                <c:pt idx="26">
                  <c:v>1967.214714000001</c:v>
                </c:pt>
                <c:pt idx="27">
                  <c:v>1974.495985</c:v>
                </c:pt>
                <c:pt idx="28">
                  <c:v>1981.621971999999</c:v>
                </c:pt>
                <c:pt idx="29">
                  <c:v>1988.658062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445.5757549999998</c:v>
                </c:pt>
                <c:pt idx="1">
                  <c:v>405.3257950000002</c:v>
                </c:pt>
                <c:pt idx="2">
                  <c:v>390.4456239999997</c:v>
                </c:pt>
                <c:pt idx="3">
                  <c:v>379.938392</c:v>
                </c:pt>
                <c:pt idx="4">
                  <c:v>552.4057189999999</c:v>
                </c:pt>
                <c:pt idx="5">
                  <c:v>563.9022190000001</c:v>
                </c:pt>
                <c:pt idx="6">
                  <c:v>544.7636740000002</c:v>
                </c:pt>
                <c:pt idx="7">
                  <c:v>551.489372</c:v>
                </c:pt>
                <c:pt idx="8">
                  <c:v>547.6633219999999</c:v>
                </c:pt>
                <c:pt idx="9">
                  <c:v>505.3237690000001</c:v>
                </c:pt>
                <c:pt idx="10">
                  <c:v>801.291417</c:v>
                </c:pt>
                <c:pt idx="11">
                  <c:v>719.8234090000001</c:v>
                </c:pt>
                <c:pt idx="12">
                  <c:v>717.5099410000002</c:v>
                </c:pt>
                <c:pt idx="13">
                  <c:v>713.3251800000003</c:v>
                </c:pt>
                <c:pt idx="14">
                  <c:v>763.734039</c:v>
                </c:pt>
                <c:pt idx="15">
                  <c:v>753.410965</c:v>
                </c:pt>
                <c:pt idx="16">
                  <c:v>778.2555380000003</c:v>
                </c:pt>
                <c:pt idx="17">
                  <c:v>770.5056009999998</c:v>
                </c:pt>
                <c:pt idx="18">
                  <c:v>765.038302</c:v>
                </c:pt>
                <c:pt idx="19">
                  <c:v>1054.066769</c:v>
                </c:pt>
                <c:pt idx="20">
                  <c:v>1022.01962</c:v>
                </c:pt>
                <c:pt idx="21">
                  <c:v>1047.920732</c:v>
                </c:pt>
                <c:pt idx="22">
                  <c:v>1236.891538</c:v>
                </c:pt>
                <c:pt idx="23">
                  <c:v>1215.604388</c:v>
                </c:pt>
                <c:pt idx="24">
                  <c:v>1211.201495</c:v>
                </c:pt>
                <c:pt idx="25">
                  <c:v>1208.122023</c:v>
                </c:pt>
                <c:pt idx="26">
                  <c:v>1204.687267</c:v>
                </c:pt>
                <c:pt idx="27">
                  <c:v>1200.692396</c:v>
                </c:pt>
                <c:pt idx="28">
                  <c:v>1196.345004</c:v>
                </c:pt>
                <c:pt idx="29">
                  <c:v>1191.664467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7.16160519999994</c:v>
                </c:pt>
                <c:pt idx="1">
                  <c:v>7.173131500000068</c:v>
                </c:pt>
                <c:pt idx="2">
                  <c:v>7.440438399999948</c:v>
                </c:pt>
                <c:pt idx="3">
                  <c:v>7.526708600000006</c:v>
                </c:pt>
                <c:pt idx="4">
                  <c:v>7.423489099999983</c:v>
                </c:pt>
                <c:pt idx="5">
                  <c:v>7.355214799999999</c:v>
                </c:pt>
                <c:pt idx="6">
                  <c:v>7.140405500000043</c:v>
                </c:pt>
                <c:pt idx="7">
                  <c:v>7.085084800000004</c:v>
                </c:pt>
                <c:pt idx="8">
                  <c:v>6.955304999999953</c:v>
                </c:pt>
                <c:pt idx="9">
                  <c:v>6.862268900000004</c:v>
                </c:pt>
                <c:pt idx="10">
                  <c:v>6.944854500000019</c:v>
                </c:pt>
                <c:pt idx="11">
                  <c:v>6.81276820000005</c:v>
                </c:pt>
                <c:pt idx="12">
                  <c:v>6.522066999999993</c:v>
                </c:pt>
                <c:pt idx="13">
                  <c:v>6.18628119999994</c:v>
                </c:pt>
                <c:pt idx="14">
                  <c:v>5.998194699999999</c:v>
                </c:pt>
                <c:pt idx="15">
                  <c:v>5.624444900000071</c:v>
                </c:pt>
                <c:pt idx="16">
                  <c:v>5.382107000000019</c:v>
                </c:pt>
                <c:pt idx="17">
                  <c:v>5.204039599999987</c:v>
                </c:pt>
                <c:pt idx="18">
                  <c:v>4.970703599999978</c:v>
                </c:pt>
                <c:pt idx="19">
                  <c:v>4.882261299999982</c:v>
                </c:pt>
                <c:pt idx="20">
                  <c:v>4.743801700000062</c:v>
                </c:pt>
                <c:pt idx="21">
                  <c:v>4.608436299999994</c:v>
                </c:pt>
                <c:pt idx="22">
                  <c:v>4.622008800000003</c:v>
                </c:pt>
                <c:pt idx="23">
                  <c:v>4.52631329999997</c:v>
                </c:pt>
                <c:pt idx="24">
                  <c:v>4.404971799999998</c:v>
                </c:pt>
                <c:pt idx="25">
                  <c:v>4.313641899999993</c:v>
                </c:pt>
                <c:pt idx="26">
                  <c:v>4.248846800000024</c:v>
                </c:pt>
                <c:pt idx="27">
                  <c:v>4.113185299999941</c:v>
                </c:pt>
                <c:pt idx="28">
                  <c:v>4.027694699999984</c:v>
                </c:pt>
                <c:pt idx="29">
                  <c:v>3.893065299999989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638.0974969999997</c:v>
                </c:pt>
                <c:pt idx="1">
                  <c:v>537.320563</c:v>
                </c:pt>
                <c:pt idx="2">
                  <c:v>537.623008</c:v>
                </c:pt>
                <c:pt idx="3">
                  <c:v>552.8245390000002</c:v>
                </c:pt>
                <c:pt idx="4">
                  <c:v>515.359993</c:v>
                </c:pt>
                <c:pt idx="5">
                  <c:v>537.817714</c:v>
                </c:pt>
                <c:pt idx="6">
                  <c:v>548.3133020000002</c:v>
                </c:pt>
                <c:pt idx="7">
                  <c:v>553.6096420000001</c:v>
                </c:pt>
                <c:pt idx="8">
                  <c:v>557.294783</c:v>
                </c:pt>
                <c:pt idx="9">
                  <c:v>624.335595</c:v>
                </c:pt>
                <c:pt idx="10">
                  <c:v>447.7210210000001</c:v>
                </c:pt>
                <c:pt idx="11">
                  <c:v>485.7021300000001</c:v>
                </c:pt>
                <c:pt idx="12">
                  <c:v>487.949554</c:v>
                </c:pt>
                <c:pt idx="13">
                  <c:v>491.0850409999998</c:v>
                </c:pt>
                <c:pt idx="14">
                  <c:v>504.5579639999999</c:v>
                </c:pt>
                <c:pt idx="15">
                  <c:v>507.3341039999998</c:v>
                </c:pt>
                <c:pt idx="16">
                  <c:v>514.6659789999999</c:v>
                </c:pt>
                <c:pt idx="17">
                  <c:v>514.7060559999998</c:v>
                </c:pt>
                <c:pt idx="18">
                  <c:v>514.072962</c:v>
                </c:pt>
                <c:pt idx="19">
                  <c:v>451.7754859999998</c:v>
                </c:pt>
                <c:pt idx="20">
                  <c:v>505.55637</c:v>
                </c:pt>
                <c:pt idx="21">
                  <c:v>498.3587400000001</c:v>
                </c:pt>
                <c:pt idx="22">
                  <c:v>1046.857644</c:v>
                </c:pt>
                <c:pt idx="23">
                  <c:v>959.484066</c:v>
                </c:pt>
                <c:pt idx="24">
                  <c:v>955.049606</c:v>
                </c:pt>
                <c:pt idx="25">
                  <c:v>959.8082939999999</c:v>
                </c:pt>
                <c:pt idx="26">
                  <c:v>964.0214609999998</c:v>
                </c:pt>
                <c:pt idx="27">
                  <c:v>966.8204019999998</c:v>
                </c:pt>
                <c:pt idx="28">
                  <c:v>969.9694059999997</c:v>
                </c:pt>
                <c:pt idx="29">
                  <c:v>970.3957480000003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1397.5161803</c:v>
                </c:pt>
                <c:pt idx="1">
                  <c:v>1129.0324683</c:v>
                </c:pt>
                <c:pt idx="2">
                  <c:v>1245.715897</c:v>
                </c:pt>
                <c:pt idx="3">
                  <c:v>1338.730599</c:v>
                </c:pt>
                <c:pt idx="4">
                  <c:v>1395.160991</c:v>
                </c:pt>
                <c:pt idx="5">
                  <c:v>1537.3710454</c:v>
                </c:pt>
                <c:pt idx="6">
                  <c:v>1452.3254852</c:v>
                </c:pt>
                <c:pt idx="7">
                  <c:v>1876.9248939</c:v>
                </c:pt>
                <c:pt idx="8">
                  <c:v>1719.3222554</c:v>
                </c:pt>
                <c:pt idx="9">
                  <c:v>1964.9509432</c:v>
                </c:pt>
                <c:pt idx="10">
                  <c:v>1931.1277618</c:v>
                </c:pt>
                <c:pt idx="11">
                  <c:v>1765.0837513</c:v>
                </c:pt>
                <c:pt idx="12">
                  <c:v>1433.9854932</c:v>
                </c:pt>
                <c:pt idx="13">
                  <c:v>1294.1759352</c:v>
                </c:pt>
                <c:pt idx="14">
                  <c:v>1387.9304236</c:v>
                </c:pt>
                <c:pt idx="15">
                  <c:v>996.7922989000001</c:v>
                </c:pt>
                <c:pt idx="16">
                  <c:v>1036.9716085</c:v>
                </c:pt>
                <c:pt idx="17">
                  <c:v>1251.5443507</c:v>
                </c:pt>
                <c:pt idx="18">
                  <c:v>1015.4044042</c:v>
                </c:pt>
                <c:pt idx="19">
                  <c:v>1029.4117084</c:v>
                </c:pt>
                <c:pt idx="20">
                  <c:v>1201.5073558</c:v>
                </c:pt>
                <c:pt idx="21">
                  <c:v>1182.7279759</c:v>
                </c:pt>
                <c:pt idx="22">
                  <c:v>1266.5406737</c:v>
                </c:pt>
                <c:pt idx="23">
                  <c:v>1169.1468244</c:v>
                </c:pt>
                <c:pt idx="24">
                  <c:v>1343.7885077</c:v>
                </c:pt>
                <c:pt idx="25">
                  <c:v>1485.5779526</c:v>
                </c:pt>
                <c:pt idx="26">
                  <c:v>1626.649874</c:v>
                </c:pt>
                <c:pt idx="27">
                  <c:v>1713.507865</c:v>
                </c:pt>
                <c:pt idx="28">
                  <c:v>1863.7652685</c:v>
                </c:pt>
                <c:pt idx="29">
                  <c:v>1850.7549675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2688.62044</c:v>
                </c:pt>
                <c:pt idx="1">
                  <c:v>2340.475847000001</c:v>
                </c:pt>
                <c:pt idx="2">
                  <c:v>2455.54074</c:v>
                </c:pt>
                <c:pt idx="3">
                  <c:v>2551.812418</c:v>
                </c:pt>
                <c:pt idx="4">
                  <c:v>2465.48851</c:v>
                </c:pt>
                <c:pt idx="5">
                  <c:v>2672.959898</c:v>
                </c:pt>
                <c:pt idx="6">
                  <c:v>2574.010723</c:v>
                </c:pt>
                <c:pt idx="7">
                  <c:v>2991.202776</c:v>
                </c:pt>
                <c:pt idx="8">
                  <c:v>2822.207452</c:v>
                </c:pt>
                <c:pt idx="9">
                  <c:v>3001.561549999999</c:v>
                </c:pt>
                <c:pt idx="10">
                  <c:v>3819.357267</c:v>
                </c:pt>
                <c:pt idx="11">
                  <c:v>3544.463171</c:v>
                </c:pt>
                <c:pt idx="12">
                  <c:v>3225.733134</c:v>
                </c:pt>
                <c:pt idx="13">
                  <c:v>3101.630975999999</c:v>
                </c:pt>
                <c:pt idx="14">
                  <c:v>3256.229657</c:v>
                </c:pt>
                <c:pt idx="15">
                  <c:v>2833.499716</c:v>
                </c:pt>
                <c:pt idx="16">
                  <c:v>2903.164326</c:v>
                </c:pt>
                <c:pt idx="17">
                  <c:v>3111.437354</c:v>
                </c:pt>
                <c:pt idx="18">
                  <c:v>2881.681821000001</c:v>
                </c:pt>
                <c:pt idx="19">
                  <c:v>3125.431778</c:v>
                </c:pt>
                <c:pt idx="20">
                  <c:v>3235.103518000001</c:v>
                </c:pt>
                <c:pt idx="21">
                  <c:v>3240.264566000001</c:v>
                </c:pt>
                <c:pt idx="22">
                  <c:v>3416.297351000001</c:v>
                </c:pt>
                <c:pt idx="23">
                  <c:v>3312.584923</c:v>
                </c:pt>
                <c:pt idx="24">
                  <c:v>3483.496527</c:v>
                </c:pt>
                <c:pt idx="25">
                  <c:v>3622.087447000001</c:v>
                </c:pt>
                <c:pt idx="26">
                  <c:v>3759.80449</c:v>
                </c:pt>
                <c:pt idx="27">
                  <c:v>3844.066517</c:v>
                </c:pt>
                <c:pt idx="28">
                  <c:v>3989.95503</c:v>
                </c:pt>
                <c:pt idx="29">
                  <c:v>3975.367818000001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2.184305299999977</c:v>
                </c:pt>
                <c:pt idx="1">
                  <c:v>2.299152099999986</c:v>
                </c:pt>
                <c:pt idx="2">
                  <c:v>2.429444399999994</c:v>
                </c:pt>
                <c:pt idx="3">
                  <c:v>2.484532400000006</c:v>
                </c:pt>
                <c:pt idx="4">
                  <c:v>2.475090199999983</c:v>
                </c:pt>
                <c:pt idx="5">
                  <c:v>2.473054900000022</c:v>
                </c:pt>
                <c:pt idx="6">
                  <c:v>2.452551499999998</c:v>
                </c:pt>
                <c:pt idx="7">
                  <c:v>2.47707939999998</c:v>
                </c:pt>
                <c:pt idx="8">
                  <c:v>2.4815428</c:v>
                </c:pt>
                <c:pt idx="9">
                  <c:v>2.522913599999981</c:v>
                </c:pt>
                <c:pt idx="10">
                  <c:v>13.88572140000002</c:v>
                </c:pt>
                <c:pt idx="11">
                  <c:v>12.7449775</c:v>
                </c:pt>
                <c:pt idx="12">
                  <c:v>12.7198933</c:v>
                </c:pt>
                <c:pt idx="13">
                  <c:v>12.8098267</c:v>
                </c:pt>
                <c:pt idx="14">
                  <c:v>12.92037199999999</c:v>
                </c:pt>
                <c:pt idx="15">
                  <c:v>12.97125939999998</c:v>
                </c:pt>
                <c:pt idx="16">
                  <c:v>13.03098020000002</c:v>
                </c:pt>
                <c:pt idx="17">
                  <c:v>13.1014078</c:v>
                </c:pt>
                <c:pt idx="18">
                  <c:v>13.13521500000002</c:v>
                </c:pt>
                <c:pt idx="19">
                  <c:v>13.19481459999997</c:v>
                </c:pt>
                <c:pt idx="20">
                  <c:v>5.352660600000007</c:v>
                </c:pt>
                <c:pt idx="21">
                  <c:v>6.179329300000034</c:v>
                </c:pt>
                <c:pt idx="22">
                  <c:v>6.255702500000012</c:v>
                </c:pt>
                <c:pt idx="23">
                  <c:v>6.206225200000005</c:v>
                </c:pt>
                <c:pt idx="24">
                  <c:v>6.153264400000012</c:v>
                </c:pt>
                <c:pt idx="25">
                  <c:v>6.107054299999959</c:v>
                </c:pt>
                <c:pt idx="26">
                  <c:v>6.066414300000019</c:v>
                </c:pt>
                <c:pt idx="27">
                  <c:v>6.024869700000011</c:v>
                </c:pt>
                <c:pt idx="28">
                  <c:v>5.988101800000038</c:v>
                </c:pt>
                <c:pt idx="29">
                  <c:v>5.941102399999976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429560"/>
        <c:axId val="-20567867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</c:v>
                </c:pt>
                <c:pt idx="2">
                  <c:v>10369.9713455</c:v>
                </c:pt>
                <c:pt idx="3">
                  <c:v>10643.0474174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</c:v>
                </c:pt>
                <c:pt idx="7">
                  <c:v>11863.2695276</c:v>
                </c:pt>
                <c:pt idx="8">
                  <c:v>11402.2715018</c:v>
                </c:pt>
                <c:pt idx="9">
                  <c:v>12109.6402168</c:v>
                </c:pt>
                <c:pt idx="10">
                  <c:v>13569.6428623</c:v>
                </c:pt>
                <c:pt idx="11">
                  <c:v>12759.1084006</c:v>
                </c:pt>
                <c:pt idx="12">
                  <c:v>12159.1932111</c:v>
                </c:pt>
                <c:pt idx="13">
                  <c:v>11929.6803014</c:v>
                </c:pt>
                <c:pt idx="14">
                  <c:v>12375.7397583</c:v>
                </c:pt>
                <c:pt idx="15">
                  <c:v>11417.4722446</c:v>
                </c:pt>
                <c:pt idx="16">
                  <c:v>11753.165947</c:v>
                </c:pt>
                <c:pt idx="17">
                  <c:v>12183.5119561</c:v>
                </c:pt>
                <c:pt idx="18">
                  <c:v>11734.8044791</c:v>
                </c:pt>
                <c:pt idx="19">
                  <c:v>12657.1175593</c:v>
                </c:pt>
                <c:pt idx="20">
                  <c:v>12755.056744</c:v>
                </c:pt>
                <c:pt idx="21">
                  <c:v>12952.2194044</c:v>
                </c:pt>
                <c:pt idx="22">
                  <c:v>13955.6875607</c:v>
                </c:pt>
                <c:pt idx="23">
                  <c:v>13659.8165008</c:v>
                </c:pt>
                <c:pt idx="24">
                  <c:v>14009.2354218</c:v>
                </c:pt>
                <c:pt idx="25">
                  <c:v>14302.0873936</c:v>
                </c:pt>
                <c:pt idx="26">
                  <c:v>14590.7177269</c:v>
                </c:pt>
                <c:pt idx="27">
                  <c:v>14768.0662894</c:v>
                </c:pt>
                <c:pt idx="28">
                  <c:v>15069.5298316</c:v>
                </c:pt>
                <c:pt idx="29">
                  <c:v>15042.80322860001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29560"/>
        <c:axId val="-2056786776"/>
      </c:lineChart>
      <c:catAx>
        <c:axId val="-205642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786776"/>
        <c:crosses val="autoZero"/>
        <c:auto val="1"/>
        <c:lblAlgn val="ctr"/>
        <c:lblOffset val="100"/>
        <c:tickLblSkip val="1"/>
        <c:noMultiLvlLbl val="0"/>
      </c:catAx>
      <c:valAx>
        <c:axId val="-20567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42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2753.459383</c:v>
                </c:pt>
                <c:pt idx="1">
                  <c:v>2662.4620846</c:v>
                </c:pt>
                <c:pt idx="2">
                  <c:v>2447.1528232</c:v>
                </c:pt>
                <c:pt idx="3">
                  <c:v>2466.9221866</c:v>
                </c:pt>
                <c:pt idx="4">
                  <c:v>2557.5062794</c:v>
                </c:pt>
                <c:pt idx="5">
                  <c:v>2610.416779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693.2339867400002</c:v>
                </c:pt>
                <c:pt idx="1">
                  <c:v>572.8562856599999</c:v>
                </c:pt>
                <c:pt idx="2">
                  <c:v>1472.07046432</c:v>
                </c:pt>
                <c:pt idx="3">
                  <c:v>1528.15780464</c:v>
                </c:pt>
                <c:pt idx="4">
                  <c:v>1669.2316422</c:v>
                </c:pt>
                <c:pt idx="5">
                  <c:v>1694.244006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728.40702108</c:v>
                </c:pt>
                <c:pt idx="1">
                  <c:v>734.02218062</c:v>
                </c:pt>
                <c:pt idx="2">
                  <c:v>909.1914657</c:v>
                </c:pt>
                <c:pt idx="3">
                  <c:v>815.19974276</c:v>
                </c:pt>
                <c:pt idx="4">
                  <c:v>784.5042696600001</c:v>
                </c:pt>
                <c:pt idx="5">
                  <c:v>752.6704788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1693.1389714</c:v>
                </c:pt>
                <c:pt idx="1">
                  <c:v>1896.5031074</c:v>
                </c:pt>
                <c:pt idx="2">
                  <c:v>1532.265709</c:v>
                </c:pt>
                <c:pt idx="3">
                  <c:v>1758.801031</c:v>
                </c:pt>
                <c:pt idx="4">
                  <c:v>1934.469908</c:v>
                </c:pt>
                <c:pt idx="5">
                  <c:v>1974.3520954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434.738257</c:v>
                </c:pt>
                <c:pt idx="1">
                  <c:v>542.6284712</c:v>
                </c:pt>
                <c:pt idx="2">
                  <c:v>743.1367972</c:v>
                </c:pt>
                <c:pt idx="3">
                  <c:v>824.255435</c:v>
                </c:pt>
                <c:pt idx="4">
                  <c:v>1146.7275546</c:v>
                </c:pt>
                <c:pt idx="5">
                  <c:v>1200.3022314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7.345074559999989</c:v>
                </c:pt>
                <c:pt idx="1">
                  <c:v>7.0796558</c:v>
                </c:pt>
                <c:pt idx="2">
                  <c:v>6.49283312</c:v>
                </c:pt>
                <c:pt idx="3">
                  <c:v>5.212711280000008</c:v>
                </c:pt>
                <c:pt idx="4">
                  <c:v>4.581106380000005</c:v>
                </c:pt>
                <c:pt idx="5">
                  <c:v>4.119286799999986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556.2451199999999</c:v>
                </c:pt>
                <c:pt idx="1">
                  <c:v>564.2742072</c:v>
                </c:pt>
                <c:pt idx="2">
                  <c:v>483.4031419999999</c:v>
                </c:pt>
                <c:pt idx="3">
                  <c:v>500.5109173999998</c:v>
                </c:pt>
                <c:pt idx="4">
                  <c:v>793.0612852</c:v>
                </c:pt>
                <c:pt idx="5">
                  <c:v>966.2030621999999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1301.23122712</c:v>
                </c:pt>
                <c:pt idx="1">
                  <c:v>1710.17892462</c:v>
                </c:pt>
                <c:pt idx="2">
                  <c:v>1562.46067302</c:v>
                </c:pt>
                <c:pt idx="3">
                  <c:v>1066.02487414</c:v>
                </c:pt>
                <c:pt idx="4">
                  <c:v>1232.7422675</c:v>
                </c:pt>
                <c:pt idx="5">
                  <c:v>1708.05118552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2500.387591</c:v>
                </c:pt>
                <c:pt idx="1">
                  <c:v>2812.3884798</c:v>
                </c:pt>
                <c:pt idx="2">
                  <c:v>3389.482841</c:v>
                </c:pt>
                <c:pt idx="3">
                  <c:v>2971.042999000001</c:v>
                </c:pt>
                <c:pt idx="4">
                  <c:v>3337.549377000001</c:v>
                </c:pt>
                <c:pt idx="5">
                  <c:v>3838.2562604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2.374504879999989</c:v>
                </c:pt>
                <c:pt idx="1">
                  <c:v>2.481428439999996</c:v>
                </c:pt>
                <c:pt idx="2">
                  <c:v>13.01615818</c:v>
                </c:pt>
                <c:pt idx="3">
                  <c:v>13.0867354</c:v>
                </c:pt>
                <c:pt idx="4">
                  <c:v>6.029436400000014</c:v>
                </c:pt>
                <c:pt idx="5">
                  <c:v>6.025508500000001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9988648"/>
        <c:axId val="-20580103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10670.56113678</c:v>
                </c:pt>
                <c:pt idx="1">
                  <c:v>11504.87482534</c:v>
                </c:pt>
                <c:pt idx="2">
                  <c:v>12558.67290674</c:v>
                </c:pt>
                <c:pt idx="3">
                  <c:v>11949.21443722</c:v>
                </c:pt>
                <c:pt idx="4">
                  <c:v>13466.40312634</c:v>
                </c:pt>
                <c:pt idx="5">
                  <c:v>14754.64089402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88648"/>
        <c:axId val="-2058010312"/>
      </c:lineChart>
      <c:catAx>
        <c:axId val="-210998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010312"/>
        <c:crosses val="autoZero"/>
        <c:auto val="1"/>
        <c:lblAlgn val="ctr"/>
        <c:lblOffset val="100"/>
        <c:noMultiLvlLbl val="0"/>
      </c:catAx>
      <c:valAx>
        <c:axId val="-20580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9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587771075470217"/>
          <c:w val="0.987074987973936"/>
          <c:h val="0.3846706624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2707.9607338</c:v>
                </c:pt>
                <c:pt idx="1">
                  <c:v>2457.0375049</c:v>
                </c:pt>
                <c:pt idx="2">
                  <c:v>2583.9615292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633.0451362000001</c:v>
                </c:pt>
                <c:pt idx="1">
                  <c:v>1500.11413448</c:v>
                </c:pt>
                <c:pt idx="2">
                  <c:v>1681.7378241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731.21460085</c:v>
                </c:pt>
                <c:pt idx="1">
                  <c:v>862.19560423</c:v>
                </c:pt>
                <c:pt idx="2">
                  <c:v>768.58737423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1794.8210394</c:v>
                </c:pt>
                <c:pt idx="1">
                  <c:v>1645.53337</c:v>
                </c:pt>
                <c:pt idx="2">
                  <c:v>1954.4110017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488.6833641</c:v>
                </c:pt>
                <c:pt idx="1">
                  <c:v>783.6961161</c:v>
                </c:pt>
                <c:pt idx="2">
                  <c:v>1173.514893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7.212365179999995</c:v>
                </c:pt>
                <c:pt idx="1">
                  <c:v>5.852772200000004</c:v>
                </c:pt>
                <c:pt idx="2">
                  <c:v>4.350196589999996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560.2596636000001</c:v>
                </c:pt>
                <c:pt idx="1">
                  <c:v>491.9570296999999</c:v>
                </c:pt>
                <c:pt idx="2">
                  <c:v>879.6321737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1505.70507587</c:v>
                </c:pt>
                <c:pt idx="1">
                  <c:v>1314.24277358</c:v>
                </c:pt>
                <c:pt idx="2">
                  <c:v>1470.39672651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2656.3880354</c:v>
                </c:pt>
                <c:pt idx="1">
                  <c:v>3180.26292</c:v>
                </c:pt>
                <c:pt idx="2">
                  <c:v>3587.9028187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2.427966659999993</c:v>
                </c:pt>
                <c:pt idx="1">
                  <c:v>13.05144679</c:v>
                </c:pt>
                <c:pt idx="2">
                  <c:v>6.027472450000007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703320"/>
        <c:axId val="-20566998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11087.71798106</c:v>
                </c:pt>
                <c:pt idx="1">
                  <c:v>12253.94367198</c:v>
                </c:pt>
                <c:pt idx="2">
                  <c:v>14110.52201018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03320"/>
        <c:axId val="-2056699864"/>
      </c:lineChart>
      <c:catAx>
        <c:axId val="-20567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699864"/>
        <c:crosses val="autoZero"/>
        <c:auto val="1"/>
        <c:lblAlgn val="ctr"/>
        <c:lblOffset val="100"/>
        <c:noMultiLvlLbl val="0"/>
      </c:catAx>
      <c:valAx>
        <c:axId val="-20566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7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3086.023859000001</c:v>
                </c:pt>
                <c:pt idx="1">
                  <c:v>2755.577189000001</c:v>
                </c:pt>
                <c:pt idx="2">
                  <c:v>2754.392314</c:v>
                </c:pt>
                <c:pt idx="3">
                  <c:v>2787.300686</c:v>
                </c:pt>
                <c:pt idx="4">
                  <c:v>2384.002867</c:v>
                </c:pt>
                <c:pt idx="5">
                  <c:v>2631.134653</c:v>
                </c:pt>
                <c:pt idx="6">
                  <c:v>2640.811304</c:v>
                </c:pt>
                <c:pt idx="7">
                  <c:v>2665.268584999999</c:v>
                </c:pt>
                <c:pt idx="8">
                  <c:v>2692.574498999999</c:v>
                </c:pt>
                <c:pt idx="9">
                  <c:v>2682.521382000001</c:v>
                </c:pt>
                <c:pt idx="10">
                  <c:v>2358.135242</c:v>
                </c:pt>
                <c:pt idx="11">
                  <c:v>2431.312674000001</c:v>
                </c:pt>
                <c:pt idx="12">
                  <c:v>2470.981044999999</c:v>
                </c:pt>
                <c:pt idx="13">
                  <c:v>2508.650629</c:v>
                </c:pt>
                <c:pt idx="14">
                  <c:v>2466.684525999999</c:v>
                </c:pt>
                <c:pt idx="15">
                  <c:v>2355.931622</c:v>
                </c:pt>
                <c:pt idx="16">
                  <c:v>2410.305807000001</c:v>
                </c:pt>
                <c:pt idx="17">
                  <c:v>2447.624657</c:v>
                </c:pt>
                <c:pt idx="18">
                  <c:v>2479.358770000001</c:v>
                </c:pt>
                <c:pt idx="19">
                  <c:v>2641.390077</c:v>
                </c:pt>
                <c:pt idx="20">
                  <c:v>2508.518111000001</c:v>
                </c:pt>
                <c:pt idx="21">
                  <c:v>2543.907395999999</c:v>
                </c:pt>
                <c:pt idx="22">
                  <c:v>2564.786446</c:v>
                </c:pt>
                <c:pt idx="23">
                  <c:v>2579.416513999998</c:v>
                </c:pt>
                <c:pt idx="24">
                  <c:v>2590.90293</c:v>
                </c:pt>
                <c:pt idx="25">
                  <c:v>2599.954335</c:v>
                </c:pt>
                <c:pt idx="26">
                  <c:v>2606.84326</c:v>
                </c:pt>
                <c:pt idx="27">
                  <c:v>2611.91337</c:v>
                </c:pt>
                <c:pt idx="28">
                  <c:v>2615.630649999999</c:v>
                </c:pt>
                <c:pt idx="29">
                  <c:v>2617.74228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775.3986503000001</c:v>
                </c:pt>
                <c:pt idx="1">
                  <c:v>668.7275322</c:v>
                </c:pt>
                <c:pt idx="2">
                  <c:v>666.0007813</c:v>
                </c:pt>
                <c:pt idx="3">
                  <c:v>674.3909953</c:v>
                </c:pt>
                <c:pt idx="4">
                  <c:v>681.6519746000001</c:v>
                </c:pt>
                <c:pt idx="5">
                  <c:v>687.0799143</c:v>
                </c:pt>
                <c:pt idx="6">
                  <c:v>596.9023645</c:v>
                </c:pt>
                <c:pt idx="7">
                  <c:v>608.0987899</c:v>
                </c:pt>
                <c:pt idx="8">
                  <c:v>480.0119183</c:v>
                </c:pt>
                <c:pt idx="9">
                  <c:v>492.1884413</c:v>
                </c:pt>
                <c:pt idx="10">
                  <c:v>1775.6866966</c:v>
                </c:pt>
                <c:pt idx="11">
                  <c:v>1375.5017588</c:v>
                </c:pt>
                <c:pt idx="12">
                  <c:v>1392.9842743</c:v>
                </c:pt>
                <c:pt idx="13">
                  <c:v>1404.1674154</c:v>
                </c:pt>
                <c:pt idx="14">
                  <c:v>1412.0121765</c:v>
                </c:pt>
                <c:pt idx="15">
                  <c:v>1417.5451127</c:v>
                </c:pt>
                <c:pt idx="16">
                  <c:v>1561.6675252</c:v>
                </c:pt>
                <c:pt idx="17">
                  <c:v>1551.8348391</c:v>
                </c:pt>
                <c:pt idx="18">
                  <c:v>1553.646608</c:v>
                </c:pt>
                <c:pt idx="19">
                  <c:v>1556.0949382</c:v>
                </c:pt>
                <c:pt idx="20">
                  <c:v>1557.8671697</c:v>
                </c:pt>
                <c:pt idx="21">
                  <c:v>1706.5644751</c:v>
                </c:pt>
                <c:pt idx="22">
                  <c:v>1693.7037078</c:v>
                </c:pt>
                <c:pt idx="23">
                  <c:v>1693.5980216</c:v>
                </c:pt>
                <c:pt idx="24">
                  <c:v>1694.4248368</c:v>
                </c:pt>
                <c:pt idx="25">
                  <c:v>1694.867742</c:v>
                </c:pt>
                <c:pt idx="26">
                  <c:v>1694.8840191</c:v>
                </c:pt>
                <c:pt idx="27">
                  <c:v>1694.507544</c:v>
                </c:pt>
                <c:pt idx="28">
                  <c:v>1693.8918139</c:v>
                </c:pt>
                <c:pt idx="29">
                  <c:v>1693.068911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811.7598748000001</c:v>
                </c:pt>
                <c:pt idx="1">
                  <c:v>693.6085679999999</c:v>
                </c:pt>
                <c:pt idx="2">
                  <c:v>686.5290914</c:v>
                </c:pt>
                <c:pt idx="3">
                  <c:v>690.3806950999999</c:v>
                </c:pt>
                <c:pt idx="4">
                  <c:v>759.7568761</c:v>
                </c:pt>
                <c:pt idx="5">
                  <c:v>751.1175168</c:v>
                </c:pt>
                <c:pt idx="6">
                  <c:v>739.6825746</c:v>
                </c:pt>
                <c:pt idx="7">
                  <c:v>733.1414686000001</c:v>
                </c:pt>
                <c:pt idx="8">
                  <c:v>715.1440993</c:v>
                </c:pt>
                <c:pt idx="9">
                  <c:v>731.0252437999999</c:v>
                </c:pt>
                <c:pt idx="10">
                  <c:v>984.041561</c:v>
                </c:pt>
                <c:pt idx="11">
                  <c:v>919.9545378</c:v>
                </c:pt>
                <c:pt idx="12">
                  <c:v>900.6465093</c:v>
                </c:pt>
                <c:pt idx="13">
                  <c:v>880.9585239</c:v>
                </c:pt>
                <c:pt idx="14">
                  <c:v>860.3561965</c:v>
                </c:pt>
                <c:pt idx="15">
                  <c:v>838.6094747</c:v>
                </c:pt>
                <c:pt idx="16">
                  <c:v>826.7158931</c:v>
                </c:pt>
                <c:pt idx="17">
                  <c:v>805.3039089</c:v>
                </c:pt>
                <c:pt idx="18">
                  <c:v>786.2546723</c:v>
                </c:pt>
                <c:pt idx="19">
                  <c:v>819.1147648</c:v>
                </c:pt>
                <c:pt idx="20">
                  <c:v>799.0738912</c:v>
                </c:pt>
                <c:pt idx="21">
                  <c:v>795.9924068</c:v>
                </c:pt>
                <c:pt idx="22">
                  <c:v>784.3677529</c:v>
                </c:pt>
                <c:pt idx="23">
                  <c:v>775.3032413000001</c:v>
                </c:pt>
                <c:pt idx="24">
                  <c:v>767.7840561000001</c:v>
                </c:pt>
                <c:pt idx="25">
                  <c:v>761.4791598</c:v>
                </c:pt>
                <c:pt idx="26">
                  <c:v>756.2973807</c:v>
                </c:pt>
                <c:pt idx="27">
                  <c:v>751.9241553999999</c:v>
                </c:pt>
                <c:pt idx="28">
                  <c:v>748.3348907</c:v>
                </c:pt>
                <c:pt idx="29">
                  <c:v>745.3168074000001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1802.406649</c:v>
                </c:pt>
                <c:pt idx="1">
                  <c:v>1610.603388</c:v>
                </c:pt>
                <c:pt idx="2">
                  <c:v>1623.854007</c:v>
                </c:pt>
                <c:pt idx="3">
                  <c:v>1657.657852</c:v>
                </c:pt>
                <c:pt idx="4">
                  <c:v>1771.172961</c:v>
                </c:pt>
                <c:pt idx="5">
                  <c:v>1809.703544</c:v>
                </c:pt>
                <c:pt idx="6">
                  <c:v>1841.875722</c:v>
                </c:pt>
                <c:pt idx="7">
                  <c:v>1873.971836</c:v>
                </c:pt>
                <c:pt idx="8">
                  <c:v>1858.616325</c:v>
                </c:pt>
                <c:pt idx="9">
                  <c:v>2098.34811</c:v>
                </c:pt>
                <c:pt idx="10">
                  <c:v>1431.45132</c:v>
                </c:pt>
                <c:pt idx="11">
                  <c:v>1497.709223</c:v>
                </c:pt>
                <c:pt idx="12">
                  <c:v>1510.1613</c:v>
                </c:pt>
                <c:pt idx="13">
                  <c:v>1516.690493</c:v>
                </c:pt>
                <c:pt idx="14">
                  <c:v>1705.316209</c:v>
                </c:pt>
                <c:pt idx="15">
                  <c:v>1695.753247</c:v>
                </c:pt>
                <c:pt idx="16">
                  <c:v>1703.006183</c:v>
                </c:pt>
                <c:pt idx="17">
                  <c:v>1712.249742</c:v>
                </c:pt>
                <c:pt idx="18">
                  <c:v>1721.241021</c:v>
                </c:pt>
                <c:pt idx="19">
                  <c:v>1961.754962</c:v>
                </c:pt>
                <c:pt idx="20">
                  <c:v>1915.314246</c:v>
                </c:pt>
                <c:pt idx="21">
                  <c:v>1925.695347</c:v>
                </c:pt>
                <c:pt idx="22">
                  <c:v>1935.364736</c:v>
                </c:pt>
                <c:pt idx="23">
                  <c:v>1943.945984</c:v>
                </c:pt>
                <c:pt idx="24">
                  <c:v>1952.029227</c:v>
                </c:pt>
                <c:pt idx="25">
                  <c:v>1959.769744</c:v>
                </c:pt>
                <c:pt idx="26">
                  <c:v>1967.214714000001</c:v>
                </c:pt>
                <c:pt idx="27">
                  <c:v>1974.495985</c:v>
                </c:pt>
                <c:pt idx="28">
                  <c:v>1981.621971999999</c:v>
                </c:pt>
                <c:pt idx="29">
                  <c:v>1988.658062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445.5757549999998</c:v>
                </c:pt>
                <c:pt idx="1">
                  <c:v>405.3257950000002</c:v>
                </c:pt>
                <c:pt idx="2">
                  <c:v>390.4456239999997</c:v>
                </c:pt>
                <c:pt idx="3">
                  <c:v>379.938392</c:v>
                </c:pt>
                <c:pt idx="4">
                  <c:v>552.4057189999999</c:v>
                </c:pt>
                <c:pt idx="5">
                  <c:v>563.9022190000001</c:v>
                </c:pt>
                <c:pt idx="6">
                  <c:v>544.7636740000002</c:v>
                </c:pt>
                <c:pt idx="7">
                  <c:v>551.489372</c:v>
                </c:pt>
                <c:pt idx="8">
                  <c:v>547.6633219999999</c:v>
                </c:pt>
                <c:pt idx="9">
                  <c:v>505.3237690000001</c:v>
                </c:pt>
                <c:pt idx="10">
                  <c:v>801.291417</c:v>
                </c:pt>
                <c:pt idx="11">
                  <c:v>719.8234090000001</c:v>
                </c:pt>
                <c:pt idx="12">
                  <c:v>717.5099410000002</c:v>
                </c:pt>
                <c:pt idx="13">
                  <c:v>713.3251800000003</c:v>
                </c:pt>
                <c:pt idx="14">
                  <c:v>763.734039</c:v>
                </c:pt>
                <c:pt idx="15">
                  <c:v>753.410965</c:v>
                </c:pt>
                <c:pt idx="16">
                  <c:v>778.2555380000003</c:v>
                </c:pt>
                <c:pt idx="17">
                  <c:v>770.5056009999998</c:v>
                </c:pt>
                <c:pt idx="18">
                  <c:v>765.038302</c:v>
                </c:pt>
                <c:pt idx="19">
                  <c:v>1054.066769</c:v>
                </c:pt>
                <c:pt idx="20">
                  <c:v>1022.01962</c:v>
                </c:pt>
                <c:pt idx="21">
                  <c:v>1047.920732</c:v>
                </c:pt>
                <c:pt idx="22">
                  <c:v>1236.891538</c:v>
                </c:pt>
                <c:pt idx="23">
                  <c:v>1215.604388</c:v>
                </c:pt>
                <c:pt idx="24">
                  <c:v>1211.201495</c:v>
                </c:pt>
                <c:pt idx="25">
                  <c:v>1208.122023</c:v>
                </c:pt>
                <c:pt idx="26">
                  <c:v>1204.687267</c:v>
                </c:pt>
                <c:pt idx="27">
                  <c:v>1200.692396</c:v>
                </c:pt>
                <c:pt idx="28">
                  <c:v>1196.345004</c:v>
                </c:pt>
                <c:pt idx="29">
                  <c:v>1191.664467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7.16160519999994</c:v>
                </c:pt>
                <c:pt idx="1">
                  <c:v>7.173131500000068</c:v>
                </c:pt>
                <c:pt idx="2">
                  <c:v>7.440438399999948</c:v>
                </c:pt>
                <c:pt idx="3">
                  <c:v>7.526708600000006</c:v>
                </c:pt>
                <c:pt idx="4">
                  <c:v>7.423489099999983</c:v>
                </c:pt>
                <c:pt idx="5">
                  <c:v>7.355214799999999</c:v>
                </c:pt>
                <c:pt idx="6">
                  <c:v>7.140405500000043</c:v>
                </c:pt>
                <c:pt idx="7">
                  <c:v>7.085084800000004</c:v>
                </c:pt>
                <c:pt idx="8">
                  <c:v>6.955304999999953</c:v>
                </c:pt>
                <c:pt idx="9">
                  <c:v>6.862268900000004</c:v>
                </c:pt>
                <c:pt idx="10">
                  <c:v>6.944854500000019</c:v>
                </c:pt>
                <c:pt idx="11">
                  <c:v>6.81276820000005</c:v>
                </c:pt>
                <c:pt idx="12">
                  <c:v>6.522066999999993</c:v>
                </c:pt>
                <c:pt idx="13">
                  <c:v>6.18628119999994</c:v>
                </c:pt>
                <c:pt idx="14">
                  <c:v>5.998194699999999</c:v>
                </c:pt>
                <c:pt idx="15">
                  <c:v>5.624444900000071</c:v>
                </c:pt>
                <c:pt idx="16">
                  <c:v>5.382107000000019</c:v>
                </c:pt>
                <c:pt idx="17">
                  <c:v>5.204039599999987</c:v>
                </c:pt>
                <c:pt idx="18">
                  <c:v>4.970703599999978</c:v>
                </c:pt>
                <c:pt idx="19">
                  <c:v>4.882261299999982</c:v>
                </c:pt>
                <c:pt idx="20">
                  <c:v>4.743801700000062</c:v>
                </c:pt>
                <c:pt idx="21">
                  <c:v>4.608436299999994</c:v>
                </c:pt>
                <c:pt idx="22">
                  <c:v>4.622008800000003</c:v>
                </c:pt>
                <c:pt idx="23">
                  <c:v>4.52631329999997</c:v>
                </c:pt>
                <c:pt idx="24">
                  <c:v>4.404971799999998</c:v>
                </c:pt>
                <c:pt idx="25">
                  <c:v>4.313641899999993</c:v>
                </c:pt>
                <c:pt idx="26">
                  <c:v>4.248846800000024</c:v>
                </c:pt>
                <c:pt idx="27">
                  <c:v>4.113185299999941</c:v>
                </c:pt>
                <c:pt idx="28">
                  <c:v>4.027694699999984</c:v>
                </c:pt>
                <c:pt idx="29">
                  <c:v>3.893065299999989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'Tab-VA'!$C$94:$AF$94</c:f>
              <c:numCache>
                <c:formatCode>0.0</c:formatCode>
                <c:ptCount val="30"/>
                <c:pt idx="0">
                  <c:v>4088.3209256</c:v>
                </c:pt>
                <c:pt idx="1">
                  <c:v>3471.8074674</c:v>
                </c:pt>
                <c:pt idx="2">
                  <c:v>3703.686081400001</c:v>
                </c:pt>
                <c:pt idx="3">
                  <c:v>3893.0275494</c:v>
                </c:pt>
                <c:pt idx="4">
                  <c:v>3863.1245912</c:v>
                </c:pt>
                <c:pt idx="5">
                  <c:v>4212.8039983</c:v>
                </c:pt>
                <c:pt idx="6">
                  <c:v>4028.7887597</c:v>
                </c:pt>
                <c:pt idx="7">
                  <c:v>4870.6047493</c:v>
                </c:pt>
                <c:pt idx="8">
                  <c:v>4544.0112502</c:v>
                </c:pt>
                <c:pt idx="9">
                  <c:v>4969.0354068</c:v>
                </c:pt>
                <c:pt idx="10">
                  <c:v>5764.3707502</c:v>
                </c:pt>
                <c:pt idx="11">
                  <c:v>5322.291899799998</c:v>
                </c:pt>
                <c:pt idx="12">
                  <c:v>4672.4385205</c:v>
                </c:pt>
                <c:pt idx="13">
                  <c:v>4408.616737899998</c:v>
                </c:pt>
                <c:pt idx="14">
                  <c:v>4657.0804526</c:v>
                </c:pt>
                <c:pt idx="15">
                  <c:v>3843.2632743</c:v>
                </c:pt>
                <c:pt idx="16">
                  <c:v>3953.1669147</c:v>
                </c:pt>
                <c:pt idx="17">
                  <c:v>4376.0831125</c:v>
                </c:pt>
                <c:pt idx="18">
                  <c:v>3910.221440200001</c:v>
                </c:pt>
                <c:pt idx="19">
                  <c:v>4168.038301000001</c:v>
                </c:pt>
                <c:pt idx="20">
                  <c:v>4441.9635344</c:v>
                </c:pt>
                <c:pt idx="21">
                  <c:v>4429.171871200001</c:v>
                </c:pt>
                <c:pt idx="22">
                  <c:v>4689.0937272</c:v>
                </c:pt>
                <c:pt idx="23">
                  <c:v>4487.9379726</c:v>
                </c:pt>
                <c:pt idx="24">
                  <c:v>4833.4382991</c:v>
                </c:pt>
                <c:pt idx="25">
                  <c:v>5113.7724539</c:v>
                </c:pt>
                <c:pt idx="26">
                  <c:v>5392.5207783</c:v>
                </c:pt>
                <c:pt idx="27">
                  <c:v>5563.599251699998</c:v>
                </c:pt>
                <c:pt idx="28">
                  <c:v>5859.7084003</c:v>
                </c:pt>
                <c:pt idx="29">
                  <c:v>5832.063887900001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298040"/>
        <c:axId val="-20572945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</c:v>
                </c:pt>
                <c:pt idx="2">
                  <c:v>10369.9713455</c:v>
                </c:pt>
                <c:pt idx="3">
                  <c:v>10643.0474174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</c:v>
                </c:pt>
                <c:pt idx="7">
                  <c:v>11863.2695276</c:v>
                </c:pt>
                <c:pt idx="8">
                  <c:v>11402.2715018</c:v>
                </c:pt>
                <c:pt idx="9">
                  <c:v>12109.6402168</c:v>
                </c:pt>
                <c:pt idx="10">
                  <c:v>13569.6428623</c:v>
                </c:pt>
                <c:pt idx="11">
                  <c:v>12759.1084006</c:v>
                </c:pt>
                <c:pt idx="12">
                  <c:v>12159.1932111</c:v>
                </c:pt>
                <c:pt idx="13">
                  <c:v>11929.6803014</c:v>
                </c:pt>
                <c:pt idx="14">
                  <c:v>12375.7397583</c:v>
                </c:pt>
                <c:pt idx="15">
                  <c:v>11417.4722446</c:v>
                </c:pt>
                <c:pt idx="16">
                  <c:v>11753.165947</c:v>
                </c:pt>
                <c:pt idx="17">
                  <c:v>12183.5119561</c:v>
                </c:pt>
                <c:pt idx="18">
                  <c:v>11734.8044791</c:v>
                </c:pt>
                <c:pt idx="19">
                  <c:v>12657.1175593</c:v>
                </c:pt>
                <c:pt idx="20">
                  <c:v>12755.056744</c:v>
                </c:pt>
                <c:pt idx="21">
                  <c:v>12952.2194044</c:v>
                </c:pt>
                <c:pt idx="22">
                  <c:v>13955.6875607</c:v>
                </c:pt>
                <c:pt idx="23">
                  <c:v>13659.8165008</c:v>
                </c:pt>
                <c:pt idx="24">
                  <c:v>14009.2354218</c:v>
                </c:pt>
                <c:pt idx="25">
                  <c:v>14302.0873936</c:v>
                </c:pt>
                <c:pt idx="26">
                  <c:v>14590.7177269</c:v>
                </c:pt>
                <c:pt idx="27">
                  <c:v>14768.0662894</c:v>
                </c:pt>
                <c:pt idx="28">
                  <c:v>15069.5298316</c:v>
                </c:pt>
                <c:pt idx="29">
                  <c:v>15042.80322860001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298040"/>
        <c:axId val="-2057294552"/>
      </c:lineChart>
      <c:catAx>
        <c:axId val="-20572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294552"/>
        <c:crosses val="autoZero"/>
        <c:auto val="1"/>
        <c:lblAlgn val="ctr"/>
        <c:lblOffset val="100"/>
        <c:tickLblSkip val="1"/>
        <c:noMultiLvlLbl val="0"/>
      </c:catAx>
      <c:valAx>
        <c:axId val="-2057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2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46000473116826"/>
          <c:y val="0.004760134149897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"/>
          <c:h val="0.590301884991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2753.459383</c:v>
                </c:pt>
                <c:pt idx="1">
                  <c:v>2662.4620846</c:v>
                </c:pt>
                <c:pt idx="2">
                  <c:v>2447.1528232</c:v>
                </c:pt>
                <c:pt idx="3">
                  <c:v>2466.9221866</c:v>
                </c:pt>
                <c:pt idx="4">
                  <c:v>2557.5062794</c:v>
                </c:pt>
                <c:pt idx="5">
                  <c:v>2610.416779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693.2339867400002</c:v>
                </c:pt>
                <c:pt idx="1">
                  <c:v>572.8562856599999</c:v>
                </c:pt>
                <c:pt idx="2">
                  <c:v>1472.07046432</c:v>
                </c:pt>
                <c:pt idx="3">
                  <c:v>1528.15780464</c:v>
                </c:pt>
                <c:pt idx="4">
                  <c:v>1669.2316422</c:v>
                </c:pt>
                <c:pt idx="5">
                  <c:v>1694.244006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728.40702108</c:v>
                </c:pt>
                <c:pt idx="1">
                  <c:v>734.02218062</c:v>
                </c:pt>
                <c:pt idx="2">
                  <c:v>909.1914657</c:v>
                </c:pt>
                <c:pt idx="3">
                  <c:v>815.19974276</c:v>
                </c:pt>
                <c:pt idx="4">
                  <c:v>784.5042696600001</c:v>
                </c:pt>
                <c:pt idx="5">
                  <c:v>752.6704788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1693.1389714</c:v>
                </c:pt>
                <c:pt idx="1">
                  <c:v>1896.5031074</c:v>
                </c:pt>
                <c:pt idx="2">
                  <c:v>1532.265709</c:v>
                </c:pt>
                <c:pt idx="3">
                  <c:v>1758.801031</c:v>
                </c:pt>
                <c:pt idx="4">
                  <c:v>1934.469908</c:v>
                </c:pt>
                <c:pt idx="5">
                  <c:v>1974.3520954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434.738257</c:v>
                </c:pt>
                <c:pt idx="1">
                  <c:v>542.6284712</c:v>
                </c:pt>
                <c:pt idx="2">
                  <c:v>743.1367972</c:v>
                </c:pt>
                <c:pt idx="3">
                  <c:v>824.255435</c:v>
                </c:pt>
                <c:pt idx="4">
                  <c:v>1146.7275546</c:v>
                </c:pt>
                <c:pt idx="5">
                  <c:v>1200.3022314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8"/>
          <c:order val="5"/>
          <c:tx>
            <c:strRef>
              <c:f>'Tab-VA'!$A$93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'Tab-VA'!$AH$93:$AM$93</c:f>
              <c:numCache>
                <c:formatCode>0.0</c:formatCode>
                <c:ptCount val="6"/>
                <c:pt idx="0">
                  <c:v>556.2451199999999</c:v>
                </c:pt>
                <c:pt idx="1">
                  <c:v>564.2742072</c:v>
                </c:pt>
                <c:pt idx="2">
                  <c:v>483.4031419999999</c:v>
                </c:pt>
                <c:pt idx="3">
                  <c:v>500.5109173999998</c:v>
                </c:pt>
                <c:pt idx="4">
                  <c:v>793.0612852</c:v>
                </c:pt>
                <c:pt idx="5">
                  <c:v>966.2030621999999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74-41C6-BBCB-248BAD3AC086}"/>
            </c:ext>
          </c:extLst>
        </c:ser>
        <c:ser>
          <c:idx val="6"/>
          <c:order val="6"/>
          <c:tx>
            <c:strRef>
              <c:f>'Tab-VA'!$A$94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'Tab-VA'!$AH$94:$AM$94</c:f>
              <c:numCache>
                <c:formatCode>0.0</c:formatCode>
                <c:ptCount val="6"/>
                <c:pt idx="0">
                  <c:v>3803.993323</c:v>
                </c:pt>
                <c:pt idx="1">
                  <c:v>4525.04883286</c:v>
                </c:pt>
                <c:pt idx="2">
                  <c:v>4964.9596722</c:v>
                </c:pt>
                <c:pt idx="3">
                  <c:v>4050.15460854</c:v>
                </c:pt>
                <c:pt idx="4">
                  <c:v>4576.321080900001</c:v>
                </c:pt>
                <c:pt idx="5">
                  <c:v>5552.33295442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226392"/>
        <c:axId val="-20572229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'Tab-VA'!$A$92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'Tab-VA'!$AH$1:$AM$1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'Tab-VA'!$AH$92:$AM$92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7.3450745599999889</c:v>
                      </c:pt>
                      <c:pt idx="1">
                        <c:v>7.0796558000000003</c:v>
                      </c:pt>
                      <c:pt idx="2">
                        <c:v>6.4928331200000002</c:v>
                      </c:pt>
                      <c:pt idx="3">
                        <c:v>5.2127112800000077</c:v>
                      </c:pt>
                      <c:pt idx="4">
                        <c:v>4.5811063800000058</c:v>
                      </c:pt>
                      <c:pt idx="5">
                        <c:v>4.119286799999986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E55-483D-8107-926DD0E20A8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10670.56113678</c:v>
                </c:pt>
                <c:pt idx="1">
                  <c:v>11504.87482534</c:v>
                </c:pt>
                <c:pt idx="2">
                  <c:v>12558.67290674</c:v>
                </c:pt>
                <c:pt idx="3">
                  <c:v>11949.21443722</c:v>
                </c:pt>
                <c:pt idx="4">
                  <c:v>13466.40312634</c:v>
                </c:pt>
                <c:pt idx="5">
                  <c:v>14754.64089402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226392"/>
        <c:axId val="-2057222904"/>
      </c:lineChart>
      <c:catAx>
        <c:axId val="-20572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222904"/>
        <c:crosses val="autoZero"/>
        <c:auto val="1"/>
        <c:lblAlgn val="ctr"/>
        <c:lblOffset val="100"/>
        <c:noMultiLvlLbl val="0"/>
      </c:catAx>
      <c:valAx>
        <c:axId val="-2057222904"/>
        <c:scaling>
          <c:orientation val="minMax"/>
          <c:max val="1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0.00268460004731168"/>
              <c:y val="0.2306018518518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226392"/>
        <c:crosses val="autoZero"/>
        <c:crossBetween val="between"/>
        <c:majorUnit val="20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848781667477416"/>
          <c:y val="0.820490765926986"/>
          <c:w val="0.991512284140448"/>
          <c:h val="0.179509234073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0.519555106629833</c:v>
                </c:pt>
                <c:pt idx="1">
                  <c:v>0.614065729348729</c:v>
                </c:pt>
                <c:pt idx="2">
                  <c:v>0.517049635544433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1.108845734757396</c:v>
                </c:pt>
                <c:pt idx="1">
                  <c:v>1.096842341752131</c:v>
                </c:pt>
                <c:pt idx="2">
                  <c:v>1.121157627026617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-0.456483049772201</c:v>
                </c:pt>
                <c:pt idx="1">
                  <c:v>-0.672413782981475</c:v>
                </c:pt>
                <c:pt idx="2">
                  <c:v>-0.62448164631139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599992"/>
        <c:axId val="-20575964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1.171917789896748</c:v>
                </c:pt>
                <c:pt idx="1">
                  <c:v>1.038494298013912</c:v>
                </c:pt>
                <c:pt idx="2">
                  <c:v>1.013725613483494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99992"/>
        <c:axId val="-2057596440"/>
      </c:lineChart>
      <c:catAx>
        <c:axId val="-205759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596440"/>
        <c:crosses val="autoZero"/>
        <c:auto val="1"/>
        <c:lblAlgn val="ctr"/>
        <c:lblOffset val="100"/>
        <c:noMultiLvlLbl val="0"/>
      </c:catAx>
      <c:valAx>
        <c:axId val="-20575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59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2707.9607338</c:v>
                </c:pt>
                <c:pt idx="1">
                  <c:v>2457.0375049</c:v>
                </c:pt>
                <c:pt idx="2">
                  <c:v>2583.9615292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633.0451362000001</c:v>
                </c:pt>
                <c:pt idx="1">
                  <c:v>1500.11413448</c:v>
                </c:pt>
                <c:pt idx="2">
                  <c:v>1681.7378241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731.21460085</c:v>
                </c:pt>
                <c:pt idx="1">
                  <c:v>862.19560423</c:v>
                </c:pt>
                <c:pt idx="2">
                  <c:v>768.58737423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1794.8210394</c:v>
                </c:pt>
                <c:pt idx="1">
                  <c:v>1645.53337</c:v>
                </c:pt>
                <c:pt idx="2">
                  <c:v>1954.4110017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488.6833641</c:v>
                </c:pt>
                <c:pt idx="1">
                  <c:v>783.6961161</c:v>
                </c:pt>
                <c:pt idx="2">
                  <c:v>1173.514893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7.212365179999995</c:v>
                </c:pt>
                <c:pt idx="1">
                  <c:v>5.852772200000004</c:v>
                </c:pt>
                <c:pt idx="2">
                  <c:v>4.350196589999996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'Tab-VA'!$AO$94:$AQ$94</c:f>
              <c:numCache>
                <c:formatCode>0.0</c:formatCode>
                <c:ptCount val="3"/>
                <c:pt idx="0">
                  <c:v>4164.52107793</c:v>
                </c:pt>
                <c:pt idx="1">
                  <c:v>4507.55714037</c:v>
                </c:pt>
                <c:pt idx="2">
                  <c:v>5064.327017660001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532760"/>
        <c:axId val="-20571502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11087.71798106</c:v>
                </c:pt>
                <c:pt idx="1">
                  <c:v>12253.94367198</c:v>
                </c:pt>
                <c:pt idx="2">
                  <c:v>14110.52201018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32760"/>
        <c:axId val="-2057150248"/>
      </c:lineChart>
      <c:catAx>
        <c:axId val="-20565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150248"/>
        <c:crosses val="autoZero"/>
        <c:auto val="1"/>
        <c:lblAlgn val="ctr"/>
        <c:lblOffset val="100"/>
        <c:noMultiLvlLbl val="0"/>
      </c:catAx>
      <c:valAx>
        <c:axId val="-20571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53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723.88904408</c:v>
                </c:pt>
                <c:pt idx="1">
                  <c:v>1098.67833885</c:v>
                </c:pt>
                <c:pt idx="2">
                  <c:v>1292.82609951</c:v>
                </c:pt>
                <c:pt idx="3">
                  <c:v>1411.58719149</c:v>
                </c:pt>
                <c:pt idx="4">
                  <c:v>1476.31725952</c:v>
                </c:pt>
                <c:pt idx="5">
                  <c:v>1569.43417145</c:v>
                </c:pt>
                <c:pt idx="6">
                  <c:v>1609.30605251</c:v>
                </c:pt>
                <c:pt idx="7">
                  <c:v>1719.9826187</c:v>
                </c:pt>
                <c:pt idx="8">
                  <c:v>1746.79524387</c:v>
                </c:pt>
                <c:pt idx="9">
                  <c:v>1840.57343365</c:v>
                </c:pt>
                <c:pt idx="10">
                  <c:v>1972.57066808</c:v>
                </c:pt>
                <c:pt idx="11">
                  <c:v>1998.80370168</c:v>
                </c:pt>
                <c:pt idx="12">
                  <c:v>1953.70368691</c:v>
                </c:pt>
                <c:pt idx="13">
                  <c:v>1913.47142227</c:v>
                </c:pt>
                <c:pt idx="14">
                  <c:v>1943.8948389</c:v>
                </c:pt>
                <c:pt idx="15">
                  <c:v>1874.24605203</c:v>
                </c:pt>
                <c:pt idx="16">
                  <c:v>1867.21702764</c:v>
                </c:pt>
                <c:pt idx="17">
                  <c:v>1900.69805783</c:v>
                </c:pt>
                <c:pt idx="18">
                  <c:v>1870.09068228</c:v>
                </c:pt>
                <c:pt idx="19">
                  <c:v>1914.91069811</c:v>
                </c:pt>
                <c:pt idx="20">
                  <c:v>1945.40256913</c:v>
                </c:pt>
                <c:pt idx="21">
                  <c:v>1965.21238046</c:v>
                </c:pt>
                <c:pt idx="22">
                  <c:v>2058.14887097</c:v>
                </c:pt>
                <c:pt idx="23">
                  <c:v>2071.92098917</c:v>
                </c:pt>
                <c:pt idx="24">
                  <c:v>2096.23817426</c:v>
                </c:pt>
                <c:pt idx="25">
                  <c:v>2122.66665347</c:v>
                </c:pt>
                <c:pt idx="26">
                  <c:v>2149.3048727</c:v>
                </c:pt>
                <c:pt idx="27">
                  <c:v>2166.50603857</c:v>
                </c:pt>
                <c:pt idx="28">
                  <c:v>2189.25899712</c:v>
                </c:pt>
                <c:pt idx="29">
                  <c:v>2187.47962402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953.091489999977</c:v>
                </c:pt>
                <c:pt idx="1">
                  <c:v>1628.403389999974</c:v>
                </c:pt>
                <c:pt idx="2">
                  <c:v>1962.972809999981</c:v>
                </c:pt>
                <c:pt idx="3">
                  <c:v>2071.474729999987</c:v>
                </c:pt>
                <c:pt idx="4">
                  <c:v>2030.981619999995</c:v>
                </c:pt>
                <c:pt idx="5">
                  <c:v>2000.562320000026</c:v>
                </c:pt>
                <c:pt idx="6">
                  <c:v>1945.811830000002</c:v>
                </c:pt>
                <c:pt idx="7">
                  <c:v>1988.301010000003</c:v>
                </c:pt>
                <c:pt idx="8">
                  <c:v>2008.017500000013</c:v>
                </c:pt>
                <c:pt idx="9">
                  <c:v>2103.972040000015</c:v>
                </c:pt>
                <c:pt idx="10">
                  <c:v>2312.905089999989</c:v>
                </c:pt>
                <c:pt idx="11">
                  <c:v>2435.137790000037</c:v>
                </c:pt>
                <c:pt idx="12">
                  <c:v>2471.139380000008</c:v>
                </c:pt>
                <c:pt idx="13">
                  <c:v>2487.027839999992</c:v>
                </c:pt>
                <c:pt idx="14">
                  <c:v>2559.206189999994</c:v>
                </c:pt>
                <c:pt idx="15">
                  <c:v>2555.880870000012</c:v>
                </c:pt>
                <c:pt idx="16">
                  <c:v>2592.316709999952</c:v>
                </c:pt>
                <c:pt idx="17">
                  <c:v>2674.846279999983</c:v>
                </c:pt>
                <c:pt idx="18">
                  <c:v>2704.371460000024</c:v>
                </c:pt>
                <c:pt idx="19">
                  <c:v>2790.313220000036</c:v>
                </c:pt>
                <c:pt idx="20">
                  <c:v>2855.041689999951</c:v>
                </c:pt>
                <c:pt idx="21">
                  <c:v>2891.464919999962</c:v>
                </c:pt>
                <c:pt idx="22">
                  <c:v>2989.940740000002</c:v>
                </c:pt>
                <c:pt idx="23">
                  <c:v>3007.893810000008</c:v>
                </c:pt>
                <c:pt idx="24">
                  <c:v>3001.379060000065</c:v>
                </c:pt>
                <c:pt idx="25">
                  <c:v>2982.32978000003</c:v>
                </c:pt>
                <c:pt idx="26">
                  <c:v>2955.164369999988</c:v>
                </c:pt>
                <c:pt idx="27">
                  <c:v>2912.839420000058</c:v>
                </c:pt>
                <c:pt idx="28">
                  <c:v>2869.791019999986</c:v>
                </c:pt>
                <c:pt idx="29">
                  <c:v>2800.277269999973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171.6351110000006</c:v>
                </c:pt>
                <c:pt idx="1">
                  <c:v>288.2651069999979</c:v>
                </c:pt>
                <c:pt idx="2">
                  <c:v>348.467200999999</c:v>
                </c:pt>
                <c:pt idx="3">
                  <c:v>370.8796570000043</c:v>
                </c:pt>
                <c:pt idx="4">
                  <c:v>363.6748909999987</c:v>
                </c:pt>
                <c:pt idx="5">
                  <c:v>351.434480000001</c:v>
                </c:pt>
                <c:pt idx="6">
                  <c:v>325.716963000001</c:v>
                </c:pt>
                <c:pt idx="7">
                  <c:v>309.5999480000016</c:v>
                </c:pt>
                <c:pt idx="8">
                  <c:v>282.6311770000016</c:v>
                </c:pt>
                <c:pt idx="9">
                  <c:v>265.8461080000015</c:v>
                </c:pt>
                <c:pt idx="10">
                  <c:v>267.0683480000023</c:v>
                </c:pt>
                <c:pt idx="11">
                  <c:v>251.773675000002</c:v>
                </c:pt>
                <c:pt idx="12">
                  <c:v>223.0218140000018</c:v>
                </c:pt>
                <c:pt idx="13">
                  <c:v>193.1773230000058</c:v>
                </c:pt>
                <c:pt idx="14">
                  <c:v>175.6143169999971</c:v>
                </c:pt>
                <c:pt idx="15">
                  <c:v>146.5985660000001</c:v>
                </c:pt>
                <c:pt idx="16">
                  <c:v>128.5024689999996</c:v>
                </c:pt>
                <c:pt idx="17">
                  <c:v>122.0299150000012</c:v>
                </c:pt>
                <c:pt idx="18">
                  <c:v>109.8826999999933</c:v>
                </c:pt>
                <c:pt idx="19">
                  <c:v>112.744843999998</c:v>
                </c:pt>
                <c:pt idx="20">
                  <c:v>115.755752000003</c:v>
                </c:pt>
                <c:pt idx="21">
                  <c:v>117.9794740000045</c:v>
                </c:pt>
                <c:pt idx="22">
                  <c:v>135.0897360000024</c:v>
                </c:pt>
                <c:pt idx="23">
                  <c:v>139.9893980000022</c:v>
                </c:pt>
                <c:pt idx="24">
                  <c:v>143.1760690000001</c:v>
                </c:pt>
                <c:pt idx="25">
                  <c:v>145.7096760000013</c:v>
                </c:pt>
                <c:pt idx="26">
                  <c:v>147.7080769999984</c:v>
                </c:pt>
                <c:pt idx="27">
                  <c:v>147.5124399999966</c:v>
                </c:pt>
                <c:pt idx="28">
                  <c:v>147.4935740000044</c:v>
                </c:pt>
                <c:pt idx="29">
                  <c:v>142.7499429999953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9.715355999999701</c:v>
                </c:pt>
                <c:pt idx="1">
                  <c:v>19.82001800000035</c:v>
                </c:pt>
                <c:pt idx="2">
                  <c:v>26.72329799999989</c:v>
                </c:pt>
                <c:pt idx="3">
                  <c:v>30.55097999999998</c:v>
                </c:pt>
                <c:pt idx="4">
                  <c:v>32.18306099999972</c:v>
                </c:pt>
                <c:pt idx="5">
                  <c:v>33.51009200000044</c:v>
                </c:pt>
                <c:pt idx="6">
                  <c:v>34.73212700000022</c:v>
                </c:pt>
                <c:pt idx="7">
                  <c:v>37.07873199999994</c:v>
                </c:pt>
                <c:pt idx="8">
                  <c:v>39.64447399999972</c:v>
                </c:pt>
                <c:pt idx="9">
                  <c:v>43.0837019999999</c:v>
                </c:pt>
                <c:pt idx="10">
                  <c:v>47.94743899999958</c:v>
                </c:pt>
                <c:pt idx="11">
                  <c:v>52.3256450000008</c:v>
                </c:pt>
                <c:pt idx="12">
                  <c:v>55.57657500000004</c:v>
                </c:pt>
                <c:pt idx="13">
                  <c:v>58.15275099999962</c:v>
                </c:pt>
                <c:pt idx="14">
                  <c:v>60.95637100000022</c:v>
                </c:pt>
                <c:pt idx="15">
                  <c:v>62.89584000000013</c:v>
                </c:pt>
                <c:pt idx="16">
                  <c:v>64.77943099999993</c:v>
                </c:pt>
                <c:pt idx="17">
                  <c:v>66.92307000000073</c:v>
                </c:pt>
                <c:pt idx="18">
                  <c:v>68.40186399999947</c:v>
                </c:pt>
                <c:pt idx="19">
                  <c:v>70.0495289999999</c:v>
                </c:pt>
                <c:pt idx="20">
                  <c:v>71.35533799999939</c:v>
                </c:pt>
                <c:pt idx="21">
                  <c:v>72.10057699999925</c:v>
                </c:pt>
                <c:pt idx="22">
                  <c:v>73.1708179999996</c:v>
                </c:pt>
                <c:pt idx="23">
                  <c:v>73.42363999999906</c:v>
                </c:pt>
                <c:pt idx="24">
                  <c:v>73.0900130000009</c:v>
                </c:pt>
                <c:pt idx="25">
                  <c:v>72.3872479999991</c:v>
                </c:pt>
                <c:pt idx="26">
                  <c:v>71.44227499999942</c:v>
                </c:pt>
                <c:pt idx="27">
                  <c:v>70.233255000001</c:v>
                </c:pt>
                <c:pt idx="28">
                  <c:v>68.91086600000016</c:v>
                </c:pt>
                <c:pt idx="29">
                  <c:v>67.26575199999934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52.4962200000009</c:v>
                </c:pt>
                <c:pt idx="1">
                  <c:v>100.9771199999996</c:v>
                </c:pt>
                <c:pt idx="2">
                  <c:v>136.9172599999984</c:v>
                </c:pt>
                <c:pt idx="3">
                  <c:v>162.1201599999986</c:v>
                </c:pt>
                <c:pt idx="4">
                  <c:v>178.0545899999997</c:v>
                </c:pt>
                <c:pt idx="5">
                  <c:v>192.0405699999974</c:v>
                </c:pt>
                <c:pt idx="6">
                  <c:v>202.1330699999999</c:v>
                </c:pt>
                <c:pt idx="7">
                  <c:v>215.2903100000003</c:v>
                </c:pt>
                <c:pt idx="8">
                  <c:v>225.121149999999</c:v>
                </c:pt>
                <c:pt idx="9">
                  <c:v>236.92699</c:v>
                </c:pt>
                <c:pt idx="10">
                  <c:v>254.1726600000002</c:v>
                </c:pt>
                <c:pt idx="11">
                  <c:v>266.0792899999979</c:v>
                </c:pt>
                <c:pt idx="12">
                  <c:v>271.35743</c:v>
                </c:pt>
                <c:pt idx="13">
                  <c:v>273.4639399999978</c:v>
                </c:pt>
                <c:pt idx="14">
                  <c:v>277.2045499999986</c:v>
                </c:pt>
                <c:pt idx="15">
                  <c:v>275.4796800000004</c:v>
                </c:pt>
                <c:pt idx="16">
                  <c:v>274.5411200000017</c:v>
                </c:pt>
                <c:pt idx="17">
                  <c:v>275.960790000001</c:v>
                </c:pt>
                <c:pt idx="18">
                  <c:v>274.262410000003</c:v>
                </c:pt>
                <c:pt idx="19">
                  <c:v>275.5805199999995</c:v>
                </c:pt>
                <c:pt idx="20">
                  <c:v>276.7703099999999</c:v>
                </c:pt>
                <c:pt idx="21">
                  <c:v>276.84879</c:v>
                </c:pt>
                <c:pt idx="22">
                  <c:v>280.4171599999972</c:v>
                </c:pt>
                <c:pt idx="23">
                  <c:v>280.8297499999971</c:v>
                </c:pt>
                <c:pt idx="24">
                  <c:v>280.65481</c:v>
                </c:pt>
                <c:pt idx="25">
                  <c:v>280.3218799999995</c:v>
                </c:pt>
                <c:pt idx="26">
                  <c:v>279.9582900000023</c:v>
                </c:pt>
                <c:pt idx="27">
                  <c:v>279.0410699999993</c:v>
                </c:pt>
                <c:pt idx="28">
                  <c:v>278.3291100000024</c:v>
                </c:pt>
                <c:pt idx="29">
                  <c:v>276.1942899999995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36.41268699999955</c:v>
                </c:pt>
                <c:pt idx="1">
                  <c:v>64.0510339999994</c:v>
                </c:pt>
                <c:pt idx="2">
                  <c:v>79.97188299999902</c:v>
                </c:pt>
                <c:pt idx="3">
                  <c:v>87.13441299999908</c:v>
                </c:pt>
                <c:pt idx="4">
                  <c:v>87.27143600000022</c:v>
                </c:pt>
                <c:pt idx="5">
                  <c:v>85.77847500000098</c:v>
                </c:pt>
                <c:pt idx="6">
                  <c:v>81.40495100000157</c:v>
                </c:pt>
                <c:pt idx="7">
                  <c:v>79.0142830000002</c:v>
                </c:pt>
                <c:pt idx="8">
                  <c:v>74.6682290000001</c:v>
                </c:pt>
                <c:pt idx="9">
                  <c:v>72.45369600000117</c:v>
                </c:pt>
                <c:pt idx="10">
                  <c:v>74.19947400000092</c:v>
                </c:pt>
                <c:pt idx="11">
                  <c:v>72.88570600000162</c:v>
                </c:pt>
                <c:pt idx="12">
                  <c:v>68.56013199999984</c:v>
                </c:pt>
                <c:pt idx="13">
                  <c:v>63.60453699999948</c:v>
                </c:pt>
                <c:pt idx="14">
                  <c:v>60.92924799999855</c:v>
                </c:pt>
                <c:pt idx="15">
                  <c:v>55.85968000000094</c:v>
                </c:pt>
                <c:pt idx="16">
                  <c:v>52.71599699999887</c:v>
                </c:pt>
                <c:pt idx="17">
                  <c:v>51.91301800000065</c:v>
                </c:pt>
                <c:pt idx="18">
                  <c:v>49.95024300000068</c:v>
                </c:pt>
                <c:pt idx="19">
                  <c:v>50.8749179999993</c:v>
                </c:pt>
                <c:pt idx="20">
                  <c:v>51.86287000000152</c:v>
                </c:pt>
                <c:pt idx="21">
                  <c:v>52.5675410000008</c:v>
                </c:pt>
                <c:pt idx="22">
                  <c:v>56.17254700000035</c:v>
                </c:pt>
                <c:pt idx="23">
                  <c:v>57.35706000000005</c:v>
                </c:pt>
                <c:pt idx="24">
                  <c:v>57.98078799999985</c:v>
                </c:pt>
                <c:pt idx="25">
                  <c:v>58.34454099999903</c:v>
                </c:pt>
                <c:pt idx="26">
                  <c:v>58.52708600000233</c:v>
                </c:pt>
                <c:pt idx="27">
                  <c:v>58.2116240000023</c:v>
                </c:pt>
                <c:pt idx="28">
                  <c:v>57.88119000000165</c:v>
                </c:pt>
                <c:pt idx="29">
                  <c:v>56.55234200000177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806712"/>
        <c:axId val="-212881525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1947.239899999986</c:v>
                </c:pt>
                <c:pt idx="1">
                  <c:v>3200.195000000007</c:v>
                </c:pt>
                <c:pt idx="2">
                  <c:v>3847.878600000055</c:v>
                </c:pt>
                <c:pt idx="3">
                  <c:v>4133.74709999992</c:v>
                </c:pt>
                <c:pt idx="4">
                  <c:v>4168.483000000007</c:v>
                </c:pt>
                <c:pt idx="5">
                  <c:v>4232.760099999956</c:v>
                </c:pt>
                <c:pt idx="6">
                  <c:v>4199.105100000044</c:v>
                </c:pt>
                <c:pt idx="7">
                  <c:v>4349.266999999992</c:v>
                </c:pt>
                <c:pt idx="8">
                  <c:v>4376.877699999954</c:v>
                </c:pt>
                <c:pt idx="9">
                  <c:v>4562.855999999912</c:v>
                </c:pt>
                <c:pt idx="10">
                  <c:v>4928.863700000104</c:v>
                </c:pt>
                <c:pt idx="11">
                  <c:v>5077.005799999926</c:v>
                </c:pt>
                <c:pt idx="12">
                  <c:v>5043.359100000001</c:v>
                </c:pt>
                <c:pt idx="13">
                  <c:v>4988.897800000035</c:v>
                </c:pt>
                <c:pt idx="14">
                  <c:v>5077.805500000016</c:v>
                </c:pt>
                <c:pt idx="15">
                  <c:v>4970.960699999937</c:v>
                </c:pt>
                <c:pt idx="16">
                  <c:v>4980.072699999902</c:v>
                </c:pt>
                <c:pt idx="17">
                  <c:v>5092.37109999999</c:v>
                </c:pt>
                <c:pt idx="18">
                  <c:v>5076.959400000051</c:v>
                </c:pt>
                <c:pt idx="19">
                  <c:v>5214.473699999973</c:v>
                </c:pt>
                <c:pt idx="20">
                  <c:v>5316.18860000011</c:v>
                </c:pt>
                <c:pt idx="21">
                  <c:v>5376.17379999999</c:v>
                </c:pt>
                <c:pt idx="22">
                  <c:v>5592.939899999998</c:v>
                </c:pt>
                <c:pt idx="23">
                  <c:v>5631.414600000018</c:v>
                </c:pt>
                <c:pt idx="24">
                  <c:v>5652.519000000087</c:v>
                </c:pt>
                <c:pt idx="25">
                  <c:v>5661.7598</c:v>
                </c:pt>
                <c:pt idx="26">
                  <c:v>5662.104999999981</c:v>
                </c:pt>
                <c:pt idx="27">
                  <c:v>5634.343800000031</c:v>
                </c:pt>
                <c:pt idx="28">
                  <c:v>5611.664699999964</c:v>
                </c:pt>
                <c:pt idx="29">
                  <c:v>5530.51919999998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06712"/>
        <c:axId val="-2128815256"/>
      </c:lineChart>
      <c:catAx>
        <c:axId val="-212880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8815256"/>
        <c:crosses val="autoZero"/>
        <c:auto val="1"/>
        <c:lblAlgn val="ctr"/>
        <c:lblOffset val="100"/>
        <c:tickLblSkip val="1"/>
        <c:noMultiLvlLbl val="0"/>
      </c:catAx>
      <c:valAx>
        <c:axId val="-21288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880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700"/>
              <a:t>Investissement additionnel induit</a:t>
            </a:r>
          </a:p>
        </c:rich>
      </c:tx>
      <c:layout>
        <c:manualLayout>
          <c:xMode val="edge"/>
          <c:yMode val="edge"/>
          <c:x val="0.229302450332395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526334010954"/>
          <c:y val="0.0967399764684587"/>
          <c:w val="0.861893020671686"/>
          <c:h val="0.6098070730849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1200.65958669</c:v>
                </c:pt>
                <c:pt idx="1">
                  <c:v>1697.218304036</c:v>
                </c:pt>
                <c:pt idx="2">
                  <c:v>1956.488863568</c:v>
                </c:pt>
                <c:pt idx="3">
                  <c:v>1885.432503578</c:v>
                </c:pt>
                <c:pt idx="4">
                  <c:v>2027.384596798</c:v>
                </c:pt>
                <c:pt idx="5">
                  <c:v>2163.043237176001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1729.384807999983</c:v>
                </c:pt>
                <c:pt idx="1">
                  <c:v>2009.332940000012</c:v>
                </c:pt>
                <c:pt idx="2">
                  <c:v>2453.083258000004</c:v>
                </c:pt>
                <c:pt idx="3">
                  <c:v>2663.545708000001</c:v>
                </c:pt>
                <c:pt idx="4">
                  <c:v>2949.144043999998</c:v>
                </c:pt>
                <c:pt idx="5">
                  <c:v>2904.080372000007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308.5843934000001</c:v>
                </c:pt>
                <c:pt idx="1">
                  <c:v>307.0457352000013</c:v>
                </c:pt>
                <c:pt idx="2">
                  <c:v>222.1310954000018</c:v>
                </c:pt>
                <c:pt idx="3">
                  <c:v>123.9516987999984</c:v>
                </c:pt>
                <c:pt idx="4">
                  <c:v>130.3980858000024</c:v>
                </c:pt>
                <c:pt idx="5">
                  <c:v>146.2347419999992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23.79854259999993</c:v>
                </c:pt>
                <c:pt idx="1">
                  <c:v>37.60982540000005</c:v>
                </c:pt>
                <c:pt idx="2">
                  <c:v>54.99175620000005</c:v>
                </c:pt>
                <c:pt idx="3">
                  <c:v>66.60994680000003</c:v>
                </c:pt>
                <c:pt idx="4">
                  <c:v>72.62807719999964</c:v>
                </c:pt>
                <c:pt idx="5">
                  <c:v>70.04787919999981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126.1130699999994</c:v>
                </c:pt>
                <c:pt idx="1">
                  <c:v>214.3024179999993</c:v>
                </c:pt>
                <c:pt idx="2">
                  <c:v>268.4555739999989</c:v>
                </c:pt>
                <c:pt idx="3">
                  <c:v>275.1649040000011</c:v>
                </c:pt>
                <c:pt idx="4">
                  <c:v>279.1041639999988</c:v>
                </c:pt>
                <c:pt idx="5">
                  <c:v>278.7689280000006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70.96829059999944</c:v>
                </c:pt>
                <c:pt idx="1">
                  <c:v>78.66392680000081</c:v>
                </c:pt>
                <c:pt idx="2">
                  <c:v>68.03581940000007</c:v>
                </c:pt>
                <c:pt idx="3">
                  <c:v>52.26277120000008</c:v>
                </c:pt>
                <c:pt idx="4">
                  <c:v>55.18816120000051</c:v>
                </c:pt>
                <c:pt idx="5">
                  <c:v>57.90335660000142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021784"/>
        <c:axId val="-2083831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3459.508719999995</c:v>
                </c:pt>
                <c:pt idx="1">
                  <c:v>4344.173179999971</c:v>
                </c:pt>
                <c:pt idx="2">
                  <c:v>5023.186380000016</c:v>
                </c:pt>
                <c:pt idx="3">
                  <c:v>5066.967519999971</c:v>
                </c:pt>
                <c:pt idx="4">
                  <c:v>5513.847180000041</c:v>
                </c:pt>
                <c:pt idx="5">
                  <c:v>5620.078499999991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21784"/>
        <c:axId val="-2083831512"/>
      </c:lineChart>
      <c:catAx>
        <c:axId val="-208402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831512"/>
        <c:crosses val="autoZero"/>
        <c:auto val="1"/>
        <c:lblAlgn val="ctr"/>
        <c:lblOffset val="80"/>
        <c:noMultiLvlLbl val="0"/>
      </c:catAx>
      <c:valAx>
        <c:axId val="-20838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0.00131156963043853"/>
              <c:y val="0.2239054747131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021784"/>
        <c:crosses val="autoZero"/>
        <c:crossBetween val="between"/>
        <c:majorUnit val="10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560342302195"/>
          <c:y val="0.83989841006982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</c:v>
                </c:pt>
                <c:pt idx="1">
                  <c:v>1920.960683573</c:v>
                </c:pt>
                <c:pt idx="2">
                  <c:v>2095.213916987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1869.358873999997</c:v>
                </c:pt>
                <c:pt idx="1">
                  <c:v>2558.314483000003</c:v>
                </c:pt>
                <c:pt idx="2">
                  <c:v>2926.612208000002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307.8150643000007</c:v>
                </c:pt>
                <c:pt idx="1">
                  <c:v>173.0413971000001</c:v>
                </c:pt>
                <c:pt idx="2">
                  <c:v>138.3164139000008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30.70418399999999</c:v>
                </c:pt>
                <c:pt idx="1">
                  <c:v>60.80085150000004</c:v>
                </c:pt>
                <c:pt idx="2">
                  <c:v>71.33797819999972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170.2077439999994</c:v>
                </c:pt>
                <c:pt idx="1">
                  <c:v>271.810239</c:v>
                </c:pt>
                <c:pt idx="2">
                  <c:v>278.9365459999997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74.81610870000013</c:v>
                </c:pt>
                <c:pt idx="1">
                  <c:v>60.14929530000008</c:v>
                </c:pt>
                <c:pt idx="2">
                  <c:v>56.54575890000096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652056"/>
        <c:axId val="-20837930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3901.840949999983</c:v>
                </c:pt>
                <c:pt idx="1">
                  <c:v>5045.076949999993</c:v>
                </c:pt>
                <c:pt idx="2">
                  <c:v>5566.962840000016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52056"/>
        <c:axId val="-2083793096"/>
      </c:lineChart>
      <c:catAx>
        <c:axId val="-208365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793096"/>
        <c:crosses val="autoZero"/>
        <c:auto val="1"/>
        <c:lblAlgn val="ctr"/>
        <c:lblOffset val="100"/>
        <c:noMultiLvlLbl val="0"/>
      </c:catAx>
      <c:valAx>
        <c:axId val="-20837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65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131.6864598</c:v>
                </c:pt>
                <c:pt idx="1">
                  <c:v>192.3979027</c:v>
                </c:pt>
                <c:pt idx="2">
                  <c:v>219.4644917000001</c:v>
                </c:pt>
                <c:pt idx="3">
                  <c:v>234.1951106</c:v>
                </c:pt>
                <c:pt idx="4">
                  <c:v>223.4415809999999</c:v>
                </c:pt>
                <c:pt idx="5">
                  <c:v>232.1280422</c:v>
                </c:pt>
                <c:pt idx="6">
                  <c:v>239.559339</c:v>
                </c:pt>
                <c:pt idx="7">
                  <c:v>246.2102978</c:v>
                </c:pt>
                <c:pt idx="8">
                  <c:v>252.4113073</c:v>
                </c:pt>
                <c:pt idx="9">
                  <c:v>256.3306721</c:v>
                </c:pt>
                <c:pt idx="10">
                  <c:v>243.2442976999999</c:v>
                </c:pt>
                <c:pt idx="11">
                  <c:v>241.416574</c:v>
                </c:pt>
                <c:pt idx="12">
                  <c:v>243.5729682</c:v>
                </c:pt>
                <c:pt idx="13">
                  <c:v>246.9050737</c:v>
                </c:pt>
                <c:pt idx="14">
                  <c:v>246.4692933</c:v>
                </c:pt>
                <c:pt idx="15">
                  <c:v>240.5272561</c:v>
                </c:pt>
                <c:pt idx="16">
                  <c:v>240.0152202</c:v>
                </c:pt>
                <c:pt idx="17">
                  <c:v>241.2520062999999</c:v>
                </c:pt>
                <c:pt idx="18">
                  <c:v>242.7041798</c:v>
                </c:pt>
                <c:pt idx="19">
                  <c:v>250.4404163</c:v>
                </c:pt>
                <c:pt idx="20">
                  <c:v>246.6467142</c:v>
                </c:pt>
                <c:pt idx="21">
                  <c:v>245.2203108</c:v>
                </c:pt>
                <c:pt idx="22">
                  <c:v>244.5141025</c:v>
                </c:pt>
                <c:pt idx="23">
                  <c:v>243.6975797</c:v>
                </c:pt>
                <c:pt idx="24">
                  <c:v>242.5784696000001</c:v>
                </c:pt>
                <c:pt idx="25">
                  <c:v>241.1423598</c:v>
                </c:pt>
                <c:pt idx="26">
                  <c:v>239.4139549</c:v>
                </c:pt>
                <c:pt idx="27">
                  <c:v>237.4323017</c:v>
                </c:pt>
                <c:pt idx="28">
                  <c:v>235.2443553000001</c:v>
                </c:pt>
                <c:pt idx="29">
                  <c:v>232.8691169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39.40082346</c:v>
                </c:pt>
                <c:pt idx="1">
                  <c:v>64.10917927999999</c:v>
                </c:pt>
                <c:pt idx="2">
                  <c:v>76.19736487</c:v>
                </c:pt>
                <c:pt idx="3">
                  <c:v>82.69640724000001</c:v>
                </c:pt>
                <c:pt idx="4">
                  <c:v>86.94217631999999</c:v>
                </c:pt>
                <c:pt idx="5">
                  <c:v>90.17675319</c:v>
                </c:pt>
                <c:pt idx="6">
                  <c:v>85.47939202000001</c:v>
                </c:pt>
                <c:pt idx="7">
                  <c:v>84.78146445</c:v>
                </c:pt>
                <c:pt idx="8">
                  <c:v>74.91310466</c:v>
                </c:pt>
                <c:pt idx="9">
                  <c:v>71.78696689</c:v>
                </c:pt>
                <c:pt idx="10">
                  <c:v>155.41039545</c:v>
                </c:pt>
                <c:pt idx="11">
                  <c:v>183.91031352</c:v>
                </c:pt>
                <c:pt idx="12">
                  <c:v>196.6557301</c:v>
                </c:pt>
                <c:pt idx="13">
                  <c:v>203.56914708</c:v>
                </c:pt>
                <c:pt idx="14">
                  <c:v>207.97477518</c:v>
                </c:pt>
                <c:pt idx="15">
                  <c:v>211.02596414</c:v>
                </c:pt>
                <c:pt idx="16">
                  <c:v>225.17938807</c:v>
                </c:pt>
                <c:pt idx="17">
                  <c:v>231.50708072</c:v>
                </c:pt>
                <c:pt idx="18">
                  <c:v>234.28674304</c:v>
                </c:pt>
                <c:pt idx="19">
                  <c:v>235.43840939</c:v>
                </c:pt>
                <c:pt idx="20">
                  <c:v>235.64988103</c:v>
                </c:pt>
                <c:pt idx="21">
                  <c:v>247.96678333</c:v>
                </c:pt>
                <c:pt idx="22">
                  <c:v>252.07931013</c:v>
                </c:pt>
                <c:pt idx="23">
                  <c:v>252.66441443</c:v>
                </c:pt>
                <c:pt idx="24">
                  <c:v>251.77024943</c:v>
                </c:pt>
                <c:pt idx="25">
                  <c:v>250.12767927</c:v>
                </c:pt>
                <c:pt idx="26">
                  <c:v>248.01237263</c:v>
                </c:pt>
                <c:pt idx="27">
                  <c:v>245.54435335</c:v>
                </c:pt>
                <c:pt idx="28">
                  <c:v>242.80049266</c:v>
                </c:pt>
                <c:pt idx="29">
                  <c:v>239.83483918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43.85020919999999</c:v>
                </c:pt>
                <c:pt idx="1">
                  <c:v>68.91503653000001</c:v>
                </c:pt>
                <c:pt idx="2">
                  <c:v>80.55043509000001</c:v>
                </c:pt>
                <c:pt idx="3">
                  <c:v>86.44996248</c:v>
                </c:pt>
                <c:pt idx="4">
                  <c:v>94.91562089</c:v>
                </c:pt>
                <c:pt idx="5">
                  <c:v>99.37521493</c:v>
                </c:pt>
                <c:pt idx="6">
                  <c:v>101.37864575</c:v>
                </c:pt>
                <c:pt idx="7">
                  <c:v>102.56563651</c:v>
                </c:pt>
                <c:pt idx="8">
                  <c:v>102.42057738</c:v>
                </c:pt>
                <c:pt idx="9">
                  <c:v>104.14201906</c:v>
                </c:pt>
                <c:pt idx="10">
                  <c:v>124.69902187</c:v>
                </c:pt>
                <c:pt idx="11">
                  <c:v>130.97646147</c:v>
                </c:pt>
                <c:pt idx="12">
                  <c:v>132.11028971</c:v>
                </c:pt>
                <c:pt idx="13">
                  <c:v>131.09227811</c:v>
                </c:pt>
                <c:pt idx="14">
                  <c:v>129.03166895</c:v>
                </c:pt>
                <c:pt idx="15">
                  <c:v>126.31808324</c:v>
                </c:pt>
                <c:pt idx="16">
                  <c:v>123.9850856</c:v>
                </c:pt>
                <c:pt idx="17">
                  <c:v>120.95882032</c:v>
                </c:pt>
                <c:pt idx="18">
                  <c:v>117.66126554</c:v>
                </c:pt>
                <c:pt idx="19">
                  <c:v>118.27019283</c:v>
                </c:pt>
                <c:pt idx="20">
                  <c:v>116.51706045</c:v>
                </c:pt>
                <c:pt idx="21">
                  <c:v>114.74562341</c:v>
                </c:pt>
                <c:pt idx="22">
                  <c:v>112.32834251</c:v>
                </c:pt>
                <c:pt idx="23">
                  <c:v>109.76577502</c:v>
                </c:pt>
                <c:pt idx="24">
                  <c:v>107.24547229</c:v>
                </c:pt>
                <c:pt idx="25">
                  <c:v>104.82049634</c:v>
                </c:pt>
                <c:pt idx="26">
                  <c:v>102.50828475</c:v>
                </c:pt>
                <c:pt idx="27">
                  <c:v>100.29799364</c:v>
                </c:pt>
                <c:pt idx="28">
                  <c:v>98.18772515000001</c:v>
                </c:pt>
                <c:pt idx="29">
                  <c:v>96.16717437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152.768403</c:v>
                </c:pt>
                <c:pt idx="1">
                  <c:v>235.3262026</c:v>
                </c:pt>
                <c:pt idx="2">
                  <c:v>275.5768946000001</c:v>
                </c:pt>
                <c:pt idx="3">
                  <c:v>298.7691153</c:v>
                </c:pt>
                <c:pt idx="4">
                  <c:v>324.0254852</c:v>
                </c:pt>
                <c:pt idx="5">
                  <c:v>343.404809</c:v>
                </c:pt>
                <c:pt idx="6">
                  <c:v>359.023599</c:v>
                </c:pt>
                <c:pt idx="7">
                  <c:v>372.7656614</c:v>
                </c:pt>
                <c:pt idx="8">
                  <c:v>380.1403206</c:v>
                </c:pt>
                <c:pt idx="9">
                  <c:v>412.4070909</c:v>
                </c:pt>
                <c:pt idx="10">
                  <c:v>353.0532751000001</c:v>
                </c:pt>
                <c:pt idx="11">
                  <c:v>333.9313923</c:v>
                </c:pt>
                <c:pt idx="12">
                  <c:v>328.8107189</c:v>
                </c:pt>
                <c:pt idx="13">
                  <c:v>327.8461263</c:v>
                </c:pt>
                <c:pt idx="14">
                  <c:v>348.2141664000001</c:v>
                </c:pt>
                <c:pt idx="15">
                  <c:v>356.5350882</c:v>
                </c:pt>
                <c:pt idx="16">
                  <c:v>359.8170784</c:v>
                </c:pt>
                <c:pt idx="17">
                  <c:v>361.1089106</c:v>
                </c:pt>
                <c:pt idx="18">
                  <c:v>361.4319919</c:v>
                </c:pt>
                <c:pt idx="19">
                  <c:v>386.745011</c:v>
                </c:pt>
                <c:pt idx="20">
                  <c:v>392.6250847000001</c:v>
                </c:pt>
                <c:pt idx="21">
                  <c:v>394.2401619999999</c:v>
                </c:pt>
                <c:pt idx="22">
                  <c:v>394.2987792</c:v>
                </c:pt>
                <c:pt idx="23">
                  <c:v>393.5593575</c:v>
                </c:pt>
                <c:pt idx="24">
                  <c:v>392.3275255</c:v>
                </c:pt>
                <c:pt idx="25">
                  <c:v>390.7370663</c:v>
                </c:pt>
                <c:pt idx="26">
                  <c:v>388.8542631</c:v>
                </c:pt>
                <c:pt idx="27">
                  <c:v>386.7331583000001</c:v>
                </c:pt>
                <c:pt idx="28">
                  <c:v>384.4105963</c:v>
                </c:pt>
                <c:pt idx="29">
                  <c:v>381.9252114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17.3436963</c:v>
                </c:pt>
                <c:pt idx="1">
                  <c:v>24.83338359999999</c:v>
                </c:pt>
                <c:pt idx="2">
                  <c:v>27.4679496</c:v>
                </c:pt>
                <c:pt idx="3">
                  <c:v>28.30778309999999</c:v>
                </c:pt>
                <c:pt idx="4">
                  <c:v>36.03439270000001</c:v>
                </c:pt>
                <c:pt idx="5">
                  <c:v>40.65775450000001</c:v>
                </c:pt>
                <c:pt idx="6">
                  <c:v>42.2451704</c:v>
                </c:pt>
                <c:pt idx="7">
                  <c:v>43.5541715</c:v>
                </c:pt>
                <c:pt idx="8">
                  <c:v>44.366567</c:v>
                </c:pt>
                <c:pt idx="9">
                  <c:v>43.25813059999998</c:v>
                </c:pt>
                <c:pt idx="10">
                  <c:v>55.51424470000001</c:v>
                </c:pt>
                <c:pt idx="11">
                  <c:v>58.45752239999999</c:v>
                </c:pt>
                <c:pt idx="12">
                  <c:v>59.68217429999998</c:v>
                </c:pt>
                <c:pt idx="13">
                  <c:v>60.2840113</c:v>
                </c:pt>
                <c:pt idx="14">
                  <c:v>62.9889833</c:v>
                </c:pt>
                <c:pt idx="15">
                  <c:v>64.03167159999998</c:v>
                </c:pt>
                <c:pt idx="16">
                  <c:v>65.69966219999998</c:v>
                </c:pt>
                <c:pt idx="17">
                  <c:v>66.237857</c:v>
                </c:pt>
                <c:pt idx="18">
                  <c:v>66.26595509999998</c:v>
                </c:pt>
                <c:pt idx="19">
                  <c:v>78.81221119999998</c:v>
                </c:pt>
                <c:pt idx="20">
                  <c:v>83.5909294</c:v>
                </c:pt>
                <c:pt idx="21">
                  <c:v>86.6417548</c:v>
                </c:pt>
                <c:pt idx="22">
                  <c:v>96.27072589999997</c:v>
                </c:pt>
                <c:pt idx="23">
                  <c:v>99.95540280000003</c:v>
                </c:pt>
                <c:pt idx="24">
                  <c:v>101.2603114</c:v>
                </c:pt>
                <c:pt idx="25">
                  <c:v>101.6533221</c:v>
                </c:pt>
                <c:pt idx="26">
                  <c:v>101.631616</c:v>
                </c:pt>
                <c:pt idx="27">
                  <c:v>101.3580492</c:v>
                </c:pt>
                <c:pt idx="28">
                  <c:v>100.896885</c:v>
                </c:pt>
                <c:pt idx="29">
                  <c:v>100.2756839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0.200699119999999</c:v>
                </c:pt>
                <c:pt idx="1">
                  <c:v>0.303854990000001</c:v>
                </c:pt>
                <c:pt idx="2">
                  <c:v>0.352839930000002</c:v>
                </c:pt>
                <c:pt idx="3">
                  <c:v>0.374405290000002</c:v>
                </c:pt>
                <c:pt idx="4">
                  <c:v>0.381811980000002</c:v>
                </c:pt>
                <c:pt idx="5">
                  <c:v>0.38660913</c:v>
                </c:pt>
                <c:pt idx="6">
                  <c:v>0.388591269999999</c:v>
                </c:pt>
                <c:pt idx="7">
                  <c:v>0.394708869999999</c:v>
                </c:pt>
                <c:pt idx="8">
                  <c:v>0.401664739999994</c:v>
                </c:pt>
                <c:pt idx="9">
                  <c:v>0.409747600000003</c:v>
                </c:pt>
                <c:pt idx="10">
                  <c:v>0.42253745</c:v>
                </c:pt>
                <c:pt idx="11">
                  <c:v>0.43104752</c:v>
                </c:pt>
                <c:pt idx="12">
                  <c:v>0.432148080000005</c:v>
                </c:pt>
                <c:pt idx="13">
                  <c:v>0.4277151</c:v>
                </c:pt>
                <c:pt idx="14">
                  <c:v>0.423984019999999</c:v>
                </c:pt>
                <c:pt idx="15">
                  <c:v>0.414861889999997</c:v>
                </c:pt>
                <c:pt idx="16">
                  <c:v>0.405524729999996</c:v>
                </c:pt>
                <c:pt idx="17">
                  <c:v>0.396789259999998</c:v>
                </c:pt>
                <c:pt idx="18">
                  <c:v>0.385707310000001</c:v>
                </c:pt>
                <c:pt idx="19">
                  <c:v>0.376127840000002</c:v>
                </c:pt>
                <c:pt idx="20">
                  <c:v>0.364885749999999</c:v>
                </c:pt>
                <c:pt idx="21">
                  <c:v>0.351919289999998</c:v>
                </c:pt>
                <c:pt idx="22">
                  <c:v>0.34148235</c:v>
                </c:pt>
                <c:pt idx="23">
                  <c:v>0.328958139999997</c:v>
                </c:pt>
                <c:pt idx="24">
                  <c:v>0.31424638</c:v>
                </c:pt>
                <c:pt idx="25">
                  <c:v>0.29924072</c:v>
                </c:pt>
                <c:pt idx="26">
                  <c:v>0.284950619999996</c:v>
                </c:pt>
                <c:pt idx="27">
                  <c:v>0.269104689999999</c:v>
                </c:pt>
                <c:pt idx="28">
                  <c:v>0.253960249999999</c:v>
                </c:pt>
                <c:pt idx="29">
                  <c:v>0.238106759999994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65.14420869999997</c:v>
                </c:pt>
                <c:pt idx="1">
                  <c:v>95.86776369999995</c:v>
                </c:pt>
                <c:pt idx="2">
                  <c:v>110.1049357</c:v>
                </c:pt>
                <c:pt idx="3">
                  <c:v>118.6233419</c:v>
                </c:pt>
                <c:pt idx="4">
                  <c:v>119.0876309</c:v>
                </c:pt>
                <c:pt idx="5">
                  <c:v>122.4403157</c:v>
                </c:pt>
                <c:pt idx="6">
                  <c:v>126.4422514</c:v>
                </c:pt>
                <c:pt idx="7">
                  <c:v>130.0125478</c:v>
                </c:pt>
                <c:pt idx="8">
                  <c:v>133.0311523</c:v>
                </c:pt>
                <c:pt idx="9">
                  <c:v>143.0957297</c:v>
                </c:pt>
                <c:pt idx="10">
                  <c:v>127.9955928</c:v>
                </c:pt>
                <c:pt idx="11">
                  <c:v>124.4180677</c:v>
                </c:pt>
                <c:pt idx="12">
                  <c:v>123.7754452</c:v>
                </c:pt>
                <c:pt idx="13">
                  <c:v>124.1708868</c:v>
                </c:pt>
                <c:pt idx="14">
                  <c:v>126.044656</c:v>
                </c:pt>
                <c:pt idx="15">
                  <c:v>127.2919778</c:v>
                </c:pt>
                <c:pt idx="16">
                  <c:v>128.5628795</c:v>
                </c:pt>
                <c:pt idx="17">
                  <c:v>128.9302527</c:v>
                </c:pt>
                <c:pt idx="18">
                  <c:v>128.6544256</c:v>
                </c:pt>
                <c:pt idx="19">
                  <c:v>120.6896423</c:v>
                </c:pt>
                <c:pt idx="20">
                  <c:v>122.2498773</c:v>
                </c:pt>
                <c:pt idx="21">
                  <c:v>122.111762</c:v>
                </c:pt>
                <c:pt idx="22">
                  <c:v>183.244038</c:v>
                </c:pt>
                <c:pt idx="23">
                  <c:v>208.808914</c:v>
                </c:pt>
                <c:pt idx="24">
                  <c:v>218.8509533</c:v>
                </c:pt>
                <c:pt idx="25">
                  <c:v>223.2567522</c:v>
                </c:pt>
                <c:pt idx="26">
                  <c:v>225.5111315</c:v>
                </c:pt>
                <c:pt idx="27">
                  <c:v>226.779085</c:v>
                </c:pt>
                <c:pt idx="28">
                  <c:v>227.6355671000001</c:v>
                </c:pt>
                <c:pt idx="29">
                  <c:v>227.9251046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64.02580025</c:v>
                </c:pt>
                <c:pt idx="1">
                  <c:v>109.97128343</c:v>
                </c:pt>
                <c:pt idx="2">
                  <c:v>142.05228426</c:v>
                </c:pt>
                <c:pt idx="3">
                  <c:v>165.62345231</c:v>
                </c:pt>
                <c:pt idx="4">
                  <c:v>182.85286913</c:v>
                </c:pt>
                <c:pt idx="5">
                  <c:v>204.22471893</c:v>
                </c:pt>
                <c:pt idx="6">
                  <c:v>209.42477895</c:v>
                </c:pt>
                <c:pt idx="7">
                  <c:v>248.43608553</c:v>
                </c:pt>
                <c:pt idx="8">
                  <c:v>257.10609837</c:v>
                </c:pt>
                <c:pt idx="9">
                  <c:v>283.14934421</c:v>
                </c:pt>
                <c:pt idx="10">
                  <c:v>294.38323194</c:v>
                </c:pt>
                <c:pt idx="11">
                  <c:v>284.50498379</c:v>
                </c:pt>
                <c:pt idx="12">
                  <c:v>248.2583517</c:v>
                </c:pt>
                <c:pt idx="13">
                  <c:v>219.31683378</c:v>
                </c:pt>
                <c:pt idx="14">
                  <c:v>215.57467171</c:v>
                </c:pt>
                <c:pt idx="15">
                  <c:v>177.15979226</c:v>
                </c:pt>
                <c:pt idx="16">
                  <c:v>163.39674495</c:v>
                </c:pt>
                <c:pt idx="17">
                  <c:v>174.83550995</c:v>
                </c:pt>
                <c:pt idx="18">
                  <c:v>158.84971199</c:v>
                </c:pt>
                <c:pt idx="19">
                  <c:v>150.75986596</c:v>
                </c:pt>
                <c:pt idx="20">
                  <c:v>159.56383601</c:v>
                </c:pt>
                <c:pt idx="21">
                  <c:v>160.79122333</c:v>
                </c:pt>
                <c:pt idx="22">
                  <c:v>165.88206038</c:v>
                </c:pt>
                <c:pt idx="23">
                  <c:v>158.85384964</c:v>
                </c:pt>
                <c:pt idx="24">
                  <c:v>167.16437053</c:v>
                </c:pt>
                <c:pt idx="25">
                  <c:v>180.48552135</c:v>
                </c:pt>
                <c:pt idx="26">
                  <c:v>195.7742808</c:v>
                </c:pt>
                <c:pt idx="27">
                  <c:v>207.97177341</c:v>
                </c:pt>
                <c:pt idx="28">
                  <c:v>223.34502898</c:v>
                </c:pt>
                <c:pt idx="29">
                  <c:v>228.46877681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209.2965577</c:v>
                </c:pt>
                <c:pt idx="1">
                  <c:v>306.6912943</c:v>
                </c:pt>
                <c:pt idx="2">
                  <c:v>360.7512476000001</c:v>
                </c:pt>
                <c:pt idx="3">
                  <c:v>396.2179295999999</c:v>
                </c:pt>
                <c:pt idx="4">
                  <c:v>408.2961095000001</c:v>
                </c:pt>
                <c:pt idx="5">
                  <c:v>436.2927567999999</c:v>
                </c:pt>
                <c:pt idx="6">
                  <c:v>445.0098291</c:v>
                </c:pt>
                <c:pt idx="7">
                  <c:v>490.8959503</c:v>
                </c:pt>
                <c:pt idx="8">
                  <c:v>501.6255872</c:v>
                </c:pt>
                <c:pt idx="9">
                  <c:v>525.5988149</c:v>
                </c:pt>
                <c:pt idx="10">
                  <c:v>616.5234005</c:v>
                </c:pt>
                <c:pt idx="11">
                  <c:v>639.042714</c:v>
                </c:pt>
                <c:pt idx="12">
                  <c:v>618.5181542</c:v>
                </c:pt>
                <c:pt idx="13">
                  <c:v>597.8748467999999</c:v>
                </c:pt>
                <c:pt idx="14">
                  <c:v>605.1177743</c:v>
                </c:pt>
                <c:pt idx="15">
                  <c:v>568.8313665999999</c:v>
                </c:pt>
                <c:pt idx="16">
                  <c:v>557.9978119</c:v>
                </c:pt>
                <c:pt idx="17">
                  <c:v>573.2703192</c:v>
                </c:pt>
                <c:pt idx="18">
                  <c:v>557.6149271999999</c:v>
                </c:pt>
                <c:pt idx="19">
                  <c:v>571.1122163</c:v>
                </c:pt>
                <c:pt idx="20">
                  <c:v>586.5600476999999</c:v>
                </c:pt>
                <c:pt idx="21">
                  <c:v>591.7494954</c:v>
                </c:pt>
                <c:pt idx="22">
                  <c:v>607.8908861</c:v>
                </c:pt>
                <c:pt idx="23">
                  <c:v>603.0379219</c:v>
                </c:pt>
                <c:pt idx="24">
                  <c:v>613.5155063999999</c:v>
                </c:pt>
                <c:pt idx="25">
                  <c:v>628.9676010999999</c:v>
                </c:pt>
                <c:pt idx="26">
                  <c:v>646.1711578000001</c:v>
                </c:pt>
                <c:pt idx="27">
                  <c:v>659.0113299</c:v>
                </c:pt>
                <c:pt idx="28">
                  <c:v>675.4093023</c:v>
                </c:pt>
                <c:pt idx="29">
                  <c:v>678.7348718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0.172186549999999</c:v>
                </c:pt>
                <c:pt idx="1">
                  <c:v>0.262437720000001</c:v>
                </c:pt>
                <c:pt idx="2">
                  <c:v>0.30765616</c:v>
                </c:pt>
                <c:pt idx="3">
                  <c:v>0.329683670000001</c:v>
                </c:pt>
                <c:pt idx="4">
                  <c:v>0.339581900000002</c:v>
                </c:pt>
                <c:pt idx="5">
                  <c:v>0.34719707</c:v>
                </c:pt>
                <c:pt idx="6">
                  <c:v>0.354455619999999</c:v>
                </c:pt>
                <c:pt idx="7">
                  <c:v>0.366094539999999</c:v>
                </c:pt>
                <c:pt idx="8">
                  <c:v>0.378864320000002</c:v>
                </c:pt>
                <c:pt idx="9">
                  <c:v>0.39491769</c:v>
                </c:pt>
                <c:pt idx="10">
                  <c:v>1.324670569999998</c:v>
                </c:pt>
                <c:pt idx="11">
                  <c:v>1.71462498</c:v>
                </c:pt>
                <c:pt idx="12">
                  <c:v>1.887706520000002</c:v>
                </c:pt>
                <c:pt idx="13">
                  <c:v>1.9845033</c:v>
                </c:pt>
                <c:pt idx="14">
                  <c:v>2.05486574</c:v>
                </c:pt>
                <c:pt idx="15">
                  <c:v>2.109990200000002</c:v>
                </c:pt>
                <c:pt idx="16">
                  <c:v>2.15763209</c:v>
                </c:pt>
                <c:pt idx="17">
                  <c:v>2.20051178</c:v>
                </c:pt>
                <c:pt idx="18">
                  <c:v>2.235774800000001</c:v>
                </c:pt>
                <c:pt idx="19">
                  <c:v>2.266604989999998</c:v>
                </c:pt>
                <c:pt idx="20">
                  <c:v>1.634252589999995</c:v>
                </c:pt>
                <c:pt idx="21">
                  <c:v>1.393346099999995</c:v>
                </c:pt>
                <c:pt idx="22">
                  <c:v>1.299143899999997</c:v>
                </c:pt>
                <c:pt idx="23">
                  <c:v>1.248816039999994</c:v>
                </c:pt>
                <c:pt idx="24">
                  <c:v>1.211069430000002</c:v>
                </c:pt>
                <c:pt idx="25">
                  <c:v>1.176614290000003</c:v>
                </c:pt>
                <c:pt idx="26">
                  <c:v>1.142860599999999</c:v>
                </c:pt>
                <c:pt idx="27">
                  <c:v>1.108889380000001</c:v>
                </c:pt>
                <c:pt idx="28">
                  <c:v>1.075084079999996</c:v>
                </c:pt>
                <c:pt idx="29">
                  <c:v>1.040738300000001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083256"/>
        <c:axId val="-2084079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723.88904408</c:v>
                </c:pt>
                <c:pt idx="1">
                  <c:v>1098.67833885</c:v>
                </c:pt>
                <c:pt idx="2">
                  <c:v>1292.82609951</c:v>
                </c:pt>
                <c:pt idx="3">
                  <c:v>1411.58719149</c:v>
                </c:pt>
                <c:pt idx="4">
                  <c:v>1476.31725952</c:v>
                </c:pt>
                <c:pt idx="5">
                  <c:v>1569.43417145</c:v>
                </c:pt>
                <c:pt idx="6">
                  <c:v>1609.30605251</c:v>
                </c:pt>
                <c:pt idx="7">
                  <c:v>1719.9826187</c:v>
                </c:pt>
                <c:pt idx="8">
                  <c:v>1746.79524387</c:v>
                </c:pt>
                <c:pt idx="9">
                  <c:v>1840.57343365</c:v>
                </c:pt>
                <c:pt idx="10">
                  <c:v>1972.57066808</c:v>
                </c:pt>
                <c:pt idx="11">
                  <c:v>1998.80370168</c:v>
                </c:pt>
                <c:pt idx="12">
                  <c:v>1953.70368691</c:v>
                </c:pt>
                <c:pt idx="13">
                  <c:v>1913.47142227</c:v>
                </c:pt>
                <c:pt idx="14">
                  <c:v>1943.8948389</c:v>
                </c:pt>
                <c:pt idx="15">
                  <c:v>1874.24605203</c:v>
                </c:pt>
                <c:pt idx="16">
                  <c:v>1867.21702764</c:v>
                </c:pt>
                <c:pt idx="17">
                  <c:v>1900.69805783</c:v>
                </c:pt>
                <c:pt idx="18">
                  <c:v>1870.09068228</c:v>
                </c:pt>
                <c:pt idx="19">
                  <c:v>1914.91069811</c:v>
                </c:pt>
                <c:pt idx="20">
                  <c:v>1945.40256913</c:v>
                </c:pt>
                <c:pt idx="21">
                  <c:v>1965.21238046</c:v>
                </c:pt>
                <c:pt idx="22">
                  <c:v>2058.14887097</c:v>
                </c:pt>
                <c:pt idx="23">
                  <c:v>2071.92098917</c:v>
                </c:pt>
                <c:pt idx="24">
                  <c:v>2096.23817426</c:v>
                </c:pt>
                <c:pt idx="25">
                  <c:v>2122.66665347</c:v>
                </c:pt>
                <c:pt idx="26">
                  <c:v>2149.3048727</c:v>
                </c:pt>
                <c:pt idx="27">
                  <c:v>2166.50603857</c:v>
                </c:pt>
                <c:pt idx="28">
                  <c:v>2189.25899712</c:v>
                </c:pt>
                <c:pt idx="29">
                  <c:v>2187.47962402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83256"/>
        <c:axId val="-2084079800"/>
      </c:lineChart>
      <c:catAx>
        <c:axId val="-208408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079800"/>
        <c:crosses val="autoZero"/>
        <c:auto val="1"/>
        <c:lblAlgn val="ctr"/>
        <c:lblOffset val="100"/>
        <c:tickLblSkip val="1"/>
        <c:noMultiLvlLbl val="0"/>
      </c:catAx>
      <c:valAx>
        <c:axId val="-20840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08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200.23710916</c:v>
                </c:pt>
                <c:pt idx="1">
                  <c:v>245.32793168</c:v>
                </c:pt>
                <c:pt idx="2">
                  <c:v>244.32164138</c:v>
                </c:pt>
                <c:pt idx="3">
                  <c:v>242.98781574</c:v>
                </c:pt>
                <c:pt idx="4">
                  <c:v>244.53143536</c:v>
                </c:pt>
                <c:pt idx="5">
                  <c:v>237.22041772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69.869190234</c:v>
                </c:pt>
                <c:pt idx="1">
                  <c:v>81.42753624200001</c:v>
                </c:pt>
                <c:pt idx="2">
                  <c:v>189.504072266</c:v>
                </c:pt>
                <c:pt idx="3">
                  <c:v>227.487517072</c:v>
                </c:pt>
                <c:pt idx="4">
                  <c:v>248.02612767</c:v>
                </c:pt>
                <c:pt idx="5">
                  <c:v>245.263947418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74.936252838</c:v>
                </c:pt>
                <c:pt idx="1">
                  <c:v>101.976418726</c:v>
                </c:pt>
                <c:pt idx="2">
                  <c:v>129.581944022</c:v>
                </c:pt>
                <c:pt idx="3">
                  <c:v>121.438689506</c:v>
                </c:pt>
                <c:pt idx="4">
                  <c:v>112.120454736</c:v>
                </c:pt>
                <c:pt idx="5">
                  <c:v>100.39633485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257.29322014</c:v>
                </c:pt>
                <c:pt idx="1">
                  <c:v>373.54829618</c:v>
                </c:pt>
                <c:pt idx="2">
                  <c:v>338.3711358</c:v>
                </c:pt>
                <c:pt idx="3">
                  <c:v>365.1276160199999</c:v>
                </c:pt>
                <c:pt idx="4">
                  <c:v>393.41018178</c:v>
                </c:pt>
                <c:pt idx="5">
                  <c:v>386.53205908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26.79744106</c:v>
                </c:pt>
                <c:pt idx="1">
                  <c:v>42.8163588</c:v>
                </c:pt>
                <c:pt idx="2">
                  <c:v>59.38538719999999</c:v>
                </c:pt>
                <c:pt idx="3">
                  <c:v>68.20947141999997</c:v>
                </c:pt>
                <c:pt idx="4">
                  <c:v>93.54382486</c:v>
                </c:pt>
                <c:pt idx="5">
                  <c:v>101.16311124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0.322722262000001</c:v>
                </c:pt>
                <c:pt idx="1">
                  <c:v>0.396264321999999</c:v>
                </c:pt>
                <c:pt idx="2">
                  <c:v>0.427486434000001</c:v>
                </c:pt>
                <c:pt idx="3">
                  <c:v>0.395802205999999</c:v>
                </c:pt>
                <c:pt idx="4">
                  <c:v>0.340298381999999</c:v>
                </c:pt>
                <c:pt idx="5">
                  <c:v>0.269072607999998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101.76557618</c:v>
                </c:pt>
                <c:pt idx="1">
                  <c:v>131.00439938</c:v>
                </c:pt>
                <c:pt idx="2">
                  <c:v>125.2809297</c:v>
                </c:pt>
                <c:pt idx="3">
                  <c:v>126.82583558</c:v>
                </c:pt>
                <c:pt idx="4">
                  <c:v>171.05310892</c:v>
                </c:pt>
                <c:pt idx="5">
                  <c:v>226.22152808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132.905137876</c:v>
                </c:pt>
                <c:pt idx="1">
                  <c:v>240.468205198</c:v>
                </c:pt>
                <c:pt idx="2">
                  <c:v>252.407614584</c:v>
                </c:pt>
                <c:pt idx="3">
                  <c:v>165.000325022</c:v>
                </c:pt>
                <c:pt idx="4">
                  <c:v>162.451067978</c:v>
                </c:pt>
                <c:pt idx="5">
                  <c:v>207.20907627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336.25062774</c:v>
                </c:pt>
                <c:pt idx="1">
                  <c:v>479.88458766</c:v>
                </c:pt>
                <c:pt idx="2">
                  <c:v>615.4153779599998</c:v>
                </c:pt>
                <c:pt idx="3">
                  <c:v>565.76532824</c:v>
                </c:pt>
                <c:pt idx="4">
                  <c:v>600.5507715</c:v>
                </c:pt>
                <c:pt idx="5">
                  <c:v>657.65885258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0.282309200000001</c:v>
                </c:pt>
                <c:pt idx="1">
                  <c:v>0.368305848</c:v>
                </c:pt>
                <c:pt idx="2">
                  <c:v>1.793274222</c:v>
                </c:pt>
                <c:pt idx="3">
                  <c:v>2.194102772</c:v>
                </c:pt>
                <c:pt idx="4">
                  <c:v>1.357325611999997</c:v>
                </c:pt>
                <c:pt idx="5">
                  <c:v>1.10883733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159928"/>
        <c:axId val="-20841564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1200.65958669</c:v>
                </c:pt>
                <c:pt idx="1">
                  <c:v>1697.218304036</c:v>
                </c:pt>
                <c:pt idx="2">
                  <c:v>1956.488863568</c:v>
                </c:pt>
                <c:pt idx="3">
                  <c:v>1885.432503578</c:v>
                </c:pt>
                <c:pt idx="4">
                  <c:v>2027.384596798</c:v>
                </c:pt>
                <c:pt idx="5">
                  <c:v>2163.043237176001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59928"/>
        <c:axId val="-2084156456"/>
      </c:lineChart>
      <c:catAx>
        <c:axId val="-208415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156456"/>
        <c:crosses val="autoZero"/>
        <c:auto val="1"/>
        <c:lblAlgn val="ctr"/>
        <c:lblOffset val="100"/>
        <c:noMultiLvlLbl val="0"/>
      </c:catAx>
      <c:valAx>
        <c:axId val="-20841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15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587771075470217"/>
          <c:w val="0.987074987973936"/>
          <c:h val="0.3846706624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222.78252042</c:v>
                </c:pt>
                <c:pt idx="1">
                  <c:v>243.65472856</c:v>
                </c:pt>
                <c:pt idx="2">
                  <c:v>240.87592654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75.648363238</c:v>
                </c:pt>
                <c:pt idx="1">
                  <c:v>208.495794669</c:v>
                </c:pt>
                <c:pt idx="2">
                  <c:v>246.645037544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88.456335782</c:v>
                </c:pt>
                <c:pt idx="1">
                  <c:v>125.510316764</c:v>
                </c:pt>
                <c:pt idx="2">
                  <c:v>106.258394793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315.42075816</c:v>
                </c:pt>
                <c:pt idx="1">
                  <c:v>351.74937591</c:v>
                </c:pt>
                <c:pt idx="2">
                  <c:v>389.97112043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34.80689993</c:v>
                </c:pt>
                <c:pt idx="1">
                  <c:v>63.79742930999998</c:v>
                </c:pt>
                <c:pt idx="2">
                  <c:v>97.35346805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0.359493292</c:v>
                </c:pt>
                <c:pt idx="1">
                  <c:v>0.41164432</c:v>
                </c:pt>
                <c:pt idx="2">
                  <c:v>0.304685494999998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116.38498778</c:v>
                </c:pt>
                <c:pt idx="1">
                  <c:v>126.05338264</c:v>
                </c:pt>
                <c:pt idx="2">
                  <c:v>198.6373185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186.686671537</c:v>
                </c:pt>
                <c:pt idx="1">
                  <c:v>208.703969803</c:v>
                </c:pt>
                <c:pt idx="2">
                  <c:v>184.830072124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408.0676077</c:v>
                </c:pt>
                <c:pt idx="1">
                  <c:v>590.5903531</c:v>
                </c:pt>
                <c:pt idx="2">
                  <c:v>629.10481204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0.325307524</c:v>
                </c:pt>
                <c:pt idx="1">
                  <c:v>1.993688497</c:v>
                </c:pt>
                <c:pt idx="2">
                  <c:v>1.233081470999998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257160"/>
        <c:axId val="-20842719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</c:v>
                </c:pt>
                <c:pt idx="1">
                  <c:v>1920.960683573</c:v>
                </c:pt>
                <c:pt idx="2">
                  <c:v>2095.213916987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57160"/>
        <c:axId val="-2084271912"/>
      </c:lineChart>
      <c:catAx>
        <c:axId val="-208425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271912"/>
        <c:crosses val="autoZero"/>
        <c:auto val="1"/>
        <c:lblAlgn val="ctr"/>
        <c:lblOffset val="100"/>
        <c:noMultiLvlLbl val="0"/>
      </c:catAx>
      <c:valAx>
        <c:axId val="-20842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2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131.6864598</c:v>
                </c:pt>
                <c:pt idx="1">
                  <c:v>192.3979027</c:v>
                </c:pt>
                <c:pt idx="2">
                  <c:v>219.4644917000001</c:v>
                </c:pt>
                <c:pt idx="3">
                  <c:v>234.1951106</c:v>
                </c:pt>
                <c:pt idx="4">
                  <c:v>223.4415809999999</c:v>
                </c:pt>
                <c:pt idx="5">
                  <c:v>232.1280422</c:v>
                </c:pt>
                <c:pt idx="6">
                  <c:v>239.559339</c:v>
                </c:pt>
                <c:pt idx="7">
                  <c:v>246.2102978</c:v>
                </c:pt>
                <c:pt idx="8">
                  <c:v>252.4113073</c:v>
                </c:pt>
                <c:pt idx="9">
                  <c:v>256.3306721</c:v>
                </c:pt>
                <c:pt idx="10">
                  <c:v>243.2442976999999</c:v>
                </c:pt>
                <c:pt idx="11">
                  <c:v>241.416574</c:v>
                </c:pt>
                <c:pt idx="12">
                  <c:v>243.5729682</c:v>
                </c:pt>
                <c:pt idx="13">
                  <c:v>246.9050737</c:v>
                </c:pt>
                <c:pt idx="14">
                  <c:v>246.4692933</c:v>
                </c:pt>
                <c:pt idx="15">
                  <c:v>240.5272561</c:v>
                </c:pt>
                <c:pt idx="16">
                  <c:v>240.0152202</c:v>
                </c:pt>
                <c:pt idx="17">
                  <c:v>241.2520062999999</c:v>
                </c:pt>
                <c:pt idx="18">
                  <c:v>242.7041798</c:v>
                </c:pt>
                <c:pt idx="19">
                  <c:v>250.4404163</c:v>
                </c:pt>
                <c:pt idx="20">
                  <c:v>246.6467142</c:v>
                </c:pt>
                <c:pt idx="21">
                  <c:v>245.2203108</c:v>
                </c:pt>
                <c:pt idx="22">
                  <c:v>244.5141025</c:v>
                </c:pt>
                <c:pt idx="23">
                  <c:v>243.6975797</c:v>
                </c:pt>
                <c:pt idx="24">
                  <c:v>242.5784696000001</c:v>
                </c:pt>
                <c:pt idx="25">
                  <c:v>241.1423598</c:v>
                </c:pt>
                <c:pt idx="26">
                  <c:v>239.4139549</c:v>
                </c:pt>
                <c:pt idx="27">
                  <c:v>237.4323017</c:v>
                </c:pt>
                <c:pt idx="28">
                  <c:v>235.2443553000001</c:v>
                </c:pt>
                <c:pt idx="29">
                  <c:v>232.8691169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39.40082346</c:v>
                </c:pt>
                <c:pt idx="1">
                  <c:v>64.10917927999999</c:v>
                </c:pt>
                <c:pt idx="2">
                  <c:v>76.19736487</c:v>
                </c:pt>
                <c:pt idx="3">
                  <c:v>82.69640724000001</c:v>
                </c:pt>
                <c:pt idx="4">
                  <c:v>86.94217631999999</c:v>
                </c:pt>
                <c:pt idx="5">
                  <c:v>90.17675319</c:v>
                </c:pt>
                <c:pt idx="6">
                  <c:v>85.47939202000001</c:v>
                </c:pt>
                <c:pt idx="7">
                  <c:v>84.78146445</c:v>
                </c:pt>
                <c:pt idx="8">
                  <c:v>74.91310466</c:v>
                </c:pt>
                <c:pt idx="9">
                  <c:v>71.78696689</c:v>
                </c:pt>
                <c:pt idx="10">
                  <c:v>155.41039545</c:v>
                </c:pt>
                <c:pt idx="11">
                  <c:v>183.91031352</c:v>
                </c:pt>
                <c:pt idx="12">
                  <c:v>196.6557301</c:v>
                </c:pt>
                <c:pt idx="13">
                  <c:v>203.56914708</c:v>
                </c:pt>
                <c:pt idx="14">
                  <c:v>207.97477518</c:v>
                </c:pt>
                <c:pt idx="15">
                  <c:v>211.02596414</c:v>
                </c:pt>
                <c:pt idx="16">
                  <c:v>225.17938807</c:v>
                </c:pt>
                <c:pt idx="17">
                  <c:v>231.50708072</c:v>
                </c:pt>
                <c:pt idx="18">
                  <c:v>234.28674304</c:v>
                </c:pt>
                <c:pt idx="19">
                  <c:v>235.43840939</c:v>
                </c:pt>
                <c:pt idx="20">
                  <c:v>235.64988103</c:v>
                </c:pt>
                <c:pt idx="21">
                  <c:v>247.96678333</c:v>
                </c:pt>
                <c:pt idx="22">
                  <c:v>252.07931013</c:v>
                </c:pt>
                <c:pt idx="23">
                  <c:v>252.66441443</c:v>
                </c:pt>
                <c:pt idx="24">
                  <c:v>251.77024943</c:v>
                </c:pt>
                <c:pt idx="25">
                  <c:v>250.12767927</c:v>
                </c:pt>
                <c:pt idx="26">
                  <c:v>248.01237263</c:v>
                </c:pt>
                <c:pt idx="27">
                  <c:v>245.54435335</c:v>
                </c:pt>
                <c:pt idx="28">
                  <c:v>242.80049266</c:v>
                </c:pt>
                <c:pt idx="29">
                  <c:v>239.83483918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43.85020919999999</c:v>
                </c:pt>
                <c:pt idx="1">
                  <c:v>68.91503653000001</c:v>
                </c:pt>
                <c:pt idx="2">
                  <c:v>80.55043509000001</c:v>
                </c:pt>
                <c:pt idx="3">
                  <c:v>86.44996248</c:v>
                </c:pt>
                <c:pt idx="4">
                  <c:v>94.91562089</c:v>
                </c:pt>
                <c:pt idx="5">
                  <c:v>99.37521493</c:v>
                </c:pt>
                <c:pt idx="6">
                  <c:v>101.37864575</c:v>
                </c:pt>
                <c:pt idx="7">
                  <c:v>102.56563651</c:v>
                </c:pt>
                <c:pt idx="8">
                  <c:v>102.42057738</c:v>
                </c:pt>
                <c:pt idx="9">
                  <c:v>104.14201906</c:v>
                </c:pt>
                <c:pt idx="10">
                  <c:v>124.69902187</c:v>
                </c:pt>
                <c:pt idx="11">
                  <c:v>130.97646147</c:v>
                </c:pt>
                <c:pt idx="12">
                  <c:v>132.11028971</c:v>
                </c:pt>
                <c:pt idx="13">
                  <c:v>131.09227811</c:v>
                </c:pt>
                <c:pt idx="14">
                  <c:v>129.03166895</c:v>
                </c:pt>
                <c:pt idx="15">
                  <c:v>126.31808324</c:v>
                </c:pt>
                <c:pt idx="16">
                  <c:v>123.9850856</c:v>
                </c:pt>
                <c:pt idx="17">
                  <c:v>120.95882032</c:v>
                </c:pt>
                <c:pt idx="18">
                  <c:v>117.66126554</c:v>
                </c:pt>
                <c:pt idx="19">
                  <c:v>118.27019283</c:v>
                </c:pt>
                <c:pt idx="20">
                  <c:v>116.51706045</c:v>
                </c:pt>
                <c:pt idx="21">
                  <c:v>114.74562341</c:v>
                </c:pt>
                <c:pt idx="22">
                  <c:v>112.32834251</c:v>
                </c:pt>
                <c:pt idx="23">
                  <c:v>109.76577502</c:v>
                </c:pt>
                <c:pt idx="24">
                  <c:v>107.24547229</c:v>
                </c:pt>
                <c:pt idx="25">
                  <c:v>104.82049634</c:v>
                </c:pt>
                <c:pt idx="26">
                  <c:v>102.50828475</c:v>
                </c:pt>
                <c:pt idx="27">
                  <c:v>100.29799364</c:v>
                </c:pt>
                <c:pt idx="28">
                  <c:v>98.18772515000001</c:v>
                </c:pt>
                <c:pt idx="29">
                  <c:v>96.16717437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152.768403</c:v>
                </c:pt>
                <c:pt idx="1">
                  <c:v>235.3262026</c:v>
                </c:pt>
                <c:pt idx="2">
                  <c:v>275.5768946000001</c:v>
                </c:pt>
                <c:pt idx="3">
                  <c:v>298.7691153</c:v>
                </c:pt>
                <c:pt idx="4">
                  <c:v>324.0254852</c:v>
                </c:pt>
                <c:pt idx="5">
                  <c:v>343.404809</c:v>
                </c:pt>
                <c:pt idx="6">
                  <c:v>359.023599</c:v>
                </c:pt>
                <c:pt idx="7">
                  <c:v>372.7656614</c:v>
                </c:pt>
                <c:pt idx="8">
                  <c:v>380.1403206</c:v>
                </c:pt>
                <c:pt idx="9">
                  <c:v>412.4070909</c:v>
                </c:pt>
                <c:pt idx="10">
                  <c:v>353.0532751000001</c:v>
                </c:pt>
                <c:pt idx="11">
                  <c:v>333.9313923</c:v>
                </c:pt>
                <c:pt idx="12">
                  <c:v>328.8107189</c:v>
                </c:pt>
                <c:pt idx="13">
                  <c:v>327.8461263</c:v>
                </c:pt>
                <c:pt idx="14">
                  <c:v>348.2141664000001</c:v>
                </c:pt>
                <c:pt idx="15">
                  <c:v>356.5350882</c:v>
                </c:pt>
                <c:pt idx="16">
                  <c:v>359.8170784</c:v>
                </c:pt>
                <c:pt idx="17">
                  <c:v>361.1089106</c:v>
                </c:pt>
                <c:pt idx="18">
                  <c:v>361.4319919</c:v>
                </c:pt>
                <c:pt idx="19">
                  <c:v>386.745011</c:v>
                </c:pt>
                <c:pt idx="20">
                  <c:v>392.6250847000001</c:v>
                </c:pt>
                <c:pt idx="21">
                  <c:v>394.2401619999999</c:v>
                </c:pt>
                <c:pt idx="22">
                  <c:v>394.2987792</c:v>
                </c:pt>
                <c:pt idx="23">
                  <c:v>393.5593575</c:v>
                </c:pt>
                <c:pt idx="24">
                  <c:v>392.3275255</c:v>
                </c:pt>
                <c:pt idx="25">
                  <c:v>390.7370663</c:v>
                </c:pt>
                <c:pt idx="26">
                  <c:v>388.8542631</c:v>
                </c:pt>
                <c:pt idx="27">
                  <c:v>386.7331583000001</c:v>
                </c:pt>
                <c:pt idx="28">
                  <c:v>384.4105963</c:v>
                </c:pt>
                <c:pt idx="29">
                  <c:v>381.9252114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17.3436963</c:v>
                </c:pt>
                <c:pt idx="1">
                  <c:v>24.83338359999999</c:v>
                </c:pt>
                <c:pt idx="2">
                  <c:v>27.4679496</c:v>
                </c:pt>
                <c:pt idx="3">
                  <c:v>28.30778309999999</c:v>
                </c:pt>
                <c:pt idx="4">
                  <c:v>36.03439270000001</c:v>
                </c:pt>
                <c:pt idx="5">
                  <c:v>40.65775450000001</c:v>
                </c:pt>
                <c:pt idx="6">
                  <c:v>42.2451704</c:v>
                </c:pt>
                <c:pt idx="7">
                  <c:v>43.5541715</c:v>
                </c:pt>
                <c:pt idx="8">
                  <c:v>44.366567</c:v>
                </c:pt>
                <c:pt idx="9">
                  <c:v>43.25813059999998</c:v>
                </c:pt>
                <c:pt idx="10">
                  <c:v>55.51424470000001</c:v>
                </c:pt>
                <c:pt idx="11">
                  <c:v>58.45752239999999</c:v>
                </c:pt>
                <c:pt idx="12">
                  <c:v>59.68217429999998</c:v>
                </c:pt>
                <c:pt idx="13">
                  <c:v>60.2840113</c:v>
                </c:pt>
                <c:pt idx="14">
                  <c:v>62.9889833</c:v>
                </c:pt>
                <c:pt idx="15">
                  <c:v>64.03167159999998</c:v>
                </c:pt>
                <c:pt idx="16">
                  <c:v>65.69966219999998</c:v>
                </c:pt>
                <c:pt idx="17">
                  <c:v>66.237857</c:v>
                </c:pt>
                <c:pt idx="18">
                  <c:v>66.26595509999998</c:v>
                </c:pt>
                <c:pt idx="19">
                  <c:v>78.81221119999998</c:v>
                </c:pt>
                <c:pt idx="20">
                  <c:v>83.5909294</c:v>
                </c:pt>
                <c:pt idx="21">
                  <c:v>86.6417548</c:v>
                </c:pt>
                <c:pt idx="22">
                  <c:v>96.27072589999997</c:v>
                </c:pt>
                <c:pt idx="23">
                  <c:v>99.95540280000003</c:v>
                </c:pt>
                <c:pt idx="24">
                  <c:v>101.2603114</c:v>
                </c:pt>
                <c:pt idx="25">
                  <c:v>101.6533221</c:v>
                </c:pt>
                <c:pt idx="26">
                  <c:v>101.631616</c:v>
                </c:pt>
                <c:pt idx="27">
                  <c:v>101.3580492</c:v>
                </c:pt>
                <c:pt idx="28">
                  <c:v>100.896885</c:v>
                </c:pt>
                <c:pt idx="29">
                  <c:v>100.2756839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0.200699119999999</c:v>
                </c:pt>
                <c:pt idx="1">
                  <c:v>0.303854990000001</c:v>
                </c:pt>
                <c:pt idx="2">
                  <c:v>0.352839930000002</c:v>
                </c:pt>
                <c:pt idx="3">
                  <c:v>0.374405290000002</c:v>
                </c:pt>
                <c:pt idx="4">
                  <c:v>0.381811980000002</c:v>
                </c:pt>
                <c:pt idx="5">
                  <c:v>0.38660913</c:v>
                </c:pt>
                <c:pt idx="6">
                  <c:v>0.388591269999999</c:v>
                </c:pt>
                <c:pt idx="7">
                  <c:v>0.394708869999999</c:v>
                </c:pt>
                <c:pt idx="8">
                  <c:v>0.401664739999994</c:v>
                </c:pt>
                <c:pt idx="9">
                  <c:v>0.409747600000003</c:v>
                </c:pt>
                <c:pt idx="10">
                  <c:v>0.42253745</c:v>
                </c:pt>
                <c:pt idx="11">
                  <c:v>0.43104752</c:v>
                </c:pt>
                <c:pt idx="12">
                  <c:v>0.432148080000005</c:v>
                </c:pt>
                <c:pt idx="13">
                  <c:v>0.4277151</c:v>
                </c:pt>
                <c:pt idx="14">
                  <c:v>0.423984019999999</c:v>
                </c:pt>
                <c:pt idx="15">
                  <c:v>0.414861889999997</c:v>
                </c:pt>
                <c:pt idx="16">
                  <c:v>0.405524729999996</c:v>
                </c:pt>
                <c:pt idx="17">
                  <c:v>0.396789259999998</c:v>
                </c:pt>
                <c:pt idx="18">
                  <c:v>0.385707310000001</c:v>
                </c:pt>
                <c:pt idx="19">
                  <c:v>0.376127840000002</c:v>
                </c:pt>
                <c:pt idx="20">
                  <c:v>0.364885749999999</c:v>
                </c:pt>
                <c:pt idx="21">
                  <c:v>0.351919289999998</c:v>
                </c:pt>
                <c:pt idx="22">
                  <c:v>0.34148235</c:v>
                </c:pt>
                <c:pt idx="23">
                  <c:v>0.328958139999997</c:v>
                </c:pt>
                <c:pt idx="24">
                  <c:v>0.31424638</c:v>
                </c:pt>
                <c:pt idx="25">
                  <c:v>0.29924072</c:v>
                </c:pt>
                <c:pt idx="26">
                  <c:v>0.284950619999996</c:v>
                </c:pt>
                <c:pt idx="27">
                  <c:v>0.269104689999999</c:v>
                </c:pt>
                <c:pt idx="28">
                  <c:v>0.253960249999999</c:v>
                </c:pt>
                <c:pt idx="29">
                  <c:v>0.238106759999994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'Tab-Investissement'!$C$94:$AF$94</c:f>
              <c:numCache>
                <c:formatCode>0.0</c:formatCode>
                <c:ptCount val="30"/>
                <c:pt idx="0">
                  <c:v>273.4945445</c:v>
                </c:pt>
                <c:pt idx="1">
                  <c:v>416.9250154499999</c:v>
                </c:pt>
                <c:pt idx="2">
                  <c:v>503.1111880200001</c:v>
                </c:pt>
                <c:pt idx="3">
                  <c:v>562.1710655799998</c:v>
                </c:pt>
                <c:pt idx="4">
                  <c:v>591.48856053</c:v>
                </c:pt>
                <c:pt idx="5">
                  <c:v>640.8646727999999</c:v>
                </c:pt>
                <c:pt idx="6">
                  <c:v>654.78906367</c:v>
                </c:pt>
                <c:pt idx="7">
                  <c:v>739.69813037</c:v>
                </c:pt>
                <c:pt idx="8">
                  <c:v>759.11054989</c:v>
                </c:pt>
                <c:pt idx="9">
                  <c:v>809.1430768</c:v>
                </c:pt>
                <c:pt idx="10">
                  <c:v>912.23130301</c:v>
                </c:pt>
                <c:pt idx="11">
                  <c:v>925.2623227700001</c:v>
                </c:pt>
                <c:pt idx="12">
                  <c:v>868.6642124200001</c:v>
                </c:pt>
                <c:pt idx="13">
                  <c:v>819.17618388</c:v>
                </c:pt>
                <c:pt idx="14">
                  <c:v>822.74731175</c:v>
                </c:pt>
                <c:pt idx="15">
                  <c:v>748.1011490599999</c:v>
                </c:pt>
                <c:pt idx="16">
                  <c:v>723.55218894</c:v>
                </c:pt>
                <c:pt idx="17">
                  <c:v>750.30634093</c:v>
                </c:pt>
                <c:pt idx="18">
                  <c:v>718.7004139899998</c:v>
                </c:pt>
                <c:pt idx="19">
                  <c:v>724.13868725</c:v>
                </c:pt>
                <c:pt idx="20">
                  <c:v>747.7581363</c:v>
                </c:pt>
                <c:pt idx="21">
                  <c:v>753.93406483</c:v>
                </c:pt>
                <c:pt idx="22">
                  <c:v>775.07209038</c:v>
                </c:pt>
                <c:pt idx="23">
                  <c:v>763.14058758</c:v>
                </c:pt>
                <c:pt idx="24">
                  <c:v>781.8909463599998</c:v>
                </c:pt>
                <c:pt idx="25">
                  <c:v>810.6297367399998</c:v>
                </c:pt>
                <c:pt idx="26">
                  <c:v>843.0882991999999</c:v>
                </c:pt>
                <c:pt idx="27">
                  <c:v>868.09199269</c:v>
                </c:pt>
                <c:pt idx="28">
                  <c:v>899.82941536</c:v>
                </c:pt>
                <c:pt idx="29">
                  <c:v>908.24438691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422904"/>
        <c:axId val="-20844278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723.88904408</c:v>
                </c:pt>
                <c:pt idx="1">
                  <c:v>1098.67833885</c:v>
                </c:pt>
                <c:pt idx="2">
                  <c:v>1292.82609951</c:v>
                </c:pt>
                <c:pt idx="3">
                  <c:v>1411.58719149</c:v>
                </c:pt>
                <c:pt idx="4">
                  <c:v>1476.31725952</c:v>
                </c:pt>
                <c:pt idx="5">
                  <c:v>1569.43417145</c:v>
                </c:pt>
                <c:pt idx="6">
                  <c:v>1609.30605251</c:v>
                </c:pt>
                <c:pt idx="7">
                  <c:v>1719.9826187</c:v>
                </c:pt>
                <c:pt idx="8">
                  <c:v>1746.79524387</c:v>
                </c:pt>
                <c:pt idx="9">
                  <c:v>1840.57343365</c:v>
                </c:pt>
                <c:pt idx="10">
                  <c:v>1972.57066808</c:v>
                </c:pt>
                <c:pt idx="11">
                  <c:v>1998.80370168</c:v>
                </c:pt>
                <c:pt idx="12">
                  <c:v>1953.70368691</c:v>
                </c:pt>
                <c:pt idx="13">
                  <c:v>1913.47142227</c:v>
                </c:pt>
                <c:pt idx="14">
                  <c:v>1943.8948389</c:v>
                </c:pt>
                <c:pt idx="15">
                  <c:v>1874.24605203</c:v>
                </c:pt>
                <c:pt idx="16">
                  <c:v>1867.21702764</c:v>
                </c:pt>
                <c:pt idx="17">
                  <c:v>1900.69805783</c:v>
                </c:pt>
                <c:pt idx="18">
                  <c:v>1870.09068228</c:v>
                </c:pt>
                <c:pt idx="19">
                  <c:v>1914.91069811</c:v>
                </c:pt>
                <c:pt idx="20">
                  <c:v>1945.40256913</c:v>
                </c:pt>
                <c:pt idx="21">
                  <c:v>1965.21238046</c:v>
                </c:pt>
                <c:pt idx="22">
                  <c:v>2058.14887097</c:v>
                </c:pt>
                <c:pt idx="23">
                  <c:v>2071.92098917</c:v>
                </c:pt>
                <c:pt idx="24">
                  <c:v>2096.23817426</c:v>
                </c:pt>
                <c:pt idx="25">
                  <c:v>2122.66665347</c:v>
                </c:pt>
                <c:pt idx="26">
                  <c:v>2149.3048727</c:v>
                </c:pt>
                <c:pt idx="27">
                  <c:v>2166.50603857</c:v>
                </c:pt>
                <c:pt idx="28">
                  <c:v>2189.25899712</c:v>
                </c:pt>
                <c:pt idx="29">
                  <c:v>2187.47962402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22904"/>
        <c:axId val="-2084427832"/>
      </c:lineChart>
      <c:catAx>
        <c:axId val="-208442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427832"/>
        <c:crosses val="autoZero"/>
        <c:auto val="1"/>
        <c:lblAlgn val="ctr"/>
        <c:lblOffset val="100"/>
        <c:tickLblSkip val="1"/>
        <c:noMultiLvlLbl val="0"/>
      </c:catAx>
      <c:valAx>
        <c:axId val="-20844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42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Investissements </a:t>
            </a:r>
            <a:r>
              <a:rPr lang="nl-NL" sz="1400" b="0" i="0" u="none" strike="noStrike" baseline="0">
                <a:effectLst/>
              </a:rPr>
              <a:t>additionnels induits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2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"/>
          <c:h val="0.523533259563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200.23710916</c:v>
                </c:pt>
                <c:pt idx="1">
                  <c:v>245.32793168</c:v>
                </c:pt>
                <c:pt idx="2">
                  <c:v>244.32164138</c:v>
                </c:pt>
                <c:pt idx="3">
                  <c:v>242.98781574</c:v>
                </c:pt>
                <c:pt idx="4">
                  <c:v>244.53143536</c:v>
                </c:pt>
                <c:pt idx="5">
                  <c:v>237.22041772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69.869190234</c:v>
                </c:pt>
                <c:pt idx="1">
                  <c:v>81.42753624200001</c:v>
                </c:pt>
                <c:pt idx="2">
                  <c:v>189.504072266</c:v>
                </c:pt>
                <c:pt idx="3">
                  <c:v>227.487517072</c:v>
                </c:pt>
                <c:pt idx="4">
                  <c:v>248.02612767</c:v>
                </c:pt>
                <c:pt idx="5">
                  <c:v>245.263947418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74.936252838</c:v>
                </c:pt>
                <c:pt idx="1">
                  <c:v>101.976418726</c:v>
                </c:pt>
                <c:pt idx="2">
                  <c:v>129.581944022</c:v>
                </c:pt>
                <c:pt idx="3">
                  <c:v>121.438689506</c:v>
                </c:pt>
                <c:pt idx="4">
                  <c:v>112.120454736</c:v>
                </c:pt>
                <c:pt idx="5">
                  <c:v>100.39633485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257.29322014</c:v>
                </c:pt>
                <c:pt idx="1">
                  <c:v>373.54829618</c:v>
                </c:pt>
                <c:pt idx="2">
                  <c:v>338.3711358</c:v>
                </c:pt>
                <c:pt idx="3">
                  <c:v>365.1276160199999</c:v>
                </c:pt>
                <c:pt idx="4">
                  <c:v>393.41018178</c:v>
                </c:pt>
                <c:pt idx="5">
                  <c:v>386.53205908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26.79744106</c:v>
                </c:pt>
                <c:pt idx="1">
                  <c:v>42.8163588</c:v>
                </c:pt>
                <c:pt idx="2">
                  <c:v>59.38538719999999</c:v>
                </c:pt>
                <c:pt idx="3">
                  <c:v>68.20947141999997</c:v>
                </c:pt>
                <c:pt idx="4">
                  <c:v>93.54382486</c:v>
                </c:pt>
                <c:pt idx="5">
                  <c:v>101.16311124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8"/>
          <c:order val="5"/>
          <c:tx>
            <c:strRef>
              <c:f>'Tab-Investissement'!$A$93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'Tab-Investissement'!$AH$93:$AM$93</c:f>
              <c:numCache>
                <c:formatCode>0.0</c:formatCode>
                <c:ptCount val="6"/>
                <c:pt idx="0">
                  <c:v>101.76557618</c:v>
                </c:pt>
                <c:pt idx="1">
                  <c:v>131.00439938</c:v>
                </c:pt>
                <c:pt idx="2">
                  <c:v>125.2809297</c:v>
                </c:pt>
                <c:pt idx="3">
                  <c:v>126.82583558</c:v>
                </c:pt>
                <c:pt idx="4">
                  <c:v>171.05310892</c:v>
                </c:pt>
                <c:pt idx="5">
                  <c:v>226.22152808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E7-4988-BBA8-C82249BB8B24}"/>
            </c:ext>
          </c:extLst>
        </c:ser>
        <c:ser>
          <c:idx val="6"/>
          <c:order val="6"/>
          <c:tx>
            <c:strRef>
              <c:f>'Tab-Investissement'!$A$94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'Tab-Investissement'!$AH$94:$AM$94</c:f>
              <c:numCache>
                <c:formatCode>0.0</c:formatCode>
                <c:ptCount val="6"/>
                <c:pt idx="0">
                  <c:v>469.438074816</c:v>
                </c:pt>
                <c:pt idx="1">
                  <c:v>720.721098706</c:v>
                </c:pt>
                <c:pt idx="2">
                  <c:v>869.6162667660001</c:v>
                </c:pt>
                <c:pt idx="3">
                  <c:v>732.9597560339998</c:v>
                </c:pt>
                <c:pt idx="4">
                  <c:v>764.3591650899999</c:v>
                </c:pt>
                <c:pt idx="5">
                  <c:v>865.97676618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953720"/>
        <c:axId val="-212895871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'Tab-Investissement'!$A$92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'Tab-Investissement'!$AH$1:$AM$1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'Tab-Investissement'!$AH$92:$AM$92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0.32272226200000131</c:v>
                      </c:pt>
                      <c:pt idx="1">
                        <c:v>0.39626432199999895</c:v>
                      </c:pt>
                      <c:pt idx="2">
                        <c:v>0.42748643400000075</c:v>
                      </c:pt>
                      <c:pt idx="3">
                        <c:v>0.39580220599999905</c:v>
                      </c:pt>
                      <c:pt idx="4">
                        <c:v>0.34029838199999884</c:v>
                      </c:pt>
                      <c:pt idx="5">
                        <c:v>0.2690726079999976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6B-4AF7-90AC-8C7565B7CAD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1200.65958669</c:v>
                </c:pt>
                <c:pt idx="1">
                  <c:v>1697.218304036</c:v>
                </c:pt>
                <c:pt idx="2">
                  <c:v>1956.488863568</c:v>
                </c:pt>
                <c:pt idx="3">
                  <c:v>1885.432503578</c:v>
                </c:pt>
                <c:pt idx="4">
                  <c:v>2027.384596798</c:v>
                </c:pt>
                <c:pt idx="5">
                  <c:v>2163.043237176001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53720"/>
        <c:axId val="-2128958712"/>
      </c:lineChart>
      <c:catAx>
        <c:axId val="-21289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8958712"/>
        <c:crosses val="autoZero"/>
        <c:auto val="1"/>
        <c:lblAlgn val="ctr"/>
        <c:lblOffset val="100"/>
        <c:noMultiLvlLbl val="0"/>
      </c:catAx>
      <c:valAx>
        <c:axId val="-2128958712"/>
        <c:scaling>
          <c:orientation val="minMax"/>
          <c:max val="2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0.00139555394037248"/>
              <c:y val="0.2052669628942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89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785286315017074"/>
          <c:w val="0.99307564756139"/>
          <c:h val="0.214713735707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222.78252042</c:v>
                </c:pt>
                <c:pt idx="1">
                  <c:v>243.65472856</c:v>
                </c:pt>
                <c:pt idx="2">
                  <c:v>240.87592654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75.648363238</c:v>
                </c:pt>
                <c:pt idx="1">
                  <c:v>208.495794669</c:v>
                </c:pt>
                <c:pt idx="2">
                  <c:v>246.645037544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88.456335782</c:v>
                </c:pt>
                <c:pt idx="1">
                  <c:v>125.510316764</c:v>
                </c:pt>
                <c:pt idx="2">
                  <c:v>106.258394793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315.42075816</c:v>
                </c:pt>
                <c:pt idx="1">
                  <c:v>351.74937591</c:v>
                </c:pt>
                <c:pt idx="2">
                  <c:v>389.97112043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34.80689993</c:v>
                </c:pt>
                <c:pt idx="1">
                  <c:v>63.79742930999998</c:v>
                </c:pt>
                <c:pt idx="2">
                  <c:v>97.35346805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0.359493292</c:v>
                </c:pt>
                <c:pt idx="1">
                  <c:v>0.41164432</c:v>
                </c:pt>
                <c:pt idx="2">
                  <c:v>0.304685494999998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'Tab-Investissement'!$AO$94:$AQ$94</c:f>
              <c:numCache>
                <c:formatCode>0.0</c:formatCode>
                <c:ptCount val="3"/>
                <c:pt idx="0">
                  <c:v>595.079586761</c:v>
                </c:pt>
                <c:pt idx="1">
                  <c:v>801.2880114</c:v>
                </c:pt>
                <c:pt idx="2">
                  <c:v>815.167965635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043976"/>
        <c:axId val="-21290407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</c:v>
                </c:pt>
                <c:pt idx="1">
                  <c:v>1920.960683573</c:v>
                </c:pt>
                <c:pt idx="2">
                  <c:v>2095.213916987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43976"/>
        <c:axId val="-2129040760"/>
      </c:lineChart>
      <c:catAx>
        <c:axId val="-21290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9040760"/>
        <c:crosses val="autoZero"/>
        <c:auto val="1"/>
        <c:lblAlgn val="ctr"/>
        <c:lblOffset val="100"/>
        <c:noMultiLvlLbl val="0"/>
      </c:catAx>
      <c:valAx>
        <c:axId val="-21290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90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82.53558723400002</c:v>
                </c:pt>
                <c:pt idx="1">
                  <c:v>137.950040998</c:v>
                </c:pt>
                <c:pt idx="2">
                  <c:v>168.993058876</c:v>
                </c:pt>
                <c:pt idx="3">
                  <c:v>182.678693455</c:v>
                </c:pt>
                <c:pt idx="4">
                  <c:v>183.267579186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181.810616279</c:v>
                </c:pt>
                <c:pt idx="8">
                  <c:v>177.695820777</c:v>
                </c:pt>
                <c:pt idx="9">
                  <c:v>178.73148213</c:v>
                </c:pt>
                <c:pt idx="10">
                  <c:v>185.671220514</c:v>
                </c:pt>
                <c:pt idx="11">
                  <c:v>184.82267904</c:v>
                </c:pt>
                <c:pt idx="12">
                  <c:v>177.351910598</c:v>
                </c:pt>
                <c:pt idx="13">
                  <c:v>169.708828368</c:v>
                </c:pt>
                <c:pt idx="14">
                  <c:v>167.995423966</c:v>
                </c:pt>
                <c:pt idx="15">
                  <c:v>159.006942199</c:v>
                </c:pt>
                <c:pt idx="16">
                  <c:v>155.391050672</c:v>
                </c:pt>
                <c:pt idx="17">
                  <c:v>156.401543108</c:v>
                </c:pt>
                <c:pt idx="18">
                  <c:v>153.449530308</c:v>
                </c:pt>
                <c:pt idx="19">
                  <c:v>158.057833913</c:v>
                </c:pt>
                <c:pt idx="20">
                  <c:v>161.012614856</c:v>
                </c:pt>
                <c:pt idx="21">
                  <c:v>163.032415202</c:v>
                </c:pt>
                <c:pt idx="22">
                  <c:v>168.131922472</c:v>
                </c:pt>
                <c:pt idx="23">
                  <c:v>168.704074319</c:v>
                </c:pt>
                <c:pt idx="24">
                  <c:v>170.289242844</c:v>
                </c:pt>
                <c:pt idx="25">
                  <c:v>172.286649352</c:v>
                </c:pt>
                <c:pt idx="26">
                  <c:v>174.478364734</c:v>
                </c:pt>
                <c:pt idx="27">
                  <c:v>175.973559348</c:v>
                </c:pt>
                <c:pt idx="28">
                  <c:v>177.82748245</c:v>
                </c:pt>
                <c:pt idx="29">
                  <c:v>177.680231369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53.9752755000003</c:v>
                </c:pt>
                <c:pt idx="1">
                  <c:v>110.2247618000025</c:v>
                </c:pt>
                <c:pt idx="2">
                  <c:v>155.5496326000016</c:v>
                </c:pt>
                <c:pt idx="3">
                  <c:v>186.6021180999977</c:v>
                </c:pt>
                <c:pt idx="4">
                  <c:v>202.0646789999978</c:v>
                </c:pt>
                <c:pt idx="5">
                  <c:v>208.053530500003</c:v>
                </c:pt>
                <c:pt idx="6">
                  <c:v>204.1034515000019</c:v>
                </c:pt>
                <c:pt idx="7">
                  <c:v>197.8028103999986</c:v>
                </c:pt>
                <c:pt idx="8">
                  <c:v>186.1736414999986</c:v>
                </c:pt>
                <c:pt idx="9">
                  <c:v>175.2747904999998</c:v>
                </c:pt>
                <c:pt idx="10">
                  <c:v>169.4435909999992</c:v>
                </c:pt>
                <c:pt idx="11">
                  <c:v>161.0859303000018</c:v>
                </c:pt>
                <c:pt idx="12">
                  <c:v>148.9460614000009</c:v>
                </c:pt>
                <c:pt idx="13">
                  <c:v>135.3878193999981</c:v>
                </c:pt>
                <c:pt idx="14">
                  <c:v>124.6744074000015</c:v>
                </c:pt>
                <c:pt idx="15">
                  <c:v>111.9063742000025</c:v>
                </c:pt>
                <c:pt idx="16">
                  <c:v>101.9029629999984</c:v>
                </c:pt>
                <c:pt idx="17">
                  <c:v>96.17462159999854</c:v>
                </c:pt>
                <c:pt idx="18">
                  <c:v>90.95502889999909</c:v>
                </c:pt>
                <c:pt idx="19">
                  <c:v>90.6194960999984</c:v>
                </c:pt>
                <c:pt idx="20">
                  <c:v>92.4041474000012</c:v>
                </c:pt>
                <c:pt idx="21">
                  <c:v>95.33735860000058</c:v>
                </c:pt>
                <c:pt idx="22">
                  <c:v>102.7002208999982</c:v>
                </c:pt>
                <c:pt idx="23">
                  <c:v>108.6081616000033</c:v>
                </c:pt>
                <c:pt idx="24">
                  <c:v>113.9659476</c:v>
                </c:pt>
                <c:pt idx="25">
                  <c:v>118.8328070000003</c:v>
                </c:pt>
                <c:pt idx="26">
                  <c:v>123.214669599998</c:v>
                </c:pt>
                <c:pt idx="27">
                  <c:v>126.7005905999995</c:v>
                </c:pt>
                <c:pt idx="28">
                  <c:v>129.7349242000006</c:v>
                </c:pt>
                <c:pt idx="29">
                  <c:v>131.248794900001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8.802934890000017</c:v>
                </c:pt>
                <c:pt idx="1">
                  <c:v>16.05571164000013</c:v>
                </c:pt>
                <c:pt idx="2">
                  <c:v>20.61111137000002</c:v>
                </c:pt>
                <c:pt idx="3">
                  <c:v>22.79659958999995</c:v>
                </c:pt>
                <c:pt idx="4">
                  <c:v>22.86798448</c:v>
                </c:pt>
                <c:pt idx="5">
                  <c:v>22.05224349999997</c:v>
                </c:pt>
                <c:pt idx="6">
                  <c:v>20.16354092000014</c:v>
                </c:pt>
                <c:pt idx="7">
                  <c:v>18.42089370000003</c:v>
                </c:pt>
                <c:pt idx="8">
                  <c:v>16.10333460999989</c:v>
                </c:pt>
                <c:pt idx="9">
                  <c:v>14.22731672999981</c:v>
                </c:pt>
                <c:pt idx="10">
                  <c:v>13.31552967999994</c:v>
                </c:pt>
                <c:pt idx="11">
                  <c:v>11.91447222000007</c:v>
                </c:pt>
                <c:pt idx="12">
                  <c:v>10.01006592999994</c:v>
                </c:pt>
                <c:pt idx="13">
                  <c:v>8.101139119999984</c:v>
                </c:pt>
                <c:pt idx="14">
                  <c:v>6.835904569999833</c:v>
                </c:pt>
                <c:pt idx="15">
                  <c:v>5.262691180000025</c:v>
                </c:pt>
                <c:pt idx="16">
                  <c:v>4.263499730000014</c:v>
                </c:pt>
                <c:pt idx="17">
                  <c:v>3.947003019999897</c:v>
                </c:pt>
                <c:pt idx="18">
                  <c:v>3.598690209999894</c:v>
                </c:pt>
                <c:pt idx="19">
                  <c:v>4.000826059999874</c:v>
                </c:pt>
                <c:pt idx="20">
                  <c:v>4.580309729999954</c:v>
                </c:pt>
                <c:pt idx="21">
                  <c:v>5.221770259999985</c:v>
                </c:pt>
                <c:pt idx="22">
                  <c:v>6.519090489999825</c:v>
                </c:pt>
                <c:pt idx="23">
                  <c:v>7.395256259999996</c:v>
                </c:pt>
                <c:pt idx="24">
                  <c:v>8.13837846999985</c:v>
                </c:pt>
                <c:pt idx="25">
                  <c:v>8.77983010999999</c:v>
                </c:pt>
                <c:pt idx="26">
                  <c:v>9.330005659999954</c:v>
                </c:pt>
                <c:pt idx="27">
                  <c:v>9.729070600000071</c:v>
                </c:pt>
                <c:pt idx="28">
                  <c:v>10.06814438999993</c:v>
                </c:pt>
                <c:pt idx="29">
                  <c:v>10.17000861000001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2.286810000000059</c:v>
                </c:pt>
                <c:pt idx="1">
                  <c:v>5.135622999999895</c:v>
                </c:pt>
                <c:pt idx="2">
                  <c:v>7.453758999999991</c:v>
                </c:pt>
                <c:pt idx="3">
                  <c:v>8.90426699999989</c:v>
                </c:pt>
                <c:pt idx="4">
                  <c:v>9.488886000000093</c:v>
                </c:pt>
                <c:pt idx="5">
                  <c:v>9.590050999999903</c:v>
                </c:pt>
                <c:pt idx="6">
                  <c:v>9.34722899999997</c:v>
                </c:pt>
                <c:pt idx="7">
                  <c:v>9.124375999999984</c:v>
                </c:pt>
                <c:pt idx="8">
                  <c:v>8.852521999999908</c:v>
                </c:pt>
                <c:pt idx="9">
                  <c:v>8.721543999999994</c:v>
                </c:pt>
                <c:pt idx="10">
                  <c:v>8.916422999999895</c:v>
                </c:pt>
                <c:pt idx="11">
                  <c:v>9.100100999999995</c:v>
                </c:pt>
                <c:pt idx="12">
                  <c:v>9.094325000000026</c:v>
                </c:pt>
                <c:pt idx="13">
                  <c:v>8.949759000000085</c:v>
                </c:pt>
                <c:pt idx="14">
                  <c:v>8.861841999999796</c:v>
                </c:pt>
                <c:pt idx="15">
                  <c:v>8.659648999999944</c:v>
                </c:pt>
                <c:pt idx="16">
                  <c:v>8.496511000000055</c:v>
                </c:pt>
                <c:pt idx="17">
                  <c:v>8.46897100000001</c:v>
                </c:pt>
                <c:pt idx="18">
                  <c:v>8.424565999999913</c:v>
                </c:pt>
                <c:pt idx="19">
                  <c:v>8.504905000000008</c:v>
                </c:pt>
                <c:pt idx="20">
                  <c:v>8.626279000000068</c:v>
                </c:pt>
                <c:pt idx="21">
                  <c:v>8.727200000000039</c:v>
                </c:pt>
                <c:pt idx="22">
                  <c:v>8.947022999999944</c:v>
                </c:pt>
                <c:pt idx="23">
                  <c:v>9.080970999999863</c:v>
                </c:pt>
                <c:pt idx="24">
                  <c:v>9.128465000000006</c:v>
                </c:pt>
                <c:pt idx="25">
                  <c:v>9.111066999999821</c:v>
                </c:pt>
                <c:pt idx="26">
                  <c:v>9.048582000000124</c:v>
                </c:pt>
                <c:pt idx="27">
                  <c:v>8.937848999999914</c:v>
                </c:pt>
                <c:pt idx="28">
                  <c:v>8.803961999999955</c:v>
                </c:pt>
                <c:pt idx="29">
                  <c:v>8.611781000000064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0.412656800000008</c:v>
                </c:pt>
                <c:pt idx="1">
                  <c:v>0.860030800000004</c:v>
                </c:pt>
                <c:pt idx="2">
                  <c:v>1.219453899999991</c:v>
                </c:pt>
                <c:pt idx="3">
                  <c:v>1.457611000000014</c:v>
                </c:pt>
                <c:pt idx="4">
                  <c:v>1.56616009999999</c:v>
                </c:pt>
                <c:pt idx="5">
                  <c:v>1.598533599999996</c:v>
                </c:pt>
                <c:pt idx="6">
                  <c:v>1.556272100000001</c:v>
                </c:pt>
                <c:pt idx="7">
                  <c:v>1.503552299999996</c:v>
                </c:pt>
                <c:pt idx="8">
                  <c:v>1.414430899999985</c:v>
                </c:pt>
                <c:pt idx="9">
                  <c:v>1.334134199999994</c:v>
                </c:pt>
                <c:pt idx="10">
                  <c:v>1.299936499999973</c:v>
                </c:pt>
                <c:pt idx="11">
                  <c:v>1.246646199999986</c:v>
                </c:pt>
                <c:pt idx="12">
                  <c:v>1.158065999999991</c:v>
                </c:pt>
                <c:pt idx="13">
                  <c:v>1.05425840000001</c:v>
                </c:pt>
                <c:pt idx="14">
                  <c:v>0.972091299999988</c:v>
                </c:pt>
                <c:pt idx="15">
                  <c:v>0.871263099999993</c:v>
                </c:pt>
                <c:pt idx="16">
                  <c:v>0.79011779999999</c:v>
                </c:pt>
                <c:pt idx="17">
                  <c:v>0.744121199999995</c:v>
                </c:pt>
                <c:pt idx="18">
                  <c:v>0.700125799999995</c:v>
                </c:pt>
                <c:pt idx="19">
                  <c:v>0.692364300000008</c:v>
                </c:pt>
                <c:pt idx="20">
                  <c:v>0.70219640000002</c:v>
                </c:pt>
                <c:pt idx="21">
                  <c:v>0.718669299999988</c:v>
                </c:pt>
                <c:pt idx="22">
                  <c:v>0.765794700000015</c:v>
                </c:pt>
                <c:pt idx="23">
                  <c:v>0.801978399999996</c:v>
                </c:pt>
                <c:pt idx="24">
                  <c:v>0.835004499999997</c:v>
                </c:pt>
                <c:pt idx="25">
                  <c:v>0.865435199999979</c:v>
                </c:pt>
                <c:pt idx="26">
                  <c:v>0.893254299999995</c:v>
                </c:pt>
                <c:pt idx="27">
                  <c:v>0.914854599999984</c:v>
                </c:pt>
                <c:pt idx="28">
                  <c:v>0.934085100000004</c:v>
                </c:pt>
                <c:pt idx="29">
                  <c:v>0.941700399999974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2.0670240500001</c:v>
                </c:pt>
                <c:pt idx="1">
                  <c:v>4.194465810000011</c:v>
                </c:pt>
                <c:pt idx="2">
                  <c:v>5.868543139999986</c:v>
                </c:pt>
                <c:pt idx="3">
                  <c:v>6.938590370000028</c:v>
                </c:pt>
                <c:pt idx="4">
                  <c:v>7.334828539999989</c:v>
                </c:pt>
                <c:pt idx="5">
                  <c:v>7.289566200000066</c:v>
                </c:pt>
                <c:pt idx="6">
                  <c:v>6.798247079999982</c:v>
                </c:pt>
                <c:pt idx="7">
                  <c:v>6.176981160000054</c:v>
                </c:pt>
                <c:pt idx="8">
                  <c:v>5.338960939999993</c:v>
                </c:pt>
                <c:pt idx="9">
                  <c:v>4.541777980000048</c:v>
                </c:pt>
                <c:pt idx="10">
                  <c:v>3.96942995000002</c:v>
                </c:pt>
                <c:pt idx="11">
                  <c:v>3.340985360000019</c:v>
                </c:pt>
                <c:pt idx="12">
                  <c:v>2.615212049999954</c:v>
                </c:pt>
                <c:pt idx="13">
                  <c:v>1.883531820000087</c:v>
                </c:pt>
                <c:pt idx="14">
                  <c:v>1.307673080000001</c:v>
                </c:pt>
                <c:pt idx="15">
                  <c:v>0.699655629999938</c:v>
                </c:pt>
                <c:pt idx="16">
                  <c:v>0.243919560000023</c:v>
                </c:pt>
                <c:pt idx="17">
                  <c:v>-0.00526544999989653</c:v>
                </c:pt>
                <c:pt idx="18">
                  <c:v>-0.195427680000051</c:v>
                </c:pt>
                <c:pt idx="19">
                  <c:v>-0.16421298000003</c:v>
                </c:pt>
                <c:pt idx="20">
                  <c:v>-0.0258378400000367</c:v>
                </c:pt>
                <c:pt idx="21">
                  <c:v>0.175152740000058</c:v>
                </c:pt>
                <c:pt idx="22">
                  <c:v>0.555811589999934</c:v>
                </c:pt>
                <c:pt idx="23">
                  <c:v>0.881854490000038</c:v>
                </c:pt>
                <c:pt idx="24">
                  <c:v>1.182417589999957</c:v>
                </c:pt>
                <c:pt idx="25">
                  <c:v>1.455068689999919</c:v>
                </c:pt>
                <c:pt idx="26">
                  <c:v>1.697417780000052</c:v>
                </c:pt>
                <c:pt idx="27">
                  <c:v>1.892863420000069</c:v>
                </c:pt>
                <c:pt idx="28">
                  <c:v>2.058626029999957</c:v>
                </c:pt>
                <c:pt idx="29">
                  <c:v>2.154723709999999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588904"/>
        <c:axId val="-21105854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150.0802899999981</c:v>
                </c:pt>
                <c:pt idx="1">
                  <c:v>274.4206300000005</c:v>
                </c:pt>
                <c:pt idx="2">
                  <c:v>359.6955500000004</c:v>
                </c:pt>
                <c:pt idx="3">
                  <c:v>409.37788</c:v>
                </c:pt>
                <c:pt idx="4">
                  <c:v>426.5901199999971</c:v>
                </c:pt>
                <c:pt idx="5">
                  <c:v>433.0317300000024</c:v>
                </c:pt>
                <c:pt idx="6">
                  <c:v>421.5928299999978</c:v>
                </c:pt>
                <c:pt idx="7">
                  <c:v>414.8392400000011</c:v>
                </c:pt>
                <c:pt idx="8">
                  <c:v>395.5787100000016</c:v>
                </c:pt>
                <c:pt idx="9">
                  <c:v>382.8310400000009</c:v>
                </c:pt>
                <c:pt idx="10">
                  <c:v>382.616140000002</c:v>
                </c:pt>
                <c:pt idx="11">
                  <c:v>371.5108099999998</c:v>
                </c:pt>
                <c:pt idx="12">
                  <c:v>349.1756400000012</c:v>
                </c:pt>
                <c:pt idx="13">
                  <c:v>325.0853399999978</c:v>
                </c:pt>
                <c:pt idx="14">
                  <c:v>310.6473399999995</c:v>
                </c:pt>
                <c:pt idx="15">
                  <c:v>286.4065699999992</c:v>
                </c:pt>
                <c:pt idx="16">
                  <c:v>271.0880600000019</c:v>
                </c:pt>
                <c:pt idx="17">
                  <c:v>265.73099</c:v>
                </c:pt>
                <c:pt idx="18">
                  <c:v>256.9325100000024</c:v>
                </c:pt>
                <c:pt idx="19">
                  <c:v>261.7112100000013</c:v>
                </c:pt>
                <c:pt idx="20">
                  <c:v>267.2997099999993</c:v>
                </c:pt>
                <c:pt idx="21">
                  <c:v>273.2125699999997</c:v>
                </c:pt>
                <c:pt idx="22">
                  <c:v>287.6198700000022</c:v>
                </c:pt>
                <c:pt idx="23">
                  <c:v>295.4722900000015</c:v>
                </c:pt>
                <c:pt idx="24">
                  <c:v>303.5394500000002</c:v>
                </c:pt>
                <c:pt idx="25">
                  <c:v>311.3308599999982</c:v>
                </c:pt>
                <c:pt idx="26">
                  <c:v>318.6622900000002</c:v>
                </c:pt>
                <c:pt idx="27">
                  <c:v>324.1487899999993</c:v>
                </c:pt>
                <c:pt idx="28">
                  <c:v>329.4272299999975</c:v>
                </c:pt>
                <c:pt idx="29">
                  <c:v>330.8072299999985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88904"/>
        <c:axId val="-2110585416"/>
      </c:lineChart>
      <c:catAx>
        <c:axId val="-211058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585416"/>
        <c:crosses val="autoZero"/>
        <c:auto val="1"/>
        <c:lblAlgn val="ctr"/>
        <c:lblOffset val="100"/>
        <c:tickLblSkip val="1"/>
        <c:noMultiLvlLbl val="0"/>
      </c:catAx>
      <c:valAx>
        <c:axId val="-21105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58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73997345877"/>
          <c:y val="0.128008800880088"/>
          <c:w val="0.825679425100629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'Tab-Investissement'!$A$256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'Tab-Investissement'!$AH$256:$AN$256</c:f>
              <c:numCache>
                <c:formatCode>0.0</c:formatCode>
                <c:ptCount val="7"/>
                <c:pt idx="0">
                  <c:v>24256.95958669</c:v>
                </c:pt>
                <c:pt idx="1">
                  <c:v>26477.558304036</c:v>
                </c:pt>
                <c:pt idx="2">
                  <c:v>28713.908863568</c:v>
                </c:pt>
                <c:pt idx="3">
                  <c:v>27246.272503578</c:v>
                </c:pt>
                <c:pt idx="4">
                  <c:v>30790.824596798</c:v>
                </c:pt>
                <c:pt idx="5">
                  <c:v>33877.303237176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'Tab-Investissement'!$A$257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1729.384807999983</c:v>
                </c:pt>
                <c:pt idx="1">
                  <c:v>2009.332940000012</c:v>
                </c:pt>
                <c:pt idx="2">
                  <c:v>2453.083258000004</c:v>
                </c:pt>
                <c:pt idx="3">
                  <c:v>2663.545708000001</c:v>
                </c:pt>
                <c:pt idx="4">
                  <c:v>2949.144043999998</c:v>
                </c:pt>
                <c:pt idx="5">
                  <c:v>2904.080372000007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'Tab-Investissement'!$A$258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308.5843934000001</c:v>
                </c:pt>
                <c:pt idx="1">
                  <c:v>307.0457352000013</c:v>
                </c:pt>
                <c:pt idx="2">
                  <c:v>222.1310954000018</c:v>
                </c:pt>
                <c:pt idx="3">
                  <c:v>123.9516987999984</c:v>
                </c:pt>
                <c:pt idx="4">
                  <c:v>130.3980858000024</c:v>
                </c:pt>
                <c:pt idx="5">
                  <c:v>146.2347419999992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'Tab-Investissement'!$A$166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23.79854259999993</c:v>
                </c:pt>
                <c:pt idx="1">
                  <c:v>37.60982540000005</c:v>
                </c:pt>
                <c:pt idx="2">
                  <c:v>54.99175620000005</c:v>
                </c:pt>
                <c:pt idx="3">
                  <c:v>66.60994680000003</c:v>
                </c:pt>
                <c:pt idx="4">
                  <c:v>72.62807719999964</c:v>
                </c:pt>
                <c:pt idx="5">
                  <c:v>70.04787919999981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'Tab-Investissement'!$A$260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126.1130699999994</c:v>
                </c:pt>
                <c:pt idx="1">
                  <c:v>214.3024179999993</c:v>
                </c:pt>
                <c:pt idx="2">
                  <c:v>268.4555739999989</c:v>
                </c:pt>
                <c:pt idx="3">
                  <c:v>275.1649040000011</c:v>
                </c:pt>
                <c:pt idx="4">
                  <c:v>279.1041639999988</c:v>
                </c:pt>
                <c:pt idx="5">
                  <c:v>278.7689280000006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'Tab-Investissement'!$AH$261:$AM$261</c:f>
              <c:numCache>
                <c:formatCode>0.0</c:formatCode>
                <c:ptCount val="6"/>
                <c:pt idx="0">
                  <c:v>70.96829059999944</c:v>
                </c:pt>
                <c:pt idx="1">
                  <c:v>78.66392680000081</c:v>
                </c:pt>
                <c:pt idx="2">
                  <c:v>68.03581940000007</c:v>
                </c:pt>
                <c:pt idx="3">
                  <c:v>52.26277120000008</c:v>
                </c:pt>
                <c:pt idx="4">
                  <c:v>55.18816120000051</c:v>
                </c:pt>
                <c:pt idx="5">
                  <c:v>57.90335660000142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119688"/>
        <c:axId val="-21291222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'Tab-Investissement'!$AH$255:$AM$255</c:f>
              <c:numCache>
                <c:formatCode>0.0</c:formatCode>
                <c:ptCount val="6"/>
                <c:pt idx="0">
                  <c:v>26515.80869128998</c:v>
                </c:pt>
                <c:pt idx="1">
                  <c:v>29124.51314943601</c:v>
                </c:pt>
                <c:pt idx="2">
                  <c:v>31780.606366568</c:v>
                </c:pt>
                <c:pt idx="3">
                  <c:v>30427.807532378</c:v>
                </c:pt>
                <c:pt idx="4">
                  <c:v>34277.287128998</c:v>
                </c:pt>
                <c:pt idx="5">
                  <c:v>37334.338514976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19688"/>
        <c:axId val="-2129122216"/>
      </c:lineChart>
      <c:catAx>
        <c:axId val="-212911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9122216"/>
        <c:crosses val="autoZero"/>
        <c:auto val="1"/>
        <c:lblAlgn val="ctr"/>
        <c:lblOffset val="100"/>
        <c:noMultiLvlLbl val="0"/>
      </c:catAx>
      <c:valAx>
        <c:axId val="-21291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91196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560359301633"/>
          <c:y val="0.757424183363218"/>
          <c:w val="0.958813175510427"/>
          <c:h val="0.21617317637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8508407902912"/>
          <c:y val="0.134363689491895"/>
          <c:w val="0.863808497061536"/>
          <c:h val="0.5498459280510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'Tab-Investissement'!$A$266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6126.33710916</c:v>
                </c:pt>
                <c:pt idx="1">
                  <c:v>5959.40793168</c:v>
                </c:pt>
                <c:pt idx="2">
                  <c:v>5451.12164138</c:v>
                </c:pt>
                <c:pt idx="3">
                  <c:v>5473.367815740001</c:v>
                </c:pt>
                <c:pt idx="4">
                  <c:v>5682.071435360001</c:v>
                </c:pt>
                <c:pt idx="5">
                  <c:v>5795.240417720001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'Tab-Investissement'!$A$267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1531.829190234</c:v>
                </c:pt>
                <c:pt idx="1">
                  <c:v>1293.907536242</c:v>
                </c:pt>
                <c:pt idx="2">
                  <c:v>3260.244072266</c:v>
                </c:pt>
                <c:pt idx="3">
                  <c:v>3425.187517072</c:v>
                </c:pt>
                <c:pt idx="4">
                  <c:v>3732.54612767</c:v>
                </c:pt>
                <c:pt idx="5">
                  <c:v>3788.243947418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'Tab-Investissement'!$A$268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1688.196252838</c:v>
                </c:pt>
                <c:pt idx="1">
                  <c:v>1735.716418726</c:v>
                </c:pt>
                <c:pt idx="2">
                  <c:v>2132.481944022</c:v>
                </c:pt>
                <c:pt idx="3">
                  <c:v>1911.638689506</c:v>
                </c:pt>
                <c:pt idx="4">
                  <c:v>1837.320454736</c:v>
                </c:pt>
                <c:pt idx="5">
                  <c:v>1759.65633485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'Tab-Investissement'!$A$269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3803.47322014</c:v>
                </c:pt>
                <c:pt idx="1">
                  <c:v>4327.16829618</c:v>
                </c:pt>
                <c:pt idx="2">
                  <c:v>3491.1311358</c:v>
                </c:pt>
                <c:pt idx="3">
                  <c:v>3984.847616020001</c:v>
                </c:pt>
                <c:pt idx="4">
                  <c:v>4398.55018178</c:v>
                </c:pt>
                <c:pt idx="5">
                  <c:v>4479.13205908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'Tab-Investissement'!$A$270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904.69744106</c:v>
                </c:pt>
                <c:pt idx="1">
                  <c:v>1155.0763588</c:v>
                </c:pt>
                <c:pt idx="2">
                  <c:v>1568.4053872</c:v>
                </c:pt>
                <c:pt idx="3">
                  <c:v>1737.60947142</c:v>
                </c:pt>
                <c:pt idx="4">
                  <c:v>2439.60382486</c:v>
                </c:pt>
                <c:pt idx="5">
                  <c:v>2555.88311124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'Tab-Investissement'!$A$271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13.402722262</c:v>
                </c:pt>
                <c:pt idx="1">
                  <c:v>12.056264322</c:v>
                </c:pt>
                <c:pt idx="2">
                  <c:v>8.967486434</c:v>
                </c:pt>
                <c:pt idx="3">
                  <c:v>4.875802205999999</c:v>
                </c:pt>
                <c:pt idx="4">
                  <c:v>2.020298382</c:v>
                </c:pt>
                <c:pt idx="5">
                  <c:v>0.809072607999998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'Tab-Investissement'!$AH$273:$AM$273</c:f>
              <c:numCache>
                <c:formatCode>0.0</c:formatCode>
                <c:ptCount val="6"/>
                <c:pt idx="0">
                  <c:v>8586.918074816</c:v>
                </c:pt>
                <c:pt idx="1">
                  <c:v>10346.701098706</c:v>
                </c:pt>
                <c:pt idx="2">
                  <c:v>11391.576266766</c:v>
                </c:pt>
                <c:pt idx="3">
                  <c:v>9254.419756034</c:v>
                </c:pt>
                <c:pt idx="4">
                  <c:v>10427.01916509</c:v>
                </c:pt>
                <c:pt idx="5">
                  <c:v>12656.67676618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'Tab-Investissement'!$A$272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'Tab-Investissement'!$AH$272:$AM$272</c:f>
              <c:numCache>
                <c:formatCode>0.0</c:formatCode>
                <c:ptCount val="6"/>
                <c:pt idx="0">
                  <c:v>1602.10557618</c:v>
                </c:pt>
                <c:pt idx="1">
                  <c:v>1647.52439938</c:v>
                </c:pt>
                <c:pt idx="2">
                  <c:v>1409.9809297</c:v>
                </c:pt>
                <c:pt idx="3">
                  <c:v>1454.32583558</c:v>
                </c:pt>
                <c:pt idx="4">
                  <c:v>2271.69310892</c:v>
                </c:pt>
                <c:pt idx="5">
                  <c:v>2841.66152808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225896"/>
        <c:axId val="-20905647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'Tab-Investissement'!$AH$265:$AM$265</c:f>
              <c:numCache>
                <c:formatCode>0.0</c:formatCode>
                <c:ptCount val="6"/>
                <c:pt idx="0">
                  <c:v>24256.95958669</c:v>
                </c:pt>
                <c:pt idx="1">
                  <c:v>26477.558304036</c:v>
                </c:pt>
                <c:pt idx="2">
                  <c:v>28713.908863568</c:v>
                </c:pt>
                <c:pt idx="3">
                  <c:v>27246.272503578</c:v>
                </c:pt>
                <c:pt idx="4">
                  <c:v>30790.824596798</c:v>
                </c:pt>
                <c:pt idx="5">
                  <c:v>33877.303237176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25896"/>
        <c:axId val="-2090564792"/>
      </c:lineChart>
      <c:catAx>
        <c:axId val="-212922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564792"/>
        <c:crosses val="autoZero"/>
        <c:auto val="1"/>
        <c:lblAlgn val="ctr"/>
        <c:lblOffset val="100"/>
        <c:noMultiLvlLbl val="0"/>
      </c:catAx>
      <c:valAx>
        <c:axId val="-20905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09410414765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92258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30392565171"/>
          <c:y val="0.765081784312554"/>
          <c:w val="0.958106316293746"/>
          <c:h val="0.207164345625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700"/>
              <a:t>Investissements</a:t>
            </a:r>
            <a:r>
              <a:rPr lang="nl-NL" sz="1700" baseline="0"/>
              <a:t> additionnels par type d'infrastructures</a:t>
            </a:r>
            <a:endParaRPr lang="nl-NL" sz="1700"/>
          </a:p>
        </c:rich>
      </c:tx>
      <c:layout>
        <c:manualLayout>
          <c:xMode val="edge"/>
          <c:yMode val="edge"/>
          <c:x val="0.163570648583834"/>
          <c:y val="0.003335181409202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51922677525"/>
          <c:y val="0.0920194820239082"/>
          <c:w val="0.877074115236826"/>
          <c:h val="0.6362295102752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'Tab-Investissement'!$A$231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5230.38</c:v>
                </c:pt>
                <c:pt idx="4">
                  <c:v>5437.54</c:v>
                </c:pt>
                <c:pt idx="5">
                  <c:v>5558.020000000001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'Tab-Investissement'!$A$232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1461.96</c:v>
                </c:pt>
                <c:pt idx="1">
                  <c:v>1212.48</c:v>
                </c:pt>
                <c:pt idx="2">
                  <c:v>3070.74</c:v>
                </c:pt>
                <c:pt idx="3">
                  <c:v>3197.7</c:v>
                </c:pt>
                <c:pt idx="4">
                  <c:v>3484.52</c:v>
                </c:pt>
                <c:pt idx="5">
                  <c:v>3542.98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1613.26</c:v>
                </c:pt>
                <c:pt idx="1">
                  <c:v>1633.74</c:v>
                </c:pt>
                <c:pt idx="2">
                  <c:v>2002.9</c:v>
                </c:pt>
                <c:pt idx="3">
                  <c:v>1790.2</c:v>
                </c:pt>
                <c:pt idx="4">
                  <c:v>1725.2</c:v>
                </c:pt>
                <c:pt idx="5">
                  <c:v>1659.26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'Tab-Investissement'!$A$234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3546.18</c:v>
                </c:pt>
                <c:pt idx="1">
                  <c:v>3953.62</c:v>
                </c:pt>
                <c:pt idx="2">
                  <c:v>3152.76</c:v>
                </c:pt>
                <c:pt idx="3">
                  <c:v>3619.72</c:v>
                </c:pt>
                <c:pt idx="4">
                  <c:v>4005.14</c:v>
                </c:pt>
                <c:pt idx="5">
                  <c:v>4092.6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877.9</c:v>
                </c:pt>
                <c:pt idx="1">
                  <c:v>1112.26</c:v>
                </c:pt>
                <c:pt idx="2">
                  <c:v>1509.02</c:v>
                </c:pt>
                <c:pt idx="3">
                  <c:v>1669.4</c:v>
                </c:pt>
                <c:pt idx="4">
                  <c:v>2346.06</c:v>
                </c:pt>
                <c:pt idx="5">
                  <c:v>2454.72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6"/>
          <c:order val="5"/>
          <c:tx>
            <c:strRef>
              <c:f>'Tab-Investissement'!$A$237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'Tab-Investissement'!$AH$237:$AM$237</c:f>
              <c:numCache>
                <c:formatCode>0.0</c:formatCode>
                <c:ptCount val="6"/>
                <c:pt idx="0">
                  <c:v>1500.34</c:v>
                </c:pt>
                <c:pt idx="1">
                  <c:v>1516.52</c:v>
                </c:pt>
                <c:pt idx="2">
                  <c:v>1284.7</c:v>
                </c:pt>
                <c:pt idx="3">
                  <c:v>1327.5</c:v>
                </c:pt>
                <c:pt idx="4">
                  <c:v>2100.64</c:v>
                </c:pt>
                <c:pt idx="5">
                  <c:v>2615.44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6"/>
          <c:tx>
            <c:strRef>
              <c:f>'Tab-Investissement'!$A$238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'Tab-Investissement'!$AH$238:$AM$238</c:f>
              <c:numCache>
                <c:formatCode>0.0</c:formatCode>
                <c:ptCount val="6"/>
                <c:pt idx="0">
                  <c:v>8117.48</c:v>
                </c:pt>
                <c:pt idx="1">
                  <c:v>9625.98</c:v>
                </c:pt>
                <c:pt idx="2">
                  <c:v>10521.96</c:v>
                </c:pt>
                <c:pt idx="3">
                  <c:v>8521.460000000001</c:v>
                </c:pt>
                <c:pt idx="4">
                  <c:v>9662.66</c:v>
                </c:pt>
                <c:pt idx="5">
                  <c:v>11790.7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875640"/>
        <c:axId val="-20898721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'Tab-Investissement'!$A$236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'Tab-Investissement'!$AH$1:$AM$1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'Tab-Investissement'!$AH$236:$AM$236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13.080000000000002</c:v>
                      </c:pt>
                      <c:pt idx="1">
                        <c:v>11.66</c:v>
                      </c:pt>
                      <c:pt idx="2">
                        <c:v>8.5400000000000009</c:v>
                      </c:pt>
                      <c:pt idx="3">
                        <c:v>4.4800000000000004</c:v>
                      </c:pt>
                      <c:pt idx="4">
                        <c:v>1.6799999999999997</c:v>
                      </c:pt>
                      <c:pt idx="5">
                        <c:v>0.53999999999999992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69D-48FD-8274-06749BC2DE3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'Tab-Investissement'!$A$230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'Tab-Investissement'!$AH$230:$AM$230</c:f>
              <c:numCache>
                <c:formatCode>0.0</c:formatCode>
                <c:ptCount val="6"/>
                <c:pt idx="0">
                  <c:v>23056.3</c:v>
                </c:pt>
                <c:pt idx="1">
                  <c:v>24780.34</c:v>
                </c:pt>
                <c:pt idx="2">
                  <c:v>26757.42</c:v>
                </c:pt>
                <c:pt idx="3">
                  <c:v>25360.84</c:v>
                </c:pt>
                <c:pt idx="4">
                  <c:v>28763.44</c:v>
                </c:pt>
                <c:pt idx="5">
                  <c:v>31714.26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75640"/>
        <c:axId val="-2089872152"/>
      </c:lineChart>
      <c:catAx>
        <c:axId val="-20898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9872152"/>
        <c:crosses val="autoZero"/>
        <c:auto val="1"/>
        <c:lblAlgn val="ctr"/>
        <c:lblOffset val="100"/>
        <c:noMultiLvlLbl val="0"/>
      </c:catAx>
      <c:valAx>
        <c:axId val="-2089872152"/>
        <c:scaling>
          <c:orientation val="minMax"/>
          <c:max val="3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/>
                  <a:t>milliards</a:t>
                </a:r>
                <a:r>
                  <a:rPr lang="fr-FR" sz="1300" baseline="0"/>
                  <a:t> </a:t>
                </a:r>
                <a:r>
                  <a:rPr lang="fr-FR" sz="1300"/>
                  <a:t> d'euros</a:t>
                </a:r>
              </a:p>
            </c:rich>
          </c:tx>
          <c:layout>
            <c:manualLayout>
              <c:xMode val="edge"/>
              <c:yMode val="edge"/>
              <c:x val="0.000305857997483251"/>
              <c:y val="0.2468253245563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98756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2761572854724"/>
          <c:w val="1.0"/>
          <c:h val="0.170131050855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700"/>
              <a:t>Investissements additionnels par volet</a:t>
            </a:r>
          </a:p>
        </c:rich>
      </c:tx>
      <c:layout>
        <c:manualLayout>
          <c:xMode val="edge"/>
          <c:yMode val="edge"/>
          <c:x val="0.223624485039878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8605107814763"/>
          <c:y val="0.100189208356747"/>
          <c:w val="0.878077343731285"/>
          <c:h val="0.722312853231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'Tab-Investissement'!$A$107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'Tab-Investissement'!$AH$108:$AM$108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16397.88</c:v>
                </c:pt>
                <c:pt idx="3">
                  <c:v>16876.88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'Tab-Investissement'!$A$120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'Tab-Investissement'!$AH$121:$AM$121</c:f>
              <c:numCache>
                <c:formatCode>0.0</c:formatCode>
                <c:ptCount val="6"/>
                <c:pt idx="0">
                  <c:v>5721.480000000001</c:v>
                </c:pt>
                <c:pt idx="1">
                  <c:v>7597.58</c:v>
                </c:pt>
                <c:pt idx="2">
                  <c:v>6945.280000000001</c:v>
                </c:pt>
                <c:pt idx="3">
                  <c:v>4911.68</c:v>
                </c:pt>
                <c:pt idx="4">
                  <c:v>5664.64</c:v>
                </c:pt>
                <c:pt idx="5">
                  <c:v>7711.0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'Tab-Investissement'!$A$133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'Tab-Investissement'!$AH$134:$AM$134</c:f>
              <c:numCache>
                <c:formatCode>0.0</c:formatCode>
                <c:ptCount val="6"/>
                <c:pt idx="0">
                  <c:v>3235.920000000001</c:v>
                </c:pt>
                <c:pt idx="1">
                  <c:v>3291.66</c:v>
                </c:pt>
                <c:pt idx="2">
                  <c:v>3414.26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952152"/>
        <c:axId val="-2089948664"/>
      </c:barChart>
      <c:catAx>
        <c:axId val="-208995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9948664"/>
        <c:crosses val="autoZero"/>
        <c:auto val="1"/>
        <c:lblAlgn val="ctr"/>
        <c:lblOffset val="100"/>
        <c:noMultiLvlLbl val="0"/>
      </c:catAx>
      <c:valAx>
        <c:axId val="-2089948664"/>
        <c:scaling>
          <c:orientation val="minMax"/>
          <c:max val="3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/>
                  <a:t>milliards</a:t>
                </a:r>
                <a:r>
                  <a:rPr lang="fr-FR" sz="1300" baseline="0"/>
                  <a:t> d'euros</a:t>
                </a:r>
                <a:endParaRPr lang="fr-FR" sz="1300"/>
              </a:p>
            </c:rich>
          </c:tx>
          <c:layout>
            <c:manualLayout>
              <c:xMode val="edge"/>
              <c:yMode val="edge"/>
              <c:x val="0.000538056166564232"/>
              <c:y val="0.228048148617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9952152"/>
        <c:crosses val="autoZero"/>
        <c:crossBetween val="between"/>
        <c:majorUnit val="50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4795991783085"/>
          <c:y val="0.928466702447303"/>
          <c:w val="0.812785936565322"/>
          <c:h val="0.069124852034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8410170042097"/>
          <c:y val="0.104402026841784"/>
          <c:w val="0.886603423375704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'Tab-Investissement'!$A$100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2107.612254146702</c:v>
                </c:pt>
                <c:pt idx="1">
                  <c:v>2435.352358230858</c:v>
                </c:pt>
                <c:pt idx="2">
                  <c:v>3082.865646427033</c:v>
                </c:pt>
                <c:pt idx="3">
                  <c:v>3371.646162810327</c:v>
                </c:pt>
                <c:pt idx="4">
                  <c:v>3721.808264758769</c:v>
                </c:pt>
                <c:pt idx="5">
                  <c:v>3595.204266688931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'Tab-Investissement'!$A$101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867.0498019399865</c:v>
                </c:pt>
                <c:pt idx="1">
                  <c:v>1331.663465402789</c:v>
                </c:pt>
                <c:pt idx="2">
                  <c:v>1297.768766419671</c:v>
                </c:pt>
                <c:pt idx="3">
                  <c:v>981.334140001985</c:v>
                </c:pt>
                <c:pt idx="4">
                  <c:v>1085.965079545591</c:v>
                </c:pt>
                <c:pt idx="5">
                  <c:v>1364.193499334212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'Tab-Investissement'!$AH$102:$AM$102</c:f>
              <c:numCache>
                <c:formatCode>0.0</c:formatCode>
                <c:ptCount val="6"/>
                <c:pt idx="0">
                  <c:v>484.846663913306</c:v>
                </c:pt>
                <c:pt idx="1">
                  <c:v>577.1573563663243</c:v>
                </c:pt>
                <c:pt idx="2">
                  <c:v>642.5519671533129</c:v>
                </c:pt>
                <c:pt idx="3">
                  <c:v>713.9872171876586</c:v>
                </c:pt>
                <c:pt idx="4">
                  <c:v>706.0738356956807</c:v>
                </c:pt>
                <c:pt idx="5">
                  <c:v>660.6807339768483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025784"/>
        <c:axId val="-2090022296"/>
      </c:barChart>
      <c:catAx>
        <c:axId val="-20900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22296"/>
        <c:crosses val="autoZero"/>
        <c:auto val="1"/>
        <c:lblAlgn val="ctr"/>
        <c:lblOffset val="100"/>
        <c:noMultiLvlLbl val="0"/>
      </c:catAx>
      <c:valAx>
        <c:axId val="-20900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25784"/>
        <c:crosses val="autoZero"/>
        <c:crossBetween val="between"/>
        <c:majorUnit val="5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"/>
          <c:y val="0.928466741280935"/>
          <c:w val="0.419136174147924"/>
          <c:h val="0.069124852034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 additionnels (volet </a:t>
            </a:r>
            <a:r>
              <a:rPr lang="nl-NL" sz="1600" baseline="0"/>
              <a:t>Réduction)</a:t>
            </a:r>
            <a:endParaRPr lang="nl-NL" sz="1600"/>
          </a:p>
        </c:rich>
      </c:tx>
      <c:layout>
        <c:manualLayout>
          <c:xMode val="edge"/>
          <c:yMode val="edge"/>
          <c:x val="0.218960050336008"/>
          <c:y val="0.003233071380004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51739803908"/>
          <c:y val="0.0955778726116946"/>
          <c:w val="0.877074115236826"/>
          <c:h val="0.625115238331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5855.02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</c:v>
                </c:pt>
                <c:pt idx="5">
                  <c:v>4192.6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3189.0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'Tab-Investissement'!$A$200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</c:v>
                </c:pt>
                <c:pt idx="2">
                  <c:v>1491.46</c:v>
                </c:pt>
                <c:pt idx="3">
                  <c:v>1521.18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'Tab-Investissement'!$A$201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1346.18</c:v>
                </c:pt>
                <c:pt idx="1">
                  <c:v>1685.22</c:v>
                </c:pt>
                <c:pt idx="2">
                  <c:v>859.1600000000001</c:v>
                </c:pt>
                <c:pt idx="3">
                  <c:v>1311.72</c:v>
                </c:pt>
                <c:pt idx="4">
                  <c:v>1697.14</c:v>
                </c:pt>
                <c:pt idx="5">
                  <c:v>1784.6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825.5600000000001</c:v>
                </c:pt>
                <c:pt idx="1">
                  <c:v>1065.66</c:v>
                </c:pt>
                <c:pt idx="2">
                  <c:v>1474.92</c:v>
                </c:pt>
                <c:pt idx="3">
                  <c:v>1651.46</c:v>
                </c:pt>
                <c:pt idx="4">
                  <c:v>2339.2</c:v>
                </c:pt>
                <c:pt idx="5">
                  <c:v>2452.54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6"/>
          <c:order val="5"/>
          <c:tx>
            <c:strRef>
              <c:f>'Tab-Investissement'!$A$204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'Tab-Investissement'!$AH$204:$AM$204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</c:v>
                </c:pt>
                <c:pt idx="3">
                  <c:v>952.86</c:v>
                </c:pt>
                <c:pt idx="4">
                  <c:v>1688.16</c:v>
                </c:pt>
                <c:pt idx="5">
                  <c:v>2201.64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6"/>
          <c:tx>
            <c:strRef>
              <c:f>'Tab-Investissement'!$A$205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'Tab-Investissement'!$AH$205:$AM$205</c:f>
              <c:numCache>
                <c:formatCode>0.0</c:formatCode>
                <c:ptCount val="6"/>
                <c:pt idx="0">
                  <c:v>2522.34</c:v>
                </c:pt>
                <c:pt idx="1">
                  <c:v>2313.32</c:v>
                </c:pt>
                <c:pt idx="2">
                  <c:v>3860.5</c:v>
                </c:pt>
                <c:pt idx="3">
                  <c:v>3978.96</c:v>
                </c:pt>
                <c:pt idx="4">
                  <c:v>4405.12</c:v>
                </c:pt>
                <c:pt idx="5">
                  <c:v>4488.2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066376"/>
        <c:axId val="-20900833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'Tab-Investissement'!$A$203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'Tab-Investissement'!$AH$1:$AM$1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'Tab-Investissement'!$AH$203:$AM$203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E8A-42DE-9D4F-3A42278B29F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'Tab-Investissement'!$A$197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'Tab-Investissement'!$AH$197:$AM$197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16397.88</c:v>
                </c:pt>
                <c:pt idx="3">
                  <c:v>16876.88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66376"/>
        <c:axId val="-2090083368"/>
      </c:lineChart>
      <c:catAx>
        <c:axId val="-20900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83368"/>
        <c:crosses val="autoZero"/>
        <c:auto val="1"/>
        <c:lblAlgn val="ctr"/>
        <c:lblOffset val="100"/>
        <c:noMultiLvlLbl val="0"/>
      </c:catAx>
      <c:valAx>
        <c:axId val="-20900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15112873372"/>
              <c:y val="0.246825443139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663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29849432534"/>
          <c:y val="0.86827757009835"/>
          <c:w val="0.981199261298827"/>
          <c:h val="0.125809721956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</a:t>
            </a:r>
            <a:r>
              <a:rPr lang="nl-NL" sz="1600" baseline="0"/>
              <a:t> additionnels (volet Restauration)</a:t>
            </a:r>
            <a:endParaRPr lang="nl-NL" sz="1600"/>
          </a:p>
        </c:rich>
      </c:tx>
      <c:layout>
        <c:manualLayout>
          <c:xMode val="edge"/>
          <c:yMode val="edge"/>
          <c:x val="0.224899867908668"/>
          <c:y val="0.006926536031110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51713817361"/>
          <c:y val="0.106658184092938"/>
          <c:w val="0.877074115236826"/>
          <c:h val="0.63988911207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'Tab-Investissement'!$A$210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'Tab-Investissement'!$A$212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0.0</c:v>
                </c:pt>
                <c:pt idx="1">
                  <c:v>68.4</c:v>
                </c:pt>
                <c:pt idx="2">
                  <c:v>93.6</c:v>
                </c:pt>
                <c:pt idx="3">
                  <c:v>108.0</c:v>
                </c:pt>
                <c:pt idx="4">
                  <c:v>108.0</c:v>
                </c:pt>
                <c:pt idx="5">
                  <c:v>108.0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6"/>
          <c:order val="5"/>
          <c:tx>
            <c:strRef>
              <c:f>'Tab-Investissement'!$A$215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'Tab-Investissement'!$AH$215:$AM$215</c:f>
              <c:numCache>
                <c:formatCode>0.0</c:formatCode>
                <c:ptCount val="6"/>
                <c:pt idx="0">
                  <c:v>239.64</c:v>
                </c:pt>
                <c:pt idx="1">
                  <c:v>329.82</c:v>
                </c:pt>
                <c:pt idx="2">
                  <c:v>303.52</c:v>
                </c:pt>
                <c:pt idx="3">
                  <c:v>374.48</c:v>
                </c:pt>
                <c:pt idx="4">
                  <c:v>412.4</c:v>
                </c:pt>
                <c:pt idx="5">
                  <c:v>413.8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6"/>
          <c:tx>
            <c:strRef>
              <c:f>'Tab-Investissement'!$A$216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'Tab-Investissement'!$AH$216:$AM$216</c:f>
              <c:numCache>
                <c:formatCode>0.0</c:formatCode>
                <c:ptCount val="6"/>
                <c:pt idx="0">
                  <c:v>5481.84</c:v>
                </c:pt>
                <c:pt idx="1">
                  <c:v>7199.36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160056"/>
        <c:axId val="-209016692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'Tab-Investissement'!$A$214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'Tab-Investissement'!$AH$1:$AM$1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'Tab-Investissement'!$AH$214:$AM$214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39F-4F27-8381-7FAAC486C84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'Tab-Investissement'!$A$208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'Tab-Investissement'!$AH$208:$AM$208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6945.280000000001</c:v>
                </c:pt>
                <c:pt idx="3">
                  <c:v>4911.68</c:v>
                </c:pt>
                <c:pt idx="4">
                  <c:v>5664.64</c:v>
                </c:pt>
                <c:pt idx="5">
                  <c:v>7711.0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60056"/>
        <c:axId val="-2090166920"/>
      </c:lineChart>
      <c:catAx>
        <c:axId val="-209016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166920"/>
        <c:crosses val="autoZero"/>
        <c:auto val="1"/>
        <c:lblAlgn val="ctr"/>
        <c:lblOffset val="100"/>
        <c:noMultiLvlLbl val="0"/>
      </c:catAx>
      <c:valAx>
        <c:axId val="-2090166920"/>
        <c:scaling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15112873372"/>
              <c:y val="0.246825443139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1600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29849432534"/>
          <c:y val="0.823956144403001"/>
          <c:w val="0.981199261298827"/>
          <c:h val="0.170131050855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</a:t>
            </a:r>
            <a:r>
              <a:rPr lang="nl-NL" sz="1600" baseline="0"/>
              <a:t> additionnels (volet Résilience)</a:t>
            </a:r>
            <a:endParaRPr lang="nl-NL" sz="1600"/>
          </a:p>
        </c:rich>
      </c:tx>
      <c:layout>
        <c:manualLayout>
          <c:xMode val="edge"/>
          <c:yMode val="edge"/>
          <c:x val="0.230163343943709"/>
          <c:y val="0.003263533424610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5851713817361"/>
          <c:y val="0.106658184092938"/>
          <c:w val="0.877074115236826"/>
          <c:h val="0.63988911207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'Tab-Investissement'!$A$220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71.08000000000001</c:v>
                </c:pt>
                <c:pt idx="1">
                  <c:v>218.24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0.66</c:v>
                </c:pt>
                <c:pt idx="1">
                  <c:v>1.98</c:v>
                </c:pt>
                <c:pt idx="2">
                  <c:v>4.94</c:v>
                </c:pt>
                <c:pt idx="3">
                  <c:v>8.7</c:v>
                </c:pt>
                <c:pt idx="4">
                  <c:v>11.32</c:v>
                </c:pt>
                <c:pt idx="5">
                  <c:v>12.38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784.9599999999999</c:v>
                </c:pt>
                <c:pt idx="1">
                  <c:v>699.4</c:v>
                </c:pt>
                <c:pt idx="2">
                  <c:v>511.4400000000001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2200.0</c:v>
                </c:pt>
                <c:pt idx="1">
                  <c:v>2200.0</c:v>
                </c:pt>
                <c:pt idx="2">
                  <c:v>2200.0</c:v>
                </c:pt>
                <c:pt idx="3">
                  <c:v>2200.0</c:v>
                </c:pt>
                <c:pt idx="4">
                  <c:v>2200.0</c:v>
                </c:pt>
                <c:pt idx="5">
                  <c:v>2200.0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52.34</c:v>
                </c:pt>
                <c:pt idx="1">
                  <c:v>46.6</c:v>
                </c:pt>
                <c:pt idx="2">
                  <c:v>34.1</c:v>
                </c:pt>
                <c:pt idx="3">
                  <c:v>17.94</c:v>
                </c:pt>
                <c:pt idx="4">
                  <c:v>6.859999999999999</c:v>
                </c:pt>
                <c:pt idx="5">
                  <c:v>2.18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6"/>
          <c:order val="5"/>
          <c:tx>
            <c:strRef>
              <c:f>'Tab-Investissement'!$A$226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'Tab-Investissement'!$AH$226:$AM$226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6"/>
          <c:tx>
            <c:strRef>
              <c:f>'Tab-Investissement'!$A$227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'Tab-Investissement'!$AH$227:$AM$227</c:f>
              <c:numCache>
                <c:formatCode>0.0</c:formatCode>
                <c:ptCount val="6"/>
                <c:pt idx="0">
                  <c:v>113.3</c:v>
                </c:pt>
                <c:pt idx="1">
                  <c:v>113.3</c:v>
                </c:pt>
                <c:pt idx="2">
                  <c:v>113.3</c:v>
                </c:pt>
                <c:pt idx="3">
                  <c:v>113.3</c:v>
                </c:pt>
                <c:pt idx="4">
                  <c:v>113.3</c:v>
                </c:pt>
                <c:pt idx="5">
                  <c:v>113.3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246280"/>
        <c:axId val="-20902542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'Tab-Investissement'!$A$225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'Tab-Investissement'!$AH$1:$AM$1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'Tab-Investissement'!$AH$225:$AM$225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13.080000000000002</c:v>
                      </c:pt>
                      <c:pt idx="1">
                        <c:v>11.66</c:v>
                      </c:pt>
                      <c:pt idx="2">
                        <c:v>8.5400000000000009</c:v>
                      </c:pt>
                      <c:pt idx="3">
                        <c:v>4.4800000000000004</c:v>
                      </c:pt>
                      <c:pt idx="4">
                        <c:v>1.6799999999999997</c:v>
                      </c:pt>
                      <c:pt idx="5">
                        <c:v>0.53999999999999992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9CC-40BD-ADDE-8745D6861A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'Tab-Investissement'!$A$219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'Tab-Investissement'!$AH$219:$AM$219</c:f>
              <c:numCache>
                <c:formatCode>0.0</c:formatCode>
                <c:ptCount val="6"/>
                <c:pt idx="0">
                  <c:v>3235.920000000001</c:v>
                </c:pt>
                <c:pt idx="1">
                  <c:v>3291.66</c:v>
                </c:pt>
                <c:pt idx="2">
                  <c:v>3414.26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46280"/>
        <c:axId val="-2090254280"/>
      </c:lineChart>
      <c:catAx>
        <c:axId val="-209024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254280"/>
        <c:crosses val="autoZero"/>
        <c:auto val="1"/>
        <c:lblAlgn val="ctr"/>
        <c:lblOffset val="100"/>
        <c:noMultiLvlLbl val="0"/>
      </c:catAx>
      <c:valAx>
        <c:axId val="-20902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0.00991115112873372"/>
              <c:y val="0.2468254431399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2462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12829849432534"/>
          <c:y val="0.823956144403001"/>
          <c:w val="0.981199261298827"/>
          <c:h val="0.170131050855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0.295691705501159</c:v>
                </c:pt>
                <c:pt idx="1">
                  <c:v>0.492334922132214</c:v>
                </c:pt>
                <c:pt idx="2">
                  <c:v>0.600782194503507</c:v>
                </c:pt>
                <c:pt idx="3">
                  <c:v>0.64688917570161</c:v>
                </c:pt>
                <c:pt idx="4">
                  <c:v>0.646424777132723</c:v>
                </c:pt>
                <c:pt idx="5">
                  <c:v>0.648039249025978</c:v>
                </c:pt>
                <c:pt idx="6">
                  <c:v>0.628635797800218</c:v>
                </c:pt>
                <c:pt idx="7">
                  <c:v>0.633833936518472</c:v>
                </c:pt>
                <c:pt idx="8">
                  <c:v>0.617125270181636</c:v>
                </c:pt>
                <c:pt idx="9">
                  <c:v>0.618383431957038</c:v>
                </c:pt>
                <c:pt idx="10">
                  <c:v>0.64000835850868</c:v>
                </c:pt>
                <c:pt idx="11">
                  <c:v>0.634757287920332</c:v>
                </c:pt>
                <c:pt idx="12">
                  <c:v>0.606918702296092</c:v>
                </c:pt>
                <c:pt idx="13">
                  <c:v>0.578730109993476</c:v>
                </c:pt>
                <c:pt idx="14">
                  <c:v>0.570933284073227</c:v>
                </c:pt>
                <c:pt idx="15">
                  <c:v>0.538597511794774</c:v>
                </c:pt>
                <c:pt idx="16">
                  <c:v>0.524666239274279</c:v>
                </c:pt>
                <c:pt idx="17">
                  <c:v>0.526453244402695</c:v>
                </c:pt>
                <c:pt idx="18">
                  <c:v>0.514994604496269</c:v>
                </c:pt>
                <c:pt idx="19">
                  <c:v>0.528969640985493</c:v>
                </c:pt>
                <c:pt idx="20">
                  <c:v>0.537418439756043</c:v>
                </c:pt>
                <c:pt idx="21">
                  <c:v>0.542781620824432</c:v>
                </c:pt>
                <c:pt idx="22">
                  <c:v>0.558416486030454</c:v>
                </c:pt>
                <c:pt idx="23">
                  <c:v>0.559043220532767</c:v>
                </c:pt>
                <c:pt idx="24">
                  <c:v>0.563078201534168</c:v>
                </c:pt>
                <c:pt idx="25">
                  <c:v>0.568511308658072</c:v>
                </c:pt>
                <c:pt idx="26">
                  <c:v>0.57461034444347</c:v>
                </c:pt>
                <c:pt idx="27">
                  <c:v>0.578436758448934</c:v>
                </c:pt>
                <c:pt idx="28">
                  <c:v>0.583458834673093</c:v>
                </c:pt>
                <c:pt idx="29">
                  <c:v>0.581934890618549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0.193371632799324</c:v>
                </c:pt>
                <c:pt idx="1">
                  <c:v>0.39338516411628</c:v>
                </c:pt>
                <c:pt idx="2">
                  <c:v>0.552989869815971</c:v>
                </c:pt>
                <c:pt idx="3">
                  <c:v>0.660782536150648</c:v>
                </c:pt>
                <c:pt idx="4">
                  <c:v>0.71272625343297</c:v>
                </c:pt>
                <c:pt idx="5">
                  <c:v>0.730975662831098</c:v>
                </c:pt>
                <c:pt idx="6">
                  <c:v>0.714306920148167</c:v>
                </c:pt>
                <c:pt idx="7">
                  <c:v>0.689586430848755</c:v>
                </c:pt>
                <c:pt idx="8">
                  <c:v>0.646568153989229</c:v>
                </c:pt>
                <c:pt idx="9">
                  <c:v>0.606423810697807</c:v>
                </c:pt>
                <c:pt idx="10">
                  <c:v>0.58407174916777</c:v>
                </c:pt>
                <c:pt idx="11">
                  <c:v>0.553235505352803</c:v>
                </c:pt>
                <c:pt idx="12">
                  <c:v>0.509710608654833</c:v>
                </c:pt>
                <c:pt idx="13">
                  <c:v>0.461690816951701</c:v>
                </c:pt>
                <c:pt idx="14">
                  <c:v>0.423706593765145</c:v>
                </c:pt>
                <c:pt idx="15">
                  <c:v>0.379055743507504</c:v>
                </c:pt>
                <c:pt idx="16">
                  <c:v>0.344067719066836</c:v>
                </c:pt>
                <c:pt idx="17">
                  <c:v>0.323727250795467</c:v>
                </c:pt>
                <c:pt idx="18">
                  <c:v>0.305255734841828</c:v>
                </c:pt>
                <c:pt idx="19">
                  <c:v>0.303274827520961</c:v>
                </c:pt>
                <c:pt idx="20">
                  <c:v>0.308421130649348</c:v>
                </c:pt>
                <c:pt idx="21">
                  <c:v>0.317405382002796</c:v>
                </c:pt>
                <c:pt idx="22">
                  <c:v>0.341098202092346</c:v>
                </c:pt>
                <c:pt idx="23">
                  <c:v>0.359900356183459</c:v>
                </c:pt>
                <c:pt idx="24">
                  <c:v>0.376839662558914</c:v>
                </c:pt>
                <c:pt idx="25">
                  <c:v>0.392124374541954</c:v>
                </c:pt>
                <c:pt idx="26">
                  <c:v>0.405783398115182</c:v>
                </c:pt>
                <c:pt idx="27">
                  <c:v>0.416473242865412</c:v>
                </c:pt>
                <c:pt idx="28">
                  <c:v>0.425665294516095</c:v>
                </c:pt>
                <c:pt idx="29">
                  <c:v>0.429863539210109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0.0315373636787733</c:v>
                </c:pt>
                <c:pt idx="1">
                  <c:v>0.0573018136339035</c:v>
                </c:pt>
                <c:pt idx="2">
                  <c:v>0.0732739486602859</c:v>
                </c:pt>
                <c:pt idx="3">
                  <c:v>0.0807257444131401</c:v>
                </c:pt>
                <c:pt idx="4">
                  <c:v>0.0806603755918869</c:v>
                </c:pt>
                <c:pt idx="5">
                  <c:v>0.0774783935200991</c:v>
                </c:pt>
                <c:pt idx="6">
                  <c:v>0.0705669439100431</c:v>
                </c:pt>
                <c:pt idx="7">
                  <c:v>0.0642195038277747</c:v>
                </c:pt>
                <c:pt idx="8">
                  <c:v>0.0559257650436975</c:v>
                </c:pt>
                <c:pt idx="9">
                  <c:v>0.0492243271425337</c:v>
                </c:pt>
                <c:pt idx="10">
                  <c:v>0.0458986065238243</c:v>
                </c:pt>
                <c:pt idx="11">
                  <c:v>0.0409192103082364</c:v>
                </c:pt>
                <c:pt idx="12">
                  <c:v>0.0342556006509827</c:v>
                </c:pt>
                <c:pt idx="13">
                  <c:v>0.0276259825671749</c:v>
                </c:pt>
                <c:pt idx="14">
                  <c:v>0.0232318556876351</c:v>
                </c:pt>
                <c:pt idx="15">
                  <c:v>0.0178260919661287</c:v>
                </c:pt>
                <c:pt idx="16">
                  <c:v>0.0143953873779236</c:v>
                </c:pt>
                <c:pt idx="17">
                  <c:v>0.0132857547582594</c:v>
                </c:pt>
                <c:pt idx="18">
                  <c:v>0.0120776260291161</c:v>
                </c:pt>
                <c:pt idx="19">
                  <c:v>0.0133895009959988</c:v>
                </c:pt>
                <c:pt idx="20">
                  <c:v>0.0152878885353021</c:v>
                </c:pt>
                <c:pt idx="21">
                  <c:v>0.0173847692913331</c:v>
                </c:pt>
                <c:pt idx="22">
                  <c:v>0.0216518526048882</c:v>
                </c:pt>
                <c:pt idx="23">
                  <c:v>0.0245060345634458</c:v>
                </c:pt>
                <c:pt idx="24">
                  <c:v>0.0269103522674647</c:v>
                </c:pt>
                <c:pt idx="25">
                  <c:v>0.0289716743833912</c:v>
                </c:pt>
                <c:pt idx="26">
                  <c:v>0.0307265475242469</c:v>
                </c:pt>
                <c:pt idx="27">
                  <c:v>0.031980100200484</c:v>
                </c:pt>
                <c:pt idx="28">
                  <c:v>0.033033970408716</c:v>
                </c:pt>
                <c:pt idx="29">
                  <c:v>0.0333086174103359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0.00819271748972969</c:v>
                </c:pt>
                <c:pt idx="1">
                  <c:v>0.0183287118402665</c:v>
                </c:pt>
                <c:pt idx="2">
                  <c:v>0.0264986368026282</c:v>
                </c:pt>
                <c:pt idx="3">
                  <c:v>0.031531175480384</c:v>
                </c:pt>
                <c:pt idx="4">
                  <c:v>0.0334693732793979</c:v>
                </c:pt>
                <c:pt idx="5">
                  <c:v>0.0336937031035334</c:v>
                </c:pt>
                <c:pt idx="6">
                  <c:v>0.0327127753589679</c:v>
                </c:pt>
                <c:pt idx="7">
                  <c:v>0.0318096889869166</c:v>
                </c:pt>
                <c:pt idx="8">
                  <c:v>0.0307441953735914</c:v>
                </c:pt>
                <c:pt idx="9">
                  <c:v>0.0301752005097874</c:v>
                </c:pt>
                <c:pt idx="10">
                  <c:v>0.0307348938203844</c:v>
                </c:pt>
                <c:pt idx="11">
                  <c:v>0.0312534990866079</c:v>
                </c:pt>
                <c:pt idx="12">
                  <c:v>0.03112182952328</c:v>
                </c:pt>
                <c:pt idx="13">
                  <c:v>0.0305198913945349</c:v>
                </c:pt>
                <c:pt idx="14">
                  <c:v>0.0301170141218963</c:v>
                </c:pt>
                <c:pt idx="15">
                  <c:v>0.0293324639787037</c:v>
                </c:pt>
                <c:pt idx="16">
                  <c:v>0.0286878327551315</c:v>
                </c:pt>
                <c:pt idx="17">
                  <c:v>0.0285068623435745</c:v>
                </c:pt>
                <c:pt idx="18">
                  <c:v>0.0282738306628521</c:v>
                </c:pt>
                <c:pt idx="19">
                  <c:v>0.0284632304080668</c:v>
                </c:pt>
                <c:pt idx="20">
                  <c:v>0.028792286897685</c:v>
                </c:pt>
                <c:pt idx="21">
                  <c:v>0.0290553492407618</c:v>
                </c:pt>
                <c:pt idx="22">
                  <c:v>0.029715743867294</c:v>
                </c:pt>
                <c:pt idx="23">
                  <c:v>0.0300920727249617</c:v>
                </c:pt>
                <c:pt idx="24">
                  <c:v>0.0301841711732568</c:v>
                </c:pt>
                <c:pt idx="25">
                  <c:v>0.0300646895329563</c:v>
                </c:pt>
                <c:pt idx="26">
                  <c:v>0.0297997337817317</c:v>
                </c:pt>
                <c:pt idx="27">
                  <c:v>0.0293793023350856</c:v>
                </c:pt>
                <c:pt idx="28">
                  <c:v>0.0288861391853218</c:v>
                </c:pt>
                <c:pt idx="29">
                  <c:v>0.028205140187252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0.00147838280513733</c:v>
                </c:pt>
                <c:pt idx="1">
                  <c:v>0.00306939522370605</c:v>
                </c:pt>
                <c:pt idx="2">
                  <c:v>0.00433524426985745</c:v>
                </c:pt>
                <c:pt idx="3">
                  <c:v>0.00516159142837251</c:v>
                </c:pt>
                <c:pt idx="4">
                  <c:v>0.0055241887195397</c:v>
                </c:pt>
                <c:pt idx="5">
                  <c:v>0.00561629093728727</c:v>
                </c:pt>
                <c:pt idx="6">
                  <c:v>0.00544653175874149</c:v>
                </c:pt>
                <c:pt idx="7">
                  <c:v>0.00524173171278375</c:v>
                </c:pt>
                <c:pt idx="8">
                  <c:v>0.0049122204872289</c:v>
                </c:pt>
                <c:pt idx="9">
                  <c:v>0.00461589908758876</c:v>
                </c:pt>
                <c:pt idx="10">
                  <c:v>0.00448087874484442</c:v>
                </c:pt>
                <c:pt idx="11">
                  <c:v>0.00428149708151843</c:v>
                </c:pt>
                <c:pt idx="12">
                  <c:v>0.00396303547857662</c:v>
                </c:pt>
                <c:pt idx="13">
                  <c:v>0.00359516405634791</c:v>
                </c:pt>
                <c:pt idx="14">
                  <c:v>0.00330365711890067</c:v>
                </c:pt>
                <c:pt idx="15">
                  <c:v>0.0029511927673655</c:v>
                </c:pt>
                <c:pt idx="16">
                  <c:v>0.00266777354884285</c:v>
                </c:pt>
                <c:pt idx="17">
                  <c:v>0.00250473884198382</c:v>
                </c:pt>
                <c:pt idx="18">
                  <c:v>0.00234970422356407</c:v>
                </c:pt>
                <c:pt idx="19">
                  <c:v>0.00231712460012427</c:v>
                </c:pt>
                <c:pt idx="20">
                  <c:v>0.00234374986101449</c:v>
                </c:pt>
                <c:pt idx="21">
                  <c:v>0.00239265600652138</c:v>
                </c:pt>
                <c:pt idx="22">
                  <c:v>0.00254343362704345</c:v>
                </c:pt>
                <c:pt idx="23">
                  <c:v>0.00265755637108066</c:v>
                </c:pt>
                <c:pt idx="24">
                  <c:v>0.00276102485559616</c:v>
                </c:pt>
                <c:pt idx="25">
                  <c:v>0.00285576218448312</c:v>
                </c:pt>
                <c:pt idx="26">
                  <c:v>0.00294175820469837</c:v>
                </c:pt>
                <c:pt idx="27">
                  <c:v>0.00300718773454811</c:v>
                </c:pt>
                <c:pt idx="28">
                  <c:v>0.0030647692720091</c:v>
                </c:pt>
                <c:pt idx="29">
                  <c:v>0.00308423911341795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0.00740531311570592</c:v>
                </c:pt>
                <c:pt idx="1">
                  <c:v>0.0149697816906231</c:v>
                </c:pt>
                <c:pt idx="2">
                  <c:v>0.0208630830735757</c:v>
                </c:pt>
                <c:pt idx="3">
                  <c:v>0.0245704571238687</c:v>
                </c:pt>
                <c:pt idx="4">
                  <c:v>0.0258715421753025</c:v>
                </c:pt>
                <c:pt idx="5">
                  <c:v>0.0256111755084883</c:v>
                </c:pt>
                <c:pt idx="6">
                  <c:v>0.0237920275156202</c:v>
                </c:pt>
                <c:pt idx="7">
                  <c:v>0.0215343876203312</c:v>
                </c:pt>
                <c:pt idx="8">
                  <c:v>0.0185418413228836</c:v>
                </c:pt>
                <c:pt idx="9">
                  <c:v>0.0157138530995706</c:v>
                </c:pt>
                <c:pt idx="10">
                  <c:v>0.0136826177987187</c:v>
                </c:pt>
                <c:pt idx="11">
                  <c:v>0.0114743213176569</c:v>
                </c:pt>
                <c:pt idx="12">
                  <c:v>0.00894955739841339</c:v>
                </c:pt>
                <c:pt idx="13">
                  <c:v>0.00642309883255557</c:v>
                </c:pt>
                <c:pt idx="14">
                  <c:v>0.00444413346764524</c:v>
                </c:pt>
                <c:pt idx="15">
                  <c:v>0.00236991401897135</c:v>
                </c:pt>
                <c:pt idx="16">
                  <c:v>0.000823576117654105</c:v>
                </c:pt>
                <c:pt idx="17">
                  <c:v>-1.77236949240366E-5</c:v>
                </c:pt>
                <c:pt idx="18">
                  <c:v>-0.000655878193743775</c:v>
                </c:pt>
                <c:pt idx="19">
                  <c:v>-0.000549568970580604</c:v>
                </c:pt>
                <c:pt idx="20">
                  <c:v>-8.6240023316862E-5</c:v>
                </c:pt>
                <c:pt idx="21">
                  <c:v>0.000583133654686319</c:v>
                </c:pt>
                <c:pt idx="22">
                  <c:v>0.00184601680882148</c:v>
                </c:pt>
                <c:pt idx="23">
                  <c:v>0.00292224580894656</c:v>
                </c:pt>
                <c:pt idx="24">
                  <c:v>0.00390978055289992</c:v>
                </c:pt>
                <c:pt idx="25">
                  <c:v>0.00480143416945292</c:v>
                </c:pt>
                <c:pt idx="26">
                  <c:v>0.00559011323104319</c:v>
                </c:pt>
                <c:pt idx="27">
                  <c:v>0.00622196757801644</c:v>
                </c:pt>
                <c:pt idx="28">
                  <c:v>0.00675443147450054</c:v>
                </c:pt>
                <c:pt idx="29">
                  <c:v>0.00705710982494159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433976"/>
        <c:axId val="-20904366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0.537677120856861</c:v>
                </c:pt>
                <c:pt idx="1">
                  <c:v>0.979389774189943</c:v>
                </c:pt>
                <c:pt idx="2">
                  <c:v>1.278742945535472</c:v>
                </c:pt>
                <c:pt idx="3">
                  <c:v>1.449660682015486</c:v>
                </c:pt>
                <c:pt idx="4">
                  <c:v>1.504676519834147</c:v>
                </c:pt>
                <c:pt idx="5">
                  <c:v>1.521414489352502</c:v>
                </c:pt>
                <c:pt idx="6">
                  <c:v>1.475460967174502</c:v>
                </c:pt>
                <c:pt idx="7">
                  <c:v>1.446225714938643</c:v>
                </c:pt>
                <c:pt idx="8">
                  <c:v>1.37381744387346</c:v>
                </c:pt>
                <c:pt idx="9">
                  <c:v>1.324536503326779</c:v>
                </c:pt>
                <c:pt idx="10">
                  <c:v>1.318877136814334</c:v>
                </c:pt>
                <c:pt idx="11">
                  <c:v>1.27592130691736</c:v>
                </c:pt>
                <c:pt idx="12">
                  <c:v>1.194919330655342</c:v>
                </c:pt>
                <c:pt idx="13">
                  <c:v>1.108585077068036</c:v>
                </c:pt>
                <c:pt idx="14">
                  <c:v>1.055736530363505</c:v>
                </c:pt>
                <c:pt idx="15">
                  <c:v>0.97013290005048</c:v>
                </c:pt>
                <c:pt idx="16">
                  <c:v>0.915308522191416</c:v>
                </c:pt>
                <c:pt idx="17">
                  <c:v>0.894460112373951</c:v>
                </c:pt>
                <c:pt idx="18">
                  <c:v>0.862295610185959</c:v>
                </c:pt>
                <c:pt idx="19">
                  <c:v>0.875864747531474</c:v>
                </c:pt>
                <c:pt idx="20">
                  <c:v>0.892177257191395</c:v>
                </c:pt>
                <c:pt idx="21">
                  <c:v>0.909602923998087</c:v>
                </c:pt>
                <c:pt idx="22">
                  <c:v>0.955271757775122</c:v>
                </c:pt>
                <c:pt idx="23">
                  <c:v>0.979121466073507</c:v>
                </c:pt>
                <c:pt idx="24">
                  <c:v>1.003683173089476</c:v>
                </c:pt>
                <c:pt idx="25">
                  <c:v>1.027329252208165</c:v>
                </c:pt>
                <c:pt idx="26">
                  <c:v>1.049451881883456</c:v>
                </c:pt>
                <c:pt idx="27">
                  <c:v>1.065498567156609</c:v>
                </c:pt>
                <c:pt idx="28">
                  <c:v>1.080863458658188</c:v>
                </c:pt>
                <c:pt idx="29">
                  <c:v>1.083453503648801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33976"/>
        <c:axId val="-2090436648"/>
      </c:lineChart>
      <c:catAx>
        <c:axId val="-209043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436648"/>
        <c:crosses val="autoZero"/>
        <c:auto val="1"/>
        <c:lblAlgn val="ctr"/>
        <c:lblOffset val="100"/>
        <c:tickLblSkip val="1"/>
        <c:noMultiLvlLbl val="0"/>
      </c:catAx>
      <c:valAx>
        <c:axId val="-20904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4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0.536424554994243</c:v>
                </c:pt>
                <c:pt idx="1">
                  <c:v>0.629203537096668</c:v>
                </c:pt>
                <c:pt idx="2">
                  <c:v>0.606269548558361</c:v>
                </c:pt>
                <c:pt idx="3">
                  <c:v>0.526736248190702</c:v>
                </c:pt>
                <c:pt idx="4">
                  <c:v>0.552147593735573</c:v>
                </c:pt>
                <c:pt idx="5">
                  <c:v>0.577390427368424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0.502651091263039</c:v>
                </c:pt>
                <c:pt idx="1">
                  <c:v>0.677572195703011</c:v>
                </c:pt>
                <c:pt idx="2">
                  <c:v>0.50648305477845</c:v>
                </c:pt>
                <c:pt idx="3">
                  <c:v>0.331076255146519</c:v>
                </c:pt>
                <c:pt idx="4">
                  <c:v>0.340732946697373</c:v>
                </c:pt>
                <c:pt idx="5">
                  <c:v>0.413981969849751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0.0646998491955979</c:v>
                </c:pt>
                <c:pt idx="1">
                  <c:v>0.0634829866888296</c:v>
                </c:pt>
                <c:pt idx="2">
                  <c:v>0.0343862511475706</c:v>
                </c:pt>
                <c:pt idx="3">
                  <c:v>0.0141948722254853</c:v>
                </c:pt>
                <c:pt idx="4">
                  <c:v>0.0211481794524868</c:v>
                </c:pt>
                <c:pt idx="5">
                  <c:v>0.0316041819854348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0.0236041229784813</c:v>
                </c:pt>
                <c:pt idx="1">
                  <c:v>0.0318271126665593</c:v>
                </c:pt>
                <c:pt idx="2">
                  <c:v>0.0307494255893407</c:v>
                </c:pt>
                <c:pt idx="3">
                  <c:v>0.0286528440296657</c:v>
                </c:pt>
                <c:pt idx="4">
                  <c:v>0.0295679247807918</c:v>
                </c:pt>
                <c:pt idx="5">
                  <c:v>0.0292670010044695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0.00391376048932261</c:v>
                </c:pt>
                <c:pt idx="1">
                  <c:v>0.00516653479672604</c:v>
                </c:pt>
                <c:pt idx="2">
                  <c:v>0.00392484649603761</c:v>
                </c:pt>
                <c:pt idx="3">
                  <c:v>0.0025581067963761</c:v>
                </c:pt>
                <c:pt idx="4">
                  <c:v>0.00253968414425123</c:v>
                </c:pt>
                <c:pt idx="5">
                  <c:v>0.00299074330183133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0.0187360354358152</c:v>
                </c:pt>
                <c:pt idx="1">
                  <c:v>0.0210386570133788</c:v>
                </c:pt>
                <c:pt idx="2">
                  <c:v>0.00899474576299796</c:v>
                </c:pt>
                <c:pt idx="3">
                  <c:v>0.000394063855475408</c:v>
                </c:pt>
                <c:pt idx="4">
                  <c:v>0.00183498736040748</c:v>
                </c:pt>
                <c:pt idx="5">
                  <c:v>0.00608501125559093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522920"/>
        <c:axId val="-2090529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1.150029408486382</c:v>
                </c:pt>
                <c:pt idx="1">
                  <c:v>1.428291023733177</c:v>
                </c:pt>
                <c:pt idx="2">
                  <c:v>1.190807876363715</c:v>
                </c:pt>
                <c:pt idx="3">
                  <c:v>0.903612378466656</c:v>
                </c:pt>
                <c:pt idx="4">
                  <c:v>0.947971315625518</c:v>
                </c:pt>
                <c:pt idx="5">
                  <c:v>1.061319332711044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522920"/>
        <c:axId val="-2090529000"/>
      </c:lineChart>
      <c:catAx>
        <c:axId val="-209052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529000"/>
        <c:crosses val="autoZero"/>
        <c:auto val="1"/>
        <c:lblAlgn val="ctr"/>
        <c:lblOffset val="100"/>
        <c:noMultiLvlLbl val="0"/>
      </c:catAx>
      <c:valAx>
        <c:axId val="-20905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52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700"/>
              <a:t>Emplois additionnels </a:t>
            </a:r>
          </a:p>
        </c:rich>
      </c:tx>
      <c:layout>
        <c:manualLayout>
          <c:xMode val="edge"/>
          <c:yMode val="edge"/>
          <c:x val="0.350578434442854"/>
          <c:y val="0.004193038101996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368396720554"/>
          <c:y val="0.117564898027323"/>
          <c:w val="0.824031978045218"/>
          <c:h val="0.612974597256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151.0849919498</c:v>
                </c:pt>
                <c:pt idx="1">
                  <c:v>180.4619636114</c:v>
                </c:pt>
                <c:pt idx="2">
                  <c:v>177.1100124972</c:v>
                </c:pt>
                <c:pt idx="3">
                  <c:v>156.46138004</c:v>
                </c:pt>
                <c:pt idx="4">
                  <c:v>166.2340539386</c:v>
                </c:pt>
                <c:pt idx="5">
                  <c:v>175.6492574506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141.6832934</c:v>
                </c:pt>
                <c:pt idx="1">
                  <c:v>194.2816448800004</c:v>
                </c:pt>
                <c:pt idx="2">
                  <c:v>147.9075619000003</c:v>
                </c:pt>
                <c:pt idx="3">
                  <c:v>98.31169675999937</c:v>
                </c:pt>
                <c:pt idx="4">
                  <c:v>102.6031672200007</c:v>
                </c:pt>
                <c:pt idx="5">
                  <c:v>125.9463572599999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18.22686839400002</c:v>
                </c:pt>
                <c:pt idx="1">
                  <c:v>18.19346589199997</c:v>
                </c:pt>
                <c:pt idx="2">
                  <c:v>10.03542230399995</c:v>
                </c:pt>
                <c:pt idx="3">
                  <c:v>4.214542039999941</c:v>
                </c:pt>
                <c:pt idx="4">
                  <c:v>6.370961041999922</c:v>
                </c:pt>
                <c:pt idx="5">
                  <c:v>9.61541187399999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6.653868999999986</c:v>
                </c:pt>
                <c:pt idx="1">
                  <c:v>9.127144399999952</c:v>
                </c:pt>
                <c:pt idx="2">
                  <c:v>8.98448999999996</c:v>
                </c:pt>
                <c:pt idx="3">
                  <c:v>8.510920399999985</c:v>
                </c:pt>
                <c:pt idx="4">
                  <c:v>8.901987599999983</c:v>
                </c:pt>
                <c:pt idx="5">
                  <c:v>8.902648199999976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1.103182520000001</c:v>
                </c:pt>
                <c:pt idx="1">
                  <c:v>1.481384619999994</c:v>
                </c:pt>
                <c:pt idx="2">
                  <c:v>1.146199679999989</c:v>
                </c:pt>
                <c:pt idx="3">
                  <c:v>0.759598439999996</c:v>
                </c:pt>
                <c:pt idx="4">
                  <c:v>0.764728660000003</c:v>
                </c:pt>
                <c:pt idx="5">
                  <c:v>0.909865919999987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5.280690382000022</c:v>
                </c:pt>
                <c:pt idx="1">
                  <c:v>6.029106672000029</c:v>
                </c:pt>
                <c:pt idx="2">
                  <c:v>2.623366452000016</c:v>
                </c:pt>
                <c:pt idx="3">
                  <c:v>0.115733815999997</c:v>
                </c:pt>
                <c:pt idx="4">
                  <c:v>0.55387971399999</c:v>
                </c:pt>
                <c:pt idx="5">
                  <c:v>1.851739925999999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021368"/>
        <c:axId val="-20582934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324.0328939999992</c:v>
                </c:pt>
                <c:pt idx="1">
                  <c:v>409.5747100000008</c:v>
                </c:pt>
                <c:pt idx="2">
                  <c:v>347.8070540000001</c:v>
                </c:pt>
                <c:pt idx="3">
                  <c:v>268.373868000001</c:v>
                </c:pt>
                <c:pt idx="4">
                  <c:v>285.4287780000006</c:v>
                </c:pt>
                <c:pt idx="5">
                  <c:v>322.8752799999987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21368"/>
        <c:axId val="-2058293432"/>
      </c:lineChart>
      <c:catAx>
        <c:axId val="-20580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293432"/>
        <c:crosses val="autoZero"/>
        <c:auto val="1"/>
        <c:lblAlgn val="ctr"/>
        <c:lblOffset val="0"/>
        <c:noMultiLvlLbl val="0"/>
      </c:catAx>
      <c:valAx>
        <c:axId val="-2058293432"/>
        <c:scaling>
          <c:orientation val="minMax"/>
          <c:max val="4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300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0.00312304809494066"/>
              <c:y val="0.150286008063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02136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38648525824731"/>
          <c:w val="1.0"/>
          <c:h val="0.161351474175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</c:v>
                </c:pt>
                <c:pt idx="1">
                  <c:v>0.566502898374532</c:v>
                </c:pt>
                <c:pt idx="2">
                  <c:v>0.564769010551998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0.590111643483025</c:v>
                </c:pt>
                <c:pt idx="1">
                  <c:v>0.418779654962485</c:v>
                </c:pt>
                <c:pt idx="2">
                  <c:v>0.377357458273562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0.0640914179422138</c:v>
                </c:pt>
                <c:pt idx="1">
                  <c:v>0.024290561686528</c:v>
                </c:pt>
                <c:pt idx="2">
                  <c:v>0.0263761807189608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0.0277156178225203</c:v>
                </c:pt>
                <c:pt idx="1">
                  <c:v>0.0297011348095032</c:v>
                </c:pt>
                <c:pt idx="2">
                  <c:v>0.0294174628926307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0.00454014764302432</c:v>
                </c:pt>
                <c:pt idx="1">
                  <c:v>0.00324147664620686</c:v>
                </c:pt>
                <c:pt idx="2">
                  <c:v>0.00276521372304128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0.019887346224597</c:v>
                </c:pt>
                <c:pt idx="1">
                  <c:v>0.00469440480923668</c:v>
                </c:pt>
                <c:pt idx="2">
                  <c:v>0.00395999930799921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615032"/>
        <c:axId val="-209061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1.289160216109779</c:v>
                </c:pt>
                <c:pt idx="1">
                  <c:v>1.047210127415186</c:v>
                </c:pt>
                <c:pt idx="2">
                  <c:v>1.004645324168281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15032"/>
        <c:axId val="-2090611544"/>
      </c:lineChart>
      <c:catAx>
        <c:axId val="-20906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611544"/>
        <c:crosses val="autoZero"/>
        <c:auto val="1"/>
        <c:lblAlgn val="ctr"/>
        <c:lblOffset val="100"/>
        <c:noMultiLvlLbl val="0"/>
      </c:catAx>
      <c:valAx>
        <c:axId val="-20906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6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0.0895205254265252</c:v>
                </c:pt>
                <c:pt idx="1">
                  <c:v>0.143082945690035</c:v>
                </c:pt>
                <c:pt idx="2">
                  <c:v>0.168766095740493</c:v>
                </c:pt>
                <c:pt idx="3">
                  <c:v>0.177608427911497</c:v>
                </c:pt>
                <c:pt idx="4">
                  <c:v>0.164239903725505</c:v>
                </c:pt>
                <c:pt idx="5">
                  <c:v>0.159445287571887</c:v>
                </c:pt>
                <c:pt idx="6">
                  <c:v>0.154850654595978</c:v>
                </c:pt>
                <c:pt idx="7">
                  <c:v>0.150992082432401</c:v>
                </c:pt>
                <c:pt idx="8">
                  <c:v>0.147986656729385</c:v>
                </c:pt>
                <c:pt idx="9">
                  <c:v>0.14466158499294</c:v>
                </c:pt>
                <c:pt idx="10">
                  <c:v>0.132465425749989</c:v>
                </c:pt>
                <c:pt idx="11">
                  <c:v>0.126273315326357</c:v>
                </c:pt>
                <c:pt idx="12">
                  <c:v>0.123581891039513</c:v>
                </c:pt>
                <c:pt idx="13">
                  <c:v>0.122793997502717</c:v>
                </c:pt>
                <c:pt idx="14">
                  <c:v>0.120842619654718</c:v>
                </c:pt>
                <c:pt idx="15">
                  <c:v>0.116230301210643</c:v>
                </c:pt>
                <c:pt idx="16">
                  <c:v>0.114358263820619</c:v>
                </c:pt>
                <c:pt idx="17">
                  <c:v>0.113939101360678</c:v>
                </c:pt>
                <c:pt idx="18">
                  <c:v>0.114115541664255</c:v>
                </c:pt>
                <c:pt idx="19">
                  <c:v>0.117732759292762</c:v>
                </c:pt>
                <c:pt idx="20">
                  <c:v>0.116108304189615</c:v>
                </c:pt>
                <c:pt idx="21">
                  <c:v>0.115065330188031</c:v>
                </c:pt>
                <c:pt idx="22">
                  <c:v>0.114344269651624</c:v>
                </c:pt>
                <c:pt idx="23">
                  <c:v>0.11368709807623</c:v>
                </c:pt>
                <c:pt idx="24">
                  <c:v>0.112983260456464</c:v>
                </c:pt>
                <c:pt idx="25">
                  <c:v>0.112193621126993</c:v>
                </c:pt>
                <c:pt idx="26">
                  <c:v>0.11131047648149</c:v>
                </c:pt>
                <c:pt idx="27">
                  <c:v>0.11034267071984</c:v>
                </c:pt>
                <c:pt idx="28">
                  <c:v>0.109309213561115</c:v>
                </c:pt>
                <c:pt idx="29">
                  <c:v>0.108217110658829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0.0128240252906206</c:v>
                </c:pt>
                <c:pt idx="1">
                  <c:v>0.0232671721132389</c:v>
                </c:pt>
                <c:pt idx="2">
                  <c:v>0.029134788562752</c:v>
                </c:pt>
                <c:pt idx="3">
                  <c:v>0.0313202840178953</c:v>
                </c:pt>
                <c:pt idx="4">
                  <c:v>0.0314072648319881</c:v>
                </c:pt>
                <c:pt idx="5">
                  <c:v>0.0305692065037532</c:v>
                </c:pt>
                <c:pt idx="6">
                  <c:v>0.0273424806910574</c:v>
                </c:pt>
                <c:pt idx="7">
                  <c:v>0.0252660919416597</c:v>
                </c:pt>
                <c:pt idx="8">
                  <c:v>0.0211563678414765</c:v>
                </c:pt>
                <c:pt idx="9">
                  <c:v>0.0189898771340158</c:v>
                </c:pt>
                <c:pt idx="10">
                  <c:v>0.0380074710700371</c:v>
                </c:pt>
                <c:pt idx="11">
                  <c:v>0.0474287778559852</c:v>
                </c:pt>
                <c:pt idx="12">
                  <c:v>0.0518145020274607</c:v>
                </c:pt>
                <c:pt idx="13">
                  <c:v>0.0530174655067951</c:v>
                </c:pt>
                <c:pt idx="14">
                  <c:v>0.0525919879237905</c:v>
                </c:pt>
                <c:pt idx="15">
                  <c:v>0.0514933295761056</c:v>
                </c:pt>
                <c:pt idx="16">
                  <c:v>0.0528120397341754</c:v>
                </c:pt>
                <c:pt idx="17">
                  <c:v>0.0529196448734406</c:v>
                </c:pt>
                <c:pt idx="18">
                  <c:v>0.0523860255634298</c:v>
                </c:pt>
                <c:pt idx="19">
                  <c:v>0.0515854323768413</c:v>
                </c:pt>
                <c:pt idx="20">
                  <c:v>0.0507151305497511</c:v>
                </c:pt>
                <c:pt idx="21">
                  <c:v>0.0523640485428657</c:v>
                </c:pt>
                <c:pt idx="22">
                  <c:v>0.0528776865180782</c:v>
                </c:pt>
                <c:pt idx="23">
                  <c:v>0.0527160316485049</c:v>
                </c:pt>
                <c:pt idx="24">
                  <c:v>0.0522108046703907</c:v>
                </c:pt>
                <c:pt idx="25">
                  <c:v>0.0515571150362973</c:v>
                </c:pt>
                <c:pt idx="26">
                  <c:v>0.0508576799746516</c:v>
                </c:pt>
                <c:pt idx="27">
                  <c:v>0.0501602559380567</c:v>
                </c:pt>
                <c:pt idx="28">
                  <c:v>0.0494850436586726</c:v>
                </c:pt>
                <c:pt idx="29">
                  <c:v>0.0488371318599128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0.0157509814947635</c:v>
                </c:pt>
                <c:pt idx="1">
                  <c:v>0.0274480333399188</c:v>
                </c:pt>
                <c:pt idx="2">
                  <c:v>0.0336086038358076</c:v>
                </c:pt>
                <c:pt idx="3">
                  <c:v>0.0356746750352373</c:v>
                </c:pt>
                <c:pt idx="4">
                  <c:v>0.0371656008340325</c:v>
                </c:pt>
                <c:pt idx="5">
                  <c:v>0.0367985459651452</c:v>
                </c:pt>
                <c:pt idx="6">
                  <c:v>0.0354103745423686</c:v>
                </c:pt>
                <c:pt idx="7">
                  <c:v>0.0337978595668206</c:v>
                </c:pt>
                <c:pt idx="8">
                  <c:v>0.0320028948023402</c:v>
                </c:pt>
                <c:pt idx="9">
                  <c:v>0.0309985115772962</c:v>
                </c:pt>
                <c:pt idx="10">
                  <c:v>0.0355141641132901</c:v>
                </c:pt>
                <c:pt idx="11">
                  <c:v>0.0369610457145922</c:v>
                </c:pt>
                <c:pt idx="12">
                  <c:v>0.0367951158259201</c:v>
                </c:pt>
                <c:pt idx="13">
                  <c:v>0.0357721394576014</c:v>
                </c:pt>
                <c:pt idx="14">
                  <c:v>0.0343742939423245</c:v>
                </c:pt>
                <c:pt idx="15">
                  <c:v>0.0328544315537018</c:v>
                </c:pt>
                <c:pt idx="16">
                  <c:v>0.0315506052545818</c:v>
                </c:pt>
                <c:pt idx="17">
                  <c:v>0.0302468257439497</c:v>
                </c:pt>
                <c:pt idx="18">
                  <c:v>0.0290151372990205</c:v>
                </c:pt>
                <c:pt idx="19">
                  <c:v>0.0288509247662615</c:v>
                </c:pt>
                <c:pt idx="20">
                  <c:v>0.0283465224505414</c:v>
                </c:pt>
                <c:pt idx="21">
                  <c:v>0.0278781005128823</c:v>
                </c:pt>
                <c:pt idx="22">
                  <c:v>0.0272882402092601</c:v>
                </c:pt>
                <c:pt idx="23">
                  <c:v>0.0266736251186799</c:v>
                </c:pt>
                <c:pt idx="24">
                  <c:v>0.0260857982765447</c:v>
                </c:pt>
                <c:pt idx="25">
                  <c:v>0.0255451981040072</c:v>
                </c:pt>
                <c:pt idx="26">
                  <c:v>0.0250575352491438</c:v>
                </c:pt>
                <c:pt idx="27">
                  <c:v>0.0246173177317491</c:v>
                </c:pt>
                <c:pt idx="28">
                  <c:v>0.0242186493673163</c:v>
                </c:pt>
                <c:pt idx="29">
                  <c:v>0.0238533339633995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0.0480658195645438</c:v>
                </c:pt>
                <c:pt idx="1">
                  <c:v>0.0815320534939453</c:v>
                </c:pt>
                <c:pt idx="2">
                  <c:v>0.0994101726082446</c:v>
                </c:pt>
                <c:pt idx="3">
                  <c:v>0.1065159250068</c:v>
                </c:pt>
                <c:pt idx="4">
                  <c:v>0.110321943141625</c:v>
                </c:pt>
                <c:pt idx="5">
                  <c:v>0.110779238356086</c:v>
                </c:pt>
                <c:pt idx="6">
                  <c:v>0.109571284432709</c:v>
                </c:pt>
                <c:pt idx="7">
                  <c:v>0.107894638374408</c:v>
                </c:pt>
                <c:pt idx="8">
                  <c:v>0.104949757415531</c:v>
                </c:pt>
                <c:pt idx="9">
                  <c:v>0.108770895391866</c:v>
                </c:pt>
                <c:pt idx="10">
                  <c:v>0.0908927207606508</c:v>
                </c:pt>
                <c:pt idx="11">
                  <c:v>0.0813336364618924</c:v>
                </c:pt>
                <c:pt idx="12">
                  <c:v>0.0764577449959839</c:v>
                </c:pt>
                <c:pt idx="13">
                  <c:v>0.074062949984544</c:v>
                </c:pt>
                <c:pt idx="14">
                  <c:v>0.0776248324114783</c:v>
                </c:pt>
                <c:pt idx="15">
                  <c:v>0.0795684862420988</c:v>
                </c:pt>
                <c:pt idx="16">
                  <c:v>0.0803916571372696</c:v>
                </c:pt>
                <c:pt idx="17">
                  <c:v>0.080540142990386</c:v>
                </c:pt>
                <c:pt idx="18">
                  <c:v>0.0803037655016866</c:v>
                </c:pt>
                <c:pt idx="19">
                  <c:v>0.0855402531875496</c:v>
                </c:pt>
                <c:pt idx="20">
                  <c:v>0.0871986550681276</c:v>
                </c:pt>
                <c:pt idx="21">
                  <c:v>0.0875253053366315</c:v>
                </c:pt>
                <c:pt idx="22">
                  <c:v>0.0871729666619023</c:v>
                </c:pt>
                <c:pt idx="23">
                  <c:v>0.0864988993294675</c:v>
                </c:pt>
                <c:pt idx="24">
                  <c:v>0.085702182948692</c:v>
                </c:pt>
                <c:pt idx="25">
                  <c:v>0.0848828088554365</c:v>
                </c:pt>
                <c:pt idx="26">
                  <c:v>0.0840840070624001</c:v>
                </c:pt>
                <c:pt idx="27">
                  <c:v>0.0833217262091315</c:v>
                </c:pt>
                <c:pt idx="28">
                  <c:v>0.0825968447062167</c:v>
                </c:pt>
                <c:pt idx="29">
                  <c:v>0.0819051755937904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0.0129334547941501</c:v>
                </c:pt>
                <c:pt idx="1">
                  <c:v>0.0202061555780105</c:v>
                </c:pt>
                <c:pt idx="2">
                  <c:v>0.023127393093755</c:v>
                </c:pt>
                <c:pt idx="3">
                  <c:v>0.023544081776626</c:v>
                </c:pt>
                <c:pt idx="4">
                  <c:v>0.0280567100558761</c:v>
                </c:pt>
                <c:pt idx="5">
                  <c:v>0.0306398459779711</c:v>
                </c:pt>
                <c:pt idx="6">
                  <c:v>0.0308726963082766</c:v>
                </c:pt>
                <c:pt idx="7">
                  <c:v>0.03050936172061</c:v>
                </c:pt>
                <c:pt idx="8">
                  <c:v>0.0296985830774433</c:v>
                </c:pt>
                <c:pt idx="9">
                  <c:v>0.0276818321707782</c:v>
                </c:pt>
                <c:pt idx="10">
                  <c:v>0.0340311696574958</c:v>
                </c:pt>
                <c:pt idx="11">
                  <c:v>0.0357057824527957</c:v>
                </c:pt>
                <c:pt idx="12">
                  <c:v>0.0359130519681423</c:v>
                </c:pt>
                <c:pt idx="13">
                  <c:v>0.0353882623666783</c:v>
                </c:pt>
                <c:pt idx="14">
                  <c:v>0.0359641170537906</c:v>
                </c:pt>
                <c:pt idx="15">
                  <c:v>0.0357483067562105</c:v>
                </c:pt>
                <c:pt idx="16">
                  <c:v>0.0358931749416317</c:v>
                </c:pt>
                <c:pt idx="17">
                  <c:v>0.0355076332782728</c:v>
                </c:pt>
                <c:pt idx="18">
                  <c:v>0.0348597873495625</c:v>
                </c:pt>
                <c:pt idx="19">
                  <c:v>0.0410629260694496</c:v>
                </c:pt>
                <c:pt idx="20">
                  <c:v>0.0439682074328832</c:v>
                </c:pt>
                <c:pt idx="21">
                  <c:v>0.0456058056580263</c:v>
                </c:pt>
                <c:pt idx="22">
                  <c:v>0.0503157581611708</c:v>
                </c:pt>
                <c:pt idx="23">
                  <c:v>0.0521514216992307</c:v>
                </c:pt>
                <c:pt idx="24">
                  <c:v>0.0523469698292301</c:v>
                </c:pt>
                <c:pt idx="25">
                  <c:v>0.0517299477755765</c:v>
                </c:pt>
                <c:pt idx="26">
                  <c:v>0.050774374048169</c:v>
                </c:pt>
                <c:pt idx="27">
                  <c:v>0.0497216893876776</c:v>
                </c:pt>
                <c:pt idx="28">
                  <c:v>0.0486852850591193</c:v>
                </c:pt>
                <c:pt idx="29">
                  <c:v>0.0477071652368091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0.000168884458576821</c:v>
                </c:pt>
                <c:pt idx="1">
                  <c:v>0.000281385491658977</c:v>
                </c:pt>
                <c:pt idx="2">
                  <c:v>0.000343896058016676</c:v>
                </c:pt>
                <c:pt idx="3">
                  <c:v>0.000369795535435225</c:v>
                </c:pt>
                <c:pt idx="4">
                  <c:v>0.00037096548109089</c:v>
                </c:pt>
                <c:pt idx="5">
                  <c:v>0.000360463788834135</c:v>
                </c:pt>
                <c:pt idx="6">
                  <c:v>0.00034236966808085</c:v>
                </c:pt>
                <c:pt idx="7">
                  <c:v>0.000325027779985129</c:v>
                </c:pt>
                <c:pt idx="8">
                  <c:v>0.000308375151050993</c:v>
                </c:pt>
                <c:pt idx="9">
                  <c:v>0.000293831137096628</c:v>
                </c:pt>
                <c:pt idx="10">
                  <c:v>0.000284982352879122</c:v>
                </c:pt>
                <c:pt idx="11">
                  <c:v>0.00027577235439393</c:v>
                </c:pt>
                <c:pt idx="12">
                  <c:v>0.000262899121035346</c:v>
                </c:pt>
                <c:pt idx="13">
                  <c:v>0.000246969693269699</c:v>
                </c:pt>
                <c:pt idx="14">
                  <c:v>0.000232630520261552</c:v>
                </c:pt>
                <c:pt idx="15">
                  <c:v>0.000216374877369245</c:v>
                </c:pt>
                <c:pt idx="16">
                  <c:v>0.000201646463039421</c:v>
                </c:pt>
                <c:pt idx="17">
                  <c:v>0.000189651398750697</c:v>
                </c:pt>
                <c:pt idx="18">
                  <c:v>0.000178565718197982</c:v>
                </c:pt>
                <c:pt idx="19">
                  <c:v>0.000170730976009453</c:v>
                </c:pt>
                <c:pt idx="20">
                  <c:v>0.000164138277022896</c:v>
                </c:pt>
                <c:pt idx="21">
                  <c:v>0.000158176576172384</c:v>
                </c:pt>
                <c:pt idx="22">
                  <c:v>0.000155193100765313</c:v>
                </c:pt>
                <c:pt idx="23">
                  <c:v>0.000152127349157123</c:v>
                </c:pt>
                <c:pt idx="24">
                  <c:v>0.000148217899845048</c:v>
                </c:pt>
                <c:pt idx="25">
                  <c:v>0.000144192005397584</c:v>
                </c:pt>
                <c:pt idx="26">
                  <c:v>0.000140586618025807</c:v>
                </c:pt>
                <c:pt idx="27">
                  <c:v>0.000136050445223463</c:v>
                </c:pt>
                <c:pt idx="28">
                  <c:v>0.000131704544619563</c:v>
                </c:pt>
                <c:pt idx="29">
                  <c:v>0.000126748506387834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0.00757161986027872</c:v>
                </c:pt>
                <c:pt idx="1">
                  <c:v>0.0121768175432268</c:v>
                </c:pt>
                <c:pt idx="2">
                  <c:v>0.0144626095174583</c:v>
                </c:pt>
                <c:pt idx="3">
                  <c:v>0.0153811026480855</c:v>
                </c:pt>
                <c:pt idx="4">
                  <c:v>0.0149277942028228</c:v>
                </c:pt>
                <c:pt idx="5">
                  <c:v>0.0145033099491986</c:v>
                </c:pt>
                <c:pt idx="6">
                  <c:v>0.0141385201523176</c:v>
                </c:pt>
                <c:pt idx="7">
                  <c:v>0.0138057512589109</c:v>
                </c:pt>
                <c:pt idx="8">
                  <c:v>0.0135033544178023</c:v>
                </c:pt>
                <c:pt idx="9">
                  <c:v>0.0139738619368962</c:v>
                </c:pt>
                <c:pt idx="10">
                  <c:v>0.0121536813169085</c:v>
                </c:pt>
                <c:pt idx="11">
                  <c:v>0.0112461177377254</c:v>
                </c:pt>
                <c:pt idx="12">
                  <c:v>0.0107515128763186</c:v>
                </c:pt>
                <c:pt idx="13">
                  <c:v>0.0105042019200982</c:v>
                </c:pt>
                <c:pt idx="14">
                  <c:v>0.0104978475578938</c:v>
                </c:pt>
                <c:pt idx="15">
                  <c:v>0.0105107289623977</c:v>
                </c:pt>
                <c:pt idx="16">
                  <c:v>0.0105545731584201</c:v>
                </c:pt>
                <c:pt idx="17">
                  <c:v>0.0105333834714737</c:v>
                </c:pt>
                <c:pt idx="18">
                  <c:v>0.010454314135542</c:v>
                </c:pt>
                <c:pt idx="19">
                  <c:v>0.00970892115904201</c:v>
                </c:pt>
                <c:pt idx="20">
                  <c:v>0.00970808385410309</c:v>
                </c:pt>
                <c:pt idx="21">
                  <c:v>0.00966341573569031</c:v>
                </c:pt>
                <c:pt idx="22">
                  <c:v>0.0147458053733948</c:v>
                </c:pt>
                <c:pt idx="23">
                  <c:v>0.0175642101552106</c:v>
                </c:pt>
                <c:pt idx="24">
                  <c:v>0.0188086847524483</c:v>
                </c:pt>
                <c:pt idx="25">
                  <c:v>0.0191498998224424</c:v>
                </c:pt>
                <c:pt idx="26">
                  <c:v>0.0190363704814487</c:v>
                </c:pt>
                <c:pt idx="27">
                  <c:v>0.0187262694110026</c:v>
                </c:pt>
                <c:pt idx="28">
                  <c:v>0.0183681072377807</c:v>
                </c:pt>
                <c:pt idx="29">
                  <c:v>0.0180026093313403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0.0273146571414922</c:v>
                </c:pt>
                <c:pt idx="1">
                  <c:v>0.0532249127549408</c:v>
                </c:pt>
                <c:pt idx="2">
                  <c:v>0.0728253338169006</c:v>
                </c:pt>
                <c:pt idx="3">
                  <c:v>0.0842563913266137</c:v>
                </c:pt>
                <c:pt idx="4">
                  <c:v>0.0887834535739864</c:v>
                </c:pt>
                <c:pt idx="5">
                  <c:v>0.0923895198907115</c:v>
                </c:pt>
                <c:pt idx="6">
                  <c:v>0.0890452563845682</c:v>
                </c:pt>
                <c:pt idx="7">
                  <c:v>0.0971603014091632</c:v>
                </c:pt>
                <c:pt idx="8">
                  <c:v>0.0961770878408899</c:v>
                </c:pt>
                <c:pt idx="9">
                  <c:v>0.100354825726873</c:v>
                </c:pt>
                <c:pt idx="10">
                  <c:v>0.10056246660574</c:v>
                </c:pt>
                <c:pt idx="11">
                  <c:v>0.0944359018032194</c:v>
                </c:pt>
                <c:pt idx="12">
                  <c:v>0.080341575521515</c:v>
                </c:pt>
                <c:pt idx="13">
                  <c:v>0.0682647540596749</c:v>
                </c:pt>
                <c:pt idx="14">
                  <c:v>0.0642458752431784</c:v>
                </c:pt>
                <c:pt idx="15">
                  <c:v>0.0523378699907329</c:v>
                </c:pt>
                <c:pt idx="16">
                  <c:v>0.0470164359712982</c:v>
                </c:pt>
                <c:pt idx="17">
                  <c:v>0.0495326272099997</c:v>
                </c:pt>
                <c:pt idx="18">
                  <c:v>0.046084522753259</c:v>
                </c:pt>
                <c:pt idx="19">
                  <c:v>0.0442525738433834</c:v>
                </c:pt>
                <c:pt idx="20">
                  <c:v>0.0471657931801817</c:v>
                </c:pt>
                <c:pt idx="21">
                  <c:v>0.0486922215705547</c:v>
                </c:pt>
                <c:pt idx="22">
                  <c:v>0.0511948063356932</c:v>
                </c:pt>
                <c:pt idx="23">
                  <c:v>0.0502052290453617</c:v>
                </c:pt>
                <c:pt idx="24">
                  <c:v>0.0530002131998998</c:v>
                </c:pt>
                <c:pt idx="25">
                  <c:v>0.0575720238831174</c:v>
                </c:pt>
                <c:pt idx="26">
                  <c:v>0.0629799741718594</c:v>
                </c:pt>
                <c:pt idx="27">
                  <c:v>0.0675086088989823</c:v>
                </c:pt>
                <c:pt idx="28">
                  <c:v>0.0725933304054548</c:v>
                </c:pt>
                <c:pt idx="29">
                  <c:v>0.0744979856707641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0.0814868520059288</c:v>
                </c:pt>
                <c:pt idx="1">
                  <c:v>0.131023174735022</c:v>
                </c:pt>
                <c:pt idx="2">
                  <c:v>0.158989183024751</c:v>
                </c:pt>
                <c:pt idx="3">
                  <c:v>0.172094217426464</c:v>
                </c:pt>
                <c:pt idx="4">
                  <c:v>0.171024847351035</c:v>
                </c:pt>
                <c:pt idx="5">
                  <c:v>0.172429562939891</c:v>
                </c:pt>
                <c:pt idx="6">
                  <c:v>0.166942077898902</c:v>
                </c:pt>
                <c:pt idx="7">
                  <c:v>0.173966634117139</c:v>
                </c:pt>
                <c:pt idx="8">
                  <c:v>0.17122973720106</c:v>
                </c:pt>
                <c:pt idx="9">
                  <c:v>0.172548319874988</c:v>
                </c:pt>
                <c:pt idx="10">
                  <c:v>0.195740718530327</c:v>
                </c:pt>
                <c:pt idx="11">
                  <c:v>0.200611700810508</c:v>
                </c:pt>
                <c:pt idx="12">
                  <c:v>0.190458333824321</c:v>
                </c:pt>
                <c:pt idx="13">
                  <c:v>0.17812036459954</c:v>
                </c:pt>
                <c:pt idx="14">
                  <c:v>0.174002143356883</c:v>
                </c:pt>
                <c:pt idx="15">
                  <c:v>0.159091600639629</c:v>
                </c:pt>
                <c:pt idx="16">
                  <c:v>0.151354933551279</c:v>
                </c:pt>
                <c:pt idx="17">
                  <c:v>0.152523656974828</c:v>
                </c:pt>
                <c:pt idx="18">
                  <c:v>0.147087589889617</c:v>
                </c:pt>
                <c:pt idx="19">
                  <c:v>0.149564954091078</c:v>
                </c:pt>
                <c:pt idx="20">
                  <c:v>0.1537065154682</c:v>
                </c:pt>
                <c:pt idx="21">
                  <c:v>0.155578358697087</c:v>
                </c:pt>
                <c:pt idx="22">
                  <c:v>0.160111205513332</c:v>
                </c:pt>
                <c:pt idx="23">
                  <c:v>0.159200509528913</c:v>
                </c:pt>
                <c:pt idx="24">
                  <c:v>0.161602985756585</c:v>
                </c:pt>
                <c:pt idx="25">
                  <c:v>0.165547531705342</c:v>
                </c:pt>
                <c:pt idx="26">
                  <c:v>0.170178987290157</c:v>
                </c:pt>
                <c:pt idx="27">
                  <c:v>0.173710595876791</c:v>
                </c:pt>
                <c:pt idx="28">
                  <c:v>0.177878564171113</c:v>
                </c:pt>
                <c:pt idx="29">
                  <c:v>0.178596062366926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5.48854642790074E-5</c:v>
                </c:pt>
                <c:pt idx="1">
                  <c:v>9.22713922163567E-5</c:v>
                </c:pt>
                <c:pt idx="2">
                  <c:v>0.000114118245327792</c:v>
                </c:pt>
                <c:pt idx="3">
                  <c:v>0.000124275016956573</c:v>
                </c:pt>
                <c:pt idx="4">
                  <c:v>0.000126293934761656</c:v>
                </c:pt>
                <c:pt idx="5">
                  <c:v>0.000124268082501287</c:v>
                </c:pt>
                <c:pt idx="6">
                  <c:v>0.00012008312595886</c:v>
                </c:pt>
                <c:pt idx="7">
                  <c:v>0.000116187917374755</c:v>
                </c:pt>
                <c:pt idx="8">
                  <c:v>0.000112455704657403</c:v>
                </c:pt>
                <c:pt idx="9">
                  <c:v>0.00010989201428829</c:v>
                </c:pt>
                <c:pt idx="10">
                  <c:v>0.000355558351362156</c:v>
                </c:pt>
                <c:pt idx="11">
                  <c:v>0.000485237402862859</c:v>
                </c:pt>
                <c:pt idx="12">
                  <c:v>0.00054207509588153</c:v>
                </c:pt>
                <c:pt idx="13">
                  <c:v>0.00055900490255649</c:v>
                </c:pt>
                <c:pt idx="14">
                  <c:v>0.000556936408908831</c:v>
                </c:pt>
                <c:pt idx="15">
                  <c:v>0.000546081985885212</c:v>
                </c:pt>
                <c:pt idx="16">
                  <c:v>0.000532909241964209</c:v>
                </c:pt>
                <c:pt idx="17">
                  <c:v>0.000520577100915875</c:v>
                </c:pt>
                <c:pt idx="18">
                  <c:v>0.000509354621697403</c:v>
                </c:pt>
                <c:pt idx="19">
                  <c:v>0.00050016522311709</c:v>
                </c:pt>
                <c:pt idx="20">
                  <c:v>0.000337089285616377</c:v>
                </c:pt>
                <c:pt idx="21">
                  <c:v>0.000250858006490616</c:v>
                </c:pt>
                <c:pt idx="22">
                  <c:v>0.000210554505232384</c:v>
                </c:pt>
                <c:pt idx="23">
                  <c:v>0.000194068582011176</c:v>
                </c:pt>
                <c:pt idx="24">
                  <c:v>0.000189083744068919</c:v>
                </c:pt>
                <c:pt idx="25">
                  <c:v>0.000188970343462271</c:v>
                </c:pt>
                <c:pt idx="26">
                  <c:v>0.000190353066124358</c:v>
                </c:pt>
                <c:pt idx="27">
                  <c:v>0.00019157383048018</c:v>
                </c:pt>
                <c:pt idx="28">
                  <c:v>0.000192091961684931</c:v>
                </c:pt>
                <c:pt idx="29">
                  <c:v>0.000191567430390104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724168"/>
        <c:axId val="-20907313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0.295691705501159</c:v>
                </c:pt>
                <c:pt idx="1">
                  <c:v>0.492334922132214</c:v>
                </c:pt>
                <c:pt idx="2">
                  <c:v>0.600782194503507</c:v>
                </c:pt>
                <c:pt idx="3">
                  <c:v>0.64688917570161</c:v>
                </c:pt>
                <c:pt idx="4">
                  <c:v>0.646424777132723</c:v>
                </c:pt>
                <c:pt idx="5">
                  <c:v>0.648039249025978</c:v>
                </c:pt>
                <c:pt idx="6">
                  <c:v>0.628635797800218</c:v>
                </c:pt>
                <c:pt idx="7">
                  <c:v>0.633833936518472</c:v>
                </c:pt>
                <c:pt idx="8">
                  <c:v>0.617125270181636</c:v>
                </c:pt>
                <c:pt idx="9">
                  <c:v>0.618383431957038</c:v>
                </c:pt>
                <c:pt idx="10">
                  <c:v>0.64000835850868</c:v>
                </c:pt>
                <c:pt idx="11">
                  <c:v>0.634757287920332</c:v>
                </c:pt>
                <c:pt idx="12">
                  <c:v>0.606918702296092</c:v>
                </c:pt>
                <c:pt idx="13">
                  <c:v>0.578730109993476</c:v>
                </c:pt>
                <c:pt idx="14">
                  <c:v>0.570933284073227</c:v>
                </c:pt>
                <c:pt idx="15">
                  <c:v>0.538597511794774</c:v>
                </c:pt>
                <c:pt idx="16">
                  <c:v>0.524666239274279</c:v>
                </c:pt>
                <c:pt idx="17">
                  <c:v>0.526453244402695</c:v>
                </c:pt>
                <c:pt idx="18">
                  <c:v>0.514994604496269</c:v>
                </c:pt>
                <c:pt idx="19">
                  <c:v>0.528969640985493</c:v>
                </c:pt>
                <c:pt idx="20">
                  <c:v>0.537418439756043</c:v>
                </c:pt>
                <c:pt idx="21">
                  <c:v>0.542781620824432</c:v>
                </c:pt>
                <c:pt idx="22">
                  <c:v>0.558416486030454</c:v>
                </c:pt>
                <c:pt idx="23">
                  <c:v>0.559043220532767</c:v>
                </c:pt>
                <c:pt idx="24">
                  <c:v>0.563078201534168</c:v>
                </c:pt>
                <c:pt idx="25">
                  <c:v>0.568511308658072</c:v>
                </c:pt>
                <c:pt idx="26">
                  <c:v>0.57461034444347</c:v>
                </c:pt>
                <c:pt idx="27">
                  <c:v>0.578436758448934</c:v>
                </c:pt>
                <c:pt idx="28">
                  <c:v>0.583458834673093</c:v>
                </c:pt>
                <c:pt idx="29">
                  <c:v>0.581934890618549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24168"/>
        <c:axId val="-2090731320"/>
      </c:lineChart>
      <c:catAx>
        <c:axId val="-209072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731320"/>
        <c:crosses val="autoZero"/>
        <c:auto val="1"/>
        <c:lblAlgn val="ctr"/>
        <c:lblOffset val="100"/>
        <c:tickLblSkip val="1"/>
        <c:noMultiLvlLbl val="0"/>
      </c:catAx>
      <c:valAx>
        <c:axId val="-20907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72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5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0.148643579698811</c:v>
                </c:pt>
                <c:pt idx="1">
                  <c:v>0.151587253264518</c:v>
                </c:pt>
                <c:pt idx="2">
                  <c:v>0.125191449854659</c:v>
                </c:pt>
                <c:pt idx="3">
                  <c:v>0.115275193469792</c:v>
                </c:pt>
                <c:pt idx="4">
                  <c:v>0.114437652512393</c:v>
                </c:pt>
                <c:pt idx="5">
                  <c:v>0.110274618509653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0.025590706963299</c:v>
                </c:pt>
                <c:pt idx="1">
                  <c:v>0.0246648048223925</c:v>
                </c:pt>
                <c:pt idx="2">
                  <c:v>0.0485720408768137</c:v>
                </c:pt>
                <c:pt idx="3">
                  <c:v>0.0522392944247985</c:v>
                </c:pt>
                <c:pt idx="4">
                  <c:v>0.0521767403859181</c:v>
                </c:pt>
                <c:pt idx="5">
                  <c:v>0.0501794452935182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0.0299295789079519</c:v>
                </c:pt>
                <c:pt idx="1">
                  <c:v>0.0338016372907942</c:v>
                </c:pt>
                <c:pt idx="2">
                  <c:v>0.0358833518107457</c:v>
                </c:pt>
                <c:pt idx="3">
                  <c:v>0.0305035849235031</c:v>
                </c:pt>
                <c:pt idx="4">
                  <c:v>0.0272544573135817</c:v>
                </c:pt>
                <c:pt idx="5">
                  <c:v>0.0246584068831232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0.0891691827630316</c:v>
                </c:pt>
                <c:pt idx="1">
                  <c:v>0.10839316279412</c:v>
                </c:pt>
                <c:pt idx="2">
                  <c:v>0.0800743769229099</c:v>
                </c:pt>
                <c:pt idx="3">
                  <c:v>0.0812688610117981</c:v>
                </c:pt>
                <c:pt idx="4">
                  <c:v>0.0868196018689642</c:v>
                </c:pt>
                <c:pt idx="5">
                  <c:v>0.083358112485395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0.0215735590596835</c:v>
                </c:pt>
                <c:pt idx="1">
                  <c:v>0.0298804638510158</c:v>
                </c:pt>
                <c:pt idx="2">
                  <c:v>0.0354004766997805</c:v>
                </c:pt>
                <c:pt idx="3">
                  <c:v>0.0366143656790254</c:v>
                </c:pt>
                <c:pt idx="4">
                  <c:v>0.0488776325561082</c:v>
                </c:pt>
                <c:pt idx="5">
                  <c:v>0.0497236923014703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0.000306985404955718</c:v>
                </c:pt>
                <c:pt idx="1">
                  <c:v>0.000326013505009547</c:v>
                </c:pt>
                <c:pt idx="2">
                  <c:v>0.000260650808367929</c:v>
                </c:pt>
                <c:pt idx="3">
                  <c:v>0.00019139388667336</c:v>
                </c:pt>
                <c:pt idx="4">
                  <c:v>0.000155570640592553</c:v>
                </c:pt>
                <c:pt idx="5">
                  <c:v>0.00013585642393085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0.0129039887543744</c:v>
                </c:pt>
                <c:pt idx="1">
                  <c:v>0.0139849595430251</c:v>
                </c:pt>
                <c:pt idx="2">
                  <c:v>0.0110306722817889</c:v>
                </c:pt>
                <c:pt idx="3">
                  <c:v>0.0103523841773751</c:v>
                </c:pt>
                <c:pt idx="4">
                  <c:v>0.0140980399741694</c:v>
                </c:pt>
                <c:pt idx="5">
                  <c:v>0.0186566512568029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0.0652809497227867</c:v>
                </c:pt>
                <c:pt idx="1">
                  <c:v>0.0950253982504411</c:v>
                </c:pt>
                <c:pt idx="2">
                  <c:v>0.0815701146466656</c:v>
                </c:pt>
                <c:pt idx="3">
                  <c:v>0.0478448059537346</c:v>
                </c:pt>
                <c:pt idx="4">
                  <c:v>0.0500516526663382</c:v>
                </c:pt>
                <c:pt idx="5">
                  <c:v>0.0670303846060356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0.14292365490864</c:v>
                </c:pt>
                <c:pt idx="1">
                  <c:v>0.171423266406396</c:v>
                </c:pt>
                <c:pt idx="2">
                  <c:v>0.187786652224316</c:v>
                </c:pt>
                <c:pt idx="3">
                  <c:v>0.151924547029286</c:v>
                </c:pt>
                <c:pt idx="4">
                  <c:v>0.158039914992823</c:v>
                </c:pt>
                <c:pt idx="5">
                  <c:v>0.173182348282066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0.000102368810708277</c:v>
                </c:pt>
                <c:pt idx="1">
                  <c:v>0.000116577368956119</c:v>
                </c:pt>
                <c:pt idx="2">
                  <c:v>0.000499762432314373</c:v>
                </c:pt>
                <c:pt idx="3">
                  <c:v>0.000521817634715958</c:v>
                </c:pt>
                <c:pt idx="4">
                  <c:v>0.000236330824683895</c:v>
                </c:pt>
                <c:pt idx="5">
                  <c:v>0.000190911326428369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394376"/>
        <c:axId val="-2079423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0.536424554994243</c:v>
                </c:pt>
                <c:pt idx="1">
                  <c:v>0.629203537096668</c:v>
                </c:pt>
                <c:pt idx="2">
                  <c:v>0.606269548558361</c:v>
                </c:pt>
                <c:pt idx="3">
                  <c:v>0.526736248190702</c:v>
                </c:pt>
                <c:pt idx="4">
                  <c:v>0.552147593735573</c:v>
                </c:pt>
                <c:pt idx="5">
                  <c:v>0.577390427368424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94376"/>
        <c:axId val="-2079423800"/>
      </c:lineChart>
      <c:catAx>
        <c:axId val="-207939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423800"/>
        <c:crosses val="autoZero"/>
        <c:auto val="1"/>
        <c:lblAlgn val="ctr"/>
        <c:lblOffset val="100"/>
        <c:noMultiLvlLbl val="0"/>
      </c:catAx>
      <c:valAx>
        <c:axId val="-20794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3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633701512196339"/>
          <c:w val="0.987074987973936"/>
          <c:h val="0.3387402257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"/>
          <c:y val="0.00918608734522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0.150115416481665</c:v>
                </c:pt>
                <c:pt idx="1">
                  <c:v>0.120233321662225</c:v>
                </c:pt>
                <c:pt idx="2">
                  <c:v>0.112356135511023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0.0251277558928458</c:v>
                </c:pt>
                <c:pt idx="1">
                  <c:v>0.0504056676508061</c:v>
                </c:pt>
                <c:pt idx="2">
                  <c:v>0.0511780928397182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0.0318656080993731</c:v>
                </c:pt>
                <c:pt idx="1">
                  <c:v>0.0331934683671244</c:v>
                </c:pt>
                <c:pt idx="2">
                  <c:v>0.0259564320983524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0.0987811727785757</c:v>
                </c:pt>
                <c:pt idx="1">
                  <c:v>0.080671618967354</c:v>
                </c:pt>
                <c:pt idx="2">
                  <c:v>0.0850888571771796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0.0257270114553497</c:v>
                </c:pt>
                <c:pt idx="1">
                  <c:v>0.036007421189403</c:v>
                </c:pt>
                <c:pt idx="2">
                  <c:v>0.0493006624287893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0.000316499454982632</c:v>
                </c:pt>
                <c:pt idx="1">
                  <c:v>0.000226022347520645</c:v>
                </c:pt>
                <c:pt idx="2">
                  <c:v>0.000145713532261701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0.0134444741486998</c:v>
                </c:pt>
                <c:pt idx="1">
                  <c:v>0.010691528229582</c:v>
                </c:pt>
                <c:pt idx="2">
                  <c:v>0.0163773456154862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0.0801531739866139</c:v>
                </c:pt>
                <c:pt idx="1">
                  <c:v>0.0647074603002001</c:v>
                </c:pt>
                <c:pt idx="2">
                  <c:v>0.0585410186361869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0.157173460657518</c:v>
                </c:pt>
                <c:pt idx="1">
                  <c:v>0.169855599626801</c:v>
                </c:pt>
                <c:pt idx="2">
                  <c:v>0.165611131637445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0.000109473089832198</c:v>
                </c:pt>
                <c:pt idx="1">
                  <c:v>0.000510790033515165</c:v>
                </c:pt>
                <c:pt idx="2">
                  <c:v>0.000213621075556132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440632"/>
        <c:axId val="-20794472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</c:v>
                </c:pt>
                <c:pt idx="1">
                  <c:v>0.566502898374532</c:v>
                </c:pt>
                <c:pt idx="2">
                  <c:v>0.564769010551998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440632"/>
        <c:axId val="-2079447224"/>
      </c:lineChart>
      <c:catAx>
        <c:axId val="-20794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447224"/>
        <c:crosses val="autoZero"/>
        <c:auto val="1"/>
        <c:lblAlgn val="ctr"/>
        <c:lblOffset val="100"/>
        <c:noMultiLvlLbl val="0"/>
      </c:catAx>
      <c:valAx>
        <c:axId val="-20794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4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0.0895205254265252</c:v>
                </c:pt>
                <c:pt idx="1">
                  <c:v>0.143082945690035</c:v>
                </c:pt>
                <c:pt idx="2">
                  <c:v>0.168766095740493</c:v>
                </c:pt>
                <c:pt idx="3">
                  <c:v>0.177608427911497</c:v>
                </c:pt>
                <c:pt idx="4">
                  <c:v>0.164239903725505</c:v>
                </c:pt>
                <c:pt idx="5">
                  <c:v>0.159445287571887</c:v>
                </c:pt>
                <c:pt idx="6">
                  <c:v>0.154850654595978</c:v>
                </c:pt>
                <c:pt idx="7">
                  <c:v>0.150992082432401</c:v>
                </c:pt>
                <c:pt idx="8">
                  <c:v>0.147986656729385</c:v>
                </c:pt>
                <c:pt idx="9">
                  <c:v>0.14466158499294</c:v>
                </c:pt>
                <c:pt idx="10">
                  <c:v>0.132465425749989</c:v>
                </c:pt>
                <c:pt idx="11">
                  <c:v>0.126273315326357</c:v>
                </c:pt>
                <c:pt idx="12">
                  <c:v>0.123581891039513</c:v>
                </c:pt>
                <c:pt idx="13">
                  <c:v>0.122793997502717</c:v>
                </c:pt>
                <c:pt idx="14">
                  <c:v>0.120842619654718</c:v>
                </c:pt>
                <c:pt idx="15">
                  <c:v>0.116230301210643</c:v>
                </c:pt>
                <c:pt idx="16">
                  <c:v>0.114358263820619</c:v>
                </c:pt>
                <c:pt idx="17">
                  <c:v>0.113939101360678</c:v>
                </c:pt>
                <c:pt idx="18">
                  <c:v>0.114115541664255</c:v>
                </c:pt>
                <c:pt idx="19">
                  <c:v>0.117732759292762</c:v>
                </c:pt>
                <c:pt idx="20">
                  <c:v>0.116108304189615</c:v>
                </c:pt>
                <c:pt idx="21">
                  <c:v>0.115065330188031</c:v>
                </c:pt>
                <c:pt idx="22">
                  <c:v>0.114344269651624</c:v>
                </c:pt>
                <c:pt idx="23">
                  <c:v>0.11368709807623</c:v>
                </c:pt>
                <c:pt idx="24">
                  <c:v>0.112983260456464</c:v>
                </c:pt>
                <c:pt idx="25">
                  <c:v>0.112193621126993</c:v>
                </c:pt>
                <c:pt idx="26">
                  <c:v>0.11131047648149</c:v>
                </c:pt>
                <c:pt idx="27">
                  <c:v>0.11034267071984</c:v>
                </c:pt>
                <c:pt idx="28">
                  <c:v>0.109309213561115</c:v>
                </c:pt>
                <c:pt idx="29">
                  <c:v>0.108217110658829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0.0128240252906206</c:v>
                </c:pt>
                <c:pt idx="1">
                  <c:v>0.0232671721132389</c:v>
                </c:pt>
                <c:pt idx="2">
                  <c:v>0.029134788562752</c:v>
                </c:pt>
                <c:pt idx="3">
                  <c:v>0.0313202840178953</c:v>
                </c:pt>
                <c:pt idx="4">
                  <c:v>0.0314072648319881</c:v>
                </c:pt>
                <c:pt idx="5">
                  <c:v>0.0305692065037532</c:v>
                </c:pt>
                <c:pt idx="6">
                  <c:v>0.0273424806910574</c:v>
                </c:pt>
                <c:pt idx="7">
                  <c:v>0.0252660919416597</c:v>
                </c:pt>
                <c:pt idx="8">
                  <c:v>0.0211563678414765</c:v>
                </c:pt>
                <c:pt idx="9">
                  <c:v>0.0189898771340158</c:v>
                </c:pt>
                <c:pt idx="10">
                  <c:v>0.0380074710700371</c:v>
                </c:pt>
                <c:pt idx="11">
                  <c:v>0.0474287778559852</c:v>
                </c:pt>
                <c:pt idx="12">
                  <c:v>0.0518145020274607</c:v>
                </c:pt>
                <c:pt idx="13">
                  <c:v>0.0530174655067951</c:v>
                </c:pt>
                <c:pt idx="14">
                  <c:v>0.0525919879237905</c:v>
                </c:pt>
                <c:pt idx="15">
                  <c:v>0.0514933295761056</c:v>
                </c:pt>
                <c:pt idx="16">
                  <c:v>0.0528120397341754</c:v>
                </c:pt>
                <c:pt idx="17">
                  <c:v>0.0529196448734406</c:v>
                </c:pt>
                <c:pt idx="18">
                  <c:v>0.0523860255634298</c:v>
                </c:pt>
                <c:pt idx="19">
                  <c:v>0.0515854323768413</c:v>
                </c:pt>
                <c:pt idx="20">
                  <c:v>0.0507151305497511</c:v>
                </c:pt>
                <c:pt idx="21">
                  <c:v>0.0523640485428657</c:v>
                </c:pt>
                <c:pt idx="22">
                  <c:v>0.0528776865180782</c:v>
                </c:pt>
                <c:pt idx="23">
                  <c:v>0.0527160316485049</c:v>
                </c:pt>
                <c:pt idx="24">
                  <c:v>0.0522108046703907</c:v>
                </c:pt>
                <c:pt idx="25">
                  <c:v>0.0515571150362973</c:v>
                </c:pt>
                <c:pt idx="26">
                  <c:v>0.0508576799746516</c:v>
                </c:pt>
                <c:pt idx="27">
                  <c:v>0.0501602559380567</c:v>
                </c:pt>
                <c:pt idx="28">
                  <c:v>0.0494850436586726</c:v>
                </c:pt>
                <c:pt idx="29">
                  <c:v>0.0488371318599128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0.0157509814947635</c:v>
                </c:pt>
                <c:pt idx="1">
                  <c:v>0.0274480333399188</c:v>
                </c:pt>
                <c:pt idx="2">
                  <c:v>0.0336086038358076</c:v>
                </c:pt>
                <c:pt idx="3">
                  <c:v>0.0356746750352373</c:v>
                </c:pt>
                <c:pt idx="4">
                  <c:v>0.0371656008340325</c:v>
                </c:pt>
                <c:pt idx="5">
                  <c:v>0.0367985459651452</c:v>
                </c:pt>
                <c:pt idx="6">
                  <c:v>0.0354103745423686</c:v>
                </c:pt>
                <c:pt idx="7">
                  <c:v>0.0337978595668206</c:v>
                </c:pt>
                <c:pt idx="8">
                  <c:v>0.0320028948023402</c:v>
                </c:pt>
                <c:pt idx="9">
                  <c:v>0.0309985115772962</c:v>
                </c:pt>
                <c:pt idx="10">
                  <c:v>0.0355141641132901</c:v>
                </c:pt>
                <c:pt idx="11">
                  <c:v>0.0369610457145922</c:v>
                </c:pt>
                <c:pt idx="12">
                  <c:v>0.0367951158259201</c:v>
                </c:pt>
                <c:pt idx="13">
                  <c:v>0.0357721394576014</c:v>
                </c:pt>
                <c:pt idx="14">
                  <c:v>0.0343742939423245</c:v>
                </c:pt>
                <c:pt idx="15">
                  <c:v>0.0328544315537018</c:v>
                </c:pt>
                <c:pt idx="16">
                  <c:v>0.0315506052545818</c:v>
                </c:pt>
                <c:pt idx="17">
                  <c:v>0.0302468257439497</c:v>
                </c:pt>
                <c:pt idx="18">
                  <c:v>0.0290151372990205</c:v>
                </c:pt>
                <c:pt idx="19">
                  <c:v>0.0288509247662615</c:v>
                </c:pt>
                <c:pt idx="20">
                  <c:v>0.0283465224505414</c:v>
                </c:pt>
                <c:pt idx="21">
                  <c:v>0.0278781005128823</c:v>
                </c:pt>
                <c:pt idx="22">
                  <c:v>0.0272882402092601</c:v>
                </c:pt>
                <c:pt idx="23">
                  <c:v>0.0266736251186799</c:v>
                </c:pt>
                <c:pt idx="24">
                  <c:v>0.0260857982765447</c:v>
                </c:pt>
                <c:pt idx="25">
                  <c:v>0.0255451981040072</c:v>
                </c:pt>
                <c:pt idx="26">
                  <c:v>0.0250575352491438</c:v>
                </c:pt>
                <c:pt idx="27">
                  <c:v>0.0246173177317491</c:v>
                </c:pt>
                <c:pt idx="28">
                  <c:v>0.0242186493673163</c:v>
                </c:pt>
                <c:pt idx="29">
                  <c:v>0.0238533339633995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0.0480658195645438</c:v>
                </c:pt>
                <c:pt idx="1">
                  <c:v>0.0815320534939453</c:v>
                </c:pt>
                <c:pt idx="2">
                  <c:v>0.0994101726082446</c:v>
                </c:pt>
                <c:pt idx="3">
                  <c:v>0.1065159250068</c:v>
                </c:pt>
                <c:pt idx="4">
                  <c:v>0.110321943141625</c:v>
                </c:pt>
                <c:pt idx="5">
                  <c:v>0.110779238356086</c:v>
                </c:pt>
                <c:pt idx="6">
                  <c:v>0.109571284432709</c:v>
                </c:pt>
                <c:pt idx="7">
                  <c:v>0.107894638374408</c:v>
                </c:pt>
                <c:pt idx="8">
                  <c:v>0.104949757415531</c:v>
                </c:pt>
                <c:pt idx="9">
                  <c:v>0.108770895391866</c:v>
                </c:pt>
                <c:pt idx="10">
                  <c:v>0.0908927207606508</c:v>
                </c:pt>
                <c:pt idx="11">
                  <c:v>0.0813336364618924</c:v>
                </c:pt>
                <c:pt idx="12">
                  <c:v>0.0764577449959839</c:v>
                </c:pt>
                <c:pt idx="13">
                  <c:v>0.074062949984544</c:v>
                </c:pt>
                <c:pt idx="14">
                  <c:v>0.0776248324114783</c:v>
                </c:pt>
                <c:pt idx="15">
                  <c:v>0.0795684862420988</c:v>
                </c:pt>
                <c:pt idx="16">
                  <c:v>0.0803916571372696</c:v>
                </c:pt>
                <c:pt idx="17">
                  <c:v>0.080540142990386</c:v>
                </c:pt>
                <c:pt idx="18">
                  <c:v>0.0803037655016866</c:v>
                </c:pt>
                <c:pt idx="19">
                  <c:v>0.0855402531875496</c:v>
                </c:pt>
                <c:pt idx="20">
                  <c:v>0.0871986550681276</c:v>
                </c:pt>
                <c:pt idx="21">
                  <c:v>0.0875253053366315</c:v>
                </c:pt>
                <c:pt idx="22">
                  <c:v>0.0871729666619023</c:v>
                </c:pt>
                <c:pt idx="23">
                  <c:v>0.0864988993294675</c:v>
                </c:pt>
                <c:pt idx="24">
                  <c:v>0.085702182948692</c:v>
                </c:pt>
                <c:pt idx="25">
                  <c:v>0.0848828088554365</c:v>
                </c:pt>
                <c:pt idx="26">
                  <c:v>0.0840840070624001</c:v>
                </c:pt>
                <c:pt idx="27">
                  <c:v>0.0833217262091315</c:v>
                </c:pt>
                <c:pt idx="28">
                  <c:v>0.0825968447062167</c:v>
                </c:pt>
                <c:pt idx="29">
                  <c:v>0.0819051755937904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0.0129334547941501</c:v>
                </c:pt>
                <c:pt idx="1">
                  <c:v>0.0202061555780105</c:v>
                </c:pt>
                <c:pt idx="2">
                  <c:v>0.023127393093755</c:v>
                </c:pt>
                <c:pt idx="3">
                  <c:v>0.023544081776626</c:v>
                </c:pt>
                <c:pt idx="4">
                  <c:v>0.0280567100558761</c:v>
                </c:pt>
                <c:pt idx="5">
                  <c:v>0.0306398459779711</c:v>
                </c:pt>
                <c:pt idx="6">
                  <c:v>0.0308726963082766</c:v>
                </c:pt>
                <c:pt idx="7">
                  <c:v>0.03050936172061</c:v>
                </c:pt>
                <c:pt idx="8">
                  <c:v>0.0296985830774433</c:v>
                </c:pt>
                <c:pt idx="9">
                  <c:v>0.0276818321707782</c:v>
                </c:pt>
                <c:pt idx="10">
                  <c:v>0.0340311696574958</c:v>
                </c:pt>
                <c:pt idx="11">
                  <c:v>0.0357057824527957</c:v>
                </c:pt>
                <c:pt idx="12">
                  <c:v>0.0359130519681423</c:v>
                </c:pt>
                <c:pt idx="13">
                  <c:v>0.0353882623666783</c:v>
                </c:pt>
                <c:pt idx="14">
                  <c:v>0.0359641170537906</c:v>
                </c:pt>
                <c:pt idx="15">
                  <c:v>0.0357483067562105</c:v>
                </c:pt>
                <c:pt idx="16">
                  <c:v>0.0358931749416317</c:v>
                </c:pt>
                <c:pt idx="17">
                  <c:v>0.0355076332782728</c:v>
                </c:pt>
                <c:pt idx="18">
                  <c:v>0.0348597873495625</c:v>
                </c:pt>
                <c:pt idx="19">
                  <c:v>0.0410629260694496</c:v>
                </c:pt>
                <c:pt idx="20">
                  <c:v>0.0439682074328832</c:v>
                </c:pt>
                <c:pt idx="21">
                  <c:v>0.0456058056580263</c:v>
                </c:pt>
                <c:pt idx="22">
                  <c:v>0.0503157581611708</c:v>
                </c:pt>
                <c:pt idx="23">
                  <c:v>0.0521514216992307</c:v>
                </c:pt>
                <c:pt idx="24">
                  <c:v>0.0523469698292301</c:v>
                </c:pt>
                <c:pt idx="25">
                  <c:v>0.0517299477755765</c:v>
                </c:pt>
                <c:pt idx="26">
                  <c:v>0.050774374048169</c:v>
                </c:pt>
                <c:pt idx="27">
                  <c:v>0.0497216893876776</c:v>
                </c:pt>
                <c:pt idx="28">
                  <c:v>0.0486852850591193</c:v>
                </c:pt>
                <c:pt idx="29">
                  <c:v>0.0477071652368091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0.000168884458576821</c:v>
                </c:pt>
                <c:pt idx="1">
                  <c:v>0.000281385491658977</c:v>
                </c:pt>
                <c:pt idx="2">
                  <c:v>0.000343896058016676</c:v>
                </c:pt>
                <c:pt idx="3">
                  <c:v>0.000369795535435225</c:v>
                </c:pt>
                <c:pt idx="4">
                  <c:v>0.00037096548109089</c:v>
                </c:pt>
                <c:pt idx="5">
                  <c:v>0.000360463788834135</c:v>
                </c:pt>
                <c:pt idx="6">
                  <c:v>0.00034236966808085</c:v>
                </c:pt>
                <c:pt idx="7">
                  <c:v>0.000325027779985129</c:v>
                </c:pt>
                <c:pt idx="8">
                  <c:v>0.000308375151050993</c:v>
                </c:pt>
                <c:pt idx="9">
                  <c:v>0.000293831137096628</c:v>
                </c:pt>
                <c:pt idx="10">
                  <c:v>0.000284982352879122</c:v>
                </c:pt>
                <c:pt idx="11">
                  <c:v>0.00027577235439393</c:v>
                </c:pt>
                <c:pt idx="12">
                  <c:v>0.000262899121035346</c:v>
                </c:pt>
                <c:pt idx="13">
                  <c:v>0.000246969693269699</c:v>
                </c:pt>
                <c:pt idx="14">
                  <c:v>0.000232630520261552</c:v>
                </c:pt>
                <c:pt idx="15">
                  <c:v>0.000216374877369245</c:v>
                </c:pt>
                <c:pt idx="16">
                  <c:v>0.000201646463039421</c:v>
                </c:pt>
                <c:pt idx="17">
                  <c:v>0.000189651398750697</c:v>
                </c:pt>
                <c:pt idx="18">
                  <c:v>0.000178565718197982</c:v>
                </c:pt>
                <c:pt idx="19">
                  <c:v>0.000170730976009453</c:v>
                </c:pt>
                <c:pt idx="20">
                  <c:v>0.000164138277022896</c:v>
                </c:pt>
                <c:pt idx="21">
                  <c:v>0.000158176576172384</c:v>
                </c:pt>
                <c:pt idx="22">
                  <c:v>0.000155193100765313</c:v>
                </c:pt>
                <c:pt idx="23">
                  <c:v>0.000152127349157123</c:v>
                </c:pt>
                <c:pt idx="24">
                  <c:v>0.000148217899845048</c:v>
                </c:pt>
                <c:pt idx="25">
                  <c:v>0.000144192005397584</c:v>
                </c:pt>
                <c:pt idx="26">
                  <c:v>0.000140586618025807</c:v>
                </c:pt>
                <c:pt idx="27">
                  <c:v>0.000136050445223463</c:v>
                </c:pt>
                <c:pt idx="28">
                  <c:v>0.000131704544619563</c:v>
                </c:pt>
                <c:pt idx="29">
                  <c:v>0.000126748506387834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0.116428014471979</c:v>
                </c:pt>
                <c:pt idx="1">
                  <c:v>0.196517176425406</c:v>
                </c:pt>
                <c:pt idx="2">
                  <c:v>0.246391244604438</c:v>
                </c:pt>
                <c:pt idx="3">
                  <c:v>0.27185598641812</c:v>
                </c:pt>
                <c:pt idx="4">
                  <c:v>0.274862389062606</c:v>
                </c:pt>
                <c:pt idx="5">
                  <c:v>0.279446660862302</c:v>
                </c:pt>
                <c:pt idx="6">
                  <c:v>0.270245937561746</c:v>
                </c:pt>
                <c:pt idx="7">
                  <c:v>0.285048874702588</c:v>
                </c:pt>
                <c:pt idx="8">
                  <c:v>0.281022635164409</c:v>
                </c:pt>
                <c:pt idx="9">
                  <c:v>0.286986899553045</c:v>
                </c:pt>
                <c:pt idx="10">
                  <c:v>0.308812424804338</c:v>
                </c:pt>
                <c:pt idx="11">
                  <c:v>0.306778957754315</c:v>
                </c:pt>
                <c:pt idx="12">
                  <c:v>0.282093497318036</c:v>
                </c:pt>
                <c:pt idx="13">
                  <c:v>0.25744832548187</c:v>
                </c:pt>
                <c:pt idx="14">
                  <c:v>0.249302802566864</c:v>
                </c:pt>
                <c:pt idx="15">
                  <c:v>0.222486281578644</c:v>
                </c:pt>
                <c:pt idx="16">
                  <c:v>0.209458851922962</c:v>
                </c:pt>
                <c:pt idx="17">
                  <c:v>0.213110244757217</c:v>
                </c:pt>
                <c:pt idx="18">
                  <c:v>0.204135781400116</c:v>
                </c:pt>
                <c:pt idx="19">
                  <c:v>0.20402661431662</c:v>
                </c:pt>
                <c:pt idx="20">
                  <c:v>0.210917481788102</c:v>
                </c:pt>
                <c:pt idx="21">
                  <c:v>0.214184854009823</c:v>
                </c:pt>
                <c:pt idx="22">
                  <c:v>0.226262371727652</c:v>
                </c:pt>
                <c:pt idx="23">
                  <c:v>0.227164017311497</c:v>
                </c:pt>
                <c:pt idx="24">
                  <c:v>0.233600967453002</c:v>
                </c:pt>
                <c:pt idx="25">
                  <c:v>0.242458425754364</c:v>
                </c:pt>
                <c:pt idx="26">
                  <c:v>0.252385685009589</c:v>
                </c:pt>
                <c:pt idx="27">
                  <c:v>0.260137048017256</c:v>
                </c:pt>
                <c:pt idx="28">
                  <c:v>0.269032093776034</c:v>
                </c:pt>
                <c:pt idx="29">
                  <c:v>0.271288224799421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547944"/>
        <c:axId val="-20795444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0.295691705501159</c:v>
                </c:pt>
                <c:pt idx="1">
                  <c:v>0.492334922132214</c:v>
                </c:pt>
                <c:pt idx="2">
                  <c:v>0.600782194503507</c:v>
                </c:pt>
                <c:pt idx="3">
                  <c:v>0.64688917570161</c:v>
                </c:pt>
                <c:pt idx="4">
                  <c:v>0.646424777132723</c:v>
                </c:pt>
                <c:pt idx="5">
                  <c:v>0.648039249025978</c:v>
                </c:pt>
                <c:pt idx="6">
                  <c:v>0.628635797800218</c:v>
                </c:pt>
                <c:pt idx="7">
                  <c:v>0.633833936518472</c:v>
                </c:pt>
                <c:pt idx="8">
                  <c:v>0.617125270181636</c:v>
                </c:pt>
                <c:pt idx="9">
                  <c:v>0.618383431957038</c:v>
                </c:pt>
                <c:pt idx="10">
                  <c:v>0.64000835850868</c:v>
                </c:pt>
                <c:pt idx="11">
                  <c:v>0.634757287920332</c:v>
                </c:pt>
                <c:pt idx="12">
                  <c:v>0.606918702296092</c:v>
                </c:pt>
                <c:pt idx="13">
                  <c:v>0.578730109993476</c:v>
                </c:pt>
                <c:pt idx="14">
                  <c:v>0.570933284073227</c:v>
                </c:pt>
                <c:pt idx="15">
                  <c:v>0.538597511794774</c:v>
                </c:pt>
                <c:pt idx="16">
                  <c:v>0.524666239274279</c:v>
                </c:pt>
                <c:pt idx="17">
                  <c:v>0.526453244402695</c:v>
                </c:pt>
                <c:pt idx="18">
                  <c:v>0.514994604496269</c:v>
                </c:pt>
                <c:pt idx="19">
                  <c:v>0.528969640985493</c:v>
                </c:pt>
                <c:pt idx="20">
                  <c:v>0.537418439756043</c:v>
                </c:pt>
                <c:pt idx="21">
                  <c:v>0.542781620824432</c:v>
                </c:pt>
                <c:pt idx="22">
                  <c:v>0.558416486030454</c:v>
                </c:pt>
                <c:pt idx="23">
                  <c:v>0.559043220532767</c:v>
                </c:pt>
                <c:pt idx="24">
                  <c:v>0.563078201534168</c:v>
                </c:pt>
                <c:pt idx="25">
                  <c:v>0.568511308658072</c:v>
                </c:pt>
                <c:pt idx="26">
                  <c:v>0.57461034444347</c:v>
                </c:pt>
                <c:pt idx="27">
                  <c:v>0.578436758448934</c:v>
                </c:pt>
                <c:pt idx="28">
                  <c:v>0.583458834673093</c:v>
                </c:pt>
                <c:pt idx="29">
                  <c:v>0.581934890618549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547944"/>
        <c:axId val="-2079544456"/>
      </c:lineChart>
      <c:catAx>
        <c:axId val="-207954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544456"/>
        <c:crosses val="autoZero"/>
        <c:auto val="1"/>
        <c:lblAlgn val="ctr"/>
        <c:lblOffset val="100"/>
        <c:tickLblSkip val="1"/>
        <c:noMultiLvlLbl val="0"/>
      </c:catAx>
      <c:valAx>
        <c:axId val="-20795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5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0.148643579698811</c:v>
                </c:pt>
                <c:pt idx="1">
                  <c:v>0.151587253264518</c:v>
                </c:pt>
                <c:pt idx="2">
                  <c:v>0.125191449854659</c:v>
                </c:pt>
                <c:pt idx="3">
                  <c:v>0.115275193469792</c:v>
                </c:pt>
                <c:pt idx="4">
                  <c:v>0.114437652512393</c:v>
                </c:pt>
                <c:pt idx="5">
                  <c:v>0.110274618509653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0.025590706963299</c:v>
                </c:pt>
                <c:pt idx="1">
                  <c:v>0.0246648048223925</c:v>
                </c:pt>
                <c:pt idx="2">
                  <c:v>0.0485720408768137</c:v>
                </c:pt>
                <c:pt idx="3">
                  <c:v>0.0522392944247985</c:v>
                </c:pt>
                <c:pt idx="4">
                  <c:v>0.0521767403859181</c:v>
                </c:pt>
                <c:pt idx="5">
                  <c:v>0.0501794452935182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0.0299295789079519</c:v>
                </c:pt>
                <c:pt idx="1">
                  <c:v>0.0338016372907942</c:v>
                </c:pt>
                <c:pt idx="2">
                  <c:v>0.0358833518107457</c:v>
                </c:pt>
                <c:pt idx="3">
                  <c:v>0.0305035849235031</c:v>
                </c:pt>
                <c:pt idx="4">
                  <c:v>0.0272544573135817</c:v>
                </c:pt>
                <c:pt idx="5">
                  <c:v>0.0246584068831232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0.0891691827630316</c:v>
                </c:pt>
                <c:pt idx="1">
                  <c:v>0.10839316279412</c:v>
                </c:pt>
                <c:pt idx="2">
                  <c:v>0.0800743769229099</c:v>
                </c:pt>
                <c:pt idx="3">
                  <c:v>0.0812688610117981</c:v>
                </c:pt>
                <c:pt idx="4">
                  <c:v>0.0868196018689642</c:v>
                </c:pt>
                <c:pt idx="5">
                  <c:v>0.083358112485395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0.0215735590596835</c:v>
                </c:pt>
                <c:pt idx="1">
                  <c:v>0.0298804638510158</c:v>
                </c:pt>
                <c:pt idx="2">
                  <c:v>0.0354004766997805</c:v>
                </c:pt>
                <c:pt idx="3">
                  <c:v>0.0366143656790254</c:v>
                </c:pt>
                <c:pt idx="4">
                  <c:v>0.0488776325561082</c:v>
                </c:pt>
                <c:pt idx="5">
                  <c:v>0.0497236923014703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0.000306985404955718</c:v>
                </c:pt>
                <c:pt idx="1">
                  <c:v>0.000326013505009547</c:v>
                </c:pt>
                <c:pt idx="2">
                  <c:v>0.000260650808367929</c:v>
                </c:pt>
                <c:pt idx="3">
                  <c:v>0.00019139388667336</c:v>
                </c:pt>
                <c:pt idx="4">
                  <c:v>0.000155570640592553</c:v>
                </c:pt>
                <c:pt idx="5">
                  <c:v>0.00013585642393085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0.22121096219651</c:v>
                </c:pt>
                <c:pt idx="1">
                  <c:v>0.280550201568818</c:v>
                </c:pt>
                <c:pt idx="2">
                  <c:v>0.280887201585085</c:v>
                </c:pt>
                <c:pt idx="3">
                  <c:v>0.210643554795112</c:v>
                </c:pt>
                <c:pt idx="4">
                  <c:v>0.222425938458015</c:v>
                </c:pt>
                <c:pt idx="5">
                  <c:v>0.259060295471333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603128"/>
        <c:axId val="-2079599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0.536424554994243</c:v>
                </c:pt>
                <c:pt idx="1">
                  <c:v>0.629203537096668</c:v>
                </c:pt>
                <c:pt idx="2">
                  <c:v>0.606269548558361</c:v>
                </c:pt>
                <c:pt idx="3">
                  <c:v>0.526736248190702</c:v>
                </c:pt>
                <c:pt idx="4">
                  <c:v>0.552147593735573</c:v>
                </c:pt>
                <c:pt idx="5">
                  <c:v>0.577390427368424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03128"/>
        <c:axId val="-2079599640"/>
      </c:lineChart>
      <c:catAx>
        <c:axId val="-20796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599640"/>
        <c:crosses val="autoZero"/>
        <c:auto val="1"/>
        <c:lblAlgn val="ctr"/>
        <c:lblOffset val="100"/>
        <c:noMultiLvlLbl val="0"/>
      </c:catAx>
      <c:valAx>
        <c:axId val="-20795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60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84135120835023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0.150115416481665</c:v>
                </c:pt>
                <c:pt idx="1">
                  <c:v>0.120233321662225</c:v>
                </c:pt>
                <c:pt idx="2">
                  <c:v>0.112356135511023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0.0251277558928458</c:v>
                </c:pt>
                <c:pt idx="1">
                  <c:v>0.0504056676508061</c:v>
                </c:pt>
                <c:pt idx="2">
                  <c:v>0.0511780928397182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0.0318656080993731</c:v>
                </c:pt>
                <c:pt idx="1">
                  <c:v>0.0331934683671244</c:v>
                </c:pt>
                <c:pt idx="2">
                  <c:v>0.0259564320983524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0.0987811727785757</c:v>
                </c:pt>
                <c:pt idx="1">
                  <c:v>0.080671618967354</c:v>
                </c:pt>
                <c:pt idx="2">
                  <c:v>0.0850888571771796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0.0257270114553497</c:v>
                </c:pt>
                <c:pt idx="1">
                  <c:v>0.036007421189403</c:v>
                </c:pt>
                <c:pt idx="2">
                  <c:v>0.0493006624287893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0.000316499454982632</c:v>
                </c:pt>
                <c:pt idx="1">
                  <c:v>0.000226022347520645</c:v>
                </c:pt>
                <c:pt idx="2">
                  <c:v>0.000145713532261701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0.250880581882664</c:v>
                </c:pt>
                <c:pt idx="1">
                  <c:v>0.245765378190098</c:v>
                </c:pt>
                <c:pt idx="2">
                  <c:v>0.240743116964674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672536"/>
        <c:axId val="-20796932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</c:v>
                </c:pt>
                <c:pt idx="1">
                  <c:v>0.566502898374532</c:v>
                </c:pt>
                <c:pt idx="2">
                  <c:v>0.564769010551998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72536"/>
        <c:axId val="-2079693256"/>
      </c:lineChart>
      <c:catAx>
        <c:axId val="-207967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693256"/>
        <c:crosses val="autoZero"/>
        <c:auto val="1"/>
        <c:lblAlgn val="ctr"/>
        <c:lblOffset val="100"/>
        <c:noMultiLvlLbl val="0"/>
      </c:catAx>
      <c:valAx>
        <c:axId val="-20796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67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</c:v>
                </c:pt>
                <c:pt idx="1">
                  <c:v>0.612802506335668</c:v>
                </c:pt>
                <c:pt idx="2">
                  <c:v>0.622655005149885</c:v>
                </c:pt>
                <c:pt idx="3">
                  <c:v>0.625993643130005</c:v>
                </c:pt>
                <c:pt idx="4">
                  <c:v>0.608538627949792</c:v>
                </c:pt>
                <c:pt idx="5">
                  <c:v>0.629274425107531</c:v>
                </c:pt>
                <c:pt idx="6">
                  <c:v>0.610089211072744</c:v>
                </c:pt>
                <c:pt idx="7">
                  <c:v>0.643404487864234</c:v>
                </c:pt>
                <c:pt idx="8">
                  <c:v>0.617266659203547</c:v>
                </c:pt>
                <c:pt idx="9">
                  <c:v>0.640647557917493</c:v>
                </c:pt>
                <c:pt idx="10">
                  <c:v>0.697637879695371</c:v>
                </c:pt>
                <c:pt idx="11">
                  <c:v>0.662639194945406</c:v>
                </c:pt>
                <c:pt idx="12">
                  <c:v>0.624044803850709</c:v>
                </c:pt>
                <c:pt idx="13">
                  <c:v>0.60169942952024</c:v>
                </c:pt>
                <c:pt idx="14">
                  <c:v>0.611565067406152</c:v>
                </c:pt>
                <c:pt idx="15">
                  <c:v>0.56434713710705</c:v>
                </c:pt>
                <c:pt idx="16">
                  <c:v>0.567393904174363</c:v>
                </c:pt>
                <c:pt idx="17">
                  <c:v>0.579637800399027</c:v>
                </c:pt>
                <c:pt idx="18">
                  <c:v>0.556536446731322</c:v>
                </c:pt>
                <c:pt idx="19">
                  <c:v>0.58531042220589</c:v>
                </c:pt>
                <c:pt idx="20">
                  <c:v>0.586984725042384</c:v>
                </c:pt>
                <c:pt idx="21">
                  <c:v>0.589401493945731</c:v>
                </c:pt>
                <c:pt idx="22">
                  <c:v>0.628857046194986</c:v>
                </c:pt>
                <c:pt idx="23">
                  <c:v>0.616605212253301</c:v>
                </c:pt>
                <c:pt idx="24">
                  <c:v>0.622836124230257</c:v>
                </c:pt>
                <c:pt idx="25">
                  <c:v>0.628379551557471</c:v>
                </c:pt>
                <c:pt idx="26">
                  <c:v>0.633757445873228</c:v>
                </c:pt>
                <c:pt idx="27">
                  <c:v>0.634807832657986</c:v>
                </c:pt>
                <c:pt idx="28">
                  <c:v>0.639932316636508</c:v>
                </c:pt>
                <c:pt idx="29">
                  <c:v>0.63324184747327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0.263165626852034</c:v>
                </c:pt>
                <c:pt idx="1">
                  <c:v>0.386359861382277</c:v>
                </c:pt>
                <c:pt idx="2">
                  <c:v>0.450001763892506</c:v>
                </c:pt>
                <c:pt idx="3">
                  <c:v>0.47734516014521</c:v>
                </c:pt>
                <c:pt idx="4">
                  <c:v>0.472997809885735</c:v>
                </c:pt>
                <c:pt idx="5">
                  <c:v>0.469777750841683</c:v>
                </c:pt>
                <c:pt idx="6">
                  <c:v>0.44772264677383</c:v>
                </c:pt>
                <c:pt idx="7">
                  <c:v>0.442463777453005</c:v>
                </c:pt>
                <c:pt idx="8">
                  <c:v>0.418078219145285</c:v>
                </c:pt>
                <c:pt idx="9">
                  <c:v>0.410053254101777</c:v>
                </c:pt>
                <c:pt idx="10">
                  <c:v>0.421958129194458</c:v>
                </c:pt>
                <c:pt idx="11">
                  <c:v>0.406331095159906</c:v>
                </c:pt>
                <c:pt idx="12">
                  <c:v>0.377668228744167</c:v>
                </c:pt>
                <c:pt idx="13">
                  <c:v>0.350614821100084</c:v>
                </c:pt>
                <c:pt idx="14">
                  <c:v>0.338756430681354</c:v>
                </c:pt>
                <c:pt idx="15">
                  <c:v>0.308339403888893</c:v>
                </c:pt>
                <c:pt idx="16">
                  <c:v>0.29442872211823</c:v>
                </c:pt>
                <c:pt idx="17">
                  <c:v>0.29143511635854</c:v>
                </c:pt>
                <c:pt idx="18">
                  <c:v>0.278344643007763</c:v>
                </c:pt>
                <c:pt idx="19">
                  <c:v>0.285081721989959</c:v>
                </c:pt>
                <c:pt idx="20">
                  <c:v>0.288101044709198</c:v>
                </c:pt>
                <c:pt idx="21">
                  <c:v>0.290500354935518</c:v>
                </c:pt>
                <c:pt idx="22">
                  <c:v>0.310142880171036</c:v>
                </c:pt>
                <c:pt idx="23">
                  <c:v>0.312281534685696</c:v>
                </c:pt>
                <c:pt idx="24">
                  <c:v>0.31619181875248</c:v>
                </c:pt>
                <c:pt idx="25">
                  <c:v>0.319953982869895</c:v>
                </c:pt>
                <c:pt idx="26">
                  <c:v>0.323446178034764</c:v>
                </c:pt>
                <c:pt idx="27">
                  <c:v>0.324776373242628</c:v>
                </c:pt>
                <c:pt idx="28">
                  <c:v>0.326910369416557</c:v>
                </c:pt>
                <c:pt idx="29">
                  <c:v>0.323910342209821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0.0845678891979995</c:v>
                </c:pt>
                <c:pt idx="1">
                  <c:v>0.111026091287701</c:v>
                </c:pt>
                <c:pt idx="2">
                  <c:v>0.11993978134009</c:v>
                </c:pt>
                <c:pt idx="3">
                  <c:v>0.119761284519715</c:v>
                </c:pt>
                <c:pt idx="4">
                  <c:v>0.111209833878098</c:v>
                </c:pt>
                <c:pt idx="5">
                  <c:v>0.104495820121956</c:v>
                </c:pt>
                <c:pt idx="6">
                  <c:v>0.0919247057824997</c:v>
                </c:pt>
                <c:pt idx="7">
                  <c:v>0.0856507330027321</c:v>
                </c:pt>
                <c:pt idx="8">
                  <c:v>0.0730786656813939</c:v>
                </c:pt>
                <c:pt idx="9">
                  <c:v>0.0669954785591566</c:v>
                </c:pt>
                <c:pt idx="10">
                  <c:v>0.0674144139246802</c:v>
                </c:pt>
                <c:pt idx="11">
                  <c:v>0.0585315577667117</c:v>
                </c:pt>
                <c:pt idx="12">
                  <c:v>0.0470985210387201</c:v>
                </c:pt>
                <c:pt idx="13">
                  <c:v>0.0377414457345854</c:v>
                </c:pt>
                <c:pt idx="14">
                  <c:v>0.034077163236712</c:v>
                </c:pt>
                <c:pt idx="15">
                  <c:v>0.0245200773395148</c:v>
                </c:pt>
                <c:pt idx="16">
                  <c:v>0.0215032677329049</c:v>
                </c:pt>
                <c:pt idx="17">
                  <c:v>0.0219457137065758</c:v>
                </c:pt>
                <c:pt idx="18">
                  <c:v>0.0189778765071718</c:v>
                </c:pt>
                <c:pt idx="19">
                  <c:v>0.0229295518005342</c:v>
                </c:pt>
                <c:pt idx="20">
                  <c:v>0.0251084763500715</c:v>
                </c:pt>
                <c:pt idx="21">
                  <c:v>0.0271541972677013</c:v>
                </c:pt>
                <c:pt idx="22">
                  <c:v>0.0348688773991339</c:v>
                </c:pt>
                <c:pt idx="23">
                  <c:v>0.0360612395082021</c:v>
                </c:pt>
                <c:pt idx="24">
                  <c:v>0.0381649297525085</c:v>
                </c:pt>
                <c:pt idx="25">
                  <c:v>0.0401067742125632</c:v>
                </c:pt>
                <c:pt idx="26">
                  <c:v>0.0418107540865351</c:v>
                </c:pt>
                <c:pt idx="27">
                  <c:v>0.0426794907549889</c:v>
                </c:pt>
                <c:pt idx="28">
                  <c:v>0.0437572551880094</c:v>
                </c:pt>
                <c:pt idx="29">
                  <c:v>0.0430653481129181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0.0147051281791456</c:v>
                </c:pt>
                <c:pt idx="1">
                  <c:v>0.025362591857816</c:v>
                </c:pt>
                <c:pt idx="2">
                  <c:v>0.0310379859438271</c:v>
                </c:pt>
                <c:pt idx="3">
                  <c:v>0.0332683961797722</c:v>
                </c:pt>
                <c:pt idx="4">
                  <c:v>0.0330822496502944</c:v>
                </c:pt>
                <c:pt idx="5">
                  <c:v>0.0327553126304012</c:v>
                </c:pt>
                <c:pt idx="6">
                  <c:v>0.0317959183725553</c:v>
                </c:pt>
                <c:pt idx="7">
                  <c:v>0.0319740007387599</c:v>
                </c:pt>
                <c:pt idx="8">
                  <c:v>0.0316455780680503</c:v>
                </c:pt>
                <c:pt idx="9">
                  <c:v>0.0322313661899324</c:v>
                </c:pt>
                <c:pt idx="10">
                  <c:v>0.0342663768079323</c:v>
                </c:pt>
                <c:pt idx="11">
                  <c:v>0.0350994636664175</c:v>
                </c:pt>
                <c:pt idx="12">
                  <c:v>0.0347615838679933</c:v>
                </c:pt>
                <c:pt idx="13">
                  <c:v>0.0341305881002853</c:v>
                </c:pt>
                <c:pt idx="14">
                  <c:v>0.0342144007301277</c:v>
                </c:pt>
                <c:pt idx="15">
                  <c:v>0.033341568530759</c:v>
                </c:pt>
                <c:pt idx="16">
                  <c:v>0.0329978853752861</c:v>
                </c:pt>
                <c:pt idx="17">
                  <c:v>0.0332761500382481</c:v>
                </c:pt>
                <c:pt idx="18">
                  <c:v>0.0329685372950001</c:v>
                </c:pt>
                <c:pt idx="19">
                  <c:v>0.0334278398882557</c:v>
                </c:pt>
                <c:pt idx="20">
                  <c:v>0.0337146266981007</c:v>
                </c:pt>
                <c:pt idx="21">
                  <c:v>0.0337445622658919</c:v>
                </c:pt>
                <c:pt idx="22">
                  <c:v>0.0345511437222949</c:v>
                </c:pt>
                <c:pt idx="23">
                  <c:v>0.0344867320031512</c:v>
                </c:pt>
                <c:pt idx="24">
                  <c:v>0.0341967701016163</c:v>
                </c:pt>
                <c:pt idx="25">
                  <c:v>0.0338006474077822</c:v>
                </c:pt>
                <c:pt idx="26">
                  <c:v>0.03334117141203</c:v>
                </c:pt>
                <c:pt idx="27">
                  <c:v>0.0327350653506704</c:v>
                </c:pt>
                <c:pt idx="28">
                  <c:v>0.0321385294491896</c:v>
                </c:pt>
                <c:pt idx="29">
                  <c:v>0.0312671257096989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0.0156955722493357</c:v>
                </c:pt>
                <c:pt idx="1">
                  <c:v>0.0246429908085579</c:v>
                </c:pt>
                <c:pt idx="2">
                  <c:v>0.0300834114578069</c:v>
                </c:pt>
                <c:pt idx="3">
                  <c:v>0.0332817971990853</c:v>
                </c:pt>
                <c:pt idx="4">
                  <c:v>0.0345278808161759</c:v>
                </c:pt>
                <c:pt idx="5">
                  <c:v>0.0358324590202005</c:v>
                </c:pt>
                <c:pt idx="6">
                  <c:v>0.0360250541748081</c:v>
                </c:pt>
                <c:pt idx="7">
                  <c:v>0.0372864782173913</c:v>
                </c:pt>
                <c:pt idx="8">
                  <c:v>0.0372750870566623</c:v>
                </c:pt>
                <c:pt idx="9">
                  <c:v>0.0380695588761648</c:v>
                </c:pt>
                <c:pt idx="10">
                  <c:v>0.0400999580856786</c:v>
                </c:pt>
                <c:pt idx="11">
                  <c:v>0.040268107393725</c:v>
                </c:pt>
                <c:pt idx="12">
                  <c:v>0.0392564135733539</c:v>
                </c:pt>
                <c:pt idx="13">
                  <c:v>0.0380902019706934</c:v>
                </c:pt>
                <c:pt idx="14">
                  <c:v>0.037706982421281</c:v>
                </c:pt>
                <c:pt idx="15">
                  <c:v>0.0359623112165486</c:v>
                </c:pt>
                <c:pt idx="16">
                  <c:v>0.0350203966545084</c:v>
                </c:pt>
                <c:pt idx="17">
                  <c:v>0.0347265266882648</c:v>
                </c:pt>
                <c:pt idx="18">
                  <c:v>0.0336499807898849</c:v>
                </c:pt>
                <c:pt idx="19">
                  <c:v>0.0336823959512932</c:v>
                </c:pt>
                <c:pt idx="20">
                  <c:v>0.0335638192870426</c:v>
                </c:pt>
                <c:pt idx="21">
                  <c:v>0.0333114145483166</c:v>
                </c:pt>
                <c:pt idx="22">
                  <c:v>0.0340189301470806</c:v>
                </c:pt>
                <c:pt idx="23">
                  <c:v>0.0338123169581001</c:v>
                </c:pt>
                <c:pt idx="24">
                  <c:v>0.0337692670814646</c:v>
                </c:pt>
                <c:pt idx="25">
                  <c:v>0.0337704413187662</c:v>
                </c:pt>
                <c:pt idx="26">
                  <c:v>0.0338068923536135</c:v>
                </c:pt>
                <c:pt idx="27">
                  <c:v>0.0337499627895101</c:v>
                </c:pt>
                <c:pt idx="28">
                  <c:v>0.0337934608883135</c:v>
                </c:pt>
                <c:pt idx="29">
                  <c:v>0.033535435047572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0.012787589161608</c:v>
                </c:pt>
                <c:pt idx="1">
                  <c:v>0.0176842118054531</c:v>
                </c:pt>
                <c:pt idx="2">
                  <c:v>0.0197352997795259</c:v>
                </c:pt>
                <c:pt idx="3">
                  <c:v>0.0202083328407026</c:v>
                </c:pt>
                <c:pt idx="4">
                  <c:v>0.0192771526079597</c:v>
                </c:pt>
                <c:pt idx="5">
                  <c:v>0.0185184672665336</c:v>
                </c:pt>
                <c:pt idx="6">
                  <c:v>0.0168717581760042</c:v>
                </c:pt>
                <c:pt idx="7">
                  <c:v>0.0161255709923311</c:v>
                </c:pt>
                <c:pt idx="8">
                  <c:v>0.0144637767717422</c:v>
                </c:pt>
                <c:pt idx="9">
                  <c:v>0.0137120980255613</c:v>
                </c:pt>
                <c:pt idx="10">
                  <c:v>0.0139550572201547</c:v>
                </c:pt>
                <c:pt idx="11">
                  <c:v>0.0128392855812384</c:v>
                </c:pt>
                <c:pt idx="12">
                  <c:v>0.0112329158477594</c:v>
                </c:pt>
                <c:pt idx="13">
                  <c:v>0.00984401272954868</c:v>
                </c:pt>
                <c:pt idx="14">
                  <c:v>0.00926821888213949</c:v>
                </c:pt>
                <c:pt idx="15">
                  <c:v>0.00781063412559806</c:v>
                </c:pt>
                <c:pt idx="16">
                  <c:v>0.00725861649160009</c:v>
                </c:pt>
                <c:pt idx="17">
                  <c:v>0.0072414415317463</c:v>
                </c:pt>
                <c:pt idx="18">
                  <c:v>0.00672711781241646</c:v>
                </c:pt>
                <c:pt idx="19">
                  <c:v>0.00721901725516245</c:v>
                </c:pt>
                <c:pt idx="20">
                  <c:v>0.00748619457750272</c:v>
                </c:pt>
                <c:pt idx="21">
                  <c:v>0.00772559647944365</c:v>
                </c:pt>
                <c:pt idx="22">
                  <c:v>0.00881096922899792</c:v>
                </c:pt>
                <c:pt idx="23">
                  <c:v>0.00897109608892323</c:v>
                </c:pt>
                <c:pt idx="24">
                  <c:v>0.00923727773144248</c:v>
                </c:pt>
                <c:pt idx="25">
                  <c:v>0.00948661521908206</c:v>
                </c:pt>
                <c:pt idx="26">
                  <c:v>0.00970998568482846</c:v>
                </c:pt>
                <c:pt idx="27">
                  <c:v>0.0098171950855107</c:v>
                </c:pt>
                <c:pt idx="28">
                  <c:v>0.00995964622818696</c:v>
                </c:pt>
                <c:pt idx="29">
                  <c:v>0.00984497087449339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851192"/>
        <c:axId val="-20798477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0.992646215096915</c:v>
                </c:pt>
                <c:pt idx="1">
                  <c:v>1.177878227459672</c:v>
                </c:pt>
                <c:pt idx="2">
                  <c:v>1.273453260565205</c:v>
                </c:pt>
                <c:pt idx="3">
                  <c:v>1.309858610285164</c:v>
                </c:pt>
                <c:pt idx="4">
                  <c:v>1.279633567760219</c:v>
                </c:pt>
                <c:pt idx="5">
                  <c:v>1.290654242082789</c:v>
                </c:pt>
                <c:pt idx="6">
                  <c:v>1.234429307995599</c:v>
                </c:pt>
                <c:pt idx="7">
                  <c:v>1.256905057828939</c:v>
                </c:pt>
                <c:pt idx="8">
                  <c:v>1.19180801746388</c:v>
                </c:pt>
                <c:pt idx="9">
                  <c:v>1.201709322542177</c:v>
                </c:pt>
                <c:pt idx="10">
                  <c:v>1.275331821046</c:v>
                </c:pt>
                <c:pt idx="11">
                  <c:v>1.215708690063244</c:v>
                </c:pt>
                <c:pt idx="12">
                  <c:v>1.13406247194221</c:v>
                </c:pt>
                <c:pt idx="13">
                  <c:v>1.072120485445138</c:v>
                </c:pt>
                <c:pt idx="14">
                  <c:v>1.065588248187765</c:v>
                </c:pt>
                <c:pt idx="15">
                  <c:v>0.974321145654056</c:v>
                </c:pt>
                <c:pt idx="16">
                  <c:v>0.958602807430786</c:v>
                </c:pt>
                <c:pt idx="17">
                  <c:v>0.968262742873471</c:v>
                </c:pt>
                <c:pt idx="18">
                  <c:v>0.927204614957389</c:v>
                </c:pt>
                <c:pt idx="19">
                  <c:v>0.967650956101895</c:v>
                </c:pt>
                <c:pt idx="20">
                  <c:v>0.974958893038824</c:v>
                </c:pt>
                <c:pt idx="21">
                  <c:v>0.981837618583037</c:v>
                </c:pt>
                <c:pt idx="22">
                  <c:v>1.051249848618419</c:v>
                </c:pt>
                <c:pt idx="23">
                  <c:v>1.042218140635476</c:v>
                </c:pt>
                <c:pt idx="24">
                  <c:v>1.054396181499961</c:v>
                </c:pt>
                <c:pt idx="25">
                  <c:v>1.065497998229659</c:v>
                </c:pt>
                <c:pt idx="26">
                  <c:v>1.075872417912072</c:v>
                </c:pt>
                <c:pt idx="27">
                  <c:v>1.078565924221864</c:v>
                </c:pt>
                <c:pt idx="28">
                  <c:v>1.086491592051453</c:v>
                </c:pt>
                <c:pt idx="29">
                  <c:v>1.074865077820752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51192"/>
        <c:axId val="-2079847704"/>
      </c:lineChart>
      <c:catAx>
        <c:axId val="-207985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847704"/>
        <c:crosses val="autoZero"/>
        <c:auto val="1"/>
        <c:lblAlgn val="ctr"/>
        <c:lblOffset val="100"/>
        <c:tickLblSkip val="1"/>
        <c:noMultiLvlLbl val="0"/>
      </c:catAx>
      <c:valAx>
        <c:axId val="-20798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85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0.614342841804371</c:v>
                </c:pt>
                <c:pt idx="1">
                  <c:v>0.62813646823311</c:v>
                </c:pt>
                <c:pt idx="2">
                  <c:v>0.639517275083575</c:v>
                </c:pt>
                <c:pt idx="3">
                  <c:v>0.57064514212353</c:v>
                </c:pt>
                <c:pt idx="4">
                  <c:v>0.608936920333332</c:v>
                </c:pt>
                <c:pt idx="5">
                  <c:v>0.634023798839692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0.409974044431552</c:v>
                </c:pt>
                <c:pt idx="1">
                  <c:v>0.437619129663116</c:v>
                </c:pt>
                <c:pt idx="2">
                  <c:v>0.379065740975994</c:v>
                </c:pt>
                <c:pt idx="3">
                  <c:v>0.291525921472677</c:v>
                </c:pt>
                <c:pt idx="4">
                  <c:v>0.303443526650785</c:v>
                </c:pt>
                <c:pt idx="5">
                  <c:v>0.323799449154733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0.109300976044721</c:v>
                </c:pt>
                <c:pt idx="1">
                  <c:v>0.0844290806295476</c:v>
                </c:pt>
                <c:pt idx="2">
                  <c:v>0.0489726203402819</c:v>
                </c:pt>
                <c:pt idx="3">
                  <c:v>0.0219752974173403</c:v>
                </c:pt>
                <c:pt idx="4">
                  <c:v>0.0322715440555235</c:v>
                </c:pt>
                <c:pt idx="5">
                  <c:v>0.042283924471003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0.0274912703621711</c:v>
                </c:pt>
                <c:pt idx="1">
                  <c:v>0.0320804351999398</c:v>
                </c:pt>
                <c:pt idx="2">
                  <c:v>0.0344944826345512</c:v>
                </c:pt>
                <c:pt idx="3">
                  <c:v>0.0332023962255098</c:v>
                </c:pt>
                <c:pt idx="4">
                  <c:v>0.034138766958211</c:v>
                </c:pt>
                <c:pt idx="5">
                  <c:v>0.0326565078658742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0.0276463305061923</c:v>
                </c:pt>
                <c:pt idx="1">
                  <c:v>0.0368977274690454</c:v>
                </c:pt>
                <c:pt idx="2">
                  <c:v>0.0390843326889464</c:v>
                </c:pt>
                <c:pt idx="3">
                  <c:v>0.0346083222601</c:v>
                </c:pt>
                <c:pt idx="4">
                  <c:v>0.0336951496044009</c:v>
                </c:pt>
                <c:pt idx="5">
                  <c:v>0.0337312384795551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0.0179385172390499</c:v>
                </c:pt>
                <c:pt idx="1">
                  <c:v>0.0159383342464345</c:v>
                </c:pt>
                <c:pt idx="2">
                  <c:v>0.0114278980521682</c:v>
                </c:pt>
                <c:pt idx="3">
                  <c:v>0.00725136544330467</c:v>
                </c:pt>
                <c:pt idx="4">
                  <c:v>0.008446226821262</c:v>
                </c:pt>
                <c:pt idx="5">
                  <c:v>0.00976368261842031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938760"/>
        <c:axId val="-20799352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1.206693976233435</c:v>
                </c:pt>
                <c:pt idx="1">
                  <c:v>1.235101189582677</c:v>
                </c:pt>
                <c:pt idx="2">
                  <c:v>1.152562343336871</c:v>
                </c:pt>
                <c:pt idx="3">
                  <c:v>0.959208453403519</c:v>
                </c:pt>
                <c:pt idx="4">
                  <c:v>1.020932136475143</c:v>
                </c:pt>
                <c:pt idx="5">
                  <c:v>1.07625860204716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38760"/>
        <c:axId val="-2079935272"/>
      </c:lineChart>
      <c:catAx>
        <c:axId val="-207993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935272"/>
        <c:crosses val="autoZero"/>
        <c:auto val="1"/>
        <c:lblAlgn val="ctr"/>
        <c:lblOffset val="100"/>
        <c:noMultiLvlLbl val="0"/>
      </c:catAx>
      <c:valAx>
        <c:axId val="-20799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93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</c:v>
                </c:pt>
                <c:pt idx="1">
                  <c:v>0.605081208603553</c:v>
                </c:pt>
                <c:pt idx="2">
                  <c:v>0.621480359586512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0.423796587047334</c:v>
                </c:pt>
                <c:pt idx="1">
                  <c:v>0.335295831224335</c:v>
                </c:pt>
                <c:pt idx="2">
                  <c:v>0.313621487902759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0.0968650283371342</c:v>
                </c:pt>
                <c:pt idx="1">
                  <c:v>0.0354739588788111</c:v>
                </c:pt>
                <c:pt idx="2">
                  <c:v>0.0372777342632632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0.0297858527810554</c:v>
                </c:pt>
                <c:pt idx="1">
                  <c:v>0.0338484394300305</c:v>
                </c:pt>
                <c:pt idx="2">
                  <c:v>0.0333976374120426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0.0322720289876189</c:v>
                </c:pt>
                <c:pt idx="1">
                  <c:v>0.0368463274745232</c:v>
                </c:pt>
                <c:pt idx="2">
                  <c:v>0.033713194041978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0.0169384257427422</c:v>
                </c:pt>
                <c:pt idx="1">
                  <c:v>0.00933963174773641</c:v>
                </c:pt>
                <c:pt idx="2">
                  <c:v>0.00910495471984116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959384"/>
        <c:axId val="-2079955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1.220897582908056</c:v>
                </c:pt>
                <c:pt idx="1">
                  <c:v>1.055885398370195</c:v>
                </c:pt>
                <c:pt idx="2">
                  <c:v>1.048595369261152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59384"/>
        <c:axId val="-2079955896"/>
      </c:lineChart>
      <c:catAx>
        <c:axId val="-207995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955896"/>
        <c:crosses val="autoZero"/>
        <c:auto val="1"/>
        <c:lblAlgn val="ctr"/>
        <c:lblOffset val="100"/>
        <c:noMultiLvlLbl val="0"/>
      </c:catAx>
      <c:valAx>
        <c:axId val="-20799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99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165.7734777806</c:v>
                </c:pt>
                <c:pt idx="1">
                  <c:v>166.7856962686</c:v>
                </c:pt>
                <c:pt idx="2">
                  <c:v>170.9416556946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167.9824691400002</c:v>
                </c:pt>
                <c:pt idx="1">
                  <c:v>123.1096293299998</c:v>
                </c:pt>
                <c:pt idx="2">
                  <c:v>114.2747622400003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18.21016714299999</c:v>
                </c:pt>
                <c:pt idx="1">
                  <c:v>7.124982171999948</c:v>
                </c:pt>
                <c:pt idx="2">
                  <c:v>7.993186457999958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7.890506699999969</c:v>
                </c:pt>
                <c:pt idx="1">
                  <c:v>8.747705199999974</c:v>
                </c:pt>
                <c:pt idx="2">
                  <c:v>8.90231789999998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1.292283569999998</c:v>
                </c:pt>
                <c:pt idx="1">
                  <c:v>0.952899059999993</c:v>
                </c:pt>
                <c:pt idx="2">
                  <c:v>0.837297289999995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5.654898527000025</c:v>
                </c:pt>
                <c:pt idx="1">
                  <c:v>1.369550134000006</c:v>
                </c:pt>
                <c:pt idx="2">
                  <c:v>1.202809819999995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082024"/>
        <c:axId val="-2110078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366.803802</c:v>
                </c:pt>
                <c:pt idx="1">
                  <c:v>308.0904610000005</c:v>
                </c:pt>
                <c:pt idx="2">
                  <c:v>304.1520289999996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82024"/>
        <c:axId val="-2110078536"/>
      </c:lineChart>
      <c:catAx>
        <c:axId val="-21100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078536"/>
        <c:crosses val="autoZero"/>
        <c:auto val="1"/>
        <c:lblAlgn val="ctr"/>
        <c:lblOffset val="100"/>
        <c:noMultiLvlLbl val="0"/>
      </c:catAx>
      <c:valAx>
        <c:axId val="-211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0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0.15938158026926</c:v>
                </c:pt>
                <c:pt idx="1">
                  <c:v>0.162615761746223</c:v>
                </c:pt>
                <c:pt idx="2">
                  <c:v>0.161973637476213</c:v>
                </c:pt>
                <c:pt idx="3">
                  <c:v>0.160625522650348</c:v>
                </c:pt>
                <c:pt idx="4">
                  <c:v>0.137427570312389</c:v>
                </c:pt>
                <c:pt idx="5">
                  <c:v>0.144616385657611</c:v>
                </c:pt>
                <c:pt idx="6">
                  <c:v>0.143743161279137</c:v>
                </c:pt>
                <c:pt idx="7">
                  <c:v>0.143032055647247</c:v>
                </c:pt>
                <c:pt idx="8">
                  <c:v>0.142475119019844</c:v>
                </c:pt>
                <c:pt idx="9">
                  <c:v>0.140229302169436</c:v>
                </c:pt>
                <c:pt idx="10">
                  <c:v>0.123307207226853</c:v>
                </c:pt>
                <c:pt idx="11">
                  <c:v>0.123212536329965</c:v>
                </c:pt>
                <c:pt idx="12">
                  <c:v>0.123526589040385</c:v>
                </c:pt>
                <c:pt idx="13">
                  <c:v>0.12396477557553</c:v>
                </c:pt>
                <c:pt idx="14">
                  <c:v>0.120894368461045</c:v>
                </c:pt>
                <c:pt idx="15">
                  <c:v>0.114456490657245</c:v>
                </c:pt>
                <c:pt idx="16">
                  <c:v>0.114804410002746</c:v>
                </c:pt>
                <c:pt idx="17">
                  <c:v>0.115211363989425</c:v>
                </c:pt>
                <c:pt idx="18">
                  <c:v>0.115440246763301</c:v>
                </c:pt>
                <c:pt idx="19">
                  <c:v>0.121016951247156</c:v>
                </c:pt>
                <c:pt idx="20">
                  <c:v>0.115032073518389</c:v>
                </c:pt>
                <c:pt idx="21">
                  <c:v>0.114615464478043</c:v>
                </c:pt>
                <c:pt idx="22">
                  <c:v>0.114192002925381</c:v>
                </c:pt>
                <c:pt idx="23">
                  <c:v>0.113587065643432</c:v>
                </c:pt>
                <c:pt idx="24">
                  <c:v>0.112850204716167</c:v>
                </c:pt>
                <c:pt idx="25">
                  <c:v>0.112011682805846</c:v>
                </c:pt>
                <c:pt idx="26">
                  <c:v>0.111089059115732</c:v>
                </c:pt>
                <c:pt idx="27">
                  <c:v>0.110100230215261</c:v>
                </c:pt>
                <c:pt idx="28">
                  <c:v>0.109066557566314</c:v>
                </c:pt>
                <c:pt idx="29">
                  <c:v>0.107982299289784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0.0380728519159003</c:v>
                </c:pt>
                <c:pt idx="1">
                  <c:v>0.0390873837716509</c:v>
                </c:pt>
                <c:pt idx="2">
                  <c:v>0.0389080212732834</c:v>
                </c:pt>
                <c:pt idx="3">
                  <c:v>0.0385026200254835</c:v>
                </c:pt>
                <c:pt idx="4">
                  <c:v>0.0380530129416856</c:v>
                </c:pt>
                <c:pt idx="5">
                  <c:v>0.0376021362767478</c:v>
                </c:pt>
                <c:pt idx="6">
                  <c:v>0.032604213616806</c:v>
                </c:pt>
                <c:pt idx="7">
                  <c:v>0.0321040822506065</c:v>
                </c:pt>
                <c:pt idx="8">
                  <c:v>0.0255789044467413</c:v>
                </c:pt>
                <c:pt idx="9">
                  <c:v>0.0251189551879647</c:v>
                </c:pt>
                <c:pt idx="10">
                  <c:v>0.0808215944624624</c:v>
                </c:pt>
                <c:pt idx="11">
                  <c:v>0.0709838782193749</c:v>
                </c:pt>
                <c:pt idx="12">
                  <c:v>0.0702498427763458</c:v>
                </c:pt>
                <c:pt idx="13">
                  <c:v>0.0694584831333117</c:v>
                </c:pt>
                <c:pt idx="14">
                  <c:v>0.0686596174674778</c:v>
                </c:pt>
                <c:pt idx="15">
                  <c:v>0.0678631121772417</c:v>
                </c:pt>
                <c:pt idx="16">
                  <c:v>0.0730032477659278</c:v>
                </c:pt>
                <c:pt idx="17">
                  <c:v>0.0723390510938053</c:v>
                </c:pt>
                <c:pt idx="18">
                  <c:v>0.0715379909011008</c:v>
                </c:pt>
                <c:pt idx="19">
                  <c:v>0.0707236756056012</c:v>
                </c:pt>
                <c:pt idx="20">
                  <c:v>0.0699144626609149</c:v>
                </c:pt>
                <c:pt idx="21">
                  <c:v>0.074986657913325</c:v>
                </c:pt>
                <c:pt idx="22">
                  <c:v>0.0743069812073797</c:v>
                </c:pt>
                <c:pt idx="23">
                  <c:v>0.073493249331196</c:v>
                </c:pt>
                <c:pt idx="24">
                  <c:v>0.0726615883338662</c:v>
                </c:pt>
                <c:pt idx="25">
                  <c:v>0.0718352901579015</c:v>
                </c:pt>
                <c:pt idx="26">
                  <c:v>0.0710186214036177</c:v>
                </c:pt>
                <c:pt idx="27">
                  <c:v>0.0702099212752815</c:v>
                </c:pt>
                <c:pt idx="28">
                  <c:v>0.0694113695276315</c:v>
                </c:pt>
                <c:pt idx="29">
                  <c:v>0.0686218271009501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0.042102744437023</c:v>
                </c:pt>
                <c:pt idx="1">
                  <c:v>0.042989616603583</c:v>
                </c:pt>
                <c:pt idx="2">
                  <c:v>0.0425517488913529</c:v>
                </c:pt>
                <c:pt idx="3">
                  <c:v>0.0418193649558639</c:v>
                </c:pt>
                <c:pt idx="4">
                  <c:v>0.0445053172950351</c:v>
                </c:pt>
                <c:pt idx="5">
                  <c:v>0.0436530124217097</c:v>
                </c:pt>
                <c:pt idx="6">
                  <c:v>0.0423152908026356</c:v>
                </c:pt>
                <c:pt idx="7">
                  <c:v>0.0412064447117463</c:v>
                </c:pt>
                <c:pt idx="8">
                  <c:v>0.0396245639918912</c:v>
                </c:pt>
                <c:pt idx="9">
                  <c:v>0.0396937252312413</c:v>
                </c:pt>
                <c:pt idx="10">
                  <c:v>0.0512239632131379</c:v>
                </c:pt>
                <c:pt idx="11">
                  <c:v>0.0491928322010783</c:v>
                </c:pt>
                <c:pt idx="12">
                  <c:v>0.0475431462792923</c:v>
                </c:pt>
                <c:pt idx="13">
                  <c:v>0.0458157585720397</c:v>
                </c:pt>
                <c:pt idx="14">
                  <c:v>0.0440978891390886</c:v>
                </c:pt>
                <c:pt idx="15">
                  <c:v>0.0423920850215459</c:v>
                </c:pt>
                <c:pt idx="16">
                  <c:v>0.0411805700634075</c:v>
                </c:pt>
                <c:pt idx="17">
                  <c:v>0.0396515219910028</c:v>
                </c:pt>
                <c:pt idx="18">
                  <c:v>0.038228792354006</c:v>
                </c:pt>
                <c:pt idx="19">
                  <c:v>0.0390690647602856</c:v>
                </c:pt>
                <c:pt idx="20">
                  <c:v>0.0379461144716902</c:v>
                </c:pt>
                <c:pt idx="21">
                  <c:v>0.0373211905729303</c:v>
                </c:pt>
                <c:pt idx="22">
                  <c:v>0.0363960331723013</c:v>
                </c:pt>
                <c:pt idx="23">
                  <c:v>0.0355594566458373</c:v>
                </c:pt>
                <c:pt idx="24">
                  <c:v>0.0348103713711228</c:v>
                </c:pt>
                <c:pt idx="25">
                  <c:v>0.0341361085830243</c:v>
                </c:pt>
                <c:pt idx="26">
                  <c:v>0.0335285397319912</c:v>
                </c:pt>
                <c:pt idx="27">
                  <c:v>0.0329714042232464</c:v>
                </c:pt>
                <c:pt idx="28">
                  <c:v>0.0324595627412323</c:v>
                </c:pt>
                <c:pt idx="29">
                  <c:v>0.031982439880535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0.0915321199894653</c:v>
                </c:pt>
                <c:pt idx="1">
                  <c:v>0.0949510834546881</c:v>
                </c:pt>
                <c:pt idx="2">
                  <c:v>0.0955547197574563</c:v>
                </c:pt>
                <c:pt idx="3">
                  <c:v>0.0955257493411871</c:v>
                </c:pt>
                <c:pt idx="4">
                  <c:v>0.0994495290011836</c:v>
                </c:pt>
                <c:pt idx="5">
                  <c:v>0.100203217433243</c:v>
                </c:pt>
                <c:pt idx="6">
                  <c:v>0.100393853107172</c:v>
                </c:pt>
                <c:pt idx="7">
                  <c:v>0.100559710136383</c:v>
                </c:pt>
                <c:pt idx="8">
                  <c:v>0.0985244200186949</c:v>
                </c:pt>
                <c:pt idx="9">
                  <c:v>0.108222322808588</c:v>
                </c:pt>
                <c:pt idx="10">
                  <c:v>0.0770774015469677</c:v>
                </c:pt>
                <c:pt idx="11">
                  <c:v>0.0757544060827102</c:v>
                </c:pt>
                <c:pt idx="12">
                  <c:v>0.0751026652305711</c:v>
                </c:pt>
                <c:pt idx="13">
                  <c:v>0.0745811978618786</c:v>
                </c:pt>
                <c:pt idx="14">
                  <c:v>0.0820527775649994</c:v>
                </c:pt>
                <c:pt idx="15">
                  <c:v>0.0817387896715799</c:v>
                </c:pt>
                <c:pt idx="16">
                  <c:v>0.0812284054730822</c:v>
                </c:pt>
                <c:pt idx="17">
                  <c:v>0.0806885636738004</c:v>
                </c:pt>
                <c:pt idx="18">
                  <c:v>0.0801372564318917</c:v>
                </c:pt>
                <c:pt idx="19">
                  <c:v>0.0891426420301313</c:v>
                </c:pt>
                <c:pt idx="20">
                  <c:v>0.0874226798538074</c:v>
                </c:pt>
                <c:pt idx="21">
                  <c:v>0.0867873819755659</c:v>
                </c:pt>
                <c:pt idx="22">
                  <c:v>0.0861595568407089</c:v>
                </c:pt>
                <c:pt idx="23">
                  <c:v>0.085520985718703</c:v>
                </c:pt>
                <c:pt idx="24">
                  <c:v>0.084886890898849</c:v>
                </c:pt>
                <c:pt idx="25">
                  <c:v>0.0842600674345494</c:v>
                </c:pt>
                <c:pt idx="26">
                  <c:v>0.0836390199068546</c:v>
                </c:pt>
                <c:pt idx="27">
                  <c:v>0.0830256184774043</c:v>
                </c:pt>
                <c:pt idx="28">
                  <c:v>0.0824180418349373</c:v>
                </c:pt>
                <c:pt idx="29">
                  <c:v>0.0818168240034533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0.0220850618942799</c:v>
                </c:pt>
                <c:pt idx="1">
                  <c:v>0.0224827891981458</c:v>
                </c:pt>
                <c:pt idx="2">
                  <c:v>0.0216438445589417</c:v>
                </c:pt>
                <c:pt idx="3">
                  <c:v>0.0206676000536606</c:v>
                </c:pt>
                <c:pt idx="4">
                  <c:v>0.0283891141873313</c:v>
                </c:pt>
                <c:pt idx="5">
                  <c:v>0.0293887724550346</c:v>
                </c:pt>
                <c:pt idx="6">
                  <c:v>0.0282569529192324</c:v>
                </c:pt>
                <c:pt idx="7">
                  <c:v>0.0280452477433553</c:v>
                </c:pt>
                <c:pt idx="8">
                  <c:v>0.0274587023249956</c:v>
                </c:pt>
                <c:pt idx="9">
                  <c:v>0.0251506404073784</c:v>
                </c:pt>
                <c:pt idx="10">
                  <c:v>0.037564329215107</c:v>
                </c:pt>
                <c:pt idx="11">
                  <c:v>0.0349860913477491</c:v>
                </c:pt>
                <c:pt idx="12">
                  <c:v>0.0342693418565033</c:v>
                </c:pt>
                <c:pt idx="13">
                  <c:v>0.0335559436876608</c:v>
                </c:pt>
                <c:pt idx="14">
                  <c:v>0.0351712072627583</c:v>
                </c:pt>
                <c:pt idx="15">
                  <c:v>0.0345070207259392</c:v>
                </c:pt>
                <c:pt idx="16">
                  <c:v>0.0350673800098251</c:v>
                </c:pt>
                <c:pt idx="17">
                  <c:v>0.0344170155531291</c:v>
                </c:pt>
                <c:pt idx="18">
                  <c:v>0.0337517989503215</c:v>
                </c:pt>
                <c:pt idx="19">
                  <c:v>0.0446727946990458</c:v>
                </c:pt>
                <c:pt idx="20">
                  <c:v>0.0441882795202711</c:v>
                </c:pt>
                <c:pt idx="21">
                  <c:v>0.0447258161989112</c:v>
                </c:pt>
                <c:pt idx="22">
                  <c:v>0.0514597626865652</c:v>
                </c:pt>
                <c:pt idx="23">
                  <c:v>0.0508404523171533</c:v>
                </c:pt>
                <c:pt idx="24">
                  <c:v>0.0500857133104897</c:v>
                </c:pt>
                <c:pt idx="25">
                  <c:v>0.0493219546694781</c:v>
                </c:pt>
                <c:pt idx="26">
                  <c:v>0.0485730426212672</c:v>
                </c:pt>
                <c:pt idx="27">
                  <c:v>0.0478361568840313</c:v>
                </c:pt>
                <c:pt idx="28">
                  <c:v>0.0471133426711265</c:v>
                </c:pt>
                <c:pt idx="29">
                  <c:v>0.046400896949128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0.000457281443258279</c:v>
                </c:pt>
                <c:pt idx="1">
                  <c:v>0.000530457917490831</c:v>
                </c:pt>
                <c:pt idx="2">
                  <c:v>0.000556566139919097</c:v>
                </c:pt>
                <c:pt idx="3">
                  <c:v>0.000556831719022572</c:v>
                </c:pt>
                <c:pt idx="4">
                  <c:v>0.000540853274392671</c:v>
                </c:pt>
                <c:pt idx="5">
                  <c:v>0.000525259385699993</c:v>
                </c:pt>
                <c:pt idx="6">
                  <c:v>0.000502198265086289</c:v>
                </c:pt>
                <c:pt idx="7">
                  <c:v>0.000488516724300981</c:v>
                </c:pt>
                <c:pt idx="8">
                  <c:v>0.000472905454442278</c:v>
                </c:pt>
                <c:pt idx="9">
                  <c:v>0.000459879242982569</c:v>
                </c:pt>
                <c:pt idx="10">
                  <c:v>0.000457615439537715</c:v>
                </c:pt>
                <c:pt idx="11">
                  <c:v>0.00044537949440488</c:v>
                </c:pt>
                <c:pt idx="12">
                  <c:v>0.000423134076011815</c:v>
                </c:pt>
                <c:pt idx="13">
                  <c:v>0.000397090286409604</c:v>
                </c:pt>
                <c:pt idx="14">
                  <c:v>0.000378781810234217</c:v>
                </c:pt>
                <c:pt idx="15">
                  <c:v>0.000352360044083619</c:v>
                </c:pt>
                <c:pt idx="16">
                  <c:v>0.000332120118534629</c:v>
                </c:pt>
                <c:pt idx="17">
                  <c:v>0.000316564856380738</c:v>
                </c:pt>
                <c:pt idx="18">
                  <c:v>0.000299351926336563</c:v>
                </c:pt>
                <c:pt idx="19">
                  <c:v>0.000289510310115007</c:v>
                </c:pt>
                <c:pt idx="20">
                  <c:v>0.00027851290114528</c:v>
                </c:pt>
                <c:pt idx="21">
                  <c:v>0.000267689914754773</c:v>
                </c:pt>
                <c:pt idx="22">
                  <c:v>0.000264260143892665</c:v>
                </c:pt>
                <c:pt idx="23">
                  <c:v>0.000256807304923914</c:v>
                </c:pt>
                <c:pt idx="24">
                  <c:v>0.000247612586916288</c:v>
                </c:pt>
                <c:pt idx="25">
                  <c:v>0.000239606492320737</c:v>
                </c:pt>
                <c:pt idx="26">
                  <c:v>0.000233143168981016</c:v>
                </c:pt>
                <c:pt idx="27">
                  <c:v>0.000223798078396605</c:v>
                </c:pt>
                <c:pt idx="28">
                  <c:v>0.00021643557325131</c:v>
                </c:pt>
                <c:pt idx="29">
                  <c:v>0.000207287700747728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0.0412533109861731</c:v>
                </c:pt>
                <c:pt idx="1">
                  <c:v>0.0426470711535872</c:v>
                </c:pt>
                <c:pt idx="2">
                  <c:v>0.0427953939125815</c:v>
                </c:pt>
                <c:pt idx="3">
                  <c:v>0.0429218210919666</c:v>
                </c:pt>
                <c:pt idx="4">
                  <c:v>0.0397352148168402</c:v>
                </c:pt>
                <c:pt idx="5">
                  <c:v>0.039870045856055</c:v>
                </c:pt>
                <c:pt idx="6">
                  <c:v>0.0398983334065002</c:v>
                </c:pt>
                <c:pt idx="7">
                  <c:v>0.0396933201808581</c:v>
                </c:pt>
                <c:pt idx="8">
                  <c:v>0.0393849169905979</c:v>
                </c:pt>
                <c:pt idx="9">
                  <c:v>0.0428081426778616</c:v>
                </c:pt>
                <c:pt idx="10">
                  <c:v>0.0326090377018071</c:v>
                </c:pt>
                <c:pt idx="11">
                  <c:v>0.0326902168116837</c:v>
                </c:pt>
                <c:pt idx="12">
                  <c:v>0.0323809361759955</c:v>
                </c:pt>
                <c:pt idx="13">
                  <c:v>0.0322168041029545</c:v>
                </c:pt>
                <c:pt idx="14">
                  <c:v>0.0326470432773032</c:v>
                </c:pt>
                <c:pt idx="15">
                  <c:v>0.0325778484375074</c:v>
                </c:pt>
                <c:pt idx="16">
                  <c:v>0.0326615895763334</c:v>
                </c:pt>
                <c:pt idx="17">
                  <c:v>0.0323650919325832</c:v>
                </c:pt>
                <c:pt idx="18">
                  <c:v>0.0319674346834685</c:v>
                </c:pt>
                <c:pt idx="19">
                  <c:v>0.0283332705343329</c:v>
                </c:pt>
                <c:pt idx="20">
                  <c:v>0.0301881177336875</c:v>
                </c:pt>
                <c:pt idx="21">
                  <c:v>0.0298449870298661</c:v>
                </c:pt>
                <c:pt idx="22">
                  <c:v>0.0568430792980564</c:v>
                </c:pt>
                <c:pt idx="23">
                  <c:v>0.0571570397189955</c:v>
                </c:pt>
                <c:pt idx="24">
                  <c:v>0.0566716025147687</c:v>
                </c:pt>
                <c:pt idx="25">
                  <c:v>0.0560430121479518</c:v>
                </c:pt>
                <c:pt idx="26">
                  <c:v>0.0553920106385534</c:v>
                </c:pt>
                <c:pt idx="27">
                  <c:v>0.0547415906824837</c:v>
                </c:pt>
                <c:pt idx="28">
                  <c:v>0.0541676152442008</c:v>
                </c:pt>
                <c:pt idx="29">
                  <c:v>0.0535236462250449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0.0667625064020329</c:v>
                </c:pt>
                <c:pt idx="1">
                  <c:v>0.0665385270878817</c:v>
                </c:pt>
                <c:pt idx="2">
                  <c:v>0.0723764983129808</c:v>
                </c:pt>
                <c:pt idx="3">
                  <c:v>0.0761802835426678</c:v>
                </c:pt>
                <c:pt idx="4">
                  <c:v>0.0778813750381769</c:v>
                </c:pt>
                <c:pt idx="5">
                  <c:v>0.0836032229236364</c:v>
                </c:pt>
                <c:pt idx="6">
                  <c:v>0.078788343480084</c:v>
                </c:pt>
                <c:pt idx="7">
                  <c:v>0.0970770707735427</c:v>
                </c:pt>
                <c:pt idx="8">
                  <c:v>0.0905731737896993</c:v>
                </c:pt>
                <c:pt idx="9">
                  <c:v>0.100045279646149</c:v>
                </c:pt>
                <c:pt idx="10">
                  <c:v>0.0982583943033714</c:v>
                </c:pt>
                <c:pt idx="11">
                  <c:v>0.0893367249759159</c:v>
                </c:pt>
                <c:pt idx="12">
                  <c:v>0.0723720732461926</c:v>
                </c:pt>
                <c:pt idx="13">
                  <c:v>0.063497490497908</c:v>
                </c:pt>
                <c:pt idx="14">
                  <c:v>0.0657766592996536</c:v>
                </c:pt>
                <c:pt idx="15">
                  <c:v>0.0485695416413285</c:v>
                </c:pt>
                <c:pt idx="16">
                  <c:v>0.0480505602274671</c:v>
                </c:pt>
                <c:pt idx="17">
                  <c:v>0.0563143888043842</c:v>
                </c:pt>
                <c:pt idx="18">
                  <c:v>0.0471176878811141</c:v>
                </c:pt>
                <c:pt idx="19">
                  <c:v>0.0463306631193782</c:v>
                </c:pt>
                <c:pt idx="20">
                  <c:v>0.0526294782657498</c:v>
                </c:pt>
                <c:pt idx="21">
                  <c:v>0.0521718143828838</c:v>
                </c:pt>
                <c:pt idx="22">
                  <c:v>0.0549709938441744</c:v>
                </c:pt>
                <c:pt idx="23">
                  <c:v>0.0509549768257844</c:v>
                </c:pt>
                <c:pt idx="24">
                  <c:v>0.0566993628347112</c:v>
                </c:pt>
                <c:pt idx="25">
                  <c:v>0.0621791014417733</c:v>
                </c:pt>
                <c:pt idx="26">
                  <c:v>0.0675739985484698</c:v>
                </c:pt>
                <c:pt idx="27">
                  <c:v>0.0708036797087843</c:v>
                </c:pt>
                <c:pt idx="28">
                  <c:v>0.0760030440667691</c:v>
                </c:pt>
                <c:pt idx="29">
                  <c:v>0.0753440004752612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0.139957825718593</c:v>
                </c:pt>
                <c:pt idx="1">
                  <c:v>0.140820426393983</c:v>
                </c:pt>
                <c:pt idx="2">
                  <c:v>0.146146685954626</c:v>
                </c:pt>
                <c:pt idx="3">
                  <c:v>0.149044340628805</c:v>
                </c:pt>
                <c:pt idx="4">
                  <c:v>0.14240983590614</c:v>
                </c:pt>
                <c:pt idx="5">
                  <c:v>0.149668233822171</c:v>
                </c:pt>
                <c:pt idx="6">
                  <c:v>0.143446080521521</c:v>
                </c:pt>
                <c:pt idx="7">
                  <c:v>0.161058202895031</c:v>
                </c:pt>
                <c:pt idx="8">
                  <c:v>0.153035610377137</c:v>
                </c:pt>
                <c:pt idx="9">
                  <c:v>0.158780617021506</c:v>
                </c:pt>
                <c:pt idx="10">
                  <c:v>0.195635870273219</c:v>
                </c:pt>
                <c:pt idx="11">
                  <c:v>0.185344461410699</c:v>
                </c:pt>
                <c:pt idx="12">
                  <c:v>0.167488995898564</c:v>
                </c:pt>
                <c:pt idx="13">
                  <c:v>0.157531142632947</c:v>
                </c:pt>
                <c:pt idx="14">
                  <c:v>0.161212365717694</c:v>
                </c:pt>
                <c:pt idx="15">
                  <c:v>0.141223559711787</c:v>
                </c:pt>
                <c:pt idx="16">
                  <c:v>0.14040630995397</c:v>
                </c:pt>
                <c:pt idx="17">
                  <c:v>0.147680754274499</c:v>
                </c:pt>
                <c:pt idx="18">
                  <c:v>0.137409226765767</c:v>
                </c:pt>
                <c:pt idx="19">
                  <c:v>0.145090669430891</c:v>
                </c:pt>
                <c:pt idx="20">
                  <c:v>0.14908593097543</c:v>
                </c:pt>
                <c:pt idx="21">
                  <c:v>0.148393535745571</c:v>
                </c:pt>
                <c:pt idx="22">
                  <c:v>0.153980460108231</c:v>
                </c:pt>
                <c:pt idx="23">
                  <c:v>0.148954512569573</c:v>
                </c:pt>
                <c:pt idx="24">
                  <c:v>0.15364558498534</c:v>
                </c:pt>
                <c:pt idx="25">
                  <c:v>0.158079190181428</c:v>
                </c:pt>
                <c:pt idx="26">
                  <c:v>0.162440249649643</c:v>
                </c:pt>
                <c:pt idx="27">
                  <c:v>0.164629705820616</c:v>
                </c:pt>
                <c:pt idx="28">
                  <c:v>0.168814620495642</c:v>
                </c:pt>
                <c:pt idx="29">
                  <c:v>0.167105353428786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0.00011914340051861</c:v>
                </c:pt>
                <c:pt idx="1">
                  <c:v>0.000139389008433987</c:v>
                </c:pt>
                <c:pt idx="2">
                  <c:v>0.000147888872530968</c:v>
                </c:pt>
                <c:pt idx="3">
                  <c:v>0.000149509120999278</c:v>
                </c:pt>
                <c:pt idx="4">
                  <c:v>0.000146805176617587</c:v>
                </c:pt>
                <c:pt idx="5">
                  <c:v>0.000144138875622878</c:v>
                </c:pt>
                <c:pt idx="6">
                  <c:v>0.000140783674568982</c:v>
                </c:pt>
                <c:pt idx="7">
                  <c:v>0.000139836801163082</c:v>
                </c:pt>
                <c:pt idx="8">
                  <c:v>0.000138342789503745</c:v>
                </c:pt>
                <c:pt idx="9">
                  <c:v>0.000138693524386094</c:v>
                </c:pt>
                <c:pt idx="10">
                  <c:v>0.000682466312907901</c:v>
                </c:pt>
                <c:pt idx="11">
                  <c:v>0.00069266807182484</c:v>
                </c:pt>
                <c:pt idx="12">
                  <c:v>0.000688079270847978</c:v>
                </c:pt>
                <c:pt idx="13">
                  <c:v>0.000680743169599598</c:v>
                </c:pt>
                <c:pt idx="14">
                  <c:v>0.00067435740589826</c:v>
                </c:pt>
                <c:pt idx="15">
                  <c:v>0.000666329018792045</c:v>
                </c:pt>
                <c:pt idx="16">
                  <c:v>0.000659310983069885</c:v>
                </c:pt>
                <c:pt idx="17">
                  <c:v>0.000653484230016889</c:v>
                </c:pt>
                <c:pt idx="18">
                  <c:v>0.000646660074015886</c:v>
                </c:pt>
                <c:pt idx="19">
                  <c:v>0.000641180468952947</c:v>
                </c:pt>
                <c:pt idx="20">
                  <c:v>0.000299075141297922</c:v>
                </c:pt>
                <c:pt idx="21">
                  <c:v>0.000286955733879694</c:v>
                </c:pt>
                <c:pt idx="22">
                  <c:v>0.000283915968295382</c:v>
                </c:pt>
                <c:pt idx="23">
                  <c:v>0.000280666177702906</c:v>
                </c:pt>
                <c:pt idx="24">
                  <c:v>0.00027719267802667</c:v>
                </c:pt>
                <c:pt idx="25">
                  <c:v>0.000273537643197081</c:v>
                </c:pt>
                <c:pt idx="26">
                  <c:v>0.000269761088118199</c:v>
                </c:pt>
                <c:pt idx="27">
                  <c:v>0.000265727292480748</c:v>
                </c:pt>
                <c:pt idx="28">
                  <c:v>0.000261726915402779</c:v>
                </c:pt>
                <c:pt idx="29">
                  <c:v>0.000257272419579733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125256"/>
        <c:axId val="-20801217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</c:v>
                </c:pt>
                <c:pt idx="1">
                  <c:v>0.612802506335668</c:v>
                </c:pt>
                <c:pt idx="2">
                  <c:v>0.622655005149885</c:v>
                </c:pt>
                <c:pt idx="3">
                  <c:v>0.625993643130005</c:v>
                </c:pt>
                <c:pt idx="4">
                  <c:v>0.608538627949792</c:v>
                </c:pt>
                <c:pt idx="5">
                  <c:v>0.629274425107531</c:v>
                </c:pt>
                <c:pt idx="6">
                  <c:v>0.610089211072744</c:v>
                </c:pt>
                <c:pt idx="7">
                  <c:v>0.643404487864234</c:v>
                </c:pt>
                <c:pt idx="8">
                  <c:v>0.617266659203547</c:v>
                </c:pt>
                <c:pt idx="9">
                  <c:v>0.640647557917493</c:v>
                </c:pt>
                <c:pt idx="10">
                  <c:v>0.697637879695371</c:v>
                </c:pt>
                <c:pt idx="11">
                  <c:v>0.662639194945406</c:v>
                </c:pt>
                <c:pt idx="12">
                  <c:v>0.624044803850709</c:v>
                </c:pt>
                <c:pt idx="13">
                  <c:v>0.60169942952024</c:v>
                </c:pt>
                <c:pt idx="14">
                  <c:v>0.611565067406152</c:v>
                </c:pt>
                <c:pt idx="15">
                  <c:v>0.56434713710705</c:v>
                </c:pt>
                <c:pt idx="16">
                  <c:v>0.567393904174363</c:v>
                </c:pt>
                <c:pt idx="17">
                  <c:v>0.579637800399027</c:v>
                </c:pt>
                <c:pt idx="18">
                  <c:v>0.556536446731322</c:v>
                </c:pt>
                <c:pt idx="19">
                  <c:v>0.58531042220589</c:v>
                </c:pt>
                <c:pt idx="20">
                  <c:v>0.586984725042384</c:v>
                </c:pt>
                <c:pt idx="21">
                  <c:v>0.589401493945731</c:v>
                </c:pt>
                <c:pt idx="22">
                  <c:v>0.628857046194986</c:v>
                </c:pt>
                <c:pt idx="23">
                  <c:v>0.616605212253301</c:v>
                </c:pt>
                <c:pt idx="24">
                  <c:v>0.622836124230257</c:v>
                </c:pt>
                <c:pt idx="25">
                  <c:v>0.628379551557471</c:v>
                </c:pt>
                <c:pt idx="26">
                  <c:v>0.633757445873228</c:v>
                </c:pt>
                <c:pt idx="27">
                  <c:v>0.634807832657986</c:v>
                </c:pt>
                <c:pt idx="28">
                  <c:v>0.639932316636508</c:v>
                </c:pt>
                <c:pt idx="29">
                  <c:v>0.63324184747327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25256"/>
        <c:axId val="-2080121784"/>
      </c:lineChart>
      <c:catAx>
        <c:axId val="-208012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121784"/>
        <c:crosses val="autoZero"/>
        <c:auto val="1"/>
        <c:lblAlgn val="ctr"/>
        <c:lblOffset val="100"/>
        <c:tickLblSkip val="1"/>
        <c:noMultiLvlLbl val="0"/>
      </c:catAx>
      <c:valAx>
        <c:axId val="-20801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12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606143250160666"/>
          <c:w val="0.961611538223245"/>
          <c:h val="0.366298487803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5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0.156404814490887</c:v>
                </c:pt>
                <c:pt idx="1">
                  <c:v>0.142819204754655</c:v>
                </c:pt>
                <c:pt idx="2">
                  <c:v>0.122981095326756</c:v>
                </c:pt>
                <c:pt idx="3">
                  <c:v>0.116185892531974</c:v>
                </c:pt>
                <c:pt idx="4">
                  <c:v>0.114055362256282</c:v>
                </c:pt>
                <c:pt idx="5">
                  <c:v>0.110049965798587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0.0385247779856007</c:v>
                </c:pt>
                <c:pt idx="1">
                  <c:v>0.0306016583557732</c:v>
                </c:pt>
                <c:pt idx="2">
                  <c:v>0.0720346832117945</c:v>
                </c:pt>
                <c:pt idx="3">
                  <c:v>0.0710934155087353</c:v>
                </c:pt>
                <c:pt idx="4">
                  <c:v>0.0730725878893363</c:v>
                </c:pt>
                <c:pt idx="5">
                  <c:v>0.0702194058930765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0.0427937584365716</c:v>
                </c:pt>
                <c:pt idx="1">
                  <c:v>0.0412986074318448</c:v>
                </c:pt>
                <c:pt idx="2">
                  <c:v>0.0475747178809274</c:v>
                </c:pt>
                <c:pt idx="3">
                  <c:v>0.0401044068380496</c:v>
                </c:pt>
                <c:pt idx="4">
                  <c:v>0.0364066332467764</c:v>
                </c:pt>
                <c:pt idx="5">
                  <c:v>0.0330156110320058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0.0954026403087961</c:v>
                </c:pt>
                <c:pt idx="1">
                  <c:v>0.101580704700816</c:v>
                </c:pt>
                <c:pt idx="2">
                  <c:v>0.0769136896574254</c:v>
                </c:pt>
                <c:pt idx="3">
                  <c:v>0.0825871314560971</c:v>
                </c:pt>
                <c:pt idx="4">
                  <c:v>0.0861554990575269</c:v>
                </c:pt>
                <c:pt idx="5">
                  <c:v>0.0830319143314398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0.0230536819784719</c:v>
                </c:pt>
                <c:pt idx="1">
                  <c:v>0.0276600631699993</c:v>
                </c:pt>
                <c:pt idx="2">
                  <c:v>0.0351093826739557</c:v>
                </c:pt>
                <c:pt idx="3">
                  <c:v>0.0364832019876521</c:v>
                </c:pt>
                <c:pt idx="4">
                  <c:v>0.0482600048066781</c:v>
                </c:pt>
                <c:pt idx="5">
                  <c:v>0.0478490787590062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0.00052839809881669</c:v>
                </c:pt>
                <c:pt idx="1">
                  <c:v>0.000489751814502422</c:v>
                </c:pt>
                <c:pt idx="2">
                  <c:v>0.000420400221319646</c:v>
                </c:pt>
                <c:pt idx="3">
                  <c:v>0.000317981451090111</c:v>
                </c:pt>
                <c:pt idx="4">
                  <c:v>0.000262976570326584</c:v>
                </c:pt>
                <c:pt idx="5">
                  <c:v>0.000224054202739479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0.0418705623922297</c:v>
                </c:pt>
                <c:pt idx="1">
                  <c:v>0.0403309518223746</c:v>
                </c:pt>
                <c:pt idx="2">
                  <c:v>0.0325088076139488</c:v>
                </c:pt>
                <c:pt idx="3">
                  <c:v>0.0315810470328451</c:v>
                </c:pt>
                <c:pt idx="4">
                  <c:v>0.0461409652590749</c:v>
                </c:pt>
                <c:pt idx="5">
                  <c:v>0.0547735749876469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0.071947838076748</c:v>
                </c:pt>
                <c:pt idx="1">
                  <c:v>0.0900174181226223</c:v>
                </c:pt>
                <c:pt idx="2">
                  <c:v>0.0778482684646083</c:v>
                </c:pt>
                <c:pt idx="3">
                  <c:v>0.0492765683347344</c:v>
                </c:pt>
                <c:pt idx="4">
                  <c:v>0.0534853252306607</c:v>
                </c:pt>
                <c:pt idx="5">
                  <c:v>0.0703807648482115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0.14367582292043</c:v>
                </c:pt>
                <c:pt idx="1">
                  <c:v>0.153197748927473</c:v>
                </c:pt>
                <c:pt idx="2">
                  <c:v>0.173442567186625</c:v>
                </c:pt>
                <c:pt idx="3">
                  <c:v>0.142362104027383</c:v>
                </c:pt>
                <c:pt idx="4">
                  <c:v>0.150812004876829</c:v>
                </c:pt>
                <c:pt idx="5">
                  <c:v>0.164213823915223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0.000140547115820086</c:v>
                </c:pt>
                <c:pt idx="1">
                  <c:v>0.000140359133048956</c:v>
                </c:pt>
                <c:pt idx="2">
                  <c:v>0.000683662846215716</c:v>
                </c:pt>
                <c:pt idx="3">
                  <c:v>0.00065339295496953</c:v>
                </c:pt>
                <c:pt idx="4">
                  <c:v>0.000285561139840515</c:v>
                </c:pt>
                <c:pt idx="5">
                  <c:v>0.000265605071755708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038536"/>
        <c:axId val="-2083035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0.614342841804371</c:v>
                </c:pt>
                <c:pt idx="1">
                  <c:v>0.62813646823311</c:v>
                </c:pt>
                <c:pt idx="2">
                  <c:v>0.639517275083575</c:v>
                </c:pt>
                <c:pt idx="3">
                  <c:v>0.57064514212353</c:v>
                </c:pt>
                <c:pt idx="4">
                  <c:v>0.608936920333332</c:v>
                </c:pt>
                <c:pt idx="5">
                  <c:v>0.634023798839692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38536"/>
        <c:axId val="-2083035064"/>
      </c:lineChart>
      <c:catAx>
        <c:axId val="-208303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035064"/>
        <c:crosses val="autoZero"/>
        <c:auto val="1"/>
        <c:lblAlgn val="ctr"/>
        <c:lblOffset val="100"/>
        <c:noMultiLvlLbl val="0"/>
      </c:catAx>
      <c:valAx>
        <c:axId val="-20830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0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633701512196339"/>
          <c:w val="0.987074987973936"/>
          <c:h val="0.3387402257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"/>
          <c:y val="0.00918608734522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0.149612009622771</c:v>
                </c:pt>
                <c:pt idx="1">
                  <c:v>0.119583493929365</c:v>
                </c:pt>
                <c:pt idx="2">
                  <c:v>0.112052664027435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0.034563218170687</c:v>
                </c:pt>
                <c:pt idx="1">
                  <c:v>0.0715640493602649</c:v>
                </c:pt>
                <c:pt idx="2">
                  <c:v>0.0716459968912064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0.0420461829342082</c:v>
                </c:pt>
                <c:pt idx="1">
                  <c:v>0.0438395623594885</c:v>
                </c:pt>
                <c:pt idx="2">
                  <c:v>0.0347111221393911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0.0984916725048061</c:v>
                </c:pt>
                <c:pt idx="1">
                  <c:v>0.0797504105567612</c:v>
                </c:pt>
                <c:pt idx="2">
                  <c:v>0.0845937066944833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0.0253568725742356</c:v>
                </c:pt>
                <c:pt idx="1">
                  <c:v>0.0357962923308039</c:v>
                </c:pt>
                <c:pt idx="2">
                  <c:v>0.0480545417828421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0.000509074956659556</c:v>
                </c:pt>
                <c:pt idx="1">
                  <c:v>0.000369190836204879</c:v>
                </c:pt>
                <c:pt idx="2">
                  <c:v>0.000243515386533032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0.0411007571073022</c:v>
                </c:pt>
                <c:pt idx="1">
                  <c:v>0.0320449273233969</c:v>
                </c:pt>
                <c:pt idx="2">
                  <c:v>0.0504572701233609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0.0809826280996852</c:v>
                </c:pt>
                <c:pt idx="1">
                  <c:v>0.0635624183996714</c:v>
                </c:pt>
                <c:pt idx="2">
                  <c:v>0.0619330450394361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0.148436785923951</c:v>
                </c:pt>
                <c:pt idx="1">
                  <c:v>0.157902335607004</c:v>
                </c:pt>
                <c:pt idx="2">
                  <c:v>0.157512914396026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0.000140453124434521</c:v>
                </c:pt>
                <c:pt idx="1">
                  <c:v>0.000668527900592623</c:v>
                </c:pt>
                <c:pt idx="2">
                  <c:v>0.000275583105798111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955848"/>
        <c:axId val="21389593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</c:v>
                </c:pt>
                <c:pt idx="1">
                  <c:v>0.605081208603553</c:v>
                </c:pt>
                <c:pt idx="2">
                  <c:v>0.621480359586512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55848"/>
        <c:axId val="2138959320"/>
      </c:lineChart>
      <c:catAx>
        <c:axId val="213895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959320"/>
        <c:crosses val="autoZero"/>
        <c:auto val="1"/>
        <c:lblAlgn val="ctr"/>
        <c:lblOffset val="100"/>
        <c:noMultiLvlLbl val="0"/>
      </c:catAx>
      <c:valAx>
        <c:axId val="21389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9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0.15938158026926</c:v>
                </c:pt>
                <c:pt idx="1">
                  <c:v>0.162615761746223</c:v>
                </c:pt>
                <c:pt idx="2">
                  <c:v>0.161973637476213</c:v>
                </c:pt>
                <c:pt idx="3">
                  <c:v>0.160625522650348</c:v>
                </c:pt>
                <c:pt idx="4">
                  <c:v>0.137427570312389</c:v>
                </c:pt>
                <c:pt idx="5">
                  <c:v>0.144616385657611</c:v>
                </c:pt>
                <c:pt idx="6">
                  <c:v>0.143743161279137</c:v>
                </c:pt>
                <c:pt idx="7">
                  <c:v>0.143032055647247</c:v>
                </c:pt>
                <c:pt idx="8">
                  <c:v>0.142475119019844</c:v>
                </c:pt>
                <c:pt idx="9">
                  <c:v>0.140229302169436</c:v>
                </c:pt>
                <c:pt idx="10">
                  <c:v>0.123307207226853</c:v>
                </c:pt>
                <c:pt idx="11">
                  <c:v>0.123212536329965</c:v>
                </c:pt>
                <c:pt idx="12">
                  <c:v>0.123526589040385</c:v>
                </c:pt>
                <c:pt idx="13">
                  <c:v>0.12396477557553</c:v>
                </c:pt>
                <c:pt idx="14">
                  <c:v>0.120894368461045</c:v>
                </c:pt>
                <c:pt idx="15">
                  <c:v>0.114456490657245</c:v>
                </c:pt>
                <c:pt idx="16">
                  <c:v>0.114804410002746</c:v>
                </c:pt>
                <c:pt idx="17">
                  <c:v>0.115211363989425</c:v>
                </c:pt>
                <c:pt idx="18">
                  <c:v>0.115440246763301</c:v>
                </c:pt>
                <c:pt idx="19">
                  <c:v>0.121016951247156</c:v>
                </c:pt>
                <c:pt idx="20">
                  <c:v>0.115032073518389</c:v>
                </c:pt>
                <c:pt idx="21">
                  <c:v>0.114615464478043</c:v>
                </c:pt>
                <c:pt idx="22">
                  <c:v>0.114192002925381</c:v>
                </c:pt>
                <c:pt idx="23">
                  <c:v>0.113587065643432</c:v>
                </c:pt>
                <c:pt idx="24">
                  <c:v>0.112850204716167</c:v>
                </c:pt>
                <c:pt idx="25">
                  <c:v>0.112011682805846</c:v>
                </c:pt>
                <c:pt idx="26">
                  <c:v>0.111089059115732</c:v>
                </c:pt>
                <c:pt idx="27">
                  <c:v>0.110100230215261</c:v>
                </c:pt>
                <c:pt idx="28">
                  <c:v>0.109066557566314</c:v>
                </c:pt>
                <c:pt idx="29">
                  <c:v>0.107982299289784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0.0380728519159003</c:v>
                </c:pt>
                <c:pt idx="1">
                  <c:v>0.0390873837716509</c:v>
                </c:pt>
                <c:pt idx="2">
                  <c:v>0.0389080212732834</c:v>
                </c:pt>
                <c:pt idx="3">
                  <c:v>0.0385026200254835</c:v>
                </c:pt>
                <c:pt idx="4">
                  <c:v>0.0380530129416856</c:v>
                </c:pt>
                <c:pt idx="5">
                  <c:v>0.0376021362767478</c:v>
                </c:pt>
                <c:pt idx="6">
                  <c:v>0.032604213616806</c:v>
                </c:pt>
                <c:pt idx="7">
                  <c:v>0.0321040822506065</c:v>
                </c:pt>
                <c:pt idx="8">
                  <c:v>0.0255789044467413</c:v>
                </c:pt>
                <c:pt idx="9">
                  <c:v>0.0251189551879647</c:v>
                </c:pt>
                <c:pt idx="10">
                  <c:v>0.0808215944624624</c:v>
                </c:pt>
                <c:pt idx="11">
                  <c:v>0.0709838782193749</c:v>
                </c:pt>
                <c:pt idx="12">
                  <c:v>0.0702498427763458</c:v>
                </c:pt>
                <c:pt idx="13">
                  <c:v>0.0694584831333117</c:v>
                </c:pt>
                <c:pt idx="14">
                  <c:v>0.0686596174674778</c:v>
                </c:pt>
                <c:pt idx="15">
                  <c:v>0.0678631121772417</c:v>
                </c:pt>
                <c:pt idx="16">
                  <c:v>0.0730032477659278</c:v>
                </c:pt>
                <c:pt idx="17">
                  <c:v>0.0723390510938053</c:v>
                </c:pt>
                <c:pt idx="18">
                  <c:v>0.0715379909011008</c:v>
                </c:pt>
                <c:pt idx="19">
                  <c:v>0.0707236756056012</c:v>
                </c:pt>
                <c:pt idx="20">
                  <c:v>0.0699144626609149</c:v>
                </c:pt>
                <c:pt idx="21">
                  <c:v>0.074986657913325</c:v>
                </c:pt>
                <c:pt idx="22">
                  <c:v>0.0743069812073797</c:v>
                </c:pt>
                <c:pt idx="23">
                  <c:v>0.073493249331196</c:v>
                </c:pt>
                <c:pt idx="24">
                  <c:v>0.0726615883338662</c:v>
                </c:pt>
                <c:pt idx="25">
                  <c:v>0.0718352901579015</c:v>
                </c:pt>
                <c:pt idx="26">
                  <c:v>0.0710186214036177</c:v>
                </c:pt>
                <c:pt idx="27">
                  <c:v>0.0702099212752815</c:v>
                </c:pt>
                <c:pt idx="28">
                  <c:v>0.0694113695276315</c:v>
                </c:pt>
                <c:pt idx="29">
                  <c:v>0.0686218271009501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0.042102744437023</c:v>
                </c:pt>
                <c:pt idx="1">
                  <c:v>0.042989616603583</c:v>
                </c:pt>
                <c:pt idx="2">
                  <c:v>0.0425517488913529</c:v>
                </c:pt>
                <c:pt idx="3">
                  <c:v>0.0418193649558639</c:v>
                </c:pt>
                <c:pt idx="4">
                  <c:v>0.0445053172950351</c:v>
                </c:pt>
                <c:pt idx="5">
                  <c:v>0.0436530124217097</c:v>
                </c:pt>
                <c:pt idx="6">
                  <c:v>0.0423152908026356</c:v>
                </c:pt>
                <c:pt idx="7">
                  <c:v>0.0412064447117463</c:v>
                </c:pt>
                <c:pt idx="8">
                  <c:v>0.0396245639918912</c:v>
                </c:pt>
                <c:pt idx="9">
                  <c:v>0.0396937252312413</c:v>
                </c:pt>
                <c:pt idx="10">
                  <c:v>0.0512239632131379</c:v>
                </c:pt>
                <c:pt idx="11">
                  <c:v>0.0491928322010783</c:v>
                </c:pt>
                <c:pt idx="12">
                  <c:v>0.0475431462792923</c:v>
                </c:pt>
                <c:pt idx="13">
                  <c:v>0.0458157585720397</c:v>
                </c:pt>
                <c:pt idx="14">
                  <c:v>0.0440978891390886</c:v>
                </c:pt>
                <c:pt idx="15">
                  <c:v>0.0423920850215459</c:v>
                </c:pt>
                <c:pt idx="16">
                  <c:v>0.0411805700634075</c:v>
                </c:pt>
                <c:pt idx="17">
                  <c:v>0.0396515219910028</c:v>
                </c:pt>
                <c:pt idx="18">
                  <c:v>0.038228792354006</c:v>
                </c:pt>
                <c:pt idx="19">
                  <c:v>0.0390690647602856</c:v>
                </c:pt>
                <c:pt idx="20">
                  <c:v>0.0379461144716902</c:v>
                </c:pt>
                <c:pt idx="21">
                  <c:v>0.0373211905729303</c:v>
                </c:pt>
                <c:pt idx="22">
                  <c:v>0.0363960331723013</c:v>
                </c:pt>
                <c:pt idx="23">
                  <c:v>0.0355594566458373</c:v>
                </c:pt>
                <c:pt idx="24">
                  <c:v>0.0348103713711228</c:v>
                </c:pt>
                <c:pt idx="25">
                  <c:v>0.0341361085830243</c:v>
                </c:pt>
                <c:pt idx="26">
                  <c:v>0.0335285397319912</c:v>
                </c:pt>
                <c:pt idx="27">
                  <c:v>0.0329714042232464</c:v>
                </c:pt>
                <c:pt idx="28">
                  <c:v>0.0324595627412323</c:v>
                </c:pt>
                <c:pt idx="29">
                  <c:v>0.031982439880535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0.0915321199894653</c:v>
                </c:pt>
                <c:pt idx="1">
                  <c:v>0.0949510834546881</c:v>
                </c:pt>
                <c:pt idx="2">
                  <c:v>0.0955547197574563</c:v>
                </c:pt>
                <c:pt idx="3">
                  <c:v>0.0955257493411871</c:v>
                </c:pt>
                <c:pt idx="4">
                  <c:v>0.0994495290011836</c:v>
                </c:pt>
                <c:pt idx="5">
                  <c:v>0.100203217433243</c:v>
                </c:pt>
                <c:pt idx="6">
                  <c:v>0.100393853107172</c:v>
                </c:pt>
                <c:pt idx="7">
                  <c:v>0.100559710136383</c:v>
                </c:pt>
                <c:pt idx="8">
                  <c:v>0.0985244200186949</c:v>
                </c:pt>
                <c:pt idx="9">
                  <c:v>0.108222322808588</c:v>
                </c:pt>
                <c:pt idx="10">
                  <c:v>0.0770774015469677</c:v>
                </c:pt>
                <c:pt idx="11">
                  <c:v>0.0757544060827102</c:v>
                </c:pt>
                <c:pt idx="12">
                  <c:v>0.0751026652305711</c:v>
                </c:pt>
                <c:pt idx="13">
                  <c:v>0.0745811978618786</c:v>
                </c:pt>
                <c:pt idx="14">
                  <c:v>0.0820527775649994</c:v>
                </c:pt>
                <c:pt idx="15">
                  <c:v>0.0817387896715799</c:v>
                </c:pt>
                <c:pt idx="16">
                  <c:v>0.0812284054730822</c:v>
                </c:pt>
                <c:pt idx="17">
                  <c:v>0.0806885636738004</c:v>
                </c:pt>
                <c:pt idx="18">
                  <c:v>0.0801372564318917</c:v>
                </c:pt>
                <c:pt idx="19">
                  <c:v>0.0891426420301313</c:v>
                </c:pt>
                <c:pt idx="20">
                  <c:v>0.0874226798538074</c:v>
                </c:pt>
                <c:pt idx="21">
                  <c:v>0.0867873819755659</c:v>
                </c:pt>
                <c:pt idx="22">
                  <c:v>0.0861595568407089</c:v>
                </c:pt>
                <c:pt idx="23">
                  <c:v>0.085520985718703</c:v>
                </c:pt>
                <c:pt idx="24">
                  <c:v>0.084886890898849</c:v>
                </c:pt>
                <c:pt idx="25">
                  <c:v>0.0842600674345494</c:v>
                </c:pt>
                <c:pt idx="26">
                  <c:v>0.0836390199068546</c:v>
                </c:pt>
                <c:pt idx="27">
                  <c:v>0.0830256184774043</c:v>
                </c:pt>
                <c:pt idx="28">
                  <c:v>0.0824180418349373</c:v>
                </c:pt>
                <c:pt idx="29">
                  <c:v>0.0818168240034533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0.0220850618942799</c:v>
                </c:pt>
                <c:pt idx="1">
                  <c:v>0.0224827891981458</c:v>
                </c:pt>
                <c:pt idx="2">
                  <c:v>0.0216438445589417</c:v>
                </c:pt>
                <c:pt idx="3">
                  <c:v>0.0206676000536606</c:v>
                </c:pt>
                <c:pt idx="4">
                  <c:v>0.0283891141873313</c:v>
                </c:pt>
                <c:pt idx="5">
                  <c:v>0.0293887724550346</c:v>
                </c:pt>
                <c:pt idx="6">
                  <c:v>0.0282569529192324</c:v>
                </c:pt>
                <c:pt idx="7">
                  <c:v>0.0280452477433553</c:v>
                </c:pt>
                <c:pt idx="8">
                  <c:v>0.0274587023249956</c:v>
                </c:pt>
                <c:pt idx="9">
                  <c:v>0.0251506404073784</c:v>
                </c:pt>
                <c:pt idx="10">
                  <c:v>0.037564329215107</c:v>
                </c:pt>
                <c:pt idx="11">
                  <c:v>0.0349860913477491</c:v>
                </c:pt>
                <c:pt idx="12">
                  <c:v>0.0342693418565033</c:v>
                </c:pt>
                <c:pt idx="13">
                  <c:v>0.0335559436876608</c:v>
                </c:pt>
                <c:pt idx="14">
                  <c:v>0.0351712072627583</c:v>
                </c:pt>
                <c:pt idx="15">
                  <c:v>0.0345070207259392</c:v>
                </c:pt>
                <c:pt idx="16">
                  <c:v>0.0350673800098251</c:v>
                </c:pt>
                <c:pt idx="17">
                  <c:v>0.0344170155531291</c:v>
                </c:pt>
                <c:pt idx="18">
                  <c:v>0.0337517989503215</c:v>
                </c:pt>
                <c:pt idx="19">
                  <c:v>0.0446727946990458</c:v>
                </c:pt>
                <c:pt idx="20">
                  <c:v>0.0441882795202711</c:v>
                </c:pt>
                <c:pt idx="21">
                  <c:v>0.0447258161989112</c:v>
                </c:pt>
                <c:pt idx="22">
                  <c:v>0.0514597626865652</c:v>
                </c:pt>
                <c:pt idx="23">
                  <c:v>0.0508404523171533</c:v>
                </c:pt>
                <c:pt idx="24">
                  <c:v>0.0500857133104897</c:v>
                </c:pt>
                <c:pt idx="25">
                  <c:v>0.0493219546694781</c:v>
                </c:pt>
                <c:pt idx="26">
                  <c:v>0.0485730426212672</c:v>
                </c:pt>
                <c:pt idx="27">
                  <c:v>0.0478361568840313</c:v>
                </c:pt>
                <c:pt idx="28">
                  <c:v>0.0471133426711265</c:v>
                </c:pt>
                <c:pt idx="29">
                  <c:v>0.046400896949128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0.000457281443258279</c:v>
                </c:pt>
                <c:pt idx="1">
                  <c:v>0.000530457917490831</c:v>
                </c:pt>
                <c:pt idx="2">
                  <c:v>0.000556566139919097</c:v>
                </c:pt>
                <c:pt idx="3">
                  <c:v>0.000556831719022572</c:v>
                </c:pt>
                <c:pt idx="4">
                  <c:v>0.000540853274392671</c:v>
                </c:pt>
                <c:pt idx="5">
                  <c:v>0.000525259385699993</c:v>
                </c:pt>
                <c:pt idx="6">
                  <c:v>0.000502198265086289</c:v>
                </c:pt>
                <c:pt idx="7">
                  <c:v>0.000488516724300981</c:v>
                </c:pt>
                <c:pt idx="8">
                  <c:v>0.000472905454442278</c:v>
                </c:pt>
                <c:pt idx="9">
                  <c:v>0.000459879242982569</c:v>
                </c:pt>
                <c:pt idx="10">
                  <c:v>0.000457615439537715</c:v>
                </c:pt>
                <c:pt idx="11">
                  <c:v>0.00044537949440488</c:v>
                </c:pt>
                <c:pt idx="12">
                  <c:v>0.000423134076011815</c:v>
                </c:pt>
                <c:pt idx="13">
                  <c:v>0.000397090286409604</c:v>
                </c:pt>
                <c:pt idx="14">
                  <c:v>0.000378781810234217</c:v>
                </c:pt>
                <c:pt idx="15">
                  <c:v>0.000352360044083619</c:v>
                </c:pt>
                <c:pt idx="16">
                  <c:v>0.000332120118534629</c:v>
                </c:pt>
                <c:pt idx="17">
                  <c:v>0.000316564856380738</c:v>
                </c:pt>
                <c:pt idx="18">
                  <c:v>0.000299351926336563</c:v>
                </c:pt>
                <c:pt idx="19">
                  <c:v>0.000289510310115007</c:v>
                </c:pt>
                <c:pt idx="20">
                  <c:v>0.00027851290114528</c:v>
                </c:pt>
                <c:pt idx="21">
                  <c:v>0.000267689914754773</c:v>
                </c:pt>
                <c:pt idx="22">
                  <c:v>0.000264260143892665</c:v>
                </c:pt>
                <c:pt idx="23">
                  <c:v>0.000256807304923914</c:v>
                </c:pt>
                <c:pt idx="24">
                  <c:v>0.000247612586916288</c:v>
                </c:pt>
                <c:pt idx="25">
                  <c:v>0.000239606492320737</c:v>
                </c:pt>
                <c:pt idx="26">
                  <c:v>0.000233143168981016</c:v>
                </c:pt>
                <c:pt idx="27">
                  <c:v>0.000223798078396605</c:v>
                </c:pt>
                <c:pt idx="28">
                  <c:v>0.00021643557325131</c:v>
                </c:pt>
                <c:pt idx="29">
                  <c:v>0.000207287700747728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0.248092786507318</c:v>
                </c:pt>
                <c:pt idx="1">
                  <c:v>0.250145413643886</c:v>
                </c:pt>
                <c:pt idx="2">
                  <c:v>0.261466467052719</c:v>
                </c:pt>
                <c:pt idx="3">
                  <c:v>0.268295954384439</c:v>
                </c:pt>
                <c:pt idx="4">
                  <c:v>0.260173230937775</c:v>
                </c:pt>
                <c:pt idx="5">
                  <c:v>0.273285641477485</c:v>
                </c:pt>
                <c:pt idx="6">
                  <c:v>0.262273541082674</c:v>
                </c:pt>
                <c:pt idx="7">
                  <c:v>0.297968430650595</c:v>
                </c:pt>
                <c:pt idx="8">
                  <c:v>0.283132043946938</c:v>
                </c:pt>
                <c:pt idx="9">
                  <c:v>0.301772732869903</c:v>
                </c:pt>
                <c:pt idx="10">
                  <c:v>0.327185768591305</c:v>
                </c:pt>
                <c:pt idx="11">
                  <c:v>0.308064071270124</c:v>
                </c:pt>
                <c:pt idx="12">
                  <c:v>0.2729300845916</c:v>
                </c:pt>
                <c:pt idx="13">
                  <c:v>0.253926180403409</c:v>
                </c:pt>
                <c:pt idx="14">
                  <c:v>0.260310425700549</c:v>
                </c:pt>
                <c:pt idx="15">
                  <c:v>0.223037278809415</c:v>
                </c:pt>
                <c:pt idx="16">
                  <c:v>0.22177777074084</c:v>
                </c:pt>
                <c:pt idx="17">
                  <c:v>0.237013719241483</c:v>
                </c:pt>
                <c:pt idx="18">
                  <c:v>0.217141009404365</c:v>
                </c:pt>
                <c:pt idx="19">
                  <c:v>0.220395783553555</c:v>
                </c:pt>
                <c:pt idx="20">
                  <c:v>0.232202602116166</c:v>
                </c:pt>
                <c:pt idx="21">
                  <c:v>0.2306972928922</c:v>
                </c:pt>
                <c:pt idx="22">
                  <c:v>0.266078449218758</c:v>
                </c:pt>
                <c:pt idx="23">
                  <c:v>0.257347195292056</c:v>
                </c:pt>
                <c:pt idx="24">
                  <c:v>0.267293743012847</c:v>
                </c:pt>
                <c:pt idx="25">
                  <c:v>0.27657484141435</c:v>
                </c:pt>
                <c:pt idx="26">
                  <c:v>0.285676019924784</c:v>
                </c:pt>
                <c:pt idx="27">
                  <c:v>0.290440703504365</c:v>
                </c:pt>
                <c:pt idx="28">
                  <c:v>0.299247006722014</c:v>
                </c:pt>
                <c:pt idx="29">
                  <c:v>0.296230272548672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445080"/>
        <c:axId val="-20844739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</c:v>
                </c:pt>
                <c:pt idx="1">
                  <c:v>0.612802506335668</c:v>
                </c:pt>
                <c:pt idx="2">
                  <c:v>0.622655005149885</c:v>
                </c:pt>
                <c:pt idx="3">
                  <c:v>0.625993643130005</c:v>
                </c:pt>
                <c:pt idx="4">
                  <c:v>0.608538627949792</c:v>
                </c:pt>
                <c:pt idx="5">
                  <c:v>0.629274425107531</c:v>
                </c:pt>
                <c:pt idx="6">
                  <c:v>0.610089211072744</c:v>
                </c:pt>
                <c:pt idx="7">
                  <c:v>0.643404487864234</c:v>
                </c:pt>
                <c:pt idx="8">
                  <c:v>0.617266659203547</c:v>
                </c:pt>
                <c:pt idx="9">
                  <c:v>0.640647557917493</c:v>
                </c:pt>
                <c:pt idx="10">
                  <c:v>0.697637879695371</c:v>
                </c:pt>
                <c:pt idx="11">
                  <c:v>0.662639194945406</c:v>
                </c:pt>
                <c:pt idx="12">
                  <c:v>0.624044803850709</c:v>
                </c:pt>
                <c:pt idx="13">
                  <c:v>0.60169942952024</c:v>
                </c:pt>
                <c:pt idx="14">
                  <c:v>0.611565067406152</c:v>
                </c:pt>
                <c:pt idx="15">
                  <c:v>0.56434713710705</c:v>
                </c:pt>
                <c:pt idx="16">
                  <c:v>0.567393904174363</c:v>
                </c:pt>
                <c:pt idx="17">
                  <c:v>0.579637800399027</c:v>
                </c:pt>
                <c:pt idx="18">
                  <c:v>0.556536446731322</c:v>
                </c:pt>
                <c:pt idx="19">
                  <c:v>0.58531042220589</c:v>
                </c:pt>
                <c:pt idx="20">
                  <c:v>0.586984725042384</c:v>
                </c:pt>
                <c:pt idx="21">
                  <c:v>0.589401493945731</c:v>
                </c:pt>
                <c:pt idx="22">
                  <c:v>0.628857046194986</c:v>
                </c:pt>
                <c:pt idx="23">
                  <c:v>0.616605212253301</c:v>
                </c:pt>
                <c:pt idx="24">
                  <c:v>0.622836124230257</c:v>
                </c:pt>
                <c:pt idx="25">
                  <c:v>0.628379551557471</c:v>
                </c:pt>
                <c:pt idx="26">
                  <c:v>0.633757445873228</c:v>
                </c:pt>
                <c:pt idx="27">
                  <c:v>0.634807832657986</c:v>
                </c:pt>
                <c:pt idx="28">
                  <c:v>0.639932316636508</c:v>
                </c:pt>
                <c:pt idx="29">
                  <c:v>0.63324184747327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45080"/>
        <c:axId val="-2084473976"/>
      </c:lineChart>
      <c:catAx>
        <c:axId val="-208444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473976"/>
        <c:crosses val="autoZero"/>
        <c:auto val="1"/>
        <c:lblAlgn val="ctr"/>
        <c:lblOffset val="100"/>
        <c:tickLblSkip val="1"/>
        <c:noMultiLvlLbl val="0"/>
      </c:catAx>
      <c:valAx>
        <c:axId val="-20844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44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0.156404814490887</c:v>
                </c:pt>
                <c:pt idx="1">
                  <c:v>0.142819204754655</c:v>
                </c:pt>
                <c:pt idx="2">
                  <c:v>0.122981095326756</c:v>
                </c:pt>
                <c:pt idx="3">
                  <c:v>0.116185892531974</c:v>
                </c:pt>
                <c:pt idx="4">
                  <c:v>0.114055362256282</c:v>
                </c:pt>
                <c:pt idx="5">
                  <c:v>0.110049965798587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0.0385247779856007</c:v>
                </c:pt>
                <c:pt idx="1">
                  <c:v>0.0306016583557732</c:v>
                </c:pt>
                <c:pt idx="2">
                  <c:v>0.0720346832117945</c:v>
                </c:pt>
                <c:pt idx="3">
                  <c:v>0.0710934155087353</c:v>
                </c:pt>
                <c:pt idx="4">
                  <c:v>0.0730725878893363</c:v>
                </c:pt>
                <c:pt idx="5">
                  <c:v>0.0702194058930765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0.0427937584365716</c:v>
                </c:pt>
                <c:pt idx="1">
                  <c:v>0.0412986074318448</c:v>
                </c:pt>
                <c:pt idx="2">
                  <c:v>0.0475747178809274</c:v>
                </c:pt>
                <c:pt idx="3">
                  <c:v>0.0401044068380496</c:v>
                </c:pt>
                <c:pt idx="4">
                  <c:v>0.0364066332467764</c:v>
                </c:pt>
                <c:pt idx="5">
                  <c:v>0.0330156110320058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0.0954026403087961</c:v>
                </c:pt>
                <c:pt idx="1">
                  <c:v>0.101580704700816</c:v>
                </c:pt>
                <c:pt idx="2">
                  <c:v>0.0769136896574254</c:v>
                </c:pt>
                <c:pt idx="3">
                  <c:v>0.0825871314560971</c:v>
                </c:pt>
                <c:pt idx="4">
                  <c:v>0.0861554990575269</c:v>
                </c:pt>
                <c:pt idx="5">
                  <c:v>0.0830319143314398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0.0230536819784719</c:v>
                </c:pt>
                <c:pt idx="1">
                  <c:v>0.0276600631699993</c:v>
                </c:pt>
                <c:pt idx="2">
                  <c:v>0.0351093826739557</c:v>
                </c:pt>
                <c:pt idx="3">
                  <c:v>0.0364832019876521</c:v>
                </c:pt>
                <c:pt idx="4">
                  <c:v>0.0482600048066781</c:v>
                </c:pt>
                <c:pt idx="5">
                  <c:v>0.0478490787590062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0.00052839809881669</c:v>
                </c:pt>
                <c:pt idx="1">
                  <c:v>0.000489751814502422</c:v>
                </c:pt>
                <c:pt idx="2">
                  <c:v>0.000420400221319646</c:v>
                </c:pt>
                <c:pt idx="3">
                  <c:v>0.000317981451090111</c:v>
                </c:pt>
                <c:pt idx="4">
                  <c:v>0.000262976570326584</c:v>
                </c:pt>
                <c:pt idx="5">
                  <c:v>0.000224054202739479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0.257634770505227</c:v>
                </c:pt>
                <c:pt idx="1">
                  <c:v>0.283686478005519</c:v>
                </c:pt>
                <c:pt idx="2">
                  <c:v>0.284483306111397</c:v>
                </c:pt>
                <c:pt idx="3">
                  <c:v>0.223873112349932</c:v>
                </c:pt>
                <c:pt idx="4">
                  <c:v>0.250723856506405</c:v>
                </c:pt>
                <c:pt idx="5">
                  <c:v>0.289633768822837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196024"/>
        <c:axId val="-2087054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0.614342841804371</c:v>
                </c:pt>
                <c:pt idx="1">
                  <c:v>0.62813646823311</c:v>
                </c:pt>
                <c:pt idx="2">
                  <c:v>0.639517275083575</c:v>
                </c:pt>
                <c:pt idx="3">
                  <c:v>0.57064514212353</c:v>
                </c:pt>
                <c:pt idx="4">
                  <c:v>0.608936920333332</c:v>
                </c:pt>
                <c:pt idx="5">
                  <c:v>0.634023798839692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96024"/>
        <c:axId val="-2087054632"/>
      </c:lineChart>
      <c:catAx>
        <c:axId val="-208719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054632"/>
        <c:crosses val="autoZero"/>
        <c:auto val="1"/>
        <c:lblAlgn val="ctr"/>
        <c:lblOffset val="100"/>
        <c:noMultiLvlLbl val="0"/>
      </c:catAx>
      <c:valAx>
        <c:axId val="-20870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1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84135120835023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0.149612009622771</c:v>
                </c:pt>
                <c:pt idx="1">
                  <c:v>0.119583493929365</c:v>
                </c:pt>
                <c:pt idx="2">
                  <c:v>0.112052664027435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0.034563218170687</c:v>
                </c:pt>
                <c:pt idx="1">
                  <c:v>0.0715640493602649</c:v>
                </c:pt>
                <c:pt idx="2">
                  <c:v>0.0716459968912064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0.0420461829342082</c:v>
                </c:pt>
                <c:pt idx="1">
                  <c:v>0.0438395623594885</c:v>
                </c:pt>
                <c:pt idx="2">
                  <c:v>0.0347111221393911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0.0984916725048061</c:v>
                </c:pt>
                <c:pt idx="1">
                  <c:v>0.0797504105567612</c:v>
                </c:pt>
                <c:pt idx="2">
                  <c:v>0.0845937066944833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0.0253568725742356</c:v>
                </c:pt>
                <c:pt idx="1">
                  <c:v>0.0357962923308039</c:v>
                </c:pt>
                <c:pt idx="2">
                  <c:v>0.0480545417828421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0.000509074956659556</c:v>
                </c:pt>
                <c:pt idx="1">
                  <c:v>0.000369190836204879</c:v>
                </c:pt>
                <c:pt idx="2">
                  <c:v>0.000243515386533032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0.270660624255373</c:v>
                </c:pt>
                <c:pt idx="1">
                  <c:v>0.254178209230665</c:v>
                </c:pt>
                <c:pt idx="2">
                  <c:v>0.270178812664621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727224"/>
        <c:axId val="-2086723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</c:v>
                </c:pt>
                <c:pt idx="1">
                  <c:v>0.605081208603553</c:v>
                </c:pt>
                <c:pt idx="2">
                  <c:v>0.621480359586512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27224"/>
        <c:axId val="-2086723736"/>
      </c:lineChart>
      <c:catAx>
        <c:axId val="-208672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723736"/>
        <c:crosses val="autoZero"/>
        <c:auto val="1"/>
        <c:lblAlgn val="ctr"/>
        <c:lblOffset val="100"/>
        <c:noMultiLvlLbl val="0"/>
      </c:catAx>
      <c:valAx>
        <c:axId val="-20867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72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0.550340817163994</c:v>
                </c:pt>
                <c:pt idx="1">
                  <c:v>0.473220004730725</c:v>
                </c:pt>
                <c:pt idx="2">
                  <c:v>0.477334637909535</c:v>
                </c:pt>
                <c:pt idx="3">
                  <c:v>0.483688423743064</c:v>
                </c:pt>
                <c:pt idx="4">
                  <c:v>0.472704092895672</c:v>
                </c:pt>
                <c:pt idx="5">
                  <c:v>0.496226116917895</c:v>
                </c:pt>
                <c:pt idx="6">
                  <c:v>0.478904747673482</c:v>
                </c:pt>
                <c:pt idx="7">
                  <c:v>0.512384424535978</c:v>
                </c:pt>
                <c:pt idx="8">
                  <c:v>0.486277411941991</c:v>
                </c:pt>
                <c:pt idx="9">
                  <c:v>0.509964958357039</c:v>
                </c:pt>
                <c:pt idx="10">
                  <c:v>0.56430251475513</c:v>
                </c:pt>
                <c:pt idx="11">
                  <c:v>0.523987244817341</c:v>
                </c:pt>
                <c:pt idx="12">
                  <c:v>0.493160466861426</c:v>
                </c:pt>
                <c:pt idx="13">
                  <c:v>0.477887875393024</c:v>
                </c:pt>
                <c:pt idx="14">
                  <c:v>0.48968619257744</c:v>
                </c:pt>
                <c:pt idx="15">
                  <c:v>0.446279712825845</c:v>
                </c:pt>
                <c:pt idx="16">
                  <c:v>0.453866216924716</c:v>
                </c:pt>
                <c:pt idx="17">
                  <c:v>0.464869575158525</c:v>
                </c:pt>
                <c:pt idx="18">
                  <c:v>0.442459876890763</c:v>
                </c:pt>
                <c:pt idx="19">
                  <c:v>0.471658833203053</c:v>
                </c:pt>
                <c:pt idx="20">
                  <c:v>0.469815072751535</c:v>
                </c:pt>
                <c:pt idx="21">
                  <c:v>0.471625076358992</c:v>
                </c:pt>
                <c:pt idx="22">
                  <c:v>0.502418398833556</c:v>
                </c:pt>
                <c:pt idx="23">
                  <c:v>0.486262737939225</c:v>
                </c:pt>
                <c:pt idx="24">
                  <c:v>0.493171232887512</c:v>
                </c:pt>
                <c:pt idx="25">
                  <c:v>0.497943894002435</c:v>
                </c:pt>
                <c:pt idx="26">
                  <c:v>0.502447712444438</c:v>
                </c:pt>
                <c:pt idx="27">
                  <c:v>0.503038531182642</c:v>
                </c:pt>
                <c:pt idx="28">
                  <c:v>0.507768694921608</c:v>
                </c:pt>
                <c:pt idx="29">
                  <c:v>0.501423665292801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0.320516688535322</c:v>
                </c:pt>
                <c:pt idx="1">
                  <c:v>0.450795792353803</c:v>
                </c:pt>
                <c:pt idx="2">
                  <c:v>0.518874392855653</c:v>
                </c:pt>
                <c:pt idx="3">
                  <c:v>0.548756061716482</c:v>
                </c:pt>
                <c:pt idx="4">
                  <c:v>0.543114821408592</c:v>
                </c:pt>
                <c:pt idx="5">
                  <c:v>0.540943538801107</c:v>
                </c:pt>
                <c:pt idx="6">
                  <c:v>0.515247564738822</c:v>
                </c:pt>
                <c:pt idx="7">
                  <c:v>0.510822007694241</c:v>
                </c:pt>
                <c:pt idx="8">
                  <c:v>0.481450607216633</c:v>
                </c:pt>
                <c:pt idx="9">
                  <c:v>0.473068538086189</c:v>
                </c:pt>
                <c:pt idx="10">
                  <c:v>0.487622611785511</c:v>
                </c:pt>
                <c:pt idx="11">
                  <c:v>0.467016631019193</c:v>
                </c:pt>
                <c:pt idx="12">
                  <c:v>0.432621664768243</c:v>
                </c:pt>
                <c:pt idx="13">
                  <c:v>0.401366981342665</c:v>
                </c:pt>
                <c:pt idx="14">
                  <c:v>0.388523378495035</c:v>
                </c:pt>
                <c:pt idx="15">
                  <c:v>0.351894710074252</c:v>
                </c:pt>
                <c:pt idx="16">
                  <c:v>0.336737959360325</c:v>
                </c:pt>
                <c:pt idx="17">
                  <c:v>0.333762250945784</c:v>
                </c:pt>
                <c:pt idx="18">
                  <c:v>0.317672273364045</c:v>
                </c:pt>
                <c:pt idx="19">
                  <c:v>0.326582429288298</c:v>
                </c:pt>
                <c:pt idx="20">
                  <c:v>0.329648927690538</c:v>
                </c:pt>
                <c:pt idx="21">
                  <c:v>0.332293810912916</c:v>
                </c:pt>
                <c:pt idx="22">
                  <c:v>0.356133193981332</c:v>
                </c:pt>
                <c:pt idx="23">
                  <c:v>0.357450745483036</c:v>
                </c:pt>
                <c:pt idx="24">
                  <c:v>0.362267429689186</c:v>
                </c:pt>
                <c:pt idx="25">
                  <c:v>0.366897487980372</c:v>
                </c:pt>
                <c:pt idx="26">
                  <c:v>0.371188692926306</c:v>
                </c:pt>
                <c:pt idx="27">
                  <c:v>0.372839945024273</c:v>
                </c:pt>
                <c:pt idx="28">
                  <c:v>0.375601371004901</c:v>
                </c:pt>
                <c:pt idx="29">
                  <c:v>0.372019844686286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0.0643150940827486</c:v>
                </c:pt>
                <c:pt idx="1">
                  <c:v>0.0736984170400812</c:v>
                </c:pt>
                <c:pt idx="2">
                  <c:v>0.076815592525458</c:v>
                </c:pt>
                <c:pt idx="3">
                  <c:v>0.0761663834191151</c:v>
                </c:pt>
                <c:pt idx="4">
                  <c:v>0.0705172675746719</c:v>
                </c:pt>
                <c:pt idx="5">
                  <c:v>0.0672214986913349</c:v>
                </c:pt>
                <c:pt idx="6">
                  <c:v>0.0590564974867235</c:v>
                </c:pt>
                <c:pt idx="7">
                  <c:v>0.0561433419851911</c:v>
                </c:pt>
                <c:pt idx="8">
                  <c:v>0.0474968046935604</c:v>
                </c:pt>
                <c:pt idx="9">
                  <c:v>0.0443739053891265</c:v>
                </c:pt>
                <c:pt idx="10">
                  <c:v>0.0453254175018446</c:v>
                </c:pt>
                <c:pt idx="11">
                  <c:v>0.0382938028432282</c:v>
                </c:pt>
                <c:pt idx="12">
                  <c:v>0.0304711422661251</c:v>
                </c:pt>
                <c:pt idx="13">
                  <c:v>0.0246487829872762</c:v>
                </c:pt>
                <c:pt idx="14">
                  <c:v>0.0228865953018405</c:v>
                </c:pt>
                <c:pt idx="15">
                  <c:v>0.0158919866993765</c:v>
                </c:pt>
                <c:pt idx="16">
                  <c:v>0.0145678826210294</c:v>
                </c:pt>
                <c:pt idx="17">
                  <c:v>0.015114659564698</c:v>
                </c:pt>
                <c:pt idx="18">
                  <c:v>0.0126093406797666</c:v>
                </c:pt>
                <c:pt idx="19">
                  <c:v>0.0158168175492003</c:v>
                </c:pt>
                <c:pt idx="20">
                  <c:v>0.0168932475231248</c:v>
                </c:pt>
                <c:pt idx="21">
                  <c:v>0.0180949658063876</c:v>
                </c:pt>
                <c:pt idx="22">
                  <c:v>0.0237001414213443</c:v>
                </c:pt>
                <c:pt idx="23">
                  <c:v>0.0236832442586527</c:v>
                </c:pt>
                <c:pt idx="24">
                  <c:v>0.0251798760270021</c:v>
                </c:pt>
                <c:pt idx="25">
                  <c:v>0.0265225097542476</c:v>
                </c:pt>
                <c:pt idx="26">
                  <c:v>0.0276966400222073</c:v>
                </c:pt>
                <c:pt idx="27">
                  <c:v>0.0282598163248739</c:v>
                </c:pt>
                <c:pt idx="28">
                  <c:v>0.0290788228380892</c:v>
                </c:pt>
                <c:pt idx="29">
                  <c:v>0.0285208728277478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0.0128513835305849</c:v>
                </c:pt>
                <c:pt idx="1">
                  <c:v>0.0205302232409518</c:v>
                </c:pt>
                <c:pt idx="2">
                  <c:v>0.0242537198348068</c:v>
                </c:pt>
                <c:pt idx="3">
                  <c:v>0.0256136715794896</c:v>
                </c:pt>
                <c:pt idx="4">
                  <c:v>0.0252941978104956</c:v>
                </c:pt>
                <c:pt idx="5">
                  <c:v>0.0251122628426305</c:v>
                </c:pt>
                <c:pt idx="6">
                  <c:v>0.0243574793293297</c:v>
                </c:pt>
                <c:pt idx="7">
                  <c:v>0.024617981128312</c:v>
                </c:pt>
                <c:pt idx="8">
                  <c:v>0.024276998703887</c:v>
                </c:pt>
                <c:pt idx="9">
                  <c:v>0.0247634086567708</c:v>
                </c:pt>
                <c:pt idx="10">
                  <c:v>0.0264112337877177</c:v>
                </c:pt>
                <c:pt idx="11">
                  <c:v>0.0268448388970442</c:v>
                </c:pt>
                <c:pt idx="12">
                  <c:v>0.026393862175395</c:v>
                </c:pt>
                <c:pt idx="13">
                  <c:v>0.0258410192444939</c:v>
                </c:pt>
                <c:pt idx="14">
                  <c:v>0.0259608027936748</c:v>
                </c:pt>
                <c:pt idx="15">
                  <c:v>0.0251701861773615</c:v>
                </c:pt>
                <c:pt idx="16">
                  <c:v>0.0249489745030479</c:v>
                </c:pt>
                <c:pt idx="17">
                  <c:v>0.0252252135874143</c:v>
                </c:pt>
                <c:pt idx="18">
                  <c:v>0.0249232808732875</c:v>
                </c:pt>
                <c:pt idx="19">
                  <c:v>0.025362119814027</c:v>
                </c:pt>
                <c:pt idx="20">
                  <c:v>0.0255780331877101</c:v>
                </c:pt>
                <c:pt idx="21">
                  <c:v>0.0255913552383998</c:v>
                </c:pt>
                <c:pt idx="22">
                  <c:v>0.0263196236915134</c:v>
                </c:pt>
                <c:pt idx="23">
                  <c:v>0.0262053642312537</c:v>
                </c:pt>
                <c:pt idx="24">
                  <c:v>0.0259879059287735</c:v>
                </c:pt>
                <c:pt idx="25">
                  <c:v>0.0257083811625675</c:v>
                </c:pt>
                <c:pt idx="26">
                  <c:v>0.0253818484852538</c:v>
                </c:pt>
                <c:pt idx="27">
                  <c:v>0.0249282677189137</c:v>
                </c:pt>
                <c:pt idx="28">
                  <c:v>0.0244930730777881</c:v>
                </c:pt>
                <c:pt idx="29">
                  <c:v>0.0238111956959824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0.0101527571695038</c:v>
                </c:pt>
                <c:pt idx="1">
                  <c:v>0.0136222082793119</c:v>
                </c:pt>
                <c:pt idx="2">
                  <c:v>0.0155182218782847</c:v>
                </c:pt>
                <c:pt idx="3">
                  <c:v>0.0164924238124182</c:v>
                </c:pt>
                <c:pt idx="4">
                  <c:v>0.0165266311230894</c:v>
                </c:pt>
                <c:pt idx="5">
                  <c:v>0.0168672372647667</c:v>
                </c:pt>
                <c:pt idx="6">
                  <c:v>0.0164769860617285</c:v>
                </c:pt>
                <c:pt idx="7">
                  <c:v>0.0169261055436193</c:v>
                </c:pt>
                <c:pt idx="8">
                  <c:v>0.0164175649031229</c:v>
                </c:pt>
                <c:pt idx="9">
                  <c:v>0.0166190726290488</c:v>
                </c:pt>
                <c:pt idx="10">
                  <c:v>0.0175500858755881</c:v>
                </c:pt>
                <c:pt idx="11">
                  <c:v>0.0171205301664059</c:v>
                </c:pt>
                <c:pt idx="12">
                  <c:v>0.0162137569172357</c:v>
                </c:pt>
                <c:pt idx="13">
                  <c:v>0.0154387433729671</c:v>
                </c:pt>
                <c:pt idx="14">
                  <c:v>0.015245601402574</c:v>
                </c:pt>
                <c:pt idx="15">
                  <c:v>0.01409666246954</c:v>
                </c:pt>
                <c:pt idx="16">
                  <c:v>0.0136853456776487</c:v>
                </c:pt>
                <c:pt idx="17">
                  <c:v>0.0136258036044055</c:v>
                </c:pt>
                <c:pt idx="18">
                  <c:v>0.0129828472493962</c:v>
                </c:pt>
                <c:pt idx="19">
                  <c:v>0.013180291071501</c:v>
                </c:pt>
                <c:pt idx="20">
                  <c:v>0.0131458449871492</c:v>
                </c:pt>
                <c:pt idx="21">
                  <c:v>0.0130416926382415</c:v>
                </c:pt>
                <c:pt idx="22">
                  <c:v>0.0135841233308709</c:v>
                </c:pt>
                <c:pt idx="23">
                  <c:v>0.01339947154534</c:v>
                </c:pt>
                <c:pt idx="24">
                  <c:v>0.0134358641380222</c:v>
                </c:pt>
                <c:pt idx="25">
                  <c:v>0.0134833925682406</c:v>
                </c:pt>
                <c:pt idx="26">
                  <c:v>0.0135385411087864</c:v>
                </c:pt>
                <c:pt idx="27">
                  <c:v>0.0135198352533317</c:v>
                </c:pt>
                <c:pt idx="28">
                  <c:v>0.0135719283103079</c:v>
                </c:pt>
                <c:pt idx="29">
                  <c:v>0.013409859854399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0.0108012615865087</c:v>
                </c:pt>
                <c:pt idx="1">
                  <c:v>0.0134881099778465</c:v>
                </c:pt>
                <c:pt idx="2">
                  <c:v>0.0146216639831753</c:v>
                </c:pt>
                <c:pt idx="3">
                  <c:v>0.0148333757293916</c:v>
                </c:pt>
                <c:pt idx="4">
                  <c:v>0.0140458351362874</c:v>
                </c:pt>
                <c:pt idx="5">
                  <c:v>0.0135389642757464</c:v>
                </c:pt>
                <c:pt idx="6">
                  <c:v>0.012235694287778</c:v>
                </c:pt>
                <c:pt idx="7">
                  <c:v>0.011761078899608</c:v>
                </c:pt>
                <c:pt idx="8">
                  <c:v>0.0103969711518822</c:v>
                </c:pt>
                <c:pt idx="9">
                  <c:v>0.00988638672802819</c:v>
                </c:pt>
                <c:pt idx="10">
                  <c:v>0.010113985321266</c:v>
                </c:pt>
                <c:pt idx="11">
                  <c:v>0.00907793811152018</c:v>
                </c:pt>
                <c:pt idx="12">
                  <c:v>0.00778370599641394</c:v>
                </c:pt>
                <c:pt idx="13">
                  <c:v>0.00674516069066506</c:v>
                </c:pt>
                <c:pt idx="14">
                  <c:v>0.00637371414588799</c:v>
                </c:pt>
                <c:pt idx="15">
                  <c:v>0.00516772732749292</c:v>
                </c:pt>
                <c:pt idx="16">
                  <c:v>0.00482682625081354</c:v>
                </c:pt>
                <c:pt idx="17">
                  <c:v>0.00484835544285599</c:v>
                </c:pt>
                <c:pt idx="18">
                  <c:v>0.00439182731839291</c:v>
                </c:pt>
                <c:pt idx="19">
                  <c:v>0.00484769982597435</c:v>
                </c:pt>
                <c:pt idx="20">
                  <c:v>0.00501302401332746</c:v>
                </c:pt>
                <c:pt idx="21">
                  <c:v>0.0051822409607237</c:v>
                </c:pt>
                <c:pt idx="22">
                  <c:v>0.00607744304702176</c:v>
                </c:pt>
                <c:pt idx="23">
                  <c:v>0.0061018746110389</c:v>
                </c:pt>
                <c:pt idx="24">
                  <c:v>0.00631993580769471</c:v>
                </c:pt>
                <c:pt idx="25">
                  <c:v>0.00652047068959505</c:v>
                </c:pt>
                <c:pt idx="26">
                  <c:v>0.00669877974705114</c:v>
                </c:pt>
                <c:pt idx="27">
                  <c:v>0.00677993092888229</c:v>
                </c:pt>
                <c:pt idx="28">
                  <c:v>0.00690177750940954</c:v>
                </c:pt>
                <c:pt idx="29">
                  <c:v>0.00680085876574193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918504"/>
        <c:axId val="-20869150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0.968978031633316</c:v>
                </c:pt>
                <c:pt idx="1">
                  <c:v>1.045354725779957</c:v>
                </c:pt>
                <c:pt idx="2">
                  <c:v>1.127418231541588</c:v>
                </c:pt>
                <c:pt idx="3">
                  <c:v>1.16555034075434</c:v>
                </c:pt>
                <c:pt idx="4">
                  <c:v>1.142202833833816</c:v>
                </c:pt>
                <c:pt idx="5">
                  <c:v>1.159909618607435</c:v>
                </c:pt>
                <c:pt idx="6">
                  <c:v>1.106278959460205</c:v>
                </c:pt>
                <c:pt idx="7">
                  <c:v>1.132654911687014</c:v>
                </c:pt>
                <c:pt idx="8">
                  <c:v>1.066316318488392</c:v>
                </c:pt>
                <c:pt idx="9">
                  <c:v>1.078676238101939</c:v>
                </c:pt>
                <c:pt idx="10">
                  <c:v>1.151325822150251</c:v>
                </c:pt>
                <c:pt idx="11">
                  <c:v>1.082340976425611</c:v>
                </c:pt>
                <c:pt idx="12">
                  <c:v>1.006644612973506</c:v>
                </c:pt>
                <c:pt idx="13">
                  <c:v>0.951928606118257</c:v>
                </c:pt>
                <c:pt idx="14">
                  <c:v>0.948676276790938</c:v>
                </c:pt>
                <c:pt idx="15">
                  <c:v>0.858500999348277</c:v>
                </c:pt>
                <c:pt idx="16">
                  <c:v>0.848633194756654</c:v>
                </c:pt>
                <c:pt idx="17">
                  <c:v>0.857445872150375</c:v>
                </c:pt>
                <c:pt idx="18">
                  <c:v>0.815039452970256</c:v>
                </c:pt>
                <c:pt idx="19">
                  <c:v>0.857448193498422</c:v>
                </c:pt>
                <c:pt idx="20">
                  <c:v>0.86009415984063</c:v>
                </c:pt>
                <c:pt idx="21">
                  <c:v>0.865829146161379</c:v>
                </c:pt>
                <c:pt idx="22">
                  <c:v>0.928232904587878</c:v>
                </c:pt>
                <c:pt idx="23">
                  <c:v>0.913103442205054</c:v>
                </c:pt>
                <c:pt idx="24">
                  <c:v>0.926362254130941</c:v>
                </c:pt>
                <c:pt idx="25">
                  <c:v>0.937076148391891</c:v>
                </c:pt>
                <c:pt idx="26">
                  <c:v>0.946952228856301</c:v>
                </c:pt>
                <c:pt idx="27">
                  <c:v>0.949366345051517</c:v>
                </c:pt>
                <c:pt idx="28">
                  <c:v>0.95741564850309</c:v>
                </c:pt>
                <c:pt idx="29">
                  <c:v>0.945986301236279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18504"/>
        <c:axId val="-2086915016"/>
      </c:lineChart>
      <c:catAx>
        <c:axId val="-208691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915016"/>
        <c:crosses val="autoZero"/>
        <c:auto val="1"/>
        <c:lblAlgn val="ctr"/>
        <c:lblOffset val="100"/>
        <c:tickLblSkip val="1"/>
        <c:noMultiLvlLbl val="0"/>
      </c:catAx>
      <c:valAx>
        <c:axId val="-20869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9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40196450367056"/>
          <c:y val="0.0002720278521885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"/>
          <c:h val="0.621521588151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0.491457595288598</c:v>
                </c:pt>
                <c:pt idx="1">
                  <c:v>0.496751531885277</c:v>
                </c:pt>
                <c:pt idx="2">
                  <c:v>0.509804858880872</c:v>
                </c:pt>
                <c:pt idx="3">
                  <c:v>0.45582684300058</c:v>
                </c:pt>
                <c:pt idx="4">
                  <c:v>0.484658503754164</c:v>
                </c:pt>
                <c:pt idx="5">
                  <c:v>0.502524499568785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0.476411551373971</c:v>
                </c:pt>
                <c:pt idx="1">
                  <c:v>0.504306451307399</c:v>
                </c:pt>
                <c:pt idx="2">
                  <c:v>0.435430253482129</c:v>
                </c:pt>
                <c:pt idx="3">
                  <c:v>0.333329924606541</c:v>
                </c:pt>
                <c:pt idx="4">
                  <c:v>0.347558821551402</c:v>
                </c:pt>
                <c:pt idx="5">
                  <c:v>0.371709468324428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0.072302550928415</c:v>
                </c:pt>
                <c:pt idx="1">
                  <c:v>0.0548584096491873</c:v>
                </c:pt>
                <c:pt idx="2">
                  <c:v>0.0323251481800629</c:v>
                </c:pt>
                <c:pt idx="3">
                  <c:v>0.0148001374228142</c:v>
                </c:pt>
                <c:pt idx="4">
                  <c:v>0.0215102950073023</c:v>
                </c:pt>
                <c:pt idx="5">
                  <c:v>0.0280157323534332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0.0217086391992657</c:v>
                </c:pt>
                <c:pt idx="1">
                  <c:v>0.024625626132186</c:v>
                </c:pt>
                <c:pt idx="2">
                  <c:v>0.0262903513796652</c:v>
                </c:pt>
                <c:pt idx="3">
                  <c:v>0.0251259549910276</c:v>
                </c:pt>
                <c:pt idx="4">
                  <c:v>0.0259364564555301</c:v>
                </c:pt>
                <c:pt idx="5">
                  <c:v>0.0248645532281011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0.0144624484525216</c:v>
                </c:pt>
                <c:pt idx="1">
                  <c:v>0.0166613932804572</c:v>
                </c:pt>
                <c:pt idx="2">
                  <c:v>0.0163137435469542</c:v>
                </c:pt>
                <c:pt idx="3">
                  <c:v>0.0135141900144983</c:v>
                </c:pt>
                <c:pt idx="4">
                  <c:v>0.0133213993279248</c:v>
                </c:pt>
                <c:pt idx="5">
                  <c:v>0.0135047114190131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0.0135580492826419</c:v>
                </c:pt>
                <c:pt idx="1">
                  <c:v>0.0115638190686086</c:v>
                </c:pt>
                <c:pt idx="2">
                  <c:v>0.00801890085315064</c:v>
                </c:pt>
                <c:pt idx="3">
                  <c:v>0.00481648723310594</c:v>
                </c:pt>
                <c:pt idx="4">
                  <c:v>0.00573890368796131</c:v>
                </c:pt>
                <c:pt idx="5">
                  <c:v>0.00674036352813599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107608"/>
        <c:axId val="-20801041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1.089900832708603</c:v>
                </c:pt>
                <c:pt idx="1">
                  <c:v>1.108767209268997</c:v>
                </c:pt>
                <c:pt idx="2">
                  <c:v>1.028183258891713</c:v>
                </c:pt>
                <c:pt idx="3">
                  <c:v>0.847413542544797</c:v>
                </c:pt>
                <c:pt idx="4">
                  <c:v>0.898724381385176</c:v>
                </c:pt>
                <c:pt idx="5">
                  <c:v>0.947359334407816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07608"/>
        <c:axId val="-2080104152"/>
      </c:lineChart>
      <c:catAx>
        <c:axId val="-20801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104152"/>
        <c:crosses val="autoZero"/>
        <c:auto val="1"/>
        <c:lblAlgn val="ctr"/>
        <c:lblOffset val="100"/>
        <c:noMultiLvlLbl val="0"/>
      </c:catAx>
      <c:valAx>
        <c:axId val="-20801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015863078597643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1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31822568570681"/>
          <c:w val="1.0"/>
          <c:h val="0.160465044962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0.494104563586937</c:v>
                </c:pt>
                <c:pt idx="1">
                  <c:v>0.482815850940726</c:v>
                </c:pt>
                <c:pt idx="2">
                  <c:v>0.493591501661474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0.490359001340685</c:v>
                </c:pt>
                <c:pt idx="1">
                  <c:v>0.384380089044335</c:v>
                </c:pt>
                <c:pt idx="2">
                  <c:v>0.359634144937915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0.0635804802888011</c:v>
                </c:pt>
                <c:pt idx="1">
                  <c:v>0.0235626428014386</c:v>
                </c:pt>
                <c:pt idx="2">
                  <c:v>0.0247630136803677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0.0231671326657259</c:v>
                </c:pt>
                <c:pt idx="1">
                  <c:v>0.0257081531853464</c:v>
                </c:pt>
                <c:pt idx="2">
                  <c:v>0.0254005048418156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0.0155619208664894</c:v>
                </c:pt>
                <c:pt idx="1">
                  <c:v>0.0149139667807262</c:v>
                </c:pt>
                <c:pt idx="2">
                  <c:v>0.0134130553734689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0.0125609341756252</c:v>
                </c:pt>
                <c:pt idx="1">
                  <c:v>0.00641769404312829</c:v>
                </c:pt>
                <c:pt idx="2">
                  <c:v>0.00623963360804865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217272"/>
        <c:axId val="-2080213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1.0993340209888</c:v>
                </c:pt>
                <c:pt idx="1">
                  <c:v>0.937798400718255</c:v>
                </c:pt>
                <c:pt idx="2">
                  <c:v>0.923041857896496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17272"/>
        <c:axId val="-2080213784"/>
      </c:lineChart>
      <c:catAx>
        <c:axId val="-20802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213784"/>
        <c:crosses val="autoZero"/>
        <c:auto val="1"/>
        <c:lblAlgn val="ctr"/>
        <c:lblOffset val="100"/>
        <c:noMultiLvlLbl val="0"/>
      </c:catAx>
      <c:valAx>
        <c:axId val="-20802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2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0.145723044062933</c:v>
                </c:pt>
                <c:pt idx="1">
                  <c:v>0.128470521937602</c:v>
                </c:pt>
                <c:pt idx="2">
                  <c:v>0.126785968259645</c:v>
                </c:pt>
                <c:pt idx="3">
                  <c:v>0.126672843071731</c:v>
                </c:pt>
                <c:pt idx="4">
                  <c:v>0.106970932449712</c:v>
                </c:pt>
                <c:pt idx="5">
                  <c:v>0.116565276878428</c:v>
                </c:pt>
                <c:pt idx="6">
                  <c:v>0.115515614319995</c:v>
                </c:pt>
                <c:pt idx="7">
                  <c:v>0.115115154973245</c:v>
                </c:pt>
                <c:pt idx="8">
                  <c:v>0.114831343792158</c:v>
                </c:pt>
                <c:pt idx="9">
                  <c:v>0.112967179897356</c:v>
                </c:pt>
                <c:pt idx="10">
                  <c:v>0.0980646035195466</c:v>
                </c:pt>
                <c:pt idx="11">
                  <c:v>0.0998484211701527</c:v>
                </c:pt>
                <c:pt idx="12">
                  <c:v>0.100219656403313</c:v>
                </c:pt>
                <c:pt idx="13">
                  <c:v>0.10049336519567</c:v>
                </c:pt>
                <c:pt idx="14">
                  <c:v>0.0976023556908206</c:v>
                </c:pt>
                <c:pt idx="15">
                  <c:v>0.0920873259140838</c:v>
                </c:pt>
                <c:pt idx="16">
                  <c:v>0.0930775914496467</c:v>
                </c:pt>
                <c:pt idx="17">
                  <c:v>0.0933906609643403</c:v>
                </c:pt>
                <c:pt idx="18">
                  <c:v>0.0934840267765901</c:v>
                </c:pt>
                <c:pt idx="19">
                  <c:v>0.0984295955153349</c:v>
                </c:pt>
                <c:pt idx="20">
                  <c:v>0.0923978342450256</c:v>
                </c:pt>
                <c:pt idx="21">
                  <c:v>0.0926304969387045</c:v>
                </c:pt>
                <c:pt idx="22">
                  <c:v>0.0923348200469953</c:v>
                </c:pt>
                <c:pt idx="23">
                  <c:v>0.0918221805036571</c:v>
                </c:pt>
                <c:pt idx="24">
                  <c:v>0.0912083174997277</c:v>
                </c:pt>
                <c:pt idx="25">
                  <c:v>0.0905204499294097</c:v>
                </c:pt>
                <c:pt idx="26">
                  <c:v>0.0897695683793128</c:v>
                </c:pt>
                <c:pt idx="27">
                  <c:v>0.0889685243466283</c:v>
                </c:pt>
                <c:pt idx="28">
                  <c:v>0.088133828751739</c:v>
                </c:pt>
                <c:pt idx="29">
                  <c:v>0.0872575349741974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0.0366145748855683</c:v>
                </c:pt>
                <c:pt idx="1">
                  <c:v>0.0311774155479042</c:v>
                </c:pt>
                <c:pt idx="2">
                  <c:v>0.0306563278911331</c:v>
                </c:pt>
                <c:pt idx="3">
                  <c:v>0.0306486577302931</c:v>
                </c:pt>
                <c:pt idx="4">
                  <c:v>0.0305859310567471</c:v>
                </c:pt>
                <c:pt idx="5">
                  <c:v>0.0304392100786893</c:v>
                </c:pt>
                <c:pt idx="6">
                  <c:v>0.0261099849201021</c:v>
                </c:pt>
                <c:pt idx="7">
                  <c:v>0.0262642897726501</c:v>
                </c:pt>
                <c:pt idx="8">
                  <c:v>0.0204712677904035</c:v>
                </c:pt>
                <c:pt idx="9">
                  <c:v>0.0207271936637022</c:v>
                </c:pt>
                <c:pt idx="10">
                  <c:v>0.0738430980444219</c:v>
                </c:pt>
                <c:pt idx="11">
                  <c:v>0.0564886945236021</c:v>
                </c:pt>
                <c:pt idx="12">
                  <c:v>0.0564975622245471</c:v>
                </c:pt>
                <c:pt idx="13">
                  <c:v>0.05624916727759</c:v>
                </c:pt>
                <c:pt idx="14">
                  <c:v>0.0558708311654292</c:v>
                </c:pt>
                <c:pt idx="15">
                  <c:v>0.0554082035200602</c:v>
                </c:pt>
                <c:pt idx="16">
                  <c:v>0.060306145165731</c:v>
                </c:pt>
                <c:pt idx="17">
                  <c:v>0.0592112360514759</c:v>
                </c:pt>
                <c:pt idx="18">
                  <c:v>0.058580122756349</c:v>
                </c:pt>
                <c:pt idx="19">
                  <c:v>0.0579868140961771</c:v>
                </c:pt>
                <c:pt idx="20">
                  <c:v>0.0573819068279821</c:v>
                </c:pt>
                <c:pt idx="21">
                  <c:v>0.0621405934960584</c:v>
                </c:pt>
                <c:pt idx="22">
                  <c:v>0.0609749896785916</c:v>
                </c:pt>
                <c:pt idx="23">
                  <c:v>0.0602887755412703</c:v>
                </c:pt>
                <c:pt idx="24">
                  <c:v>0.0596493356446506</c:v>
                </c:pt>
                <c:pt idx="25">
                  <c:v>0.0590088020052409</c:v>
                </c:pt>
                <c:pt idx="26">
                  <c:v>0.0583652301548817</c:v>
                </c:pt>
                <c:pt idx="27">
                  <c:v>0.0577193093061541</c:v>
                </c:pt>
                <c:pt idx="28">
                  <c:v>0.0570757844003071</c:v>
                </c:pt>
                <c:pt idx="29">
                  <c:v>0.0564352804491161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0.0383315636588543</c:v>
                </c:pt>
                <c:pt idx="1">
                  <c:v>0.0323374192191257</c:v>
                </c:pt>
                <c:pt idx="2">
                  <c:v>0.0316012556196683</c:v>
                </c:pt>
                <c:pt idx="3">
                  <c:v>0.0313753323742248</c:v>
                </c:pt>
                <c:pt idx="4">
                  <c:v>0.0340905217004914</c:v>
                </c:pt>
                <c:pt idx="5">
                  <c:v>0.0332762221858167</c:v>
                </c:pt>
                <c:pt idx="6">
                  <c:v>0.0323555442516065</c:v>
                </c:pt>
                <c:pt idx="7">
                  <c:v>0.0316649865046157</c:v>
                </c:pt>
                <c:pt idx="8">
                  <c:v>0.0304990476431203</c:v>
                </c:pt>
                <c:pt idx="9">
                  <c:v>0.0307851638313103</c:v>
                </c:pt>
                <c:pt idx="10">
                  <c:v>0.0409220149071589</c:v>
                </c:pt>
                <c:pt idx="11">
                  <c:v>0.0377804176031896</c:v>
                </c:pt>
                <c:pt idx="12">
                  <c:v>0.0365290069244093</c:v>
                </c:pt>
                <c:pt idx="13">
                  <c:v>0.0352900821027483</c:v>
                </c:pt>
                <c:pt idx="14">
                  <c:v>0.0340427771068746</c:v>
                </c:pt>
                <c:pt idx="15">
                  <c:v>0.0327790939644417</c:v>
                </c:pt>
                <c:pt idx="16">
                  <c:v>0.0319248802037556</c:v>
                </c:pt>
                <c:pt idx="17">
                  <c:v>0.0307268780424522</c:v>
                </c:pt>
                <c:pt idx="18">
                  <c:v>0.0296456703756965</c:v>
                </c:pt>
                <c:pt idx="19">
                  <c:v>0.0305237517479713</c:v>
                </c:pt>
                <c:pt idx="20">
                  <c:v>0.0294327940567239</c:v>
                </c:pt>
                <c:pt idx="21">
                  <c:v>0.0289842202264345</c:v>
                </c:pt>
                <c:pt idx="22">
                  <c:v>0.0282380061028627</c:v>
                </c:pt>
                <c:pt idx="23">
                  <c:v>0.0275992782791492</c:v>
                </c:pt>
                <c:pt idx="24">
                  <c:v>0.0270285278345019</c:v>
                </c:pt>
                <c:pt idx="25">
                  <c:v>0.0265117872375881</c:v>
                </c:pt>
                <c:pt idx="26">
                  <c:v>0.0260439476640586</c:v>
                </c:pt>
                <c:pt idx="27">
                  <c:v>0.0256124813689831</c:v>
                </c:pt>
                <c:pt idx="28">
                  <c:v>0.0252151882017077</c:v>
                </c:pt>
                <c:pt idx="29">
                  <c:v>0.0248437395405336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0.0851102245258277</c:v>
                </c:pt>
                <c:pt idx="1">
                  <c:v>0.0750895524599404</c:v>
                </c:pt>
                <c:pt idx="2">
                  <c:v>0.0747467604899075</c:v>
                </c:pt>
                <c:pt idx="3">
                  <c:v>0.0753346181873032</c:v>
                </c:pt>
                <c:pt idx="4">
                  <c:v>0.0794730685061242</c:v>
                </c:pt>
                <c:pt idx="5">
                  <c:v>0.0801740019020734</c:v>
                </c:pt>
                <c:pt idx="6">
                  <c:v>0.0805681970558222</c:v>
                </c:pt>
                <c:pt idx="7">
                  <c:v>0.0809383938004266</c:v>
                </c:pt>
                <c:pt idx="8">
                  <c:v>0.079265182921794</c:v>
                </c:pt>
                <c:pt idx="9">
                  <c:v>0.0883662922578136</c:v>
                </c:pt>
                <c:pt idx="10">
                  <c:v>0.0595278437186987</c:v>
                </c:pt>
                <c:pt idx="11">
                  <c:v>0.0615074740849749</c:v>
                </c:pt>
                <c:pt idx="12">
                  <c:v>0.0612501042473922</c:v>
                </c:pt>
                <c:pt idx="13">
                  <c:v>0.0607566991752083</c:v>
                </c:pt>
                <c:pt idx="14">
                  <c:v>0.0674763543703115</c:v>
                </c:pt>
                <c:pt idx="15">
                  <c:v>0.0662826460955558</c:v>
                </c:pt>
                <c:pt idx="16">
                  <c:v>0.0657641504564056</c:v>
                </c:pt>
                <c:pt idx="17">
                  <c:v>0.0653319677443506</c:v>
                </c:pt>
                <c:pt idx="18">
                  <c:v>0.0648992568736348</c:v>
                </c:pt>
                <c:pt idx="19">
                  <c:v>0.0731034575662416</c:v>
                </c:pt>
                <c:pt idx="20">
                  <c:v>0.0705479810781578</c:v>
                </c:pt>
                <c:pt idx="21">
                  <c:v>0.0701197367583585</c:v>
                </c:pt>
                <c:pt idx="22">
                  <c:v>0.0696750230034008</c:v>
                </c:pt>
                <c:pt idx="23">
                  <c:v>0.0692006731225446</c:v>
                </c:pt>
                <c:pt idx="24">
                  <c:v>0.0687178587215401</c:v>
                </c:pt>
                <c:pt idx="25">
                  <c:v>0.0682316749170612</c:v>
                </c:pt>
                <c:pt idx="26">
                  <c:v>0.0677432427545389</c:v>
                </c:pt>
                <c:pt idx="27">
                  <c:v>0.0672564397163725</c:v>
                </c:pt>
                <c:pt idx="28">
                  <c:v>0.0667708690181205</c:v>
                </c:pt>
                <c:pt idx="29">
                  <c:v>0.066288191057786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0.0210402311666767</c:v>
                </c:pt>
                <c:pt idx="1">
                  <c:v>0.0188970995428078</c:v>
                </c:pt>
                <c:pt idx="2">
                  <c:v>0.0179723949416965</c:v>
                </c:pt>
                <c:pt idx="3">
                  <c:v>0.0172668404770528</c:v>
                </c:pt>
                <c:pt idx="4">
                  <c:v>0.0247866123275025</c:v>
                </c:pt>
                <c:pt idx="5">
                  <c:v>0.0249821567342244</c:v>
                </c:pt>
                <c:pt idx="6">
                  <c:v>0.0238293097147874</c:v>
                </c:pt>
                <c:pt idx="7">
                  <c:v>0.0238192821846048</c:v>
                </c:pt>
                <c:pt idx="8">
                  <c:v>0.0233564253224168</c:v>
                </c:pt>
                <c:pt idx="9">
                  <c:v>0.0212803526943267</c:v>
                </c:pt>
                <c:pt idx="10">
                  <c:v>0.0333222300876502</c:v>
                </c:pt>
                <c:pt idx="11">
                  <c:v>0.0295614923076599</c:v>
                </c:pt>
                <c:pt idx="12">
                  <c:v>0.0291012348712619</c:v>
                </c:pt>
                <c:pt idx="13">
                  <c:v>0.0285749027737601</c:v>
                </c:pt>
                <c:pt idx="14">
                  <c:v>0.0302196087671347</c:v>
                </c:pt>
                <c:pt idx="15">
                  <c:v>0.0294489026902664</c:v>
                </c:pt>
                <c:pt idx="16">
                  <c:v>0.030053510554144</c:v>
                </c:pt>
                <c:pt idx="17">
                  <c:v>0.0293991266791345</c:v>
                </c:pt>
                <c:pt idx="18">
                  <c:v>0.0288457088077193</c:v>
                </c:pt>
                <c:pt idx="19">
                  <c:v>0.0392790775668633</c:v>
                </c:pt>
                <c:pt idx="20">
                  <c:v>0.037644695100997</c:v>
                </c:pt>
                <c:pt idx="21">
                  <c:v>0.0381576068021035</c:v>
                </c:pt>
                <c:pt idx="22">
                  <c:v>0.0445293048694165</c:v>
                </c:pt>
                <c:pt idx="23">
                  <c:v>0.0432731375216642</c:v>
                </c:pt>
                <c:pt idx="24">
                  <c:v>0.042638282288756</c:v>
                </c:pt>
                <c:pt idx="25">
                  <c:v>0.0420621807157966</c:v>
                </c:pt>
                <c:pt idx="26">
                  <c:v>0.0414847557772399</c:v>
                </c:pt>
                <c:pt idx="27">
                  <c:v>0.0408986882540968</c:v>
                </c:pt>
                <c:pt idx="28">
                  <c:v>0.0403109153467576</c:v>
                </c:pt>
                <c:pt idx="29">
                  <c:v>0.0397219026109632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0.000338173312263083</c:v>
                </c:pt>
                <c:pt idx="1">
                  <c:v>0.00033442574260331</c:v>
                </c:pt>
                <c:pt idx="2">
                  <c:v>0.000342486864353134</c:v>
                </c:pt>
                <c:pt idx="3">
                  <c:v>0.00034206197491477</c:v>
                </c:pt>
                <c:pt idx="4">
                  <c:v>0.000333094209763494</c:v>
                </c:pt>
                <c:pt idx="5">
                  <c:v>0.000325852821209568</c:v>
                </c:pt>
                <c:pt idx="6">
                  <c:v>0.000312338987104841</c:v>
                </c:pt>
                <c:pt idx="7">
                  <c:v>0.000306010673498629</c:v>
                </c:pt>
                <c:pt idx="8">
                  <c:v>0.000296625783216376</c:v>
                </c:pt>
                <c:pt idx="9">
                  <c:v>0.000288986015370496</c:v>
                </c:pt>
                <c:pt idx="10">
                  <c:v>0.00028880633770005</c:v>
                </c:pt>
                <c:pt idx="11">
                  <c:v>0.000279784725281378</c:v>
                </c:pt>
                <c:pt idx="12">
                  <c:v>0.000264526235481253</c:v>
                </c:pt>
                <c:pt idx="13">
                  <c:v>0.000247814585517837</c:v>
                </c:pt>
                <c:pt idx="14">
                  <c:v>0.000237337984019197</c:v>
                </c:pt>
                <c:pt idx="15">
                  <c:v>0.000219845128676704</c:v>
                </c:pt>
                <c:pt idx="16">
                  <c:v>0.0002078381734921</c:v>
                </c:pt>
                <c:pt idx="17">
                  <c:v>0.000198563409850712</c:v>
                </c:pt>
                <c:pt idx="18">
                  <c:v>0.000187419986999662</c:v>
                </c:pt>
                <c:pt idx="19">
                  <c:v>0.000181934129738603</c:v>
                </c:pt>
                <c:pt idx="20">
                  <c:v>0.000174731448517684</c:v>
                </c:pt>
                <c:pt idx="21">
                  <c:v>0.000167805536180516</c:v>
                </c:pt>
                <c:pt idx="22">
                  <c:v>0.000166396836457559</c:v>
                </c:pt>
                <c:pt idx="23">
                  <c:v>0.000161127896403283</c:v>
                </c:pt>
                <c:pt idx="24">
                  <c:v>0.000155069517217206</c:v>
                </c:pt>
                <c:pt idx="25">
                  <c:v>0.000150184486075734</c:v>
                </c:pt>
                <c:pt idx="26">
                  <c:v>0.000146313799988811</c:v>
                </c:pt>
                <c:pt idx="27">
                  <c:v>0.000140105728891476</c:v>
                </c:pt>
                <c:pt idx="28">
                  <c:v>0.000135713410054317</c:v>
                </c:pt>
                <c:pt idx="29">
                  <c:v>0.000129768038728235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0.030131170049317</c:v>
                </c:pt>
                <c:pt idx="1">
                  <c:v>0.0250509597234209</c:v>
                </c:pt>
                <c:pt idx="2">
                  <c:v>0.0247470388591649</c:v>
                </c:pt>
                <c:pt idx="3">
                  <c:v>0.0251238972625679</c:v>
                </c:pt>
                <c:pt idx="4">
                  <c:v>0.0231243593544248</c:v>
                </c:pt>
                <c:pt idx="5">
                  <c:v>0.0238265535635182</c:v>
                </c:pt>
                <c:pt idx="6">
                  <c:v>0.0239845792179156</c:v>
                </c:pt>
                <c:pt idx="7">
                  <c:v>0.0239108583998534</c:v>
                </c:pt>
                <c:pt idx="8">
                  <c:v>0.0237671822428744</c:v>
                </c:pt>
                <c:pt idx="9">
                  <c:v>0.0262922159539706</c:v>
                </c:pt>
                <c:pt idx="10">
                  <c:v>0.0186187728463335</c:v>
                </c:pt>
                <c:pt idx="11">
                  <c:v>0.0199466696974411</c:v>
                </c:pt>
                <c:pt idx="12">
                  <c:v>0.0197905753842113</c:v>
                </c:pt>
                <c:pt idx="13">
                  <c:v>0.0196722444316672</c:v>
                </c:pt>
                <c:pt idx="14">
                  <c:v>0.0199644686419719</c:v>
                </c:pt>
                <c:pt idx="15">
                  <c:v>0.0198303891955561</c:v>
                </c:pt>
                <c:pt idx="16">
                  <c:v>0.019874602462174</c:v>
                </c:pt>
                <c:pt idx="17">
                  <c:v>0.0196389338678691</c:v>
                </c:pt>
                <c:pt idx="18">
                  <c:v>0.0193830804667003</c:v>
                </c:pt>
                <c:pt idx="19">
                  <c:v>0.0168351046435478</c:v>
                </c:pt>
                <c:pt idx="20">
                  <c:v>0.0186214775456237</c:v>
                </c:pt>
                <c:pt idx="21">
                  <c:v>0.0181465794755473</c:v>
                </c:pt>
                <c:pt idx="22">
                  <c:v>0.0376878988596938</c:v>
                </c:pt>
                <c:pt idx="23">
                  <c:v>0.0341557552339664</c:v>
                </c:pt>
                <c:pt idx="24">
                  <c:v>0.033620892038606</c:v>
                </c:pt>
                <c:pt idx="25">
                  <c:v>0.0334168479227768</c:v>
                </c:pt>
                <c:pt idx="26">
                  <c:v>0.0331971591043662</c:v>
                </c:pt>
                <c:pt idx="27">
                  <c:v>0.0329324032956552</c:v>
                </c:pt>
                <c:pt idx="28">
                  <c:v>0.0326831762438745</c:v>
                </c:pt>
                <c:pt idx="29">
                  <c:v>0.0323463243753401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0.065991165728223</c:v>
                </c:pt>
                <c:pt idx="1">
                  <c:v>0.0526377526516099</c:v>
                </c:pt>
                <c:pt idx="2">
                  <c:v>0.0573408861819739</c:v>
                </c:pt>
                <c:pt idx="3">
                  <c:v>0.0608405156767687</c:v>
                </c:pt>
                <c:pt idx="4">
                  <c:v>0.0626012972511808</c:v>
                </c:pt>
                <c:pt idx="5">
                  <c:v>0.0681090499749235</c:v>
                </c:pt>
                <c:pt idx="6">
                  <c:v>0.0635283067598771</c:v>
                </c:pt>
                <c:pt idx="7">
                  <c:v>0.0810659388139824</c:v>
                </c:pt>
                <c:pt idx="8">
                  <c:v>0.0733246508398081</c:v>
                </c:pt>
                <c:pt idx="9">
                  <c:v>0.0827486290247035</c:v>
                </c:pt>
                <c:pt idx="10">
                  <c:v>0.0803072168778124</c:v>
                </c:pt>
                <c:pt idx="11">
                  <c:v>0.0724879311842864</c:v>
                </c:pt>
                <c:pt idx="12">
                  <c:v>0.0581605163287843</c:v>
                </c:pt>
                <c:pt idx="13">
                  <c:v>0.0518430479637352</c:v>
                </c:pt>
                <c:pt idx="14">
                  <c:v>0.0549179586811575</c:v>
                </c:pt>
                <c:pt idx="15">
                  <c:v>0.0389620549426341</c:v>
                </c:pt>
                <c:pt idx="16">
                  <c:v>0.0400442215425679</c:v>
                </c:pt>
                <c:pt idx="17">
                  <c:v>0.0477534632623449</c:v>
                </c:pt>
                <c:pt idx="18">
                  <c:v>0.0382857429347752</c:v>
                </c:pt>
                <c:pt idx="19">
                  <c:v>0.0383603235882687</c:v>
                </c:pt>
                <c:pt idx="20">
                  <c:v>0.0442558804014899</c:v>
                </c:pt>
                <c:pt idx="21">
                  <c:v>0.0430663004176923</c:v>
                </c:pt>
                <c:pt idx="22">
                  <c:v>0.0455967027471923</c:v>
                </c:pt>
                <c:pt idx="23">
                  <c:v>0.0416193391655297</c:v>
                </c:pt>
                <c:pt idx="24">
                  <c:v>0.0473057818738068</c:v>
                </c:pt>
                <c:pt idx="25">
                  <c:v>0.0517221332945308</c:v>
                </c:pt>
                <c:pt idx="26">
                  <c:v>0.0560155109184599</c:v>
                </c:pt>
                <c:pt idx="27">
                  <c:v>0.0583665093782921</c:v>
                </c:pt>
                <c:pt idx="28">
                  <c:v>0.0627996804546613</c:v>
                </c:pt>
                <c:pt idx="29">
                  <c:v>0.0616914497424478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0.12695752617207</c:v>
                </c:pt>
                <c:pt idx="1">
                  <c:v>0.109117666834642</c:v>
                </c:pt>
                <c:pt idx="2">
                  <c:v>0.113029690338406</c:v>
                </c:pt>
                <c:pt idx="3">
                  <c:v>0.115970743880414</c:v>
                </c:pt>
                <c:pt idx="4">
                  <c:v>0.110627217990989</c:v>
                </c:pt>
                <c:pt idx="5">
                  <c:v>0.11841823079638</c:v>
                </c:pt>
                <c:pt idx="6">
                  <c:v>0.112593591781142</c:v>
                </c:pt>
                <c:pt idx="7">
                  <c:v>0.129192522304704</c:v>
                </c:pt>
                <c:pt idx="8">
                  <c:v>0.120359854218987</c:v>
                </c:pt>
                <c:pt idx="9">
                  <c:v>0.126402699291452</c:v>
                </c:pt>
                <c:pt idx="10">
                  <c:v>0.158830481567373</c:v>
                </c:pt>
                <c:pt idx="11">
                  <c:v>0.145562952599532</c:v>
                </c:pt>
                <c:pt idx="12">
                  <c:v>0.130831382536268</c:v>
                </c:pt>
                <c:pt idx="13">
                  <c:v>0.124247406462341</c:v>
                </c:pt>
                <c:pt idx="14">
                  <c:v>0.12884326384002</c:v>
                </c:pt>
                <c:pt idx="15">
                  <c:v>0.110754238106133</c:v>
                </c:pt>
                <c:pt idx="16">
                  <c:v>0.112110065976627</c:v>
                </c:pt>
                <c:pt idx="17">
                  <c:v>0.118718852667285</c:v>
                </c:pt>
                <c:pt idx="18">
                  <c:v>0.108653585667224</c:v>
                </c:pt>
                <c:pt idx="19">
                  <c:v>0.116467078603065</c:v>
                </c:pt>
                <c:pt idx="20">
                  <c:v>0.119160614113526</c:v>
                </c:pt>
                <c:pt idx="21">
                  <c:v>0.117986730740829</c:v>
                </c:pt>
                <c:pt idx="22">
                  <c:v>0.122990045281771</c:v>
                </c:pt>
                <c:pt idx="23">
                  <c:v>0.117921541202244</c:v>
                </c:pt>
                <c:pt idx="24">
                  <c:v>0.12263055229314</c:v>
                </c:pt>
                <c:pt idx="25">
                  <c:v>0.126107209258391</c:v>
                </c:pt>
                <c:pt idx="26">
                  <c:v>0.129473080118328</c:v>
                </c:pt>
                <c:pt idx="27">
                  <c:v>0.13093884714399</c:v>
                </c:pt>
                <c:pt idx="28">
                  <c:v>0.134441769651675</c:v>
                </c:pt>
                <c:pt idx="29">
                  <c:v>0.132511438984908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0.000103143602260398</c:v>
                </c:pt>
                <c:pt idx="1">
                  <c:v>0.000107191071068534</c:v>
                </c:pt>
                <c:pt idx="2">
                  <c:v>0.000111828463585734</c:v>
                </c:pt>
                <c:pt idx="3">
                  <c:v>0.000112913107793722</c:v>
                </c:pt>
                <c:pt idx="4">
                  <c:v>0.000111058048736458</c:v>
                </c:pt>
                <c:pt idx="5">
                  <c:v>0.000109561982631855</c:v>
                </c:pt>
                <c:pt idx="6">
                  <c:v>0.000107280665129237</c:v>
                </c:pt>
                <c:pt idx="7">
                  <c:v>0.000106987108397568</c:v>
                </c:pt>
                <c:pt idx="8">
                  <c:v>0.000105831387212346</c:v>
                </c:pt>
                <c:pt idx="9">
                  <c:v>0.000106245727034686</c:v>
                </c:pt>
                <c:pt idx="10">
                  <c:v>0.000577446848433932</c:v>
                </c:pt>
                <c:pt idx="11">
                  <c:v>0.000523406921221075</c:v>
                </c:pt>
                <c:pt idx="12">
                  <c:v>0.000515901705758653</c:v>
                </c:pt>
                <c:pt idx="13">
                  <c:v>0.000513145424785393</c:v>
                </c:pt>
                <c:pt idx="14">
                  <c:v>0.000511236329700686</c:v>
                </c:pt>
                <c:pt idx="15">
                  <c:v>0.000507013268436837</c:v>
                </c:pt>
                <c:pt idx="16">
                  <c:v>0.000503210940172638</c:v>
                </c:pt>
                <c:pt idx="17">
                  <c:v>0.000499892469421779</c:v>
                </c:pt>
                <c:pt idx="18">
                  <c:v>0.00049526224507487</c:v>
                </c:pt>
                <c:pt idx="19">
                  <c:v>0.000491695745844899</c:v>
                </c:pt>
                <c:pt idx="20">
                  <c:v>0.000197157933490671</c:v>
                </c:pt>
                <c:pt idx="21">
                  <c:v>0.000225005967083127</c:v>
                </c:pt>
                <c:pt idx="22">
                  <c:v>0.000225211407174225</c:v>
                </c:pt>
                <c:pt idx="23">
                  <c:v>0.000220929472796553</c:v>
                </c:pt>
                <c:pt idx="24">
                  <c:v>0.000216615175565444</c:v>
                </c:pt>
                <c:pt idx="25">
                  <c:v>0.00021262423556348</c:v>
                </c:pt>
                <c:pt idx="26">
                  <c:v>0.000208903773263718</c:v>
                </c:pt>
                <c:pt idx="27">
                  <c:v>0.000205222643578609</c:v>
                </c:pt>
                <c:pt idx="28">
                  <c:v>0.000201769442711333</c:v>
                </c:pt>
                <c:pt idx="29">
                  <c:v>0.000198035518780438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013864"/>
        <c:axId val="-20870103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0.550340817163994</c:v>
                </c:pt>
                <c:pt idx="1">
                  <c:v>0.473220004730725</c:v>
                </c:pt>
                <c:pt idx="2">
                  <c:v>0.477334637909535</c:v>
                </c:pt>
                <c:pt idx="3">
                  <c:v>0.483688423743064</c:v>
                </c:pt>
                <c:pt idx="4">
                  <c:v>0.472704092895672</c:v>
                </c:pt>
                <c:pt idx="5">
                  <c:v>0.496226116917895</c:v>
                </c:pt>
                <c:pt idx="6">
                  <c:v>0.478904747673482</c:v>
                </c:pt>
                <c:pt idx="7">
                  <c:v>0.512384424535978</c:v>
                </c:pt>
                <c:pt idx="8">
                  <c:v>0.486277411941991</c:v>
                </c:pt>
                <c:pt idx="9">
                  <c:v>0.509964958357039</c:v>
                </c:pt>
                <c:pt idx="10">
                  <c:v>0.56430251475513</c:v>
                </c:pt>
                <c:pt idx="11">
                  <c:v>0.523987244817341</c:v>
                </c:pt>
                <c:pt idx="12">
                  <c:v>0.493160466861426</c:v>
                </c:pt>
                <c:pt idx="13">
                  <c:v>0.477887875393024</c:v>
                </c:pt>
                <c:pt idx="14">
                  <c:v>0.48968619257744</c:v>
                </c:pt>
                <c:pt idx="15">
                  <c:v>0.446279712825845</c:v>
                </c:pt>
                <c:pt idx="16">
                  <c:v>0.453866216924716</c:v>
                </c:pt>
                <c:pt idx="17">
                  <c:v>0.464869575158525</c:v>
                </c:pt>
                <c:pt idx="18">
                  <c:v>0.442459876890763</c:v>
                </c:pt>
                <c:pt idx="19">
                  <c:v>0.471658833203053</c:v>
                </c:pt>
                <c:pt idx="20">
                  <c:v>0.469815072751535</c:v>
                </c:pt>
                <c:pt idx="21">
                  <c:v>0.471625076358992</c:v>
                </c:pt>
                <c:pt idx="22">
                  <c:v>0.502418398833556</c:v>
                </c:pt>
                <c:pt idx="23">
                  <c:v>0.486262737939225</c:v>
                </c:pt>
                <c:pt idx="24">
                  <c:v>0.493171232887512</c:v>
                </c:pt>
                <c:pt idx="25">
                  <c:v>0.497943894002435</c:v>
                </c:pt>
                <c:pt idx="26">
                  <c:v>0.502447712444438</c:v>
                </c:pt>
                <c:pt idx="27">
                  <c:v>0.503038531182642</c:v>
                </c:pt>
                <c:pt idx="28">
                  <c:v>0.507768694921608</c:v>
                </c:pt>
                <c:pt idx="29">
                  <c:v>0.501423665292801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13864"/>
        <c:axId val="-2087010392"/>
      </c:lineChart>
      <c:catAx>
        <c:axId val="-20870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010392"/>
        <c:crosses val="autoZero"/>
        <c:auto val="1"/>
        <c:lblAlgn val="ctr"/>
        <c:lblOffset val="100"/>
        <c:tickLblSkip val="1"/>
        <c:noMultiLvlLbl val="0"/>
      </c:catAx>
      <c:valAx>
        <c:axId val="-20870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0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606143250160666"/>
          <c:w val="0.961611538223245"/>
          <c:h val="0.366298487803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9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24.98761040000001</c:v>
                </c:pt>
                <c:pt idx="1">
                  <c:v>40.09120080000001</c:v>
                </c:pt>
                <c:pt idx="2">
                  <c:v>47.47194409999999</c:v>
                </c:pt>
                <c:pt idx="3">
                  <c:v>50.15584859999998</c:v>
                </c:pt>
                <c:pt idx="4">
                  <c:v>46.5635765</c:v>
                </c:pt>
                <c:pt idx="5">
                  <c:v>45.38202390000001</c:v>
                </c:pt>
                <c:pt idx="6">
                  <c:v>44.2464607</c:v>
                </c:pt>
                <c:pt idx="7">
                  <c:v>43.31097149999999</c:v>
                </c:pt>
                <c:pt idx="8">
                  <c:v>42.6114627</c:v>
                </c:pt>
                <c:pt idx="9">
                  <c:v>41.8115657</c:v>
                </c:pt>
                <c:pt idx="10">
                  <c:v>38.4292126</c:v>
                </c:pt>
                <c:pt idx="11">
                  <c:v>36.76708070000001</c:v>
                </c:pt>
                <c:pt idx="12">
                  <c:v>36.1127189</c:v>
                </c:pt>
                <c:pt idx="13">
                  <c:v>36.00853849999998</c:v>
                </c:pt>
                <c:pt idx="14">
                  <c:v>35.5575821</c:v>
                </c:pt>
                <c:pt idx="15">
                  <c:v>34.31398099999998</c:v>
                </c:pt>
                <c:pt idx="16">
                  <c:v>33.8696288</c:v>
                </c:pt>
                <c:pt idx="17">
                  <c:v>33.84963710000001</c:v>
                </c:pt>
                <c:pt idx="18">
                  <c:v>34.00225190000002</c:v>
                </c:pt>
                <c:pt idx="19">
                  <c:v>35.17892800000001</c:v>
                </c:pt>
                <c:pt idx="20">
                  <c:v>34.78649089999999</c:v>
                </c:pt>
                <c:pt idx="21">
                  <c:v>34.5615584</c:v>
                </c:pt>
                <c:pt idx="22">
                  <c:v>34.4275686</c:v>
                </c:pt>
                <c:pt idx="23">
                  <c:v>34.30768130000001</c:v>
                </c:pt>
                <c:pt idx="24">
                  <c:v>34.16902630000001</c:v>
                </c:pt>
                <c:pt idx="25">
                  <c:v>34.0001382</c:v>
                </c:pt>
                <c:pt idx="26">
                  <c:v>33.7990259</c:v>
                </c:pt>
                <c:pt idx="27">
                  <c:v>33.5687389</c:v>
                </c:pt>
                <c:pt idx="28">
                  <c:v>33.3154305</c:v>
                </c:pt>
                <c:pt idx="29">
                  <c:v>33.04156800000001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3.579533813</c:v>
                </c:pt>
                <c:pt idx="1">
                  <c:v>6.519357459</c:v>
                </c:pt>
                <c:pt idx="2">
                  <c:v>8.195277896</c:v>
                </c:pt>
                <c:pt idx="3">
                  <c:v>8.844712167000001</c:v>
                </c:pt>
                <c:pt idx="4">
                  <c:v>8.904258621</c:v>
                </c:pt>
                <c:pt idx="5">
                  <c:v>8.70074294</c:v>
                </c:pt>
                <c:pt idx="6">
                  <c:v>7.812740608</c:v>
                </c:pt>
                <c:pt idx="7">
                  <c:v>7.247393177</c:v>
                </c:pt>
                <c:pt idx="8">
                  <c:v>6.091790970000001</c:v>
                </c:pt>
                <c:pt idx="9">
                  <c:v>5.488647836</c:v>
                </c:pt>
                <c:pt idx="10">
                  <c:v>11.026252155</c:v>
                </c:pt>
                <c:pt idx="11">
                  <c:v>13.8098671</c:v>
                </c:pt>
                <c:pt idx="12">
                  <c:v>15.141073914</c:v>
                </c:pt>
                <c:pt idx="13">
                  <c:v>15.547025805</c:v>
                </c:pt>
                <c:pt idx="14">
                  <c:v>15.475036322</c:v>
                </c:pt>
                <c:pt idx="15">
                  <c:v>15.202069635</c:v>
                </c:pt>
                <c:pt idx="16">
                  <c:v>15.641407295</c:v>
                </c:pt>
                <c:pt idx="17">
                  <c:v>15.721650891</c:v>
                </c:pt>
                <c:pt idx="18">
                  <c:v>15.609116964</c:v>
                </c:pt>
                <c:pt idx="19">
                  <c:v>15.413893485</c:v>
                </c:pt>
                <c:pt idx="20">
                  <c:v>15.194446596</c:v>
                </c:pt>
                <c:pt idx="21">
                  <c:v>15.728309464</c:v>
                </c:pt>
                <c:pt idx="22">
                  <c:v>15.920781912</c:v>
                </c:pt>
                <c:pt idx="23">
                  <c:v>15.908267902</c:v>
                </c:pt>
                <c:pt idx="24">
                  <c:v>15.789882065</c:v>
                </c:pt>
                <c:pt idx="25">
                  <c:v>15.624319982</c:v>
                </c:pt>
                <c:pt idx="26">
                  <c:v>15.442751635</c:v>
                </c:pt>
                <c:pt idx="27">
                  <c:v>15.259885625</c:v>
                </c:pt>
                <c:pt idx="28">
                  <c:v>15.082127838</c:v>
                </c:pt>
                <c:pt idx="29">
                  <c:v>14.911277925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0.04714024</c:v>
                </c:pt>
                <c:pt idx="1">
                  <c:v>0.0788429549999998</c:v>
                </c:pt>
                <c:pt idx="2">
                  <c:v>0.0967339699999998</c:v>
                </c:pt>
                <c:pt idx="3">
                  <c:v>0.104428653</c:v>
                </c:pt>
                <c:pt idx="4">
                  <c:v>0.105172246</c:v>
                </c:pt>
                <c:pt idx="5">
                  <c:v>0.1025968</c:v>
                </c:pt>
                <c:pt idx="6">
                  <c:v>0.0978274590000003</c:v>
                </c:pt>
                <c:pt idx="7">
                  <c:v>0.093231835000001</c:v>
                </c:pt>
                <c:pt idx="8">
                  <c:v>0.0887939259999992</c:v>
                </c:pt>
                <c:pt idx="9">
                  <c:v>0.0849260699999998</c:v>
                </c:pt>
                <c:pt idx="10">
                  <c:v>0.0826755160000001</c:v>
                </c:pt>
                <c:pt idx="11">
                  <c:v>0.0802968100000001</c:v>
                </c:pt>
                <c:pt idx="12">
                  <c:v>0.0768235700000002</c:v>
                </c:pt>
                <c:pt idx="13">
                  <c:v>0.072422250999999</c:v>
                </c:pt>
                <c:pt idx="14">
                  <c:v>0.0684508399999988</c:v>
                </c:pt>
                <c:pt idx="15">
                  <c:v>0.0638790690000004</c:v>
                </c:pt>
                <c:pt idx="16">
                  <c:v>0.0597218829999999</c:v>
                </c:pt>
                <c:pt idx="17">
                  <c:v>0.0563426510000013</c:v>
                </c:pt>
                <c:pt idx="18">
                  <c:v>0.0532060439999995</c:v>
                </c:pt>
                <c:pt idx="19">
                  <c:v>0.0510149659999985</c:v>
                </c:pt>
                <c:pt idx="20">
                  <c:v>0.0491764540000012</c:v>
                </c:pt>
                <c:pt idx="21">
                  <c:v>0.0475106529999998</c:v>
                </c:pt>
                <c:pt idx="22">
                  <c:v>0.0467266189999993</c:v>
                </c:pt>
                <c:pt idx="23">
                  <c:v>0.045907906</c:v>
                </c:pt>
                <c:pt idx="24">
                  <c:v>0.0448248820000003</c:v>
                </c:pt>
                <c:pt idx="25">
                  <c:v>0.0436972089999994</c:v>
                </c:pt>
                <c:pt idx="26">
                  <c:v>0.0426886209999999</c:v>
                </c:pt>
                <c:pt idx="27">
                  <c:v>0.0413896259999991</c:v>
                </c:pt>
                <c:pt idx="28">
                  <c:v>0.0401411140000007</c:v>
                </c:pt>
                <c:pt idx="29">
                  <c:v>0.0386996970000002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4.396526798</c:v>
                </c:pt>
                <c:pt idx="1">
                  <c:v>7.690816057</c:v>
                </c:pt>
                <c:pt idx="2">
                  <c:v>9.453710210999998</c:v>
                </c:pt>
                <c:pt idx="3">
                  <c:v>10.074373277</c:v>
                </c:pt>
                <c:pt idx="4">
                  <c:v>10.536801705</c:v>
                </c:pt>
                <c:pt idx="5">
                  <c:v>10.473765126</c:v>
                </c:pt>
                <c:pt idx="6">
                  <c:v>10.118031142</c:v>
                </c:pt>
                <c:pt idx="7">
                  <c:v>9.69466815</c:v>
                </c:pt>
                <c:pt idx="8">
                  <c:v>9.214953484999999</c:v>
                </c:pt>
                <c:pt idx="9">
                  <c:v>8.959505755999998</c:v>
                </c:pt>
                <c:pt idx="10">
                  <c:v>10.302925124</c:v>
                </c:pt>
                <c:pt idx="11">
                  <c:v>10.761970944</c:v>
                </c:pt>
                <c:pt idx="12">
                  <c:v>10.752155219</c:v>
                </c:pt>
                <c:pt idx="13">
                  <c:v>10.489946472</c:v>
                </c:pt>
                <c:pt idx="14">
                  <c:v>10.114533949</c:v>
                </c:pt>
                <c:pt idx="15">
                  <c:v>9.699418554</c:v>
                </c:pt>
                <c:pt idx="16">
                  <c:v>9.344381881</c:v>
                </c:pt>
                <c:pt idx="17">
                  <c:v>8.985888625</c:v>
                </c:pt>
                <c:pt idx="18">
                  <c:v>8.645448227</c:v>
                </c:pt>
                <c:pt idx="19">
                  <c:v>8.620749323999998</c:v>
                </c:pt>
                <c:pt idx="20">
                  <c:v>8.492726271</c:v>
                </c:pt>
                <c:pt idx="21">
                  <c:v>8.37359609</c:v>
                </c:pt>
                <c:pt idx="22">
                  <c:v>8.216133302</c:v>
                </c:pt>
                <c:pt idx="23">
                  <c:v>8.049376272</c:v>
                </c:pt>
                <c:pt idx="24">
                  <c:v>7.889012264</c:v>
                </c:pt>
                <c:pt idx="25">
                  <c:v>7.741440709</c:v>
                </c:pt>
                <c:pt idx="26">
                  <c:v>7.608630469</c:v>
                </c:pt>
                <c:pt idx="27">
                  <c:v>7.489145459</c:v>
                </c:pt>
                <c:pt idx="28">
                  <c:v>7.381397263</c:v>
                </c:pt>
                <c:pt idx="29">
                  <c:v>7.283058579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13.41647591</c:v>
                </c:pt>
                <c:pt idx="1">
                  <c:v>22.84491637</c:v>
                </c:pt>
                <c:pt idx="2">
                  <c:v>27.96292784</c:v>
                </c:pt>
                <c:pt idx="3">
                  <c:v>30.07963457</c:v>
                </c:pt>
                <c:pt idx="4">
                  <c:v>31.2773213</c:v>
                </c:pt>
                <c:pt idx="5">
                  <c:v>31.53047744</c:v>
                </c:pt>
                <c:pt idx="6">
                  <c:v>31.30849878</c:v>
                </c:pt>
                <c:pt idx="7">
                  <c:v>30.94878574</c:v>
                </c:pt>
                <c:pt idx="8">
                  <c:v>30.21936418</c:v>
                </c:pt>
                <c:pt idx="9">
                  <c:v>31.43807279</c:v>
                </c:pt>
                <c:pt idx="10">
                  <c:v>26.36865937</c:v>
                </c:pt>
                <c:pt idx="11">
                  <c:v>23.68196612</c:v>
                </c:pt>
                <c:pt idx="12">
                  <c:v>22.34224634</c:v>
                </c:pt>
                <c:pt idx="13">
                  <c:v>21.7184768</c:v>
                </c:pt>
                <c:pt idx="14">
                  <c:v>22.8408765</c:v>
                </c:pt>
                <c:pt idx="15">
                  <c:v>23.49053127</c:v>
                </c:pt>
                <c:pt idx="16">
                  <c:v>23.80969678</c:v>
                </c:pt>
                <c:pt idx="17">
                  <c:v>23.92729607</c:v>
                </c:pt>
                <c:pt idx="18">
                  <c:v>23.92758096999999</c:v>
                </c:pt>
                <c:pt idx="19">
                  <c:v>25.5597034</c:v>
                </c:pt>
                <c:pt idx="20">
                  <c:v>26.12504973</c:v>
                </c:pt>
                <c:pt idx="21">
                  <c:v>26.28950829</c:v>
                </c:pt>
                <c:pt idx="22">
                  <c:v>26.24664357</c:v>
                </c:pt>
                <c:pt idx="23">
                  <c:v>26.10302067</c:v>
                </c:pt>
                <c:pt idx="24">
                  <c:v>25.91853104</c:v>
                </c:pt>
                <c:pt idx="25">
                  <c:v>25.7236303</c:v>
                </c:pt>
                <c:pt idx="26">
                  <c:v>25.53180637</c:v>
                </c:pt>
                <c:pt idx="27">
                  <c:v>25.34835575</c:v>
                </c:pt>
                <c:pt idx="28">
                  <c:v>25.17399357</c:v>
                </c:pt>
                <c:pt idx="29">
                  <c:v>25.00783298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3.610078560000002</c:v>
                </c:pt>
                <c:pt idx="1">
                  <c:v>5.661674330000004</c:v>
                </c:pt>
                <c:pt idx="2">
                  <c:v>6.505467269999997</c:v>
                </c:pt>
                <c:pt idx="3">
                  <c:v>6.648746429999999</c:v>
                </c:pt>
                <c:pt idx="4">
                  <c:v>7.954344439999996</c:v>
                </c:pt>
                <c:pt idx="5">
                  <c:v>8.720848660000001</c:v>
                </c:pt>
                <c:pt idx="6">
                  <c:v>8.82145153</c:v>
                </c:pt>
                <c:pt idx="7">
                  <c:v>8.751386659999997</c:v>
                </c:pt>
                <c:pt idx="8">
                  <c:v>8.551447089999996</c:v>
                </c:pt>
                <c:pt idx="9">
                  <c:v>8.000885269999997</c:v>
                </c:pt>
                <c:pt idx="10">
                  <c:v>9.87269732</c:v>
                </c:pt>
                <c:pt idx="11">
                  <c:v>10.39647514999999</c:v>
                </c:pt>
                <c:pt idx="12">
                  <c:v>10.49440123999999</c:v>
                </c:pt>
                <c:pt idx="13">
                  <c:v>10.37737702</c:v>
                </c:pt>
                <c:pt idx="14">
                  <c:v>10.58233468</c:v>
                </c:pt>
                <c:pt idx="15">
                  <c:v>10.55376013</c:v>
                </c:pt>
                <c:pt idx="16">
                  <c:v>10.63052613</c:v>
                </c:pt>
                <c:pt idx="17">
                  <c:v>10.54879744</c:v>
                </c:pt>
                <c:pt idx="18">
                  <c:v>10.38693988</c:v>
                </c:pt>
                <c:pt idx="19">
                  <c:v>12.26973468000001</c:v>
                </c:pt>
                <c:pt idx="20">
                  <c:v>13.17304269</c:v>
                </c:pt>
                <c:pt idx="21">
                  <c:v>13.69837216</c:v>
                </c:pt>
                <c:pt idx="22">
                  <c:v>15.14941869</c:v>
                </c:pt>
                <c:pt idx="23">
                  <c:v>15.73788394</c:v>
                </c:pt>
                <c:pt idx="24">
                  <c:v>15.83106189</c:v>
                </c:pt>
                <c:pt idx="25">
                  <c:v>15.67669673</c:v>
                </c:pt>
                <c:pt idx="26">
                  <c:v>15.41745609</c:v>
                </c:pt>
                <c:pt idx="27">
                  <c:v>15.12646375</c:v>
                </c:pt>
                <c:pt idx="28">
                  <c:v>14.83837618</c:v>
                </c:pt>
                <c:pt idx="29">
                  <c:v>14.566269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2.11344478</c:v>
                </c:pt>
                <c:pt idx="1">
                  <c:v>3.411889759999999</c:v>
                </c:pt>
                <c:pt idx="2">
                  <c:v>4.068164210000001</c:v>
                </c:pt>
                <c:pt idx="3">
                  <c:v>4.34355658</c:v>
                </c:pt>
                <c:pt idx="4">
                  <c:v>4.232171789999999</c:v>
                </c:pt>
                <c:pt idx="5">
                  <c:v>4.12799631</c:v>
                </c:pt>
                <c:pt idx="6">
                  <c:v>4.03988913</c:v>
                </c:pt>
                <c:pt idx="7">
                  <c:v>3.9600785</c:v>
                </c:pt>
                <c:pt idx="8">
                  <c:v>3.88817273</c:v>
                </c:pt>
                <c:pt idx="9">
                  <c:v>4.038868</c:v>
                </c:pt>
                <c:pt idx="10">
                  <c:v>3.52587402</c:v>
                </c:pt>
                <c:pt idx="11">
                  <c:v>3.27453918</c:v>
                </c:pt>
                <c:pt idx="12">
                  <c:v>3.141773919999999</c:v>
                </c:pt>
                <c:pt idx="13">
                  <c:v>3.08028867</c:v>
                </c:pt>
                <c:pt idx="14">
                  <c:v>3.088960480000001</c:v>
                </c:pt>
                <c:pt idx="15">
                  <c:v>3.10302004</c:v>
                </c:pt>
                <c:pt idx="16">
                  <c:v>3.12596102</c:v>
                </c:pt>
                <c:pt idx="17">
                  <c:v>3.129313850000001</c:v>
                </c:pt>
                <c:pt idx="18">
                  <c:v>3.115002720000001</c:v>
                </c:pt>
                <c:pt idx="19">
                  <c:v>2.90105694</c:v>
                </c:pt>
                <c:pt idx="20">
                  <c:v>2.90857896</c:v>
                </c:pt>
                <c:pt idx="21">
                  <c:v>2.902548549999999</c:v>
                </c:pt>
                <c:pt idx="22">
                  <c:v>4.43976972</c:v>
                </c:pt>
                <c:pt idx="23">
                  <c:v>5.30040202</c:v>
                </c:pt>
                <c:pt idx="24">
                  <c:v>5.688227099999999</c:v>
                </c:pt>
                <c:pt idx="25">
                  <c:v>5.803353469999999</c:v>
                </c:pt>
                <c:pt idx="26">
                  <c:v>5.78032544</c:v>
                </c:pt>
                <c:pt idx="27">
                  <c:v>5.696955170000001</c:v>
                </c:pt>
                <c:pt idx="28">
                  <c:v>5.59826002</c:v>
                </c:pt>
                <c:pt idx="29">
                  <c:v>5.496676419999998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7.624262789</c:v>
                </c:pt>
                <c:pt idx="1">
                  <c:v>14.913382266</c:v>
                </c:pt>
                <c:pt idx="2">
                  <c:v>20.484921221</c:v>
                </c:pt>
                <c:pt idx="3">
                  <c:v>23.793638943</c:v>
                </c:pt>
                <c:pt idx="4">
                  <c:v>25.170954431</c:v>
                </c:pt>
                <c:pt idx="5">
                  <c:v>26.296314326</c:v>
                </c:pt>
                <c:pt idx="6">
                  <c:v>25.443466464</c:v>
                </c:pt>
                <c:pt idx="7">
                  <c:v>27.869719905</c:v>
                </c:pt>
                <c:pt idx="8">
                  <c:v>27.69335075</c:v>
                </c:pt>
                <c:pt idx="9">
                  <c:v>29.005574558</c:v>
                </c:pt>
                <c:pt idx="10">
                  <c:v>29.173925097</c:v>
                </c:pt>
                <c:pt idx="11">
                  <c:v>27.496960966</c:v>
                </c:pt>
                <c:pt idx="12">
                  <c:v>23.477167313</c:v>
                </c:pt>
                <c:pt idx="13">
                  <c:v>20.01819368</c:v>
                </c:pt>
                <c:pt idx="14">
                  <c:v>18.90415807</c:v>
                </c:pt>
                <c:pt idx="15">
                  <c:v>15.451398282</c:v>
                </c:pt>
                <c:pt idx="16">
                  <c:v>13.924916142</c:v>
                </c:pt>
                <c:pt idx="17">
                  <c:v>14.715417584</c:v>
                </c:pt>
                <c:pt idx="18">
                  <c:v>13.731499921</c:v>
                </c:pt>
                <c:pt idx="19">
                  <c:v>13.222811717</c:v>
                </c:pt>
                <c:pt idx="20">
                  <c:v>14.131051579</c:v>
                </c:pt>
                <c:pt idx="21">
                  <c:v>14.625422416</c:v>
                </c:pt>
                <c:pt idx="22">
                  <c:v>15.414088633</c:v>
                </c:pt>
                <c:pt idx="23">
                  <c:v>15.150575807</c:v>
                </c:pt>
                <c:pt idx="24">
                  <c:v>16.028619385</c:v>
                </c:pt>
                <c:pt idx="25">
                  <c:v>17.447130673</c:v>
                </c:pt>
                <c:pt idx="26">
                  <c:v>19.123642675</c:v>
                </c:pt>
                <c:pt idx="27">
                  <c:v>20.537647411</c:v>
                </c:pt>
                <c:pt idx="28">
                  <c:v>22.125107071</c:v>
                </c:pt>
                <c:pt idx="29">
                  <c:v>22.746220486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22.74519391999999</c:v>
                </c:pt>
                <c:pt idx="1">
                  <c:v>36.71210697</c:v>
                </c:pt>
                <c:pt idx="2">
                  <c:v>44.72181202</c:v>
                </c:pt>
                <c:pt idx="3">
                  <c:v>48.59865951</c:v>
                </c:pt>
                <c:pt idx="4">
                  <c:v>48.48717262</c:v>
                </c:pt>
                <c:pt idx="5">
                  <c:v>49.07766586</c:v>
                </c:pt>
                <c:pt idx="6">
                  <c:v>47.70141985000001</c:v>
                </c:pt>
                <c:pt idx="7">
                  <c:v>49.90105316</c:v>
                </c:pt>
                <c:pt idx="8">
                  <c:v>49.30410431000001</c:v>
                </c:pt>
                <c:pt idx="9">
                  <c:v>49.87167403999999</c:v>
                </c:pt>
                <c:pt idx="10">
                  <c:v>56.78584917000002</c:v>
                </c:pt>
                <c:pt idx="11">
                  <c:v>58.41223518999999</c:v>
                </c:pt>
                <c:pt idx="12">
                  <c:v>55.65514666999998</c:v>
                </c:pt>
                <c:pt idx="13">
                  <c:v>52.23263463</c:v>
                </c:pt>
                <c:pt idx="14">
                  <c:v>51.19961414</c:v>
                </c:pt>
                <c:pt idx="15">
                  <c:v>46.96766767999999</c:v>
                </c:pt>
                <c:pt idx="16">
                  <c:v>44.82697835</c:v>
                </c:pt>
                <c:pt idx="17">
                  <c:v>45.31254306999999</c:v>
                </c:pt>
                <c:pt idx="18">
                  <c:v>43.82671466</c:v>
                </c:pt>
                <c:pt idx="19">
                  <c:v>44.69049041999999</c:v>
                </c:pt>
                <c:pt idx="20">
                  <c:v>46.05105844</c:v>
                </c:pt>
                <c:pt idx="21">
                  <c:v>46.7302403</c:v>
                </c:pt>
                <c:pt idx="22">
                  <c:v>48.20739621</c:v>
                </c:pt>
                <c:pt idx="23">
                  <c:v>48.04239386999998</c:v>
                </c:pt>
                <c:pt idx="24">
                  <c:v>48.87287415999999</c:v>
                </c:pt>
                <c:pt idx="25">
                  <c:v>50.16897485000001</c:v>
                </c:pt>
                <c:pt idx="26">
                  <c:v>51.67423751</c:v>
                </c:pt>
                <c:pt idx="27">
                  <c:v>52.84669656</c:v>
                </c:pt>
                <c:pt idx="28">
                  <c:v>54.21410281</c:v>
                </c:pt>
                <c:pt idx="29">
                  <c:v>54.53013764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0.0153200239999998</c:v>
                </c:pt>
                <c:pt idx="1">
                  <c:v>0.0258540310000002</c:v>
                </c:pt>
                <c:pt idx="2">
                  <c:v>0.0321001380000001</c:v>
                </c:pt>
                <c:pt idx="3">
                  <c:v>0.035094725</c:v>
                </c:pt>
                <c:pt idx="4">
                  <c:v>0.035805533</c:v>
                </c:pt>
                <c:pt idx="5">
                  <c:v>0.0353697320000004</c:v>
                </c:pt>
                <c:pt idx="6">
                  <c:v>0.034312114</c:v>
                </c:pt>
                <c:pt idx="7">
                  <c:v>0.0333276519999996</c:v>
                </c:pt>
                <c:pt idx="8">
                  <c:v>0.0323806360000001</c:v>
                </c:pt>
                <c:pt idx="9">
                  <c:v>0.0317621100000003</c:v>
                </c:pt>
                <c:pt idx="10">
                  <c:v>0.103150142</c:v>
                </c:pt>
                <c:pt idx="11">
                  <c:v>0.14128688</c:v>
                </c:pt>
                <c:pt idx="12">
                  <c:v>0.158403512</c:v>
                </c:pt>
                <c:pt idx="13">
                  <c:v>0.16392454</c:v>
                </c:pt>
                <c:pt idx="14">
                  <c:v>0.163876885</c:v>
                </c:pt>
                <c:pt idx="15">
                  <c:v>0.161216539</c:v>
                </c:pt>
                <c:pt idx="16">
                  <c:v>0.157832391</c:v>
                </c:pt>
                <c:pt idx="17">
                  <c:v>0.154655827</c:v>
                </c:pt>
                <c:pt idx="18">
                  <c:v>0.151769022</c:v>
                </c:pt>
                <c:pt idx="19">
                  <c:v>0.149450981</c:v>
                </c:pt>
                <c:pt idx="20">
                  <c:v>0.100993236</c:v>
                </c:pt>
                <c:pt idx="21">
                  <c:v>0.0753488790000003</c:v>
                </c:pt>
                <c:pt idx="22">
                  <c:v>0.063395216</c:v>
                </c:pt>
                <c:pt idx="23">
                  <c:v>0.0585646320000004</c:v>
                </c:pt>
                <c:pt idx="24">
                  <c:v>0.0571837579999999</c:v>
                </c:pt>
                <c:pt idx="25">
                  <c:v>0.0572672289999998</c:v>
                </c:pt>
                <c:pt idx="26">
                  <c:v>0.057800024</c:v>
                </c:pt>
                <c:pt idx="27">
                  <c:v>0.0582810969999996</c:v>
                </c:pt>
                <c:pt idx="28">
                  <c:v>0.058546084</c:v>
                </c:pt>
                <c:pt idx="29">
                  <c:v>0.0584906419999997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565432"/>
        <c:axId val="-2137716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82.53558723400002</c:v>
                </c:pt>
                <c:pt idx="1">
                  <c:v>137.950040998</c:v>
                </c:pt>
                <c:pt idx="2">
                  <c:v>168.993058876</c:v>
                </c:pt>
                <c:pt idx="3">
                  <c:v>182.678693455</c:v>
                </c:pt>
                <c:pt idx="4">
                  <c:v>183.267579186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181.810616279</c:v>
                </c:pt>
                <c:pt idx="8">
                  <c:v>177.695820777</c:v>
                </c:pt>
                <c:pt idx="9">
                  <c:v>178.73148213</c:v>
                </c:pt>
                <c:pt idx="10">
                  <c:v>185.671220514</c:v>
                </c:pt>
                <c:pt idx="11">
                  <c:v>184.82267904</c:v>
                </c:pt>
                <c:pt idx="12">
                  <c:v>177.351910598</c:v>
                </c:pt>
                <c:pt idx="13">
                  <c:v>169.708828368</c:v>
                </c:pt>
                <c:pt idx="14">
                  <c:v>167.995423966</c:v>
                </c:pt>
                <c:pt idx="15">
                  <c:v>159.006942199</c:v>
                </c:pt>
                <c:pt idx="16">
                  <c:v>155.391050672</c:v>
                </c:pt>
                <c:pt idx="17">
                  <c:v>156.401543108</c:v>
                </c:pt>
                <c:pt idx="18">
                  <c:v>153.449530308</c:v>
                </c:pt>
                <c:pt idx="19">
                  <c:v>158.057833913</c:v>
                </c:pt>
                <c:pt idx="20">
                  <c:v>161.012614856</c:v>
                </c:pt>
                <c:pt idx="21">
                  <c:v>163.032415202</c:v>
                </c:pt>
                <c:pt idx="22">
                  <c:v>168.131922472</c:v>
                </c:pt>
                <c:pt idx="23">
                  <c:v>168.704074319</c:v>
                </c:pt>
                <c:pt idx="24">
                  <c:v>170.289242844</c:v>
                </c:pt>
                <c:pt idx="25">
                  <c:v>172.286649352</c:v>
                </c:pt>
                <c:pt idx="26">
                  <c:v>174.478364734</c:v>
                </c:pt>
                <c:pt idx="27">
                  <c:v>175.973559348</c:v>
                </c:pt>
                <c:pt idx="28">
                  <c:v>177.82748245</c:v>
                </c:pt>
                <c:pt idx="29">
                  <c:v>177.680231369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65432"/>
        <c:axId val="-2137716024"/>
      </c:lineChart>
      <c:catAx>
        <c:axId val="-205656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7716024"/>
        <c:crosses val="autoZero"/>
        <c:auto val="1"/>
        <c:lblAlgn val="ctr"/>
        <c:lblOffset val="100"/>
        <c:tickLblSkip val="1"/>
        <c:noMultiLvlLbl val="0"/>
      </c:catAx>
      <c:valAx>
        <c:axId val="-21377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5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578584988124993"/>
          <c:w val="0.961611538223245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5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0.126924661956325</c:v>
                </c:pt>
                <c:pt idx="1">
                  <c:v>0.114998913972236</c:v>
                </c:pt>
                <c:pt idx="2">
                  <c:v>0.0992456803959006</c:v>
                </c:pt>
                <c:pt idx="3">
                  <c:v>0.0940938401239992</c:v>
                </c:pt>
                <c:pt idx="4">
                  <c:v>0.0920787298468221</c:v>
                </c:pt>
                <c:pt idx="5">
                  <c:v>0.0889299812762574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0.0319365814223292</c:v>
                </c:pt>
                <c:pt idx="1">
                  <c:v>0.0248023892451095</c:v>
                </c:pt>
                <c:pt idx="2">
                  <c:v>0.0597898706471181</c:v>
                </c:pt>
                <c:pt idx="3">
                  <c:v>0.0582985043179586</c:v>
                </c:pt>
                <c:pt idx="4">
                  <c:v>0.0600871202377106</c:v>
                </c:pt>
                <c:pt idx="5">
                  <c:v>0.05772088126314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0.0335472185144729</c:v>
                </c:pt>
                <c:pt idx="1">
                  <c:v>0.0317161928832939</c:v>
                </c:pt>
                <c:pt idx="2">
                  <c:v>0.0369128597288761</c:v>
                </c:pt>
                <c:pt idx="3">
                  <c:v>0.0311200548668635</c:v>
                </c:pt>
                <c:pt idx="4">
                  <c:v>0.0282565652999345</c:v>
                </c:pt>
                <c:pt idx="5">
                  <c:v>0.0256454288025742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0.0779508448338206</c:v>
                </c:pt>
                <c:pt idx="1">
                  <c:v>0.081862413587586</c:v>
                </c:pt>
                <c:pt idx="2">
                  <c:v>0.0621036951193171</c:v>
                </c:pt>
                <c:pt idx="3">
                  <c:v>0.0670762957472377</c:v>
                </c:pt>
                <c:pt idx="4">
                  <c:v>0.0696522545368003</c:v>
                </c:pt>
                <c:pt idx="5">
                  <c:v>0.0672580834927758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0.0199926356911473</c:v>
                </c:pt>
                <c:pt idx="1">
                  <c:v>0.023453505330072</c:v>
                </c:pt>
                <c:pt idx="2">
                  <c:v>0.0301558937614934</c:v>
                </c:pt>
                <c:pt idx="3">
                  <c:v>0.0314052652596255</c:v>
                </c:pt>
                <c:pt idx="4">
                  <c:v>0.0412486053165874</c:v>
                </c:pt>
                <c:pt idx="5">
                  <c:v>0.0408956885409708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0.000338048420779558</c:v>
                </c:pt>
                <c:pt idx="1">
                  <c:v>0.000305962856079982</c:v>
                </c:pt>
                <c:pt idx="2">
                  <c:v>0.000263653973599943</c:v>
                </c:pt>
                <c:pt idx="3">
                  <c:v>0.000199120165751556</c:v>
                </c:pt>
                <c:pt idx="4">
                  <c:v>0.000165026246955249</c:v>
                </c:pt>
                <c:pt idx="5">
                  <c:v>0.000140417092747715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0.0256354850497791</c:v>
                </c:pt>
                <c:pt idx="1">
                  <c:v>0.0243562778756264</c:v>
                </c:pt>
                <c:pt idx="2">
                  <c:v>0.019598546200325</c:v>
                </c:pt>
                <c:pt idx="3">
                  <c:v>0.0191124221271694</c:v>
                </c:pt>
                <c:pt idx="4">
                  <c:v>0.0284465206306874</c:v>
                </c:pt>
                <c:pt idx="5">
                  <c:v>0.0329151821884026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0.0598823234979513</c:v>
                </c:pt>
                <c:pt idx="1">
                  <c:v>0.0737553150826589</c:v>
                </c:pt>
                <c:pt idx="2">
                  <c:v>0.0635433342071551</c:v>
                </c:pt>
                <c:pt idx="3">
                  <c:v>0.0406811612541182</c:v>
                </c:pt>
                <c:pt idx="4">
                  <c:v>0.0443688009211422</c:v>
                </c:pt>
                <c:pt idx="5">
                  <c:v>0.0581190567576784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0.115140569043304</c:v>
                </c:pt>
                <c:pt idx="1">
                  <c:v>0.121393379678533</c:v>
                </c:pt>
                <c:pt idx="2">
                  <c:v>0.137663097401107</c:v>
                </c:pt>
                <c:pt idx="3">
                  <c:v>0.113340764204067</c:v>
                </c:pt>
                <c:pt idx="4">
                  <c:v>0.120137896726302</c:v>
                </c:pt>
                <c:pt idx="5">
                  <c:v>0.130694469031458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0.000109226858688969</c:v>
                </c:pt>
                <c:pt idx="1">
                  <c:v>0.000107181374081138</c:v>
                </c:pt>
                <c:pt idx="2">
                  <c:v>0.000528227445979948</c:v>
                </c:pt>
                <c:pt idx="3">
                  <c:v>0.000499414933790205</c:v>
                </c:pt>
                <c:pt idx="4">
                  <c:v>0.000216983991222004</c:v>
                </c:pt>
                <c:pt idx="5">
                  <c:v>0.000205311122779516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093960"/>
        <c:axId val="-20871001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0.491457595288598</c:v>
                </c:pt>
                <c:pt idx="1">
                  <c:v>0.496751531885277</c:v>
                </c:pt>
                <c:pt idx="2">
                  <c:v>0.509804858880872</c:v>
                </c:pt>
                <c:pt idx="3">
                  <c:v>0.45582684300058</c:v>
                </c:pt>
                <c:pt idx="4">
                  <c:v>0.484658503754164</c:v>
                </c:pt>
                <c:pt idx="5">
                  <c:v>0.502524499568785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93960"/>
        <c:axId val="-2087100104"/>
      </c:lineChart>
      <c:catAx>
        <c:axId val="-208709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100104"/>
        <c:crosses val="autoZero"/>
        <c:auto val="1"/>
        <c:lblAlgn val="ctr"/>
        <c:lblOffset val="100"/>
        <c:noMultiLvlLbl val="0"/>
      </c:catAx>
      <c:valAx>
        <c:axId val="-20871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09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633701512196339"/>
          <c:w val="0.987074987973936"/>
          <c:h val="0.3387402257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"/>
          <c:y val="0.00918608734522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0.120961787964281</c:v>
                </c:pt>
                <c:pt idx="1">
                  <c:v>0.0966697602599499</c:v>
                </c:pt>
                <c:pt idx="2">
                  <c:v>0.0905043555615397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0.0283694853337193</c:v>
                </c:pt>
                <c:pt idx="1">
                  <c:v>0.0590441874825384</c:v>
                </c:pt>
                <c:pt idx="2">
                  <c:v>0.0589040007504253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0.0326317056988834</c:v>
                </c:pt>
                <c:pt idx="1">
                  <c:v>0.0340164572978698</c:v>
                </c:pt>
                <c:pt idx="2">
                  <c:v>0.0269509970512543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0.0799066292107033</c:v>
                </c:pt>
                <c:pt idx="1">
                  <c:v>0.0645899954332774</c:v>
                </c:pt>
                <c:pt idx="2">
                  <c:v>0.0684551690147881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0.0217230705106097</c:v>
                </c:pt>
                <c:pt idx="1">
                  <c:v>0.0307805795105594</c:v>
                </c:pt>
                <c:pt idx="2">
                  <c:v>0.0410721469287791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0.00032200563842977</c:v>
                </c:pt>
                <c:pt idx="1">
                  <c:v>0.00023138706967575</c:v>
                </c:pt>
                <c:pt idx="2">
                  <c:v>0.000152721669851482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0.0249958814627028</c:v>
                </c:pt>
                <c:pt idx="1">
                  <c:v>0.0193554841637472</c:v>
                </c:pt>
                <c:pt idx="2">
                  <c:v>0.030680851409545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0.0668188192903051</c:v>
                </c:pt>
                <c:pt idx="1">
                  <c:v>0.0521122477306367</c:v>
                </c:pt>
                <c:pt idx="2">
                  <c:v>0.0512439288394103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0.118266974360918</c:v>
                </c:pt>
                <c:pt idx="1">
                  <c:v>0.125501930802587</c:v>
                </c:pt>
                <c:pt idx="2">
                  <c:v>0.12541618287888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0.000108204116385054</c:v>
                </c:pt>
                <c:pt idx="1">
                  <c:v>0.000513821189885076</c:v>
                </c:pt>
                <c:pt idx="2">
                  <c:v>0.00021114755700076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281656"/>
        <c:axId val="-20802781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0.494104563586937</c:v>
                </c:pt>
                <c:pt idx="1">
                  <c:v>0.482815850940726</c:v>
                </c:pt>
                <c:pt idx="2">
                  <c:v>0.493591501661474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81656"/>
        <c:axId val="-2080278184"/>
      </c:lineChart>
      <c:catAx>
        <c:axId val="-20802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278184"/>
        <c:crosses val="autoZero"/>
        <c:auto val="1"/>
        <c:lblAlgn val="ctr"/>
        <c:lblOffset val="100"/>
        <c:noMultiLvlLbl val="0"/>
      </c:catAx>
      <c:valAx>
        <c:axId val="-20802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2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0.145723044062933</c:v>
                </c:pt>
                <c:pt idx="1">
                  <c:v>0.128470521937602</c:v>
                </c:pt>
                <c:pt idx="2">
                  <c:v>0.126785968259645</c:v>
                </c:pt>
                <c:pt idx="3">
                  <c:v>0.126672843071731</c:v>
                </c:pt>
                <c:pt idx="4">
                  <c:v>0.106970932449712</c:v>
                </c:pt>
                <c:pt idx="5">
                  <c:v>0.116565276878428</c:v>
                </c:pt>
                <c:pt idx="6">
                  <c:v>0.115515614319995</c:v>
                </c:pt>
                <c:pt idx="7">
                  <c:v>0.115115154973245</c:v>
                </c:pt>
                <c:pt idx="8">
                  <c:v>0.114831343792158</c:v>
                </c:pt>
                <c:pt idx="9">
                  <c:v>0.112967179897356</c:v>
                </c:pt>
                <c:pt idx="10">
                  <c:v>0.0980646035195466</c:v>
                </c:pt>
                <c:pt idx="11">
                  <c:v>0.0998484211701527</c:v>
                </c:pt>
                <c:pt idx="12">
                  <c:v>0.100219656403313</c:v>
                </c:pt>
                <c:pt idx="13">
                  <c:v>0.10049336519567</c:v>
                </c:pt>
                <c:pt idx="14">
                  <c:v>0.0976023556908206</c:v>
                </c:pt>
                <c:pt idx="15">
                  <c:v>0.0920873259140838</c:v>
                </c:pt>
                <c:pt idx="16">
                  <c:v>0.0930775914496467</c:v>
                </c:pt>
                <c:pt idx="17">
                  <c:v>0.0933906609643403</c:v>
                </c:pt>
                <c:pt idx="18">
                  <c:v>0.0934840267765901</c:v>
                </c:pt>
                <c:pt idx="19">
                  <c:v>0.0984295955153349</c:v>
                </c:pt>
                <c:pt idx="20">
                  <c:v>0.0923978342450256</c:v>
                </c:pt>
                <c:pt idx="21">
                  <c:v>0.0926304969387045</c:v>
                </c:pt>
                <c:pt idx="22">
                  <c:v>0.0923348200469953</c:v>
                </c:pt>
                <c:pt idx="23">
                  <c:v>0.0918221805036571</c:v>
                </c:pt>
                <c:pt idx="24">
                  <c:v>0.0912083174997277</c:v>
                </c:pt>
                <c:pt idx="25">
                  <c:v>0.0905204499294097</c:v>
                </c:pt>
                <c:pt idx="26">
                  <c:v>0.0897695683793128</c:v>
                </c:pt>
                <c:pt idx="27">
                  <c:v>0.0889685243466283</c:v>
                </c:pt>
                <c:pt idx="28">
                  <c:v>0.088133828751739</c:v>
                </c:pt>
                <c:pt idx="29">
                  <c:v>0.0872575349741974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0.0366145748855683</c:v>
                </c:pt>
                <c:pt idx="1">
                  <c:v>0.0311774155479042</c:v>
                </c:pt>
                <c:pt idx="2">
                  <c:v>0.0306563278911331</c:v>
                </c:pt>
                <c:pt idx="3">
                  <c:v>0.0306486577302931</c:v>
                </c:pt>
                <c:pt idx="4">
                  <c:v>0.0305859310567471</c:v>
                </c:pt>
                <c:pt idx="5">
                  <c:v>0.0304392100786893</c:v>
                </c:pt>
                <c:pt idx="6">
                  <c:v>0.0261099849201021</c:v>
                </c:pt>
                <c:pt idx="7">
                  <c:v>0.0262642897726501</c:v>
                </c:pt>
                <c:pt idx="8">
                  <c:v>0.0204712677904035</c:v>
                </c:pt>
                <c:pt idx="9">
                  <c:v>0.0207271936637022</c:v>
                </c:pt>
                <c:pt idx="10">
                  <c:v>0.0738430980444219</c:v>
                </c:pt>
                <c:pt idx="11">
                  <c:v>0.0564886945236021</c:v>
                </c:pt>
                <c:pt idx="12">
                  <c:v>0.0564975622245471</c:v>
                </c:pt>
                <c:pt idx="13">
                  <c:v>0.05624916727759</c:v>
                </c:pt>
                <c:pt idx="14">
                  <c:v>0.0558708311654292</c:v>
                </c:pt>
                <c:pt idx="15">
                  <c:v>0.0554082035200602</c:v>
                </c:pt>
                <c:pt idx="16">
                  <c:v>0.060306145165731</c:v>
                </c:pt>
                <c:pt idx="17">
                  <c:v>0.0592112360514759</c:v>
                </c:pt>
                <c:pt idx="18">
                  <c:v>0.058580122756349</c:v>
                </c:pt>
                <c:pt idx="19">
                  <c:v>0.0579868140961771</c:v>
                </c:pt>
                <c:pt idx="20">
                  <c:v>0.0573819068279821</c:v>
                </c:pt>
                <c:pt idx="21">
                  <c:v>0.0621405934960584</c:v>
                </c:pt>
                <c:pt idx="22">
                  <c:v>0.0609749896785916</c:v>
                </c:pt>
                <c:pt idx="23">
                  <c:v>0.0602887755412703</c:v>
                </c:pt>
                <c:pt idx="24">
                  <c:v>0.0596493356446506</c:v>
                </c:pt>
                <c:pt idx="25">
                  <c:v>0.0590088020052409</c:v>
                </c:pt>
                <c:pt idx="26">
                  <c:v>0.0583652301548817</c:v>
                </c:pt>
                <c:pt idx="27">
                  <c:v>0.0577193093061541</c:v>
                </c:pt>
                <c:pt idx="28">
                  <c:v>0.0570757844003071</c:v>
                </c:pt>
                <c:pt idx="29">
                  <c:v>0.0564352804491161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0.0383315636588543</c:v>
                </c:pt>
                <c:pt idx="1">
                  <c:v>0.0323374192191257</c:v>
                </c:pt>
                <c:pt idx="2">
                  <c:v>0.0316012556196683</c:v>
                </c:pt>
                <c:pt idx="3">
                  <c:v>0.0313753323742248</c:v>
                </c:pt>
                <c:pt idx="4">
                  <c:v>0.0340905217004914</c:v>
                </c:pt>
                <c:pt idx="5">
                  <c:v>0.0332762221858167</c:v>
                </c:pt>
                <c:pt idx="6">
                  <c:v>0.0323555442516065</c:v>
                </c:pt>
                <c:pt idx="7">
                  <c:v>0.0316649865046157</c:v>
                </c:pt>
                <c:pt idx="8">
                  <c:v>0.0304990476431203</c:v>
                </c:pt>
                <c:pt idx="9">
                  <c:v>0.0307851638313103</c:v>
                </c:pt>
                <c:pt idx="10">
                  <c:v>0.0409220149071589</c:v>
                </c:pt>
                <c:pt idx="11">
                  <c:v>0.0377804176031896</c:v>
                </c:pt>
                <c:pt idx="12">
                  <c:v>0.0365290069244093</c:v>
                </c:pt>
                <c:pt idx="13">
                  <c:v>0.0352900821027483</c:v>
                </c:pt>
                <c:pt idx="14">
                  <c:v>0.0340427771068746</c:v>
                </c:pt>
                <c:pt idx="15">
                  <c:v>0.0327790939644417</c:v>
                </c:pt>
                <c:pt idx="16">
                  <c:v>0.0319248802037556</c:v>
                </c:pt>
                <c:pt idx="17">
                  <c:v>0.0307268780424522</c:v>
                </c:pt>
                <c:pt idx="18">
                  <c:v>0.0296456703756965</c:v>
                </c:pt>
                <c:pt idx="19">
                  <c:v>0.0305237517479713</c:v>
                </c:pt>
                <c:pt idx="20">
                  <c:v>0.0294327940567239</c:v>
                </c:pt>
                <c:pt idx="21">
                  <c:v>0.0289842202264345</c:v>
                </c:pt>
                <c:pt idx="22">
                  <c:v>0.0282380061028627</c:v>
                </c:pt>
                <c:pt idx="23">
                  <c:v>0.0275992782791492</c:v>
                </c:pt>
                <c:pt idx="24">
                  <c:v>0.0270285278345019</c:v>
                </c:pt>
                <c:pt idx="25">
                  <c:v>0.0265117872375881</c:v>
                </c:pt>
                <c:pt idx="26">
                  <c:v>0.0260439476640586</c:v>
                </c:pt>
                <c:pt idx="27">
                  <c:v>0.0256124813689831</c:v>
                </c:pt>
                <c:pt idx="28">
                  <c:v>0.0252151882017077</c:v>
                </c:pt>
                <c:pt idx="29">
                  <c:v>0.0248437395405336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0.0851102245258277</c:v>
                </c:pt>
                <c:pt idx="1">
                  <c:v>0.0750895524599404</c:v>
                </c:pt>
                <c:pt idx="2">
                  <c:v>0.0747467604899075</c:v>
                </c:pt>
                <c:pt idx="3">
                  <c:v>0.0753346181873032</c:v>
                </c:pt>
                <c:pt idx="4">
                  <c:v>0.0794730685061242</c:v>
                </c:pt>
                <c:pt idx="5">
                  <c:v>0.0801740019020734</c:v>
                </c:pt>
                <c:pt idx="6">
                  <c:v>0.0805681970558222</c:v>
                </c:pt>
                <c:pt idx="7">
                  <c:v>0.0809383938004266</c:v>
                </c:pt>
                <c:pt idx="8">
                  <c:v>0.079265182921794</c:v>
                </c:pt>
                <c:pt idx="9">
                  <c:v>0.0883662922578136</c:v>
                </c:pt>
                <c:pt idx="10">
                  <c:v>0.0595278437186987</c:v>
                </c:pt>
                <c:pt idx="11">
                  <c:v>0.0615074740849749</c:v>
                </c:pt>
                <c:pt idx="12">
                  <c:v>0.0612501042473922</c:v>
                </c:pt>
                <c:pt idx="13">
                  <c:v>0.0607566991752083</c:v>
                </c:pt>
                <c:pt idx="14">
                  <c:v>0.0674763543703115</c:v>
                </c:pt>
                <c:pt idx="15">
                  <c:v>0.0662826460955558</c:v>
                </c:pt>
                <c:pt idx="16">
                  <c:v>0.0657641504564056</c:v>
                </c:pt>
                <c:pt idx="17">
                  <c:v>0.0653319677443506</c:v>
                </c:pt>
                <c:pt idx="18">
                  <c:v>0.0648992568736348</c:v>
                </c:pt>
                <c:pt idx="19">
                  <c:v>0.0731034575662416</c:v>
                </c:pt>
                <c:pt idx="20">
                  <c:v>0.0705479810781578</c:v>
                </c:pt>
                <c:pt idx="21">
                  <c:v>0.0701197367583585</c:v>
                </c:pt>
                <c:pt idx="22">
                  <c:v>0.0696750230034008</c:v>
                </c:pt>
                <c:pt idx="23">
                  <c:v>0.0692006731225446</c:v>
                </c:pt>
                <c:pt idx="24">
                  <c:v>0.0687178587215401</c:v>
                </c:pt>
                <c:pt idx="25">
                  <c:v>0.0682316749170612</c:v>
                </c:pt>
                <c:pt idx="26">
                  <c:v>0.0677432427545389</c:v>
                </c:pt>
                <c:pt idx="27">
                  <c:v>0.0672564397163725</c:v>
                </c:pt>
                <c:pt idx="28">
                  <c:v>0.0667708690181205</c:v>
                </c:pt>
                <c:pt idx="29">
                  <c:v>0.066288191057786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0.0210402311666767</c:v>
                </c:pt>
                <c:pt idx="1">
                  <c:v>0.0188970995428078</c:v>
                </c:pt>
                <c:pt idx="2">
                  <c:v>0.0179723949416965</c:v>
                </c:pt>
                <c:pt idx="3">
                  <c:v>0.0172668404770528</c:v>
                </c:pt>
                <c:pt idx="4">
                  <c:v>0.0247866123275025</c:v>
                </c:pt>
                <c:pt idx="5">
                  <c:v>0.0249821567342244</c:v>
                </c:pt>
                <c:pt idx="6">
                  <c:v>0.0238293097147874</c:v>
                </c:pt>
                <c:pt idx="7">
                  <c:v>0.0238192821846048</c:v>
                </c:pt>
                <c:pt idx="8">
                  <c:v>0.0233564253224168</c:v>
                </c:pt>
                <c:pt idx="9">
                  <c:v>0.0212803526943267</c:v>
                </c:pt>
                <c:pt idx="10">
                  <c:v>0.0333222300876502</c:v>
                </c:pt>
                <c:pt idx="11">
                  <c:v>0.0295614923076599</c:v>
                </c:pt>
                <c:pt idx="12">
                  <c:v>0.0291012348712619</c:v>
                </c:pt>
                <c:pt idx="13">
                  <c:v>0.0285749027737601</c:v>
                </c:pt>
                <c:pt idx="14">
                  <c:v>0.0302196087671347</c:v>
                </c:pt>
                <c:pt idx="15">
                  <c:v>0.0294489026902664</c:v>
                </c:pt>
                <c:pt idx="16">
                  <c:v>0.030053510554144</c:v>
                </c:pt>
                <c:pt idx="17">
                  <c:v>0.0293991266791345</c:v>
                </c:pt>
                <c:pt idx="18">
                  <c:v>0.0288457088077193</c:v>
                </c:pt>
                <c:pt idx="19">
                  <c:v>0.0392790775668633</c:v>
                </c:pt>
                <c:pt idx="20">
                  <c:v>0.037644695100997</c:v>
                </c:pt>
                <c:pt idx="21">
                  <c:v>0.0381576068021035</c:v>
                </c:pt>
                <c:pt idx="22">
                  <c:v>0.0445293048694165</c:v>
                </c:pt>
                <c:pt idx="23">
                  <c:v>0.0432731375216642</c:v>
                </c:pt>
                <c:pt idx="24">
                  <c:v>0.042638282288756</c:v>
                </c:pt>
                <c:pt idx="25">
                  <c:v>0.0420621807157966</c:v>
                </c:pt>
                <c:pt idx="26">
                  <c:v>0.0414847557772399</c:v>
                </c:pt>
                <c:pt idx="27">
                  <c:v>0.0408986882540968</c:v>
                </c:pt>
                <c:pt idx="28">
                  <c:v>0.0403109153467576</c:v>
                </c:pt>
                <c:pt idx="29">
                  <c:v>0.0397219026109632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0.000338173312263083</c:v>
                </c:pt>
                <c:pt idx="1">
                  <c:v>0.00033442574260331</c:v>
                </c:pt>
                <c:pt idx="2">
                  <c:v>0.000342486864353134</c:v>
                </c:pt>
                <c:pt idx="3">
                  <c:v>0.00034206197491477</c:v>
                </c:pt>
                <c:pt idx="4">
                  <c:v>0.000333094209763494</c:v>
                </c:pt>
                <c:pt idx="5">
                  <c:v>0.000325852821209568</c:v>
                </c:pt>
                <c:pt idx="6">
                  <c:v>0.000312338987104841</c:v>
                </c:pt>
                <c:pt idx="7">
                  <c:v>0.000306010673498629</c:v>
                </c:pt>
                <c:pt idx="8">
                  <c:v>0.000296625783216376</c:v>
                </c:pt>
                <c:pt idx="9">
                  <c:v>0.000288986015370496</c:v>
                </c:pt>
                <c:pt idx="10">
                  <c:v>0.00028880633770005</c:v>
                </c:pt>
                <c:pt idx="11">
                  <c:v>0.000279784725281378</c:v>
                </c:pt>
                <c:pt idx="12">
                  <c:v>0.000264526235481253</c:v>
                </c:pt>
                <c:pt idx="13">
                  <c:v>0.000247814585517837</c:v>
                </c:pt>
                <c:pt idx="14">
                  <c:v>0.000237337984019197</c:v>
                </c:pt>
                <c:pt idx="15">
                  <c:v>0.000219845128676704</c:v>
                </c:pt>
                <c:pt idx="16">
                  <c:v>0.0002078381734921</c:v>
                </c:pt>
                <c:pt idx="17">
                  <c:v>0.000198563409850712</c:v>
                </c:pt>
                <c:pt idx="18">
                  <c:v>0.000187419986999662</c:v>
                </c:pt>
                <c:pt idx="19">
                  <c:v>0.000181934129738603</c:v>
                </c:pt>
                <c:pt idx="20">
                  <c:v>0.000174731448517684</c:v>
                </c:pt>
                <c:pt idx="21">
                  <c:v>0.000167805536180516</c:v>
                </c:pt>
                <c:pt idx="22">
                  <c:v>0.000166396836457559</c:v>
                </c:pt>
                <c:pt idx="23">
                  <c:v>0.000161127896403283</c:v>
                </c:pt>
                <c:pt idx="24">
                  <c:v>0.000155069517217206</c:v>
                </c:pt>
                <c:pt idx="25">
                  <c:v>0.000150184486075734</c:v>
                </c:pt>
                <c:pt idx="26">
                  <c:v>0.000146313799988811</c:v>
                </c:pt>
                <c:pt idx="27">
                  <c:v>0.000140105728891476</c:v>
                </c:pt>
                <c:pt idx="28">
                  <c:v>0.000135713410054317</c:v>
                </c:pt>
                <c:pt idx="29">
                  <c:v>0.000129768038728235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'Tab-VA-rel'!$C$94:$AF$94</c:f>
              <c:numCache>
                <c:formatCode>0.0</c:formatCode>
                <c:ptCount val="30"/>
                <c:pt idx="0">
                  <c:v>0.193051835502553</c:v>
                </c:pt>
                <c:pt idx="1">
                  <c:v>0.161862610557321</c:v>
                </c:pt>
                <c:pt idx="2">
                  <c:v>0.170482404983966</c:v>
                </c:pt>
                <c:pt idx="3">
                  <c:v>0.176924172664976</c:v>
                </c:pt>
                <c:pt idx="4">
                  <c:v>0.173339573290906</c:v>
                </c:pt>
                <c:pt idx="5">
                  <c:v>0.186636842753935</c:v>
                </c:pt>
                <c:pt idx="6">
                  <c:v>0.176229179206148</c:v>
                </c:pt>
                <c:pt idx="7">
                  <c:v>0.210365448227084</c:v>
                </c:pt>
                <c:pt idx="8">
                  <c:v>0.193790336446008</c:v>
                </c:pt>
                <c:pt idx="9">
                  <c:v>0.20925757404319</c:v>
                </c:pt>
                <c:pt idx="10">
                  <c:v>0.23971514529362</c:v>
                </c:pt>
                <c:pt idx="11">
                  <c:v>0.218574290705039</c:v>
                </c:pt>
                <c:pt idx="12">
                  <c:v>0.18950780057081</c:v>
                </c:pt>
                <c:pt idx="13">
                  <c:v>0.176603599850862</c:v>
                </c:pt>
                <c:pt idx="14">
                  <c:v>0.184272458850878</c:v>
                </c:pt>
                <c:pt idx="15">
                  <c:v>0.150223306317204</c:v>
                </c:pt>
                <c:pt idx="16">
                  <c:v>0.152657498459367</c:v>
                </c:pt>
                <c:pt idx="17">
                  <c:v>0.166972208399052</c:v>
                </c:pt>
                <c:pt idx="18">
                  <c:v>0.147434590847074</c:v>
                </c:pt>
                <c:pt idx="19">
                  <c:v>0.155319097937178</c:v>
                </c:pt>
                <c:pt idx="20">
                  <c:v>0.163613652448507</c:v>
                </c:pt>
                <c:pt idx="21">
                  <c:v>0.161278037125605</c:v>
                </c:pt>
                <c:pt idx="22">
                  <c:v>0.168811959436137</c:v>
                </c:pt>
                <c:pt idx="23">
                  <c:v>0.15976180984057</c:v>
                </c:pt>
                <c:pt idx="24">
                  <c:v>0.170152949342512</c:v>
                </c:pt>
                <c:pt idx="25">
                  <c:v>0.178041966788486</c:v>
                </c:pt>
                <c:pt idx="26">
                  <c:v>0.185697494810051</c:v>
                </c:pt>
                <c:pt idx="27">
                  <c:v>0.18951057916586</c:v>
                </c:pt>
                <c:pt idx="28">
                  <c:v>0.197443219549047</c:v>
                </c:pt>
                <c:pt idx="29">
                  <c:v>0.194400924246136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113912"/>
        <c:axId val="-20871165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0.550340817163994</c:v>
                </c:pt>
                <c:pt idx="1">
                  <c:v>0.473220004730725</c:v>
                </c:pt>
                <c:pt idx="2">
                  <c:v>0.477334637909535</c:v>
                </c:pt>
                <c:pt idx="3">
                  <c:v>0.483688423743064</c:v>
                </c:pt>
                <c:pt idx="4">
                  <c:v>0.472704092895672</c:v>
                </c:pt>
                <c:pt idx="5">
                  <c:v>0.496226116917895</c:v>
                </c:pt>
                <c:pt idx="6">
                  <c:v>0.478904747673482</c:v>
                </c:pt>
                <c:pt idx="7">
                  <c:v>0.512384424535978</c:v>
                </c:pt>
                <c:pt idx="8">
                  <c:v>0.486277411941991</c:v>
                </c:pt>
                <c:pt idx="9">
                  <c:v>0.509964958357039</c:v>
                </c:pt>
                <c:pt idx="10">
                  <c:v>0.56430251475513</c:v>
                </c:pt>
                <c:pt idx="11">
                  <c:v>0.523987244817341</c:v>
                </c:pt>
                <c:pt idx="12">
                  <c:v>0.493160466861426</c:v>
                </c:pt>
                <c:pt idx="13">
                  <c:v>0.477887875393024</c:v>
                </c:pt>
                <c:pt idx="14">
                  <c:v>0.48968619257744</c:v>
                </c:pt>
                <c:pt idx="15">
                  <c:v>0.446279712825845</c:v>
                </c:pt>
                <c:pt idx="16">
                  <c:v>0.453866216924716</c:v>
                </c:pt>
                <c:pt idx="17">
                  <c:v>0.464869575158525</c:v>
                </c:pt>
                <c:pt idx="18">
                  <c:v>0.442459876890763</c:v>
                </c:pt>
                <c:pt idx="19">
                  <c:v>0.471658833203053</c:v>
                </c:pt>
                <c:pt idx="20">
                  <c:v>0.469815072751535</c:v>
                </c:pt>
                <c:pt idx="21">
                  <c:v>0.471625076358992</c:v>
                </c:pt>
                <c:pt idx="22">
                  <c:v>0.502418398833556</c:v>
                </c:pt>
                <c:pt idx="23">
                  <c:v>0.486262737939225</c:v>
                </c:pt>
                <c:pt idx="24">
                  <c:v>0.493171232887512</c:v>
                </c:pt>
                <c:pt idx="25">
                  <c:v>0.497943894002435</c:v>
                </c:pt>
                <c:pt idx="26">
                  <c:v>0.502447712444438</c:v>
                </c:pt>
                <c:pt idx="27">
                  <c:v>0.503038531182642</c:v>
                </c:pt>
                <c:pt idx="28">
                  <c:v>0.507768694921608</c:v>
                </c:pt>
                <c:pt idx="29">
                  <c:v>0.501423665292801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13912"/>
        <c:axId val="-2087116520"/>
      </c:lineChart>
      <c:catAx>
        <c:axId val="-208711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116520"/>
        <c:crosses val="autoZero"/>
        <c:auto val="1"/>
        <c:lblAlgn val="ctr"/>
        <c:lblOffset val="100"/>
        <c:tickLblSkip val="1"/>
        <c:noMultiLvlLbl val="0"/>
      </c:catAx>
      <c:valAx>
        <c:axId val="-20871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11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ajoutée additionnelle en %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5838637930651"/>
          <c:y val="0.004760226135247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55617090367"/>
          <c:y val="0.121299806401384"/>
          <c:w val="0.856072877409975"/>
          <c:h val="0.587817425383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0.126924661956325</c:v>
                </c:pt>
                <c:pt idx="1">
                  <c:v>0.114998913972236</c:v>
                </c:pt>
                <c:pt idx="2">
                  <c:v>0.0992456803959006</c:v>
                </c:pt>
                <c:pt idx="3">
                  <c:v>0.0940938401239992</c:v>
                </c:pt>
                <c:pt idx="4">
                  <c:v>0.0920787298468221</c:v>
                </c:pt>
                <c:pt idx="5">
                  <c:v>0.0889299812762574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0.0319365814223292</c:v>
                </c:pt>
                <c:pt idx="1">
                  <c:v>0.0248023892451095</c:v>
                </c:pt>
                <c:pt idx="2">
                  <c:v>0.0597898706471181</c:v>
                </c:pt>
                <c:pt idx="3">
                  <c:v>0.0582985043179586</c:v>
                </c:pt>
                <c:pt idx="4">
                  <c:v>0.0600871202377106</c:v>
                </c:pt>
                <c:pt idx="5">
                  <c:v>0.05772088126314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0.0335472185144729</c:v>
                </c:pt>
                <c:pt idx="1">
                  <c:v>0.0317161928832939</c:v>
                </c:pt>
                <c:pt idx="2">
                  <c:v>0.0369128597288761</c:v>
                </c:pt>
                <c:pt idx="3">
                  <c:v>0.0311200548668635</c:v>
                </c:pt>
                <c:pt idx="4">
                  <c:v>0.0282565652999345</c:v>
                </c:pt>
                <c:pt idx="5">
                  <c:v>0.0256454288025742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0.0779508448338206</c:v>
                </c:pt>
                <c:pt idx="1">
                  <c:v>0.081862413587586</c:v>
                </c:pt>
                <c:pt idx="2">
                  <c:v>0.0621036951193171</c:v>
                </c:pt>
                <c:pt idx="3">
                  <c:v>0.0670762957472377</c:v>
                </c:pt>
                <c:pt idx="4">
                  <c:v>0.0696522545368003</c:v>
                </c:pt>
                <c:pt idx="5">
                  <c:v>0.0672580834927758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0.0199926356911473</c:v>
                </c:pt>
                <c:pt idx="1">
                  <c:v>0.023453505330072</c:v>
                </c:pt>
                <c:pt idx="2">
                  <c:v>0.0301558937614934</c:v>
                </c:pt>
                <c:pt idx="3">
                  <c:v>0.0314052652596255</c:v>
                </c:pt>
                <c:pt idx="4">
                  <c:v>0.0412486053165874</c:v>
                </c:pt>
                <c:pt idx="5">
                  <c:v>0.0408956885409708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8"/>
          <c:order val="5"/>
          <c:tx>
            <c:strRef>
              <c:f>'Tab-VA-rel'!$A$93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'Tab-VA-rel'!$AH$93:$AM$93</c:f>
              <c:numCache>
                <c:formatCode>0.0</c:formatCode>
                <c:ptCount val="6"/>
                <c:pt idx="0">
                  <c:v>0.0256354850497791</c:v>
                </c:pt>
                <c:pt idx="1">
                  <c:v>0.0243562778756264</c:v>
                </c:pt>
                <c:pt idx="2">
                  <c:v>0.019598546200325</c:v>
                </c:pt>
                <c:pt idx="3">
                  <c:v>0.0191124221271694</c:v>
                </c:pt>
                <c:pt idx="4">
                  <c:v>0.0284465206306874</c:v>
                </c:pt>
                <c:pt idx="5">
                  <c:v>0.0329151821884026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DF-40A1-8BCC-A13A2EC0A0C6}"/>
            </c:ext>
          </c:extLst>
        </c:ser>
        <c:ser>
          <c:idx val="6"/>
          <c:order val="6"/>
          <c:tx>
            <c:strRef>
              <c:f>'Tab-VA-rel'!$A$94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'Tab-VA-rel'!$AH$94:$AM$94</c:f>
              <c:numCache>
                <c:formatCode>0.0</c:formatCode>
                <c:ptCount val="6"/>
                <c:pt idx="0">
                  <c:v>0.175132119399944</c:v>
                </c:pt>
                <c:pt idx="1">
                  <c:v>0.195255876135273</c:v>
                </c:pt>
                <c:pt idx="2">
                  <c:v>0.201734659054242</c:v>
                </c:pt>
                <c:pt idx="3">
                  <c:v>0.154521340391975</c:v>
                </c:pt>
                <c:pt idx="4">
                  <c:v>0.164723681638666</c:v>
                </c:pt>
                <c:pt idx="5">
                  <c:v>0.189018836911916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230360"/>
        <c:axId val="-20872268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'Tab-VA-rel'!$A$92</c15:sqref>
                        </c15:formulaRef>
                      </c:ext>
                    </c:extLst>
                    <c:strCache>
                      <c:ptCount val="1"/>
                      <c:pt idx="0">
                        <c:v>Eau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'Tab-VA-rel'!$AH$1:$AM$1</c15:sqref>
                        </c15:formulaRef>
                      </c:ext>
                    </c:extLst>
                    <c:strCache>
                      <c:ptCount val="6"/>
                      <c:pt idx="0">
                        <c:v>2021-25</c:v>
                      </c:pt>
                      <c:pt idx="1">
                        <c:v>2026-30</c:v>
                      </c:pt>
                      <c:pt idx="2">
                        <c:v>2031-35</c:v>
                      </c:pt>
                      <c:pt idx="3">
                        <c:v>2036-40</c:v>
                      </c:pt>
                      <c:pt idx="4">
                        <c:v>2041-45</c:v>
                      </c:pt>
                      <c:pt idx="5">
                        <c:v>2046-50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'Tab-VA-rel'!$AH$92:$AM$92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3.3804842077955841E-4</c:v>
                      </c:pt>
                      <c:pt idx="1">
                        <c:v>3.0596285607998209E-4</c:v>
                      </c:pt>
                      <c:pt idx="2">
                        <c:v>2.6365397359994321E-4</c:v>
                      </c:pt>
                      <c:pt idx="3">
                        <c:v>1.9912016575155642E-4</c:v>
                      </c:pt>
                      <c:pt idx="4">
                        <c:v>1.6502624695524949E-4</c:v>
                      </c:pt>
                      <c:pt idx="5">
                        <c:v>1.4041709274771464E-4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66-49D2-9443-18889DACB63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0.491457595288598</c:v>
                </c:pt>
                <c:pt idx="1">
                  <c:v>0.496751531885277</c:v>
                </c:pt>
                <c:pt idx="2">
                  <c:v>0.509804858880872</c:v>
                </c:pt>
                <c:pt idx="3">
                  <c:v>0.45582684300058</c:v>
                </c:pt>
                <c:pt idx="4">
                  <c:v>0.484658503754164</c:v>
                </c:pt>
                <c:pt idx="5">
                  <c:v>0.502524499568785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30360"/>
        <c:axId val="-2087226872"/>
      </c:lineChart>
      <c:catAx>
        <c:axId val="-20872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226872"/>
        <c:crosses val="autoZero"/>
        <c:auto val="1"/>
        <c:lblAlgn val="ctr"/>
        <c:lblOffset val="100"/>
        <c:noMultiLvlLbl val="0"/>
      </c:catAx>
      <c:valAx>
        <c:axId val="-20872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0.00059970280803194"/>
              <c:y val="0.2801797195882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230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01972179860089"/>
          <c:w val="1.0"/>
          <c:h val="0.198027909440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84135120835023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0.120961787964281</c:v>
                </c:pt>
                <c:pt idx="1">
                  <c:v>0.0966697602599499</c:v>
                </c:pt>
                <c:pt idx="2">
                  <c:v>0.0905043555615397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0.0283694853337193</c:v>
                </c:pt>
                <c:pt idx="1">
                  <c:v>0.0590441874825384</c:v>
                </c:pt>
                <c:pt idx="2">
                  <c:v>0.0589040007504253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0.0326317056988834</c:v>
                </c:pt>
                <c:pt idx="1">
                  <c:v>0.0340164572978698</c:v>
                </c:pt>
                <c:pt idx="2">
                  <c:v>0.0269509970512543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0.0799066292107033</c:v>
                </c:pt>
                <c:pt idx="1">
                  <c:v>0.0645899954332774</c:v>
                </c:pt>
                <c:pt idx="2">
                  <c:v>0.0684551690147881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0.0217230705106097</c:v>
                </c:pt>
                <c:pt idx="1">
                  <c:v>0.0307805795105594</c:v>
                </c:pt>
                <c:pt idx="2">
                  <c:v>0.0410721469287791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0.00032200563842977</c:v>
                </c:pt>
                <c:pt idx="1">
                  <c:v>0.00023138706967575</c:v>
                </c:pt>
                <c:pt idx="2">
                  <c:v>0.000152721669851482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'Tab-VA-rel'!$AO$94:$AQ$94</c:f>
              <c:numCache>
                <c:formatCode>0.0</c:formatCode>
                <c:ptCount val="3"/>
                <c:pt idx="0">
                  <c:v>0.185193997767609</c:v>
                </c:pt>
                <c:pt idx="1">
                  <c:v>0.178127999723108</c:v>
                </c:pt>
                <c:pt idx="2">
                  <c:v>0.176871259275291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461096"/>
        <c:axId val="-2069019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0.494104563586937</c:v>
                </c:pt>
                <c:pt idx="1">
                  <c:v>0.482815850940726</c:v>
                </c:pt>
                <c:pt idx="2">
                  <c:v>0.493591501661474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61096"/>
        <c:axId val="-2069019224"/>
      </c:lineChart>
      <c:catAx>
        <c:axId val="-206946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019224"/>
        <c:crosses val="autoZero"/>
        <c:auto val="1"/>
        <c:lblAlgn val="ctr"/>
        <c:lblOffset val="100"/>
        <c:noMultiLvlLbl val="0"/>
      </c:catAx>
      <c:valAx>
        <c:axId val="-206901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46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0.142208558529989</c:v>
                </c:pt>
                <c:pt idx="1">
                  <c:v>0.213045278425307</c:v>
                </c:pt>
                <c:pt idx="2">
                  <c:v>0.247443170361119</c:v>
                </c:pt>
                <c:pt idx="3">
                  <c:v>0.266669274849717</c:v>
                </c:pt>
                <c:pt idx="4">
                  <c:v>0.275280723436966</c:v>
                </c:pt>
                <c:pt idx="5">
                  <c:v>0.288850346189734</c:v>
                </c:pt>
                <c:pt idx="6">
                  <c:v>0.292351768197701</c:v>
                </c:pt>
                <c:pt idx="7">
                  <c:v>0.308412437529856</c:v>
                </c:pt>
                <c:pt idx="8">
                  <c:v>0.309168071023857</c:v>
                </c:pt>
                <c:pt idx="9">
                  <c:v>0.321555628467358</c:v>
                </c:pt>
                <c:pt idx="10">
                  <c:v>0.340168422107832</c:v>
                </c:pt>
                <c:pt idx="11">
                  <c:v>0.340253336173655</c:v>
                </c:pt>
                <c:pt idx="12">
                  <c:v>0.328306170133028</c:v>
                </c:pt>
                <c:pt idx="13">
                  <c:v>0.31743389878324</c:v>
                </c:pt>
                <c:pt idx="14">
                  <c:v>0.318379082745658</c:v>
                </c:pt>
                <c:pt idx="15">
                  <c:v>0.303092674613828</c:v>
                </c:pt>
                <c:pt idx="16">
                  <c:v>0.298170193388157</c:v>
                </c:pt>
                <c:pt idx="17">
                  <c:v>0.299746160087382</c:v>
                </c:pt>
                <c:pt idx="18">
                  <c:v>0.291293903497213</c:v>
                </c:pt>
                <c:pt idx="19">
                  <c:v>0.294651003986028</c:v>
                </c:pt>
                <c:pt idx="20">
                  <c:v>0.295750689176755</c:v>
                </c:pt>
                <c:pt idx="21">
                  <c:v>0.295224223495847</c:v>
                </c:pt>
                <c:pt idx="22">
                  <c:v>0.305573132550599</c:v>
                </c:pt>
                <c:pt idx="23">
                  <c:v>0.304071889039049</c:v>
                </c:pt>
                <c:pt idx="24">
                  <c:v>0.304140857096738</c:v>
                </c:pt>
                <c:pt idx="25">
                  <c:v>0.304516029454785</c:v>
                </c:pt>
                <c:pt idx="26">
                  <c:v>0.304915924106133</c:v>
                </c:pt>
                <c:pt idx="27">
                  <c:v>0.303984133156518</c:v>
                </c:pt>
                <c:pt idx="28">
                  <c:v>0.303842030331229</c:v>
                </c:pt>
                <c:pt idx="29">
                  <c:v>0.300331703347313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0.187235555018458</c:v>
                </c:pt>
                <c:pt idx="1">
                  <c:v>0.315764533934822</c:v>
                </c:pt>
                <c:pt idx="2">
                  <c:v>0.375707309454199</c:v>
                </c:pt>
                <c:pt idx="3">
                  <c:v>0.391331592868535</c:v>
                </c:pt>
                <c:pt idx="4">
                  <c:v>0.378705922480746</c:v>
                </c:pt>
                <c:pt idx="5">
                  <c:v>0.368198379529528</c:v>
                </c:pt>
                <c:pt idx="6">
                  <c:v>0.35348250147525</c:v>
                </c:pt>
                <c:pt idx="7">
                  <c:v>0.356524975526009</c:v>
                </c:pt>
                <c:pt idx="8">
                  <c:v>0.355402213989174</c:v>
                </c:pt>
                <c:pt idx="9">
                  <c:v>0.367572431086506</c:v>
                </c:pt>
                <c:pt idx="10">
                  <c:v>0.398858853415008</c:v>
                </c:pt>
                <c:pt idx="11">
                  <c:v>0.414529829214171</c:v>
                </c:pt>
                <c:pt idx="12">
                  <c:v>0.415257600806323</c:v>
                </c:pt>
                <c:pt idx="13">
                  <c:v>0.412583608223999</c:v>
                </c:pt>
                <c:pt idx="14">
                  <c:v>0.419157303689471</c:v>
                </c:pt>
                <c:pt idx="15">
                  <c:v>0.413322876173898</c:v>
                </c:pt>
                <c:pt idx="16">
                  <c:v>0.413959150598034</c:v>
                </c:pt>
                <c:pt idx="17">
                  <c:v>0.421831809608611</c:v>
                </c:pt>
                <c:pt idx="18">
                  <c:v>0.421245304601707</c:v>
                </c:pt>
                <c:pt idx="19">
                  <c:v>0.429350879140195</c:v>
                </c:pt>
                <c:pt idx="20">
                  <c:v>0.43403898033479</c:v>
                </c:pt>
                <c:pt idx="21">
                  <c:v>0.434370602516082</c:v>
                </c:pt>
                <c:pt idx="22">
                  <c:v>0.443916167070981</c:v>
                </c:pt>
                <c:pt idx="23">
                  <c:v>0.441433798690338</c:v>
                </c:pt>
                <c:pt idx="24">
                  <c:v>0.435466737983083</c:v>
                </c:pt>
                <c:pt idx="25">
                  <c:v>0.427842601496443</c:v>
                </c:pt>
                <c:pt idx="26">
                  <c:v>0.419240977029057</c:v>
                </c:pt>
                <c:pt idx="27">
                  <c:v>0.408702745503219</c:v>
                </c:pt>
                <c:pt idx="28">
                  <c:v>0.398291445320177</c:v>
                </c:pt>
                <c:pt idx="29">
                  <c:v>0.384466229129157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0.0337178493417659</c:v>
                </c:pt>
                <c:pt idx="1">
                  <c:v>0.0558976342842957</c:v>
                </c:pt>
                <c:pt idx="2">
                  <c:v>0.0666956128244829</c:v>
                </c:pt>
                <c:pt idx="3">
                  <c:v>0.0700645413793435</c:v>
                </c:pt>
                <c:pt idx="4">
                  <c:v>0.0678124477951905</c:v>
                </c:pt>
                <c:pt idx="5">
                  <c:v>0.0646806174210048</c:v>
                </c:pt>
                <c:pt idx="6">
                  <c:v>0.0591708021706113</c:v>
                </c:pt>
                <c:pt idx="7">
                  <c:v>0.0555147904308285</c:v>
                </c:pt>
                <c:pt idx="8">
                  <c:v>0.0500233419520329</c:v>
                </c:pt>
                <c:pt idx="9">
                  <c:v>0.0464443910635058</c:v>
                </c:pt>
                <c:pt idx="10">
                  <c:v>0.046055748472897</c:v>
                </c:pt>
                <c:pt idx="11">
                  <c:v>0.042859052546004</c:v>
                </c:pt>
                <c:pt idx="12">
                  <c:v>0.0374772480090183</c:v>
                </c:pt>
                <c:pt idx="13">
                  <c:v>0.0320470063376506</c:v>
                </c:pt>
                <c:pt idx="14">
                  <c:v>0.0287628343080043</c:v>
                </c:pt>
                <c:pt idx="15">
                  <c:v>0.0237071068739161</c:v>
                </c:pt>
                <c:pt idx="16">
                  <c:v>0.0205201674285353</c:v>
                </c:pt>
                <c:pt idx="17">
                  <c:v>0.019244507714603</c:v>
                </c:pt>
                <c:pt idx="18">
                  <c:v>0.0171158334262098</c:v>
                </c:pt>
                <c:pt idx="19">
                  <c:v>0.0173482666902616</c:v>
                </c:pt>
                <c:pt idx="20">
                  <c:v>0.0175978195841928</c:v>
                </c:pt>
                <c:pt idx="21">
                  <c:v>0.0177234781067012</c:v>
                </c:pt>
                <c:pt idx="22">
                  <c:v>0.0200567579863639</c:v>
                </c:pt>
                <c:pt idx="23">
                  <c:v>0.0205446254552169</c:v>
                </c:pt>
                <c:pt idx="24">
                  <c:v>0.0207732560527258</c:v>
                </c:pt>
                <c:pt idx="25">
                  <c:v>0.0209033914562744</c:v>
                </c:pt>
                <c:pt idx="26">
                  <c:v>0.0209549354158467</c:v>
                </c:pt>
                <c:pt idx="27">
                  <c:v>0.020697584223121</c:v>
                </c:pt>
                <c:pt idx="28">
                  <c:v>0.0204702810603614</c:v>
                </c:pt>
                <c:pt idx="29">
                  <c:v>0.0195989636032048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0.00190858914589815</c:v>
                </c:pt>
                <c:pt idx="1">
                  <c:v>0.00384330982407864</c:v>
                </c:pt>
                <c:pt idx="2">
                  <c:v>0.00511476182460362</c:v>
                </c:pt>
                <c:pt idx="3">
                  <c:v>0.00577152281606395</c:v>
                </c:pt>
                <c:pt idx="4">
                  <c:v>0.00600099758867305</c:v>
                </c:pt>
                <c:pt idx="5">
                  <c:v>0.00616744674681518</c:v>
                </c:pt>
                <c:pt idx="6">
                  <c:v>0.00630955108003255</c:v>
                </c:pt>
                <c:pt idx="7">
                  <c:v>0.00664863818523906</c:v>
                </c:pt>
                <c:pt idx="8">
                  <c:v>0.00701673856529427</c:v>
                </c:pt>
                <c:pt idx="9">
                  <c:v>0.00752689711805571</c:v>
                </c:pt>
                <c:pt idx="10">
                  <c:v>0.00826850207836494</c:v>
                </c:pt>
                <c:pt idx="11">
                  <c:v>0.00890731554265401</c:v>
                </c:pt>
                <c:pt idx="12">
                  <c:v>0.00933925272783783</c:v>
                </c:pt>
                <c:pt idx="13">
                  <c:v>0.00964720677824473</c:v>
                </c:pt>
                <c:pt idx="14">
                  <c:v>0.00998368486716402</c:v>
                </c:pt>
                <c:pt idx="15">
                  <c:v>0.0101711663455479</c:v>
                </c:pt>
                <c:pt idx="16">
                  <c:v>0.0103444298027088</c:v>
                </c:pt>
                <c:pt idx="17">
                  <c:v>0.010553982086277</c:v>
                </c:pt>
                <c:pt idx="18">
                  <c:v>0.0106545881223005</c:v>
                </c:pt>
                <c:pt idx="19">
                  <c:v>0.0107786561895392</c:v>
                </c:pt>
                <c:pt idx="20">
                  <c:v>0.0108478269355724</c:v>
                </c:pt>
                <c:pt idx="21">
                  <c:v>0.0108313162842202</c:v>
                </c:pt>
                <c:pt idx="22">
                  <c:v>0.0108636631600959</c:v>
                </c:pt>
                <c:pt idx="23">
                  <c:v>0.0107755387544322</c:v>
                </c:pt>
                <c:pt idx="24">
                  <c:v>0.0106045484105732</c:v>
                </c:pt>
                <c:pt idx="25">
                  <c:v>0.0103846156475318</c:v>
                </c:pt>
                <c:pt idx="26">
                  <c:v>0.0101353175059358</c:v>
                </c:pt>
                <c:pt idx="27">
                  <c:v>0.00985448217537762</c:v>
                </c:pt>
                <c:pt idx="28">
                  <c:v>0.00956397459819405</c:v>
                </c:pt>
                <c:pt idx="29">
                  <c:v>0.00923530333872184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0.0103129227269372</c:v>
                </c:pt>
                <c:pt idx="1">
                  <c:v>0.0195805249673926</c:v>
                </c:pt>
                <c:pt idx="2">
                  <c:v>0.02620556693928</c:v>
                </c:pt>
                <c:pt idx="3">
                  <c:v>0.0306268474001137</c:v>
                </c:pt>
                <c:pt idx="4">
                  <c:v>0.0332008557309749</c:v>
                </c:pt>
                <c:pt idx="5">
                  <c:v>0.0353445758580132</c:v>
                </c:pt>
                <c:pt idx="6">
                  <c:v>0.0367201504857094</c:v>
                </c:pt>
                <c:pt idx="7">
                  <c:v>0.0386040001577712</c:v>
                </c:pt>
                <c:pt idx="8">
                  <c:v>0.0398445507201942</c:v>
                </c:pt>
                <c:pt idx="9">
                  <c:v>0.0413921041005399</c:v>
                </c:pt>
                <c:pt idx="10">
                  <c:v>0.0438318961618281</c:v>
                </c:pt>
                <c:pt idx="11">
                  <c:v>0.0452942757876235</c:v>
                </c:pt>
                <c:pt idx="12">
                  <c:v>0.0455997084805341</c:v>
                </c:pt>
                <c:pt idx="13">
                  <c:v>0.0453660941263729</c:v>
                </c:pt>
                <c:pt idx="14">
                  <c:v>0.045401700028107</c:v>
                </c:pt>
                <c:pt idx="15">
                  <c:v>0.0445490456936151</c:v>
                </c:pt>
                <c:pt idx="16">
                  <c:v>0.0438406342870949</c:v>
                </c:pt>
                <c:pt idx="17">
                  <c:v>0.0435198988058199</c:v>
                </c:pt>
                <c:pt idx="18">
                  <c:v>0.0427203711287685</c:v>
                </c:pt>
                <c:pt idx="19">
                  <c:v>0.0424041063518708</c:v>
                </c:pt>
                <c:pt idx="20">
                  <c:v>0.0420761292418619</c:v>
                </c:pt>
                <c:pt idx="21">
                  <c:v>0.0415896367569108</c:v>
                </c:pt>
                <c:pt idx="22">
                  <c:v>0.0416335043644128</c:v>
                </c:pt>
                <c:pt idx="23">
                  <c:v>0.0412141355906968</c:v>
                </c:pt>
                <c:pt idx="24">
                  <c:v>0.0407198931447068</c:v>
                </c:pt>
                <c:pt idx="25">
                  <c:v>0.0402147486169603</c:v>
                </c:pt>
                <c:pt idx="26">
                  <c:v>0.0397169065174488</c:v>
                </c:pt>
                <c:pt idx="27">
                  <c:v>0.0391524677378718</c:v>
                </c:pt>
                <c:pt idx="28">
                  <c:v>0.0386286327903348</c:v>
                </c:pt>
                <c:pt idx="29">
                  <c:v>0.0379203082212312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0.00715330031973967</c:v>
                </c:pt>
                <c:pt idx="1">
                  <c:v>0.0124201687513399</c:v>
                </c:pt>
                <c:pt idx="2">
                  <c:v>0.0153063867420131</c:v>
                </c:pt>
                <c:pt idx="3">
                  <c:v>0.0164609532229026</c:v>
                </c:pt>
                <c:pt idx="4">
                  <c:v>0.0162730225380377</c:v>
                </c:pt>
                <c:pt idx="5">
                  <c:v>0.015787308986962</c:v>
                </c:pt>
                <c:pt idx="6">
                  <c:v>0.0147882879877196</c:v>
                </c:pt>
                <c:pt idx="7">
                  <c:v>0.0141681592329825</c:v>
                </c:pt>
                <c:pt idx="8">
                  <c:v>0.0132156487188238</c:v>
                </c:pt>
                <c:pt idx="9">
                  <c:v>0.0126579539431153</c:v>
                </c:pt>
                <c:pt idx="10">
                  <c:v>0.0127956470205345</c:v>
                </c:pt>
                <c:pt idx="11">
                  <c:v>0.0124072236833604</c:v>
                </c:pt>
                <c:pt idx="12">
                  <c:v>0.0115210482078452</c:v>
                </c:pt>
                <c:pt idx="13">
                  <c:v>0.0105516267059063</c:v>
                </c:pt>
                <c:pt idx="14">
                  <c:v>0.00997924255079518</c:v>
                </c:pt>
                <c:pt idx="15">
                  <c:v>0.00903331758172044</c:v>
                </c:pt>
                <c:pt idx="16">
                  <c:v>0.0084180568126062</c:v>
                </c:pt>
                <c:pt idx="17">
                  <c:v>0.00818684890003652</c:v>
                </c:pt>
                <c:pt idx="18">
                  <c:v>0.00778047899065793</c:v>
                </c:pt>
                <c:pt idx="19">
                  <c:v>0.00782822179708002</c:v>
                </c:pt>
                <c:pt idx="20">
                  <c:v>0.00788447583475961</c:v>
                </c:pt>
                <c:pt idx="21">
                  <c:v>0.00789696402644206</c:v>
                </c:pt>
                <c:pt idx="22">
                  <c:v>0.00833993176696005</c:v>
                </c:pt>
                <c:pt idx="23">
                  <c:v>0.00841763256180564</c:v>
                </c:pt>
                <c:pt idx="24">
                  <c:v>0.00841236781869484</c:v>
                </c:pt>
                <c:pt idx="25">
                  <c:v>0.00837006033737671</c:v>
                </c:pt>
                <c:pt idx="26">
                  <c:v>0.00830307544527705</c:v>
                </c:pt>
                <c:pt idx="27">
                  <c:v>0.00816771785826803</c:v>
                </c:pt>
                <c:pt idx="28">
                  <c:v>0.00803319219458447</c:v>
                </c:pt>
                <c:pt idx="29">
                  <c:v>0.00776439744381584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352424"/>
        <c:axId val="-208736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0.382536773495468</c:v>
                </c:pt>
                <c:pt idx="1">
                  <c:v>0.620551448665041</c:v>
                </c:pt>
                <c:pt idx="2">
                  <c:v>0.736472817426548</c:v>
                </c:pt>
                <c:pt idx="3">
                  <c:v>0.780924726587751</c:v>
                </c:pt>
                <c:pt idx="4">
                  <c:v>0.77727399613805</c:v>
                </c:pt>
                <c:pt idx="5">
                  <c:v>0.779028673176829</c:v>
                </c:pt>
                <c:pt idx="6">
                  <c:v>0.762823080742359</c:v>
                </c:pt>
                <c:pt idx="7">
                  <c:v>0.779873018688981</c:v>
                </c:pt>
                <c:pt idx="8">
                  <c:v>0.774670551894996</c:v>
                </c:pt>
                <c:pt idx="9">
                  <c:v>0.797149411081333</c:v>
                </c:pt>
                <c:pt idx="10">
                  <c:v>0.849979072864126</c:v>
                </c:pt>
                <c:pt idx="11">
                  <c:v>0.864251031640095</c:v>
                </c:pt>
                <c:pt idx="12">
                  <c:v>0.847501042159227</c:v>
                </c:pt>
                <c:pt idx="13">
                  <c:v>0.827629438754007</c:v>
                </c:pt>
                <c:pt idx="14">
                  <c:v>0.83166384574882</c:v>
                </c:pt>
                <c:pt idx="15">
                  <c:v>0.803876189218244</c:v>
                </c:pt>
                <c:pt idx="16">
                  <c:v>0.795252623591835</c:v>
                </c:pt>
                <c:pt idx="17">
                  <c:v>0.803083202340749</c:v>
                </c:pt>
                <c:pt idx="18">
                  <c:v>0.790810486109605</c:v>
                </c:pt>
                <c:pt idx="19">
                  <c:v>0.802361129675755</c:v>
                </c:pt>
                <c:pt idx="20">
                  <c:v>0.808195931881994</c:v>
                </c:pt>
                <c:pt idx="21">
                  <c:v>0.807636238843656</c:v>
                </c:pt>
                <c:pt idx="22">
                  <c:v>0.83038316106101</c:v>
                </c:pt>
                <c:pt idx="23">
                  <c:v>0.826457613168952</c:v>
                </c:pt>
                <c:pt idx="24">
                  <c:v>0.820117672946452</c:v>
                </c:pt>
                <c:pt idx="25">
                  <c:v>0.812231450098055</c:v>
                </c:pt>
                <c:pt idx="26">
                  <c:v>0.8032671401764</c:v>
                </c:pt>
                <c:pt idx="27">
                  <c:v>0.790559123979784</c:v>
                </c:pt>
                <c:pt idx="28">
                  <c:v>0.778829548367321</c:v>
                </c:pt>
                <c:pt idx="29">
                  <c:v>0.759316902197504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2424"/>
        <c:axId val="-2087365512"/>
      </c:lineChart>
      <c:catAx>
        <c:axId val="-208735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365512"/>
        <c:crosses val="autoZero"/>
        <c:auto val="1"/>
        <c:lblAlgn val="ctr"/>
        <c:lblOffset val="100"/>
        <c:tickLblSkip val="1"/>
        <c:noMultiLvlLbl val="0"/>
      </c:catAx>
      <c:valAx>
        <c:axId val="-20873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35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0.228929401120619</c:v>
                </c:pt>
                <c:pt idx="1">
                  <c:v>0.304067650281701</c:v>
                </c:pt>
                <c:pt idx="2">
                  <c:v>0.328908181988683</c:v>
                </c:pt>
                <c:pt idx="3">
                  <c:v>0.297390787114521</c:v>
                </c:pt>
                <c:pt idx="4">
                  <c:v>0.300952158271798</c:v>
                </c:pt>
                <c:pt idx="5">
                  <c:v>0.303517964079195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0.329748982751352</c:v>
                </c:pt>
                <c:pt idx="1">
                  <c:v>0.360236100321294</c:v>
                </c:pt>
                <c:pt idx="2">
                  <c:v>0.412077439069794</c:v>
                </c:pt>
                <c:pt idx="3">
                  <c:v>0.419942004024489</c:v>
                </c:pt>
                <c:pt idx="4">
                  <c:v>0.437845257319055</c:v>
                </c:pt>
                <c:pt idx="5">
                  <c:v>0.407708799695611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0.0588376171250157</c:v>
                </c:pt>
                <c:pt idx="1">
                  <c:v>0.0551667886075967</c:v>
                </c:pt>
                <c:pt idx="2">
                  <c:v>0.0374403779347148</c:v>
                </c:pt>
                <c:pt idx="3">
                  <c:v>0.0195871764267052</c:v>
                </c:pt>
                <c:pt idx="4">
                  <c:v>0.0193391874370401</c:v>
                </c:pt>
                <c:pt idx="5">
                  <c:v>0.0205250311517617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0.00452783623986348</c:v>
                </c:pt>
                <c:pt idx="1">
                  <c:v>0.00673385433908735</c:v>
                </c:pt>
                <c:pt idx="2">
                  <c:v>0.0092291923988531</c:v>
                </c:pt>
                <c:pt idx="3">
                  <c:v>0.0105005645092747</c:v>
                </c:pt>
                <c:pt idx="4">
                  <c:v>0.0107845787089788</c:v>
                </c:pt>
                <c:pt idx="5">
                  <c:v>0.00983473865315221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0.0239853435529397</c:v>
                </c:pt>
                <c:pt idx="1">
                  <c:v>0.0383810762644456</c:v>
                </c:pt>
                <c:pt idx="2">
                  <c:v>0.0450987349168931</c:v>
                </c:pt>
                <c:pt idx="3">
                  <c:v>0.0434068112534338</c:v>
                </c:pt>
                <c:pt idx="4">
                  <c:v>0.0414466598197178</c:v>
                </c:pt>
                <c:pt idx="5">
                  <c:v>0.0391266127767694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0.0135227663148066</c:v>
                </c:pt>
                <c:pt idx="1">
                  <c:v>0.0141234717739206</c:v>
                </c:pt>
                <c:pt idx="2">
                  <c:v>0.0114509576336883</c:v>
                </c:pt>
                <c:pt idx="3">
                  <c:v>0.00824938481642022</c:v>
                </c:pt>
                <c:pt idx="4">
                  <c:v>0.00819027440173244</c:v>
                </c:pt>
                <c:pt idx="5">
                  <c:v>0.00812768865586442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085720"/>
        <c:axId val="-20691114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0.659551952462571</c:v>
                </c:pt>
                <c:pt idx="1">
                  <c:v>0.778708947116899</c:v>
                </c:pt>
                <c:pt idx="2">
                  <c:v>0.844204886233255</c:v>
                </c:pt>
                <c:pt idx="3">
                  <c:v>0.799076726187238</c:v>
                </c:pt>
                <c:pt idx="4">
                  <c:v>0.818558123580413</c:v>
                </c:pt>
                <c:pt idx="5">
                  <c:v>0.788840832963813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5720"/>
        <c:axId val="-2069111448"/>
      </c:lineChart>
      <c:catAx>
        <c:axId val="-20690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111448"/>
        <c:crosses val="autoZero"/>
        <c:auto val="1"/>
        <c:lblAlgn val="ctr"/>
        <c:lblOffset val="100"/>
        <c:noMultiLvlLbl val="0"/>
      </c:catAx>
      <c:valAx>
        <c:axId val="-206911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0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</c:v>
                </c:pt>
                <c:pt idx="1">
                  <c:v>0.313149484551602</c:v>
                </c:pt>
                <c:pt idx="2">
                  <c:v>0.302235061175496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0.344992541536323</c:v>
                </c:pt>
                <c:pt idx="1">
                  <c:v>0.416009721547142</c:v>
                </c:pt>
                <c:pt idx="2">
                  <c:v>0.422777028507333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0.0570022028663062</c:v>
                </c:pt>
                <c:pt idx="1">
                  <c:v>0.02851377718071</c:v>
                </c:pt>
                <c:pt idx="2">
                  <c:v>0.0199321092944009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0.00563084528947542</c:v>
                </c:pt>
                <c:pt idx="1">
                  <c:v>0.00986487845406389</c:v>
                </c:pt>
                <c:pt idx="2">
                  <c:v>0.0103096586810655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0.0311832099086926</c:v>
                </c:pt>
                <c:pt idx="1">
                  <c:v>0.0442527730851635</c:v>
                </c:pt>
                <c:pt idx="2">
                  <c:v>0.0402866362982436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0.0138231190443636</c:v>
                </c:pt>
                <c:pt idx="1">
                  <c:v>0.00985017122505427</c:v>
                </c:pt>
                <c:pt idx="2">
                  <c:v>0.00815898152879843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199704"/>
        <c:axId val="-20691962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0.719130449789735</c:v>
                </c:pt>
                <c:pt idx="1">
                  <c:v>0.821640806210246</c:v>
                </c:pt>
                <c:pt idx="2">
                  <c:v>0.803699478272113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99704"/>
        <c:axId val="-2069196216"/>
      </c:lineChart>
      <c:catAx>
        <c:axId val="-206919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196216"/>
        <c:crosses val="autoZero"/>
        <c:auto val="1"/>
        <c:lblAlgn val="ctr"/>
        <c:lblOffset val="100"/>
        <c:noMultiLvlLbl val="0"/>
      </c:catAx>
      <c:valAx>
        <c:axId val="-20691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1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0.0258699061399329</c:v>
                </c:pt>
                <c:pt idx="1">
                  <c:v>0.0373079756829199</c:v>
                </c:pt>
                <c:pt idx="2">
                  <c:v>0.0420048679621503</c:v>
                </c:pt>
                <c:pt idx="3">
                  <c:v>0.0442428499589383</c:v>
                </c:pt>
                <c:pt idx="4">
                  <c:v>0.0416639172013596</c:v>
                </c:pt>
                <c:pt idx="5">
                  <c:v>0.0427225726121838</c:v>
                </c:pt>
                <c:pt idx="6">
                  <c:v>0.0435191281581832</c:v>
                </c:pt>
                <c:pt idx="7">
                  <c:v>0.0441483054909255</c:v>
                </c:pt>
                <c:pt idx="8">
                  <c:v>0.0446746791052969</c:v>
                </c:pt>
                <c:pt idx="9">
                  <c:v>0.0447820058986299</c:v>
                </c:pt>
                <c:pt idx="10">
                  <c:v>0.0419473077818174</c:v>
                </c:pt>
                <c:pt idx="11">
                  <c:v>0.0410959788808039</c:v>
                </c:pt>
                <c:pt idx="12">
                  <c:v>0.0409307249986059</c:v>
                </c:pt>
                <c:pt idx="13">
                  <c:v>0.0409601310277081</c:v>
                </c:pt>
                <c:pt idx="14">
                  <c:v>0.0403677534172729</c:v>
                </c:pt>
                <c:pt idx="15">
                  <c:v>0.0388967335905089</c:v>
                </c:pt>
                <c:pt idx="16">
                  <c:v>0.0383272986287981</c:v>
                </c:pt>
                <c:pt idx="17">
                  <c:v>0.0380462126553452</c:v>
                </c:pt>
                <c:pt idx="18">
                  <c:v>0.0378047164230756</c:v>
                </c:pt>
                <c:pt idx="19">
                  <c:v>0.0385357500870961</c:v>
                </c:pt>
                <c:pt idx="20">
                  <c:v>0.0374965762178746</c:v>
                </c:pt>
                <c:pt idx="21">
                  <c:v>0.0368382453525938</c:v>
                </c:pt>
                <c:pt idx="22">
                  <c:v>0.0363029814352104</c:v>
                </c:pt>
                <c:pt idx="23">
                  <c:v>0.0357646762598355</c:v>
                </c:pt>
                <c:pt idx="24">
                  <c:v>0.0351954394129873</c:v>
                </c:pt>
                <c:pt idx="25">
                  <c:v>0.0345940865559892</c:v>
                </c:pt>
                <c:pt idx="26">
                  <c:v>0.0339649940915697</c:v>
                </c:pt>
                <c:pt idx="27">
                  <c:v>0.0333143093675708</c:v>
                </c:pt>
                <c:pt idx="28">
                  <c:v>0.0326490025311496</c:v>
                </c:pt>
                <c:pt idx="29">
                  <c:v>0.0319719451406977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0.00774032202167428</c:v>
                </c:pt>
                <c:pt idx="1">
                  <c:v>0.0124314437323136</c:v>
                </c:pt>
                <c:pt idx="2">
                  <c:v>0.0145839549060325</c:v>
                </c:pt>
                <c:pt idx="3">
                  <c:v>0.0156225496266299</c:v>
                </c:pt>
                <c:pt idx="4">
                  <c:v>0.01621162730451</c:v>
                </c:pt>
                <c:pt idx="5">
                  <c:v>0.016596800841371</c:v>
                </c:pt>
                <c:pt idx="6">
                  <c:v>0.0155284641864952</c:v>
                </c:pt>
                <c:pt idx="7">
                  <c:v>0.0152022804324257</c:v>
                </c:pt>
                <c:pt idx="8">
                  <c:v>0.0132589896517168</c:v>
                </c:pt>
                <c:pt idx="9">
                  <c:v>0.0125414736690527</c:v>
                </c:pt>
                <c:pt idx="10">
                  <c:v>0.0268004132145175</c:v>
                </c:pt>
                <c:pt idx="11">
                  <c:v>0.0313067749871222</c:v>
                </c:pt>
                <c:pt idx="12">
                  <c:v>0.0330466129620502</c:v>
                </c:pt>
                <c:pt idx="13">
                  <c:v>0.0337709501576581</c:v>
                </c:pt>
                <c:pt idx="14">
                  <c:v>0.0340629630939872</c:v>
                </c:pt>
                <c:pt idx="15">
                  <c:v>0.034125948305922</c:v>
                </c:pt>
                <c:pt idx="16">
                  <c:v>0.0359582098352648</c:v>
                </c:pt>
                <c:pt idx="17">
                  <c:v>0.0365094067376935</c:v>
                </c:pt>
                <c:pt idx="18">
                  <c:v>0.0364935778593179</c:v>
                </c:pt>
                <c:pt idx="19">
                  <c:v>0.0362273623371088</c:v>
                </c:pt>
                <c:pt idx="20">
                  <c:v>0.0358247777734818</c:v>
                </c:pt>
                <c:pt idx="21">
                  <c:v>0.0372508344590353</c:v>
                </c:pt>
                <c:pt idx="22">
                  <c:v>0.037426186965433</c:v>
                </c:pt>
                <c:pt idx="23">
                  <c:v>0.0370806349229814</c:v>
                </c:pt>
                <c:pt idx="24">
                  <c:v>0.0365290644895975</c:v>
                </c:pt>
                <c:pt idx="25">
                  <c:v>0.0358831131697131</c:v>
                </c:pt>
                <c:pt idx="26">
                  <c:v>0.0351848277788679</c:v>
                </c:pt>
                <c:pt idx="27">
                  <c:v>0.0344525175908785</c:v>
                </c:pt>
                <c:pt idx="28">
                  <c:v>0.0336977007984375</c:v>
                </c:pt>
                <c:pt idx="29">
                  <c:v>0.0329283093574999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0.00861440726664915</c:v>
                </c:pt>
                <c:pt idx="1">
                  <c:v>0.0133633499688288</c:v>
                </c:pt>
                <c:pt idx="2">
                  <c:v>0.0154171199360776</c:v>
                </c:pt>
                <c:pt idx="3">
                  <c:v>0.0163316506017547</c:v>
                </c:pt>
                <c:pt idx="4">
                  <c:v>0.0176983914640158</c:v>
                </c:pt>
                <c:pt idx="5">
                  <c:v>0.0182897542040196</c:v>
                </c:pt>
                <c:pt idx="6">
                  <c:v>0.0184167742961476</c:v>
                </c:pt>
                <c:pt idx="7">
                  <c:v>0.0183911846660165</c:v>
                </c:pt>
                <c:pt idx="8">
                  <c:v>0.0181275810389606</c:v>
                </c:pt>
                <c:pt idx="9">
                  <c:v>0.0181940322382518</c:v>
                </c:pt>
                <c:pt idx="10">
                  <c:v>0.0215042584756652</c:v>
                </c:pt>
                <c:pt idx="11">
                  <c:v>0.0222959252766695</c:v>
                </c:pt>
                <c:pt idx="12">
                  <c:v>0.0222002054561577</c:v>
                </c:pt>
                <c:pt idx="13">
                  <c:v>0.0217474546295901</c:v>
                </c:pt>
                <c:pt idx="14">
                  <c:v>0.0211333368366208</c:v>
                </c:pt>
                <c:pt idx="15">
                  <c:v>0.0204274597029755</c:v>
                </c:pt>
                <c:pt idx="16">
                  <c:v>0.0197988002483698</c:v>
                </c:pt>
                <c:pt idx="17">
                  <c:v>0.0190755926593694</c:v>
                </c:pt>
                <c:pt idx="18">
                  <c:v>0.0183274584779932</c:v>
                </c:pt>
                <c:pt idx="19">
                  <c:v>0.0181984627760322</c:v>
                </c:pt>
                <c:pt idx="20">
                  <c:v>0.017713557839264</c:v>
                </c:pt>
                <c:pt idx="21">
                  <c:v>0.0172376725831713</c:v>
                </c:pt>
                <c:pt idx="22">
                  <c:v>0.0166773764420745</c:v>
                </c:pt>
                <c:pt idx="23">
                  <c:v>0.0161090537412516</c:v>
                </c:pt>
                <c:pt idx="24">
                  <c:v>0.0155601258781291</c:v>
                </c:pt>
                <c:pt idx="25">
                  <c:v>0.0150374630414797</c:v>
                </c:pt>
                <c:pt idx="26">
                  <c:v>0.0145425661896983</c:v>
                </c:pt>
                <c:pt idx="27">
                  <c:v>0.0140728888409273</c:v>
                </c:pt>
                <c:pt idx="28">
                  <c:v>0.0136272399941839</c:v>
                </c:pt>
                <c:pt idx="29">
                  <c:v>0.013203346430063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0.0300114700688266</c:v>
                </c:pt>
                <c:pt idx="1">
                  <c:v>0.0456322242651696</c:v>
                </c:pt>
                <c:pt idx="2">
                  <c:v>0.0527446193296536</c:v>
                </c:pt>
                <c:pt idx="3">
                  <c:v>0.0564418151460018</c:v>
                </c:pt>
                <c:pt idx="4">
                  <c:v>0.0604192421396408</c:v>
                </c:pt>
                <c:pt idx="5">
                  <c:v>0.0632027770054385</c:v>
                </c:pt>
                <c:pt idx="6">
                  <c:v>0.0652213939223349</c:v>
                </c:pt>
                <c:pt idx="7">
                  <c:v>0.0668411209566154</c:v>
                </c:pt>
                <c:pt idx="8">
                  <c:v>0.0672816405075117</c:v>
                </c:pt>
                <c:pt idx="9">
                  <c:v>0.0720491879727748</c:v>
                </c:pt>
                <c:pt idx="10">
                  <c:v>0.0608837885781128</c:v>
                </c:pt>
                <c:pt idx="11">
                  <c:v>0.0568446367132948</c:v>
                </c:pt>
                <c:pt idx="12">
                  <c:v>0.0552543297860498</c:v>
                </c:pt>
                <c:pt idx="13">
                  <c:v>0.0543877859168293</c:v>
                </c:pt>
                <c:pt idx="14">
                  <c:v>0.0570319467282557</c:v>
                </c:pt>
                <c:pt idx="15">
                  <c:v>0.057656876672714</c:v>
                </c:pt>
                <c:pt idx="16">
                  <c:v>0.057458092049691</c:v>
                </c:pt>
                <c:pt idx="17">
                  <c:v>0.0569480296356302</c:v>
                </c:pt>
                <c:pt idx="18">
                  <c:v>0.0562983050859137</c:v>
                </c:pt>
                <c:pt idx="19">
                  <c:v>0.0595092010766923</c:v>
                </c:pt>
                <c:pt idx="20">
                  <c:v>0.0596890027959798</c:v>
                </c:pt>
                <c:pt idx="21">
                  <c:v>0.0592247671827121</c:v>
                </c:pt>
                <c:pt idx="22">
                  <c:v>0.0585414956228291</c:v>
                </c:pt>
                <c:pt idx="23">
                  <c:v>0.0577581567586507</c:v>
                </c:pt>
                <c:pt idx="24">
                  <c:v>0.0569223627989385</c:v>
                </c:pt>
                <c:pt idx="25">
                  <c:v>0.0560548213239119</c:v>
                </c:pt>
                <c:pt idx="26">
                  <c:v>0.0551656763457659</c:v>
                </c:pt>
                <c:pt idx="27">
                  <c:v>0.0542628277031269</c:v>
                </c:pt>
                <c:pt idx="28">
                  <c:v>0.053351429051694</c:v>
                </c:pt>
                <c:pt idx="29">
                  <c:v>0.0524367166813873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0.00340718245506742</c:v>
                </c:pt>
                <c:pt idx="1">
                  <c:v>0.00481545411083851</c:v>
                </c:pt>
                <c:pt idx="2">
                  <c:v>0.00525728598372162</c:v>
                </c:pt>
                <c:pt idx="3">
                  <c:v>0.00534775041696994</c:v>
                </c:pt>
                <c:pt idx="4">
                  <c:v>0.00671913413400918</c:v>
                </c:pt>
                <c:pt idx="5">
                  <c:v>0.00748295575326485</c:v>
                </c:pt>
                <c:pt idx="6">
                  <c:v>0.00767439496358723</c:v>
                </c:pt>
                <c:pt idx="7">
                  <c:v>0.00780975810503309</c:v>
                </c:pt>
                <c:pt idx="8">
                  <c:v>0.00785250932270202</c:v>
                </c:pt>
                <c:pt idx="9">
                  <c:v>0.00755737050046498</c:v>
                </c:pt>
                <c:pt idx="10">
                  <c:v>0.00957339239079734</c:v>
                </c:pt>
                <c:pt idx="11">
                  <c:v>0.00995113577402735</c:v>
                </c:pt>
                <c:pt idx="12">
                  <c:v>0.0100291698280177</c:v>
                </c:pt>
                <c:pt idx="13">
                  <c:v>0.0100007705986798</c:v>
                </c:pt>
                <c:pt idx="14">
                  <c:v>0.0103165944601632</c:v>
                </c:pt>
                <c:pt idx="15">
                  <c:v>0.0103548467311525</c:v>
                </c:pt>
                <c:pt idx="16">
                  <c:v>0.0104913787169509</c:v>
                </c:pt>
                <c:pt idx="17">
                  <c:v>0.0104459218056101</c:v>
                </c:pt>
                <c:pt idx="18">
                  <c:v>0.0103218891538009</c:v>
                </c:pt>
                <c:pt idx="19">
                  <c:v>0.0121269870074666</c:v>
                </c:pt>
                <c:pt idx="20">
                  <c:v>0.0127079481497916</c:v>
                </c:pt>
                <c:pt idx="21">
                  <c:v>0.0130157661520331</c:v>
                </c:pt>
                <c:pt idx="22">
                  <c:v>0.0142933039009557</c:v>
                </c:pt>
                <c:pt idx="23">
                  <c:v>0.014669298833268</c:v>
                </c:pt>
                <c:pt idx="24">
                  <c:v>0.0146917455646234</c:v>
                </c:pt>
                <c:pt idx="25">
                  <c:v>0.0145831028042849</c:v>
                </c:pt>
                <c:pt idx="26">
                  <c:v>0.0144181956243883</c:v>
                </c:pt>
                <c:pt idx="27">
                  <c:v>0.0142216260541026</c:v>
                </c:pt>
                <c:pt idx="28">
                  <c:v>0.014003237822855</c:v>
                </c:pt>
                <c:pt idx="29">
                  <c:v>0.0137674274170649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3.94274962259038E-5</c:v>
                </c:pt>
                <c:pt idx="1">
                  <c:v>5.89206764677171E-5</c:v>
                </c:pt>
                <c:pt idx="2">
                  <c:v>6.75325404880717E-5</c:v>
                </c:pt>
                <c:pt idx="3">
                  <c:v>7.07305845406616E-5</c:v>
                </c:pt>
                <c:pt idx="4">
                  <c:v>7.11943705822916E-5</c:v>
                </c:pt>
                <c:pt idx="5">
                  <c:v>7.11544218114219E-5</c:v>
                </c:pt>
                <c:pt idx="6">
                  <c:v>7.05927531394678E-5</c:v>
                </c:pt>
                <c:pt idx="7">
                  <c:v>7.07757877247401E-5</c:v>
                </c:pt>
                <c:pt idx="8">
                  <c:v>7.10912817629241E-5</c:v>
                </c:pt>
                <c:pt idx="9">
                  <c:v>7.15845641484176E-5</c:v>
                </c:pt>
                <c:pt idx="10">
                  <c:v>7.28662855906043E-5</c:v>
                </c:pt>
                <c:pt idx="11">
                  <c:v>7.33765684975001E-5</c:v>
                </c:pt>
                <c:pt idx="12">
                  <c:v>7.26194468617381E-5</c:v>
                </c:pt>
                <c:pt idx="13">
                  <c:v>7.09554740046211E-5</c:v>
                </c:pt>
                <c:pt idx="14">
                  <c:v>6.94418446333252E-5</c:v>
                </c:pt>
                <c:pt idx="15">
                  <c:v>6.70891635061763E-5</c:v>
                </c:pt>
                <c:pt idx="16">
                  <c:v>6.47570075561095E-5</c:v>
                </c:pt>
                <c:pt idx="17">
                  <c:v>6.2574934803006E-5</c:v>
                </c:pt>
                <c:pt idx="18">
                  <c:v>6.00795399933917E-5</c:v>
                </c:pt>
                <c:pt idx="19">
                  <c:v>5.78755164888271E-5</c:v>
                </c:pt>
                <c:pt idx="20">
                  <c:v>5.54719181241436E-5</c:v>
                </c:pt>
                <c:pt idx="21">
                  <c:v>5.28671100164458E-5</c:v>
                </c:pt>
                <c:pt idx="22">
                  <c:v>5.06998462900606E-5</c:v>
                </c:pt>
                <c:pt idx="23">
                  <c:v>4.82773829539906E-5</c:v>
                </c:pt>
                <c:pt idx="24">
                  <c:v>4.55936565445314E-5</c:v>
                </c:pt>
                <c:pt idx="25">
                  <c:v>4.29288299962819E-5</c:v>
                </c:pt>
                <c:pt idx="26">
                  <c:v>4.04251545350875E-5</c:v>
                </c:pt>
                <c:pt idx="27">
                  <c:v>3.77582865967907E-5</c:v>
                </c:pt>
                <c:pt idx="28">
                  <c:v>3.52465368807151E-5</c:v>
                </c:pt>
                <c:pt idx="29">
                  <c:v>3.26910513926942E-5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0.0127976298185001</c:v>
                </c:pt>
                <c:pt idx="1">
                  <c:v>0.0185897670749168</c:v>
                </c:pt>
                <c:pt idx="2">
                  <c:v>0.0210737657387496</c:v>
                </c:pt>
                <c:pt idx="3">
                  <c:v>0.0224096681773746</c:v>
                </c:pt>
                <c:pt idx="4">
                  <c:v>0.0222056126318032</c:v>
                </c:pt>
                <c:pt idx="5">
                  <c:v>0.0225348270229454</c:v>
                </c:pt>
                <c:pt idx="6">
                  <c:v>0.0229699103623166</c:v>
                </c:pt>
                <c:pt idx="7">
                  <c:v>0.0233127278965013</c:v>
                </c:pt>
                <c:pt idx="8">
                  <c:v>0.0235453954245669</c:v>
                </c:pt>
                <c:pt idx="9">
                  <c:v>0.0249994031498275</c:v>
                </c:pt>
                <c:pt idx="10">
                  <c:v>0.0220727498102323</c:v>
                </c:pt>
                <c:pt idx="11">
                  <c:v>0.0211794998076215</c:v>
                </c:pt>
                <c:pt idx="12">
                  <c:v>0.0207995934298477</c:v>
                </c:pt>
                <c:pt idx="13">
                  <c:v>0.0205992356371521</c:v>
                </c:pt>
                <c:pt idx="14">
                  <c:v>0.020644111584236</c:v>
                </c:pt>
                <c:pt idx="15">
                  <c:v>0.0205849525287774</c:v>
                </c:pt>
                <c:pt idx="16">
                  <c:v>0.0205298141970693</c:v>
                </c:pt>
                <c:pt idx="17">
                  <c:v>0.0203327130296764</c:v>
                </c:pt>
                <c:pt idx="18">
                  <c:v>0.0200398035187925</c:v>
                </c:pt>
                <c:pt idx="19">
                  <c:v>0.018570748134369</c:v>
                </c:pt>
                <c:pt idx="20">
                  <c:v>0.0185850918658022</c:v>
                </c:pt>
                <c:pt idx="21">
                  <c:v>0.0183442514786729</c:v>
                </c:pt>
                <c:pt idx="22">
                  <c:v>0.0272062218154758</c:v>
                </c:pt>
                <c:pt idx="23">
                  <c:v>0.0306444701608082</c:v>
                </c:pt>
                <c:pt idx="24">
                  <c:v>0.0317528405552471</c:v>
                </c:pt>
                <c:pt idx="25">
                  <c:v>0.0320282318553301</c:v>
                </c:pt>
                <c:pt idx="26">
                  <c:v>0.031992639076448</c:v>
                </c:pt>
                <c:pt idx="27">
                  <c:v>0.0318195483162628</c:v>
                </c:pt>
                <c:pt idx="28">
                  <c:v>0.0315929969794586</c:v>
                </c:pt>
                <c:pt idx="29">
                  <c:v>0.0312931531560207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0.0125779176197551</c:v>
                </c:pt>
                <c:pt idx="1">
                  <c:v>0.021324587796694</c:v>
                </c:pt>
                <c:pt idx="2">
                  <c:v>0.0271883957074007</c:v>
                </c:pt>
                <c:pt idx="3">
                  <c:v>0.0312886700813672</c:v>
                </c:pt>
                <c:pt idx="4">
                  <c:v>0.0340955643321525</c:v>
                </c:pt>
                <c:pt idx="5">
                  <c:v>0.0375870373135373</c:v>
                </c:pt>
                <c:pt idx="6">
                  <c:v>0.0380447860336776</c:v>
                </c:pt>
                <c:pt idx="7">
                  <c:v>0.044547414535267</c:v>
                </c:pt>
                <c:pt idx="8">
                  <c:v>0.0455056176506505</c:v>
                </c:pt>
                <c:pt idx="9">
                  <c:v>0.0494673364631864</c:v>
                </c:pt>
                <c:pt idx="10">
                  <c:v>0.050766180966031</c:v>
                </c:pt>
                <c:pt idx="11">
                  <c:v>0.0484308538208205</c:v>
                </c:pt>
                <c:pt idx="12">
                  <c:v>0.0417180707577381</c:v>
                </c:pt>
                <c:pt idx="13">
                  <c:v>0.0363834007685314</c:v>
                </c:pt>
                <c:pt idx="14">
                  <c:v>0.0353077053700419</c:v>
                </c:pt>
                <c:pt idx="15">
                  <c:v>0.028649298853774</c:v>
                </c:pt>
                <c:pt idx="16">
                  <c:v>0.0260923279509264</c:v>
                </c:pt>
                <c:pt idx="17">
                  <c:v>0.0275721188531456</c:v>
                </c:pt>
                <c:pt idx="18">
                  <c:v>0.024743159844292</c:v>
                </c:pt>
                <c:pt idx="19">
                  <c:v>0.023197711470178</c:v>
                </c:pt>
                <c:pt idx="20">
                  <c:v>0.0242577630031343</c:v>
                </c:pt>
                <c:pt idx="21">
                  <c:v>0.024154877368234</c:v>
                </c:pt>
                <c:pt idx="22">
                  <c:v>0.0246284909411701</c:v>
                </c:pt>
                <c:pt idx="23">
                  <c:v>0.0233131429208166</c:v>
                </c:pt>
                <c:pt idx="24">
                  <c:v>0.024253691948425</c:v>
                </c:pt>
                <c:pt idx="25">
                  <c:v>0.0258923059095183</c:v>
                </c:pt>
                <c:pt idx="26">
                  <c:v>0.027773954502488</c:v>
                </c:pt>
                <c:pt idx="27">
                  <c:v>0.0291806799222175</c:v>
                </c:pt>
                <c:pt idx="28">
                  <c:v>0.0309975234355292</c:v>
                </c:pt>
                <c:pt idx="29">
                  <c:v>0.0313677970517164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0.0411164694634007</c:v>
                </c:pt>
                <c:pt idx="1">
                  <c:v>0.0594706656846922</c:v>
                </c:pt>
                <c:pt idx="2">
                  <c:v>0.0690467437590452</c:v>
                </c:pt>
                <c:pt idx="3">
                  <c:v>0.0748513082336485</c:v>
                </c:pt>
                <c:pt idx="4">
                  <c:v>0.0761327198980268</c:v>
                </c:pt>
                <c:pt idx="5">
                  <c:v>0.0802985662822165</c:v>
                </c:pt>
                <c:pt idx="6">
                  <c:v>0.0808419319618096</c:v>
                </c:pt>
                <c:pt idx="7">
                  <c:v>0.0880232247462989</c:v>
                </c:pt>
                <c:pt idx="8">
                  <c:v>0.0887835112415588</c:v>
                </c:pt>
                <c:pt idx="9">
                  <c:v>0.0918242402921732</c:v>
                </c:pt>
                <c:pt idx="10">
                  <c:v>0.106319026098453</c:v>
                </c:pt>
                <c:pt idx="11">
                  <c:v>0.108783276323338</c:v>
                </c:pt>
                <c:pt idx="12">
                  <c:v>0.103937627657508</c:v>
                </c:pt>
                <c:pt idx="13">
                  <c:v>0.0991839968945075</c:v>
                </c:pt>
                <c:pt idx="14">
                  <c:v>0.0991086750576219</c:v>
                </c:pt>
                <c:pt idx="15">
                  <c:v>0.0919882531540063</c:v>
                </c:pt>
                <c:pt idx="16">
                  <c:v>0.0891049690644043</c:v>
                </c:pt>
                <c:pt idx="17">
                  <c:v>0.0904065620335561</c:v>
                </c:pt>
                <c:pt idx="18">
                  <c:v>0.0868566590548266</c:v>
                </c:pt>
                <c:pt idx="19">
                  <c:v>0.0878781386973137</c:v>
                </c:pt>
                <c:pt idx="20">
                  <c:v>0.0891720516378288</c:v>
                </c:pt>
                <c:pt idx="21">
                  <c:v>0.088895626254213</c:v>
                </c:pt>
                <c:pt idx="22">
                  <c:v>0.0902534918317111</c:v>
                </c:pt>
                <c:pt idx="23">
                  <c:v>0.0885009037664951</c:v>
                </c:pt>
                <c:pt idx="24">
                  <c:v>0.0890142800803185</c:v>
                </c:pt>
                <c:pt idx="25">
                  <c:v>0.0902311798367259</c:v>
                </c:pt>
                <c:pt idx="26">
                  <c:v>0.0916705108772244</c:v>
                </c:pt>
                <c:pt idx="27">
                  <c:v>0.0924663879507128</c:v>
                </c:pt>
                <c:pt idx="28">
                  <c:v>0.0937384448278607</c:v>
                </c:pt>
                <c:pt idx="29">
                  <c:v>0.093187428093296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3.38261799567251E-5</c:v>
                </c:pt>
                <c:pt idx="1">
                  <c:v>5.08894324659442E-5</c:v>
                </c:pt>
                <c:pt idx="2">
                  <c:v>5.88844977993412E-5</c:v>
                </c:pt>
                <c:pt idx="3">
                  <c:v>6.22820224912171E-5</c:v>
                </c:pt>
                <c:pt idx="4">
                  <c:v>6.33199608656572E-5</c:v>
                </c:pt>
                <c:pt idx="5">
                  <c:v>6.3900732945623E-5</c:v>
                </c:pt>
                <c:pt idx="6">
                  <c:v>6.4391560009974E-5</c:v>
                </c:pt>
                <c:pt idx="7">
                  <c:v>6.56449130474987E-5</c:v>
                </c:pt>
                <c:pt idx="8">
                  <c:v>6.70557991299888E-5</c:v>
                </c:pt>
                <c:pt idx="9">
                  <c:v>6.89937188482619E-5</c:v>
                </c:pt>
                <c:pt idx="10">
                  <c:v>0.000228438506615423</c:v>
                </c:pt>
                <c:pt idx="11">
                  <c:v>0.000291878021459201</c:v>
                </c:pt>
                <c:pt idx="12">
                  <c:v>0.000317215810191024</c:v>
                </c:pt>
                <c:pt idx="13">
                  <c:v>0.000329217678579115</c:v>
                </c:pt>
                <c:pt idx="14">
                  <c:v>0.000336554352825428</c:v>
                </c:pt>
                <c:pt idx="15">
                  <c:v>0.000341215910490673</c:v>
                </c:pt>
                <c:pt idx="16">
                  <c:v>0.000344545689125875</c:v>
                </c:pt>
                <c:pt idx="17">
                  <c:v>0.000347027742552175</c:v>
                </c:pt>
                <c:pt idx="18">
                  <c:v>0.000348254539206987</c:v>
                </c:pt>
                <c:pt idx="19">
                  <c:v>0.000348766883282029</c:v>
                </c:pt>
                <c:pt idx="20">
                  <c:v>0.000248447975473552</c:v>
                </c:pt>
                <c:pt idx="21">
                  <c:v>0.000209315555165178</c:v>
                </c:pt>
                <c:pt idx="22">
                  <c:v>0.00019288374944904</c:v>
                </c:pt>
                <c:pt idx="23">
                  <c:v>0.00018327429198793</c:v>
                </c:pt>
                <c:pt idx="24">
                  <c:v>0.000175712711926872</c:v>
                </c:pt>
                <c:pt idx="25">
                  <c:v>0.000168796127835164</c:v>
                </c:pt>
                <c:pt idx="26">
                  <c:v>0.000162134465147202</c:v>
                </c:pt>
                <c:pt idx="27">
                  <c:v>0.000155589124121833</c:v>
                </c:pt>
                <c:pt idx="28">
                  <c:v>0.000149208353179638</c:v>
                </c:pt>
                <c:pt idx="29">
                  <c:v>0.000142888968173964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463528"/>
        <c:axId val="-2087470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0.142208558529989</c:v>
                </c:pt>
                <c:pt idx="1">
                  <c:v>0.213045278425307</c:v>
                </c:pt>
                <c:pt idx="2">
                  <c:v>0.247443170361119</c:v>
                </c:pt>
                <c:pt idx="3">
                  <c:v>0.266669274849717</c:v>
                </c:pt>
                <c:pt idx="4">
                  <c:v>0.275280723436966</c:v>
                </c:pt>
                <c:pt idx="5">
                  <c:v>0.288850346189734</c:v>
                </c:pt>
                <c:pt idx="6">
                  <c:v>0.292351768197701</c:v>
                </c:pt>
                <c:pt idx="7">
                  <c:v>0.308412437529856</c:v>
                </c:pt>
                <c:pt idx="8">
                  <c:v>0.309168071023857</c:v>
                </c:pt>
                <c:pt idx="9">
                  <c:v>0.321555628467358</c:v>
                </c:pt>
                <c:pt idx="10">
                  <c:v>0.340168422107832</c:v>
                </c:pt>
                <c:pt idx="11">
                  <c:v>0.340253336173655</c:v>
                </c:pt>
                <c:pt idx="12">
                  <c:v>0.328306170133028</c:v>
                </c:pt>
                <c:pt idx="13">
                  <c:v>0.31743389878324</c:v>
                </c:pt>
                <c:pt idx="14">
                  <c:v>0.318379082745658</c:v>
                </c:pt>
                <c:pt idx="15">
                  <c:v>0.303092674613828</c:v>
                </c:pt>
                <c:pt idx="16">
                  <c:v>0.298170193388157</c:v>
                </c:pt>
                <c:pt idx="17">
                  <c:v>0.299746160087382</c:v>
                </c:pt>
                <c:pt idx="18">
                  <c:v>0.291293903497213</c:v>
                </c:pt>
                <c:pt idx="19">
                  <c:v>0.294651003986028</c:v>
                </c:pt>
                <c:pt idx="20">
                  <c:v>0.295750689176755</c:v>
                </c:pt>
                <c:pt idx="21">
                  <c:v>0.295224223495847</c:v>
                </c:pt>
                <c:pt idx="22">
                  <c:v>0.305573132550599</c:v>
                </c:pt>
                <c:pt idx="23">
                  <c:v>0.304071889039049</c:v>
                </c:pt>
                <c:pt idx="24">
                  <c:v>0.304140857096738</c:v>
                </c:pt>
                <c:pt idx="25">
                  <c:v>0.304516029454785</c:v>
                </c:pt>
                <c:pt idx="26">
                  <c:v>0.304915924106133</c:v>
                </c:pt>
                <c:pt idx="27">
                  <c:v>0.303984133156518</c:v>
                </c:pt>
                <c:pt idx="28">
                  <c:v>0.303842030331229</c:v>
                </c:pt>
                <c:pt idx="29">
                  <c:v>0.300331703347313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63528"/>
        <c:axId val="-2087470952"/>
      </c:lineChart>
      <c:catAx>
        <c:axId val="-208746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470952"/>
        <c:crosses val="autoZero"/>
        <c:auto val="1"/>
        <c:lblAlgn val="ctr"/>
        <c:lblOffset val="100"/>
        <c:tickLblSkip val="1"/>
        <c:noMultiLvlLbl val="0"/>
      </c:catAx>
      <c:valAx>
        <c:axId val="-2087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46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1942308883775"/>
          <c:y val="0.606143250160666"/>
          <c:w val="0.961611538223245"/>
          <c:h val="0.366298487803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5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0.0382179033890602</c:v>
                </c:pt>
                <c:pt idx="1">
                  <c:v>0.0439693382530439</c:v>
                </c:pt>
                <c:pt idx="2">
                  <c:v>0.0410603792212416</c:v>
                </c:pt>
                <c:pt idx="3">
                  <c:v>0.0383221422769648</c:v>
                </c:pt>
                <c:pt idx="4">
                  <c:v>0.0363195837357003</c:v>
                </c:pt>
                <c:pt idx="5">
                  <c:v>0.0332988675373954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0.0133179795182321</c:v>
                </c:pt>
                <c:pt idx="1">
                  <c:v>0.0146256017562123</c:v>
                </c:pt>
                <c:pt idx="2">
                  <c:v>0.031797542883067</c:v>
                </c:pt>
                <c:pt idx="3">
                  <c:v>0.0358629010150614</c:v>
                </c:pt>
                <c:pt idx="4">
                  <c:v>0.0368222997221058</c:v>
                </c:pt>
                <c:pt idx="5">
                  <c:v>0.0344292937390794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0.0142849838474652</c:v>
                </c:pt>
                <c:pt idx="1">
                  <c:v>0.0182838652886792</c:v>
                </c:pt>
                <c:pt idx="2">
                  <c:v>0.0217762361349407</c:v>
                </c:pt>
                <c:pt idx="3">
                  <c:v>0.019165554772948</c:v>
                </c:pt>
                <c:pt idx="4">
                  <c:v>0.0166595572967781</c:v>
                </c:pt>
                <c:pt idx="5">
                  <c:v>0.0140967008992705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0.0490498741898585</c:v>
                </c:pt>
                <c:pt idx="1">
                  <c:v>0.0669192240729351</c:v>
                </c:pt>
                <c:pt idx="2">
                  <c:v>0.0568804975445085</c:v>
                </c:pt>
                <c:pt idx="3">
                  <c:v>0.0575741009041283</c:v>
                </c:pt>
                <c:pt idx="4">
                  <c:v>0.058427157031822</c:v>
                </c:pt>
                <c:pt idx="5">
                  <c:v>0.0542542942211772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0.00510936142012133</c:v>
                </c:pt>
                <c:pt idx="1">
                  <c:v>0.00767539772901043</c:v>
                </c:pt>
                <c:pt idx="2">
                  <c:v>0.0099742126103371</c:v>
                </c:pt>
                <c:pt idx="3">
                  <c:v>0.0107482046829962</c:v>
                </c:pt>
                <c:pt idx="4">
                  <c:v>0.0138756125201344</c:v>
                </c:pt>
                <c:pt idx="5">
                  <c:v>0.0141987179445391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6.15611336609292E-5</c:v>
                </c:pt>
                <c:pt idx="1">
                  <c:v>7.10397617173943E-5</c:v>
                </c:pt>
                <c:pt idx="2">
                  <c:v>7.18519239175578E-5</c:v>
                </c:pt>
                <c:pt idx="3">
                  <c:v>6.24752324695021E-5</c:v>
                </c:pt>
                <c:pt idx="4">
                  <c:v>5.05819827858344E-5</c:v>
                </c:pt>
                <c:pt idx="5">
                  <c:v>3.78099718803139E-5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0.0194152886882689</c:v>
                </c:pt>
                <c:pt idx="1">
                  <c:v>0.0234724527712315</c:v>
                </c:pt>
                <c:pt idx="2">
                  <c:v>0.0210590380538179</c:v>
                </c:pt>
                <c:pt idx="3">
                  <c:v>0.0200116062817369</c:v>
                </c:pt>
                <c:pt idx="4">
                  <c:v>0.0253065751752013</c:v>
                </c:pt>
                <c:pt idx="5">
                  <c:v>0.031745313876704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0.0252950271074739</c:v>
                </c:pt>
                <c:pt idx="1">
                  <c:v>0.0430304383992637</c:v>
                </c:pt>
                <c:pt idx="2">
                  <c:v>0.0425212423366326</c:v>
                </c:pt>
                <c:pt idx="3">
                  <c:v>0.0260509233944632</c:v>
                </c:pt>
                <c:pt idx="4">
                  <c:v>0.024121593236356</c:v>
                </c:pt>
                <c:pt idx="5">
                  <c:v>0.0290424521642939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0.0641235814077627</c:v>
                </c:pt>
                <c:pt idx="1">
                  <c:v>0.0859542949048114</c:v>
                </c:pt>
                <c:pt idx="2">
                  <c:v>0.103466520406286</c:v>
                </c:pt>
                <c:pt idx="3">
                  <c:v>0.0892469164008214</c:v>
                </c:pt>
                <c:pt idx="4">
                  <c:v>0.0891672707141133</c:v>
                </c:pt>
                <c:pt idx="5">
                  <c:v>0.092258790317164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5.3840418715777E-5</c:v>
                </c:pt>
                <c:pt idx="1">
                  <c:v>6.59973447962693E-5</c:v>
                </c:pt>
                <c:pt idx="2">
                  <c:v>0.000300660873934038</c:v>
                </c:pt>
                <c:pt idx="3">
                  <c:v>0.000345962152931548</c:v>
                </c:pt>
                <c:pt idx="4">
                  <c:v>0.000201926856800514</c:v>
                </c:pt>
                <c:pt idx="5">
                  <c:v>0.00015572340769156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577544"/>
        <c:axId val="-2087639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0.228929401120619</c:v>
                </c:pt>
                <c:pt idx="1">
                  <c:v>0.304067650281701</c:v>
                </c:pt>
                <c:pt idx="2">
                  <c:v>0.328908181988683</c:v>
                </c:pt>
                <c:pt idx="3">
                  <c:v>0.297390787114521</c:v>
                </c:pt>
                <c:pt idx="4">
                  <c:v>0.300952158271798</c:v>
                </c:pt>
                <c:pt idx="5">
                  <c:v>0.303517964079195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77544"/>
        <c:axId val="-2087639800"/>
      </c:lineChart>
      <c:catAx>
        <c:axId val="-208757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639800"/>
        <c:crosses val="autoZero"/>
        <c:auto val="1"/>
        <c:lblAlgn val="ctr"/>
        <c:lblOffset val="100"/>
        <c:noMultiLvlLbl val="0"/>
      </c:catAx>
      <c:valAx>
        <c:axId val="-20876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5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633701512196339"/>
          <c:w val="0.987074987973936"/>
          <c:h val="0.33874022576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4"/>
          <c:h val="0.333829647265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41.85403608</c:v>
                </c:pt>
                <c:pt idx="1">
                  <c:v>43.4724969</c:v>
                </c:pt>
                <c:pt idx="2">
                  <c:v>36.57502656</c:v>
                </c:pt>
                <c:pt idx="3">
                  <c:v>34.24288536000001</c:v>
                </c:pt>
                <c:pt idx="4">
                  <c:v>34.4504651</c:v>
                </c:pt>
                <c:pt idx="5">
                  <c:v>33.54498030000001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7.2086279912</c:v>
                </c:pt>
                <c:pt idx="1">
                  <c:v>7.0682631062</c:v>
                </c:pt>
                <c:pt idx="2">
                  <c:v>14.1998510592</c:v>
                </c:pt>
                <c:pt idx="3">
                  <c:v>15.517627654</c:v>
                </c:pt>
                <c:pt idx="4">
                  <c:v>15.7083375878</c:v>
                </c:pt>
                <c:pt idx="5">
                  <c:v>15.264072601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0.0864636127999999</c:v>
                </c:pt>
                <c:pt idx="1">
                  <c:v>0.093475218</c:v>
                </c:pt>
                <c:pt idx="2">
                  <c:v>0.0761337973999996</c:v>
                </c:pt>
                <c:pt idx="3">
                  <c:v>0.0568329225999999</c:v>
                </c:pt>
                <c:pt idx="4">
                  <c:v>0.0468293028000001</c:v>
                </c:pt>
                <c:pt idx="5">
                  <c:v>0.0413232533999999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8.4304456096</c:v>
                </c:pt>
                <c:pt idx="1">
                  <c:v>9.6921847318</c:v>
                </c:pt>
                <c:pt idx="2">
                  <c:v>10.4843063416</c:v>
                </c:pt>
                <c:pt idx="3">
                  <c:v>9.0591773222</c:v>
                </c:pt>
                <c:pt idx="4">
                  <c:v>8.204168839800001</c:v>
                </c:pt>
                <c:pt idx="5">
                  <c:v>7.5007344958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25.116255198</c:v>
                </c:pt>
                <c:pt idx="1">
                  <c:v>31.089039786</c:v>
                </c:pt>
                <c:pt idx="2">
                  <c:v>23.390445026</c:v>
                </c:pt>
                <c:pt idx="3">
                  <c:v>24.142961698</c:v>
                </c:pt>
                <c:pt idx="4">
                  <c:v>26.13655066</c:v>
                </c:pt>
                <c:pt idx="5">
                  <c:v>25.357123794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6.076062206</c:v>
                </c:pt>
                <c:pt idx="1">
                  <c:v>8.569203841999998</c:v>
                </c:pt>
                <c:pt idx="2">
                  <c:v>10.344657082</c:v>
                </c:pt>
                <c:pt idx="3">
                  <c:v>10.877951652</c:v>
                </c:pt>
                <c:pt idx="4">
                  <c:v>14.717955874</c:v>
                </c:pt>
                <c:pt idx="5">
                  <c:v>15.12505235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3.633845423999999</c:v>
                </c:pt>
                <c:pt idx="1">
                  <c:v>4.011000934</c:v>
                </c:pt>
                <c:pt idx="2">
                  <c:v>3.222287254</c:v>
                </c:pt>
                <c:pt idx="3">
                  <c:v>3.074870914000001</c:v>
                </c:pt>
                <c:pt idx="4">
                  <c:v>4.247905269999999</c:v>
                </c:pt>
                <c:pt idx="5">
                  <c:v>5.675114103999999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18.39743193</c:v>
                </c:pt>
                <c:pt idx="1">
                  <c:v>27.2616852006</c:v>
                </c:pt>
                <c:pt idx="2">
                  <c:v>23.8140810252</c:v>
                </c:pt>
                <c:pt idx="3">
                  <c:v>14.2092087292</c:v>
                </c:pt>
                <c:pt idx="4">
                  <c:v>15.069951564</c:v>
                </c:pt>
                <c:pt idx="5">
                  <c:v>20.3959496632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40.252989008</c:v>
                </c:pt>
                <c:pt idx="1">
                  <c:v>49.171183444</c:v>
                </c:pt>
                <c:pt idx="2">
                  <c:v>54.85709596</c:v>
                </c:pt>
                <c:pt idx="3">
                  <c:v>45.124878836</c:v>
                </c:pt>
                <c:pt idx="4">
                  <c:v>47.580792596</c:v>
                </c:pt>
                <c:pt idx="5">
                  <c:v>52.686829874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0.0288348902</c:v>
                </c:pt>
                <c:pt idx="1">
                  <c:v>0.0334304488000001</c:v>
                </c:pt>
                <c:pt idx="2">
                  <c:v>0.1461283918</c:v>
                </c:pt>
                <c:pt idx="3">
                  <c:v>0.154984952</c:v>
                </c:pt>
                <c:pt idx="4">
                  <c:v>0.0710971442000001</c:v>
                </c:pt>
                <c:pt idx="5">
                  <c:v>0.0580770151999998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895880"/>
        <c:axId val="-20568924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151.0849919498</c:v>
                </c:pt>
                <c:pt idx="1">
                  <c:v>180.4619636114</c:v>
                </c:pt>
                <c:pt idx="2">
                  <c:v>177.1100124972</c:v>
                </c:pt>
                <c:pt idx="3">
                  <c:v>156.46138004</c:v>
                </c:pt>
                <c:pt idx="4">
                  <c:v>166.2340539386</c:v>
                </c:pt>
                <c:pt idx="5">
                  <c:v>175.6492574506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95880"/>
        <c:axId val="-2056892408"/>
      </c:lineChart>
      <c:catAx>
        <c:axId val="-205689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92408"/>
        <c:crosses val="autoZero"/>
        <c:auto val="1"/>
        <c:lblAlgn val="ctr"/>
        <c:lblOffset val="100"/>
        <c:noMultiLvlLbl val="0"/>
      </c:catAx>
      <c:valAx>
        <c:axId val="-20568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250120260638"/>
          <c:y val="0.587771075470217"/>
          <c:w val="0.987074987973936"/>
          <c:h val="0.3846706624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"/>
          <c:y val="0.00918608734522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0.041093620821052</c:v>
                </c:pt>
                <c:pt idx="1">
                  <c:v>0.0396912607491032</c:v>
                </c:pt>
                <c:pt idx="2">
                  <c:v>0.0348092256365479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0.0139717906372222</c:v>
                </c:pt>
                <c:pt idx="1">
                  <c:v>0.0338302219490642</c:v>
                </c:pt>
                <c:pt idx="2">
                  <c:v>0.0356257967305926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0.0162844245680722</c:v>
                </c:pt>
                <c:pt idx="1">
                  <c:v>0.0204708954539443</c:v>
                </c:pt>
                <c:pt idx="2">
                  <c:v>0.0153781290980243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0.0579845491313968</c:v>
                </c:pt>
                <c:pt idx="1">
                  <c:v>0.0572272992243184</c:v>
                </c:pt>
                <c:pt idx="2">
                  <c:v>0.0563407256264996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0.00639237957456588</c:v>
                </c:pt>
                <c:pt idx="1">
                  <c:v>0.0103612086466666</c:v>
                </c:pt>
                <c:pt idx="2">
                  <c:v>0.0140371652323367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6.63004476891617E-5</c:v>
                </c:pt>
                <c:pt idx="1">
                  <c:v>6.71635781935299E-5</c:v>
                </c:pt>
                <c:pt idx="2">
                  <c:v>4.41959773330741E-5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0.0214438707297502</c:v>
                </c:pt>
                <c:pt idx="1">
                  <c:v>0.0205353221677774</c:v>
                </c:pt>
                <c:pt idx="2">
                  <c:v>0.0285259445259527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0.0341627327533688</c:v>
                </c:pt>
                <c:pt idx="1">
                  <c:v>0.0342860828655479</c:v>
                </c:pt>
                <c:pt idx="2">
                  <c:v>0.0265820227003249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0.0750389381562871</c:v>
                </c:pt>
                <c:pt idx="1">
                  <c:v>0.0963567184035535</c:v>
                </c:pt>
                <c:pt idx="2">
                  <c:v>0.0907130305156386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5.99188817560231E-5</c:v>
                </c:pt>
                <c:pt idx="1">
                  <c:v>0.000323311513432793</c:v>
                </c:pt>
                <c:pt idx="2">
                  <c:v>0.000178825132246037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338200"/>
        <c:axId val="-20693347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</c:v>
                </c:pt>
                <c:pt idx="1">
                  <c:v>0.313149484551602</c:v>
                </c:pt>
                <c:pt idx="2">
                  <c:v>0.302235061175496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38200"/>
        <c:axId val="-2069334728"/>
      </c:lineChart>
      <c:catAx>
        <c:axId val="-206933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334728"/>
        <c:crosses val="autoZero"/>
        <c:auto val="1"/>
        <c:lblAlgn val="ctr"/>
        <c:lblOffset val="100"/>
        <c:noMultiLvlLbl val="0"/>
      </c:catAx>
      <c:valAx>
        <c:axId val="-2069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33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0.0258699061399329</c:v>
                </c:pt>
                <c:pt idx="1">
                  <c:v>0.0373079756829199</c:v>
                </c:pt>
                <c:pt idx="2">
                  <c:v>0.0420048679621503</c:v>
                </c:pt>
                <c:pt idx="3">
                  <c:v>0.0442428499589383</c:v>
                </c:pt>
                <c:pt idx="4">
                  <c:v>0.0416639172013596</c:v>
                </c:pt>
                <c:pt idx="5">
                  <c:v>0.0427225726121838</c:v>
                </c:pt>
                <c:pt idx="6">
                  <c:v>0.0435191281581832</c:v>
                </c:pt>
                <c:pt idx="7">
                  <c:v>0.0441483054909255</c:v>
                </c:pt>
                <c:pt idx="8">
                  <c:v>0.0446746791052969</c:v>
                </c:pt>
                <c:pt idx="9">
                  <c:v>0.0447820058986299</c:v>
                </c:pt>
                <c:pt idx="10">
                  <c:v>0.0419473077818174</c:v>
                </c:pt>
                <c:pt idx="11">
                  <c:v>0.0410959788808039</c:v>
                </c:pt>
                <c:pt idx="12">
                  <c:v>0.0409307249986059</c:v>
                </c:pt>
                <c:pt idx="13">
                  <c:v>0.0409601310277081</c:v>
                </c:pt>
                <c:pt idx="14">
                  <c:v>0.0403677534172729</c:v>
                </c:pt>
                <c:pt idx="15">
                  <c:v>0.0388967335905089</c:v>
                </c:pt>
                <c:pt idx="16">
                  <c:v>0.0383272986287981</c:v>
                </c:pt>
                <c:pt idx="17">
                  <c:v>0.0380462126553452</c:v>
                </c:pt>
                <c:pt idx="18">
                  <c:v>0.0378047164230756</c:v>
                </c:pt>
                <c:pt idx="19">
                  <c:v>0.0385357500870961</c:v>
                </c:pt>
                <c:pt idx="20">
                  <c:v>0.0374965762178746</c:v>
                </c:pt>
                <c:pt idx="21">
                  <c:v>0.0368382453525938</c:v>
                </c:pt>
                <c:pt idx="22">
                  <c:v>0.0363029814352104</c:v>
                </c:pt>
                <c:pt idx="23">
                  <c:v>0.0357646762598355</c:v>
                </c:pt>
                <c:pt idx="24">
                  <c:v>0.0351954394129873</c:v>
                </c:pt>
                <c:pt idx="25">
                  <c:v>0.0345940865559892</c:v>
                </c:pt>
                <c:pt idx="26">
                  <c:v>0.0339649940915697</c:v>
                </c:pt>
                <c:pt idx="27">
                  <c:v>0.0333143093675708</c:v>
                </c:pt>
                <c:pt idx="28">
                  <c:v>0.0326490025311496</c:v>
                </c:pt>
                <c:pt idx="29">
                  <c:v>0.0319719451406977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0.00774032202167428</c:v>
                </c:pt>
                <c:pt idx="1">
                  <c:v>0.0124314437323136</c:v>
                </c:pt>
                <c:pt idx="2">
                  <c:v>0.0145839549060325</c:v>
                </c:pt>
                <c:pt idx="3">
                  <c:v>0.0156225496266299</c:v>
                </c:pt>
                <c:pt idx="4">
                  <c:v>0.01621162730451</c:v>
                </c:pt>
                <c:pt idx="5">
                  <c:v>0.016596800841371</c:v>
                </c:pt>
                <c:pt idx="6">
                  <c:v>0.0155284641864952</c:v>
                </c:pt>
                <c:pt idx="7">
                  <c:v>0.0152022804324257</c:v>
                </c:pt>
                <c:pt idx="8">
                  <c:v>0.0132589896517168</c:v>
                </c:pt>
                <c:pt idx="9">
                  <c:v>0.0125414736690527</c:v>
                </c:pt>
                <c:pt idx="10">
                  <c:v>0.0268004132145175</c:v>
                </c:pt>
                <c:pt idx="11">
                  <c:v>0.0313067749871222</c:v>
                </c:pt>
                <c:pt idx="12">
                  <c:v>0.0330466129620502</c:v>
                </c:pt>
                <c:pt idx="13">
                  <c:v>0.0337709501576581</c:v>
                </c:pt>
                <c:pt idx="14">
                  <c:v>0.0340629630939872</c:v>
                </c:pt>
                <c:pt idx="15">
                  <c:v>0.034125948305922</c:v>
                </c:pt>
                <c:pt idx="16">
                  <c:v>0.0359582098352648</c:v>
                </c:pt>
                <c:pt idx="17">
                  <c:v>0.0365094067376935</c:v>
                </c:pt>
                <c:pt idx="18">
                  <c:v>0.0364935778593179</c:v>
                </c:pt>
                <c:pt idx="19">
                  <c:v>0.0362273623371088</c:v>
                </c:pt>
                <c:pt idx="20">
                  <c:v>0.0358247777734818</c:v>
                </c:pt>
                <c:pt idx="21">
                  <c:v>0.0372508344590353</c:v>
                </c:pt>
                <c:pt idx="22">
                  <c:v>0.037426186965433</c:v>
                </c:pt>
                <c:pt idx="23">
                  <c:v>0.0370806349229814</c:v>
                </c:pt>
                <c:pt idx="24">
                  <c:v>0.0365290644895975</c:v>
                </c:pt>
                <c:pt idx="25">
                  <c:v>0.0358831131697131</c:v>
                </c:pt>
                <c:pt idx="26">
                  <c:v>0.0351848277788679</c:v>
                </c:pt>
                <c:pt idx="27">
                  <c:v>0.0344525175908785</c:v>
                </c:pt>
                <c:pt idx="28">
                  <c:v>0.0336977007984375</c:v>
                </c:pt>
                <c:pt idx="29">
                  <c:v>0.0329283093574999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0.00861440726664915</c:v>
                </c:pt>
                <c:pt idx="1">
                  <c:v>0.0133633499688288</c:v>
                </c:pt>
                <c:pt idx="2">
                  <c:v>0.0154171199360776</c:v>
                </c:pt>
                <c:pt idx="3">
                  <c:v>0.0163316506017547</c:v>
                </c:pt>
                <c:pt idx="4">
                  <c:v>0.0176983914640158</c:v>
                </c:pt>
                <c:pt idx="5">
                  <c:v>0.0182897542040196</c:v>
                </c:pt>
                <c:pt idx="6">
                  <c:v>0.0184167742961476</c:v>
                </c:pt>
                <c:pt idx="7">
                  <c:v>0.0183911846660165</c:v>
                </c:pt>
                <c:pt idx="8">
                  <c:v>0.0181275810389606</c:v>
                </c:pt>
                <c:pt idx="9">
                  <c:v>0.0181940322382518</c:v>
                </c:pt>
                <c:pt idx="10">
                  <c:v>0.0215042584756652</c:v>
                </c:pt>
                <c:pt idx="11">
                  <c:v>0.0222959252766695</c:v>
                </c:pt>
                <c:pt idx="12">
                  <c:v>0.0222002054561577</c:v>
                </c:pt>
                <c:pt idx="13">
                  <c:v>0.0217474546295901</c:v>
                </c:pt>
                <c:pt idx="14">
                  <c:v>0.0211333368366208</c:v>
                </c:pt>
                <c:pt idx="15">
                  <c:v>0.0204274597029755</c:v>
                </c:pt>
                <c:pt idx="16">
                  <c:v>0.0197988002483698</c:v>
                </c:pt>
                <c:pt idx="17">
                  <c:v>0.0190755926593694</c:v>
                </c:pt>
                <c:pt idx="18">
                  <c:v>0.0183274584779932</c:v>
                </c:pt>
                <c:pt idx="19">
                  <c:v>0.0181984627760322</c:v>
                </c:pt>
                <c:pt idx="20">
                  <c:v>0.017713557839264</c:v>
                </c:pt>
                <c:pt idx="21">
                  <c:v>0.0172376725831713</c:v>
                </c:pt>
                <c:pt idx="22">
                  <c:v>0.0166773764420745</c:v>
                </c:pt>
                <c:pt idx="23">
                  <c:v>0.0161090537412516</c:v>
                </c:pt>
                <c:pt idx="24">
                  <c:v>0.0155601258781291</c:v>
                </c:pt>
                <c:pt idx="25">
                  <c:v>0.0150374630414797</c:v>
                </c:pt>
                <c:pt idx="26">
                  <c:v>0.0145425661896983</c:v>
                </c:pt>
                <c:pt idx="27">
                  <c:v>0.0140728888409273</c:v>
                </c:pt>
                <c:pt idx="28">
                  <c:v>0.0136272399941839</c:v>
                </c:pt>
                <c:pt idx="29">
                  <c:v>0.013203346430063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0.0300114700688266</c:v>
                </c:pt>
                <c:pt idx="1">
                  <c:v>0.0456322242651696</c:v>
                </c:pt>
                <c:pt idx="2">
                  <c:v>0.0527446193296536</c:v>
                </c:pt>
                <c:pt idx="3">
                  <c:v>0.0564418151460018</c:v>
                </c:pt>
                <c:pt idx="4">
                  <c:v>0.0604192421396408</c:v>
                </c:pt>
                <c:pt idx="5">
                  <c:v>0.0632027770054385</c:v>
                </c:pt>
                <c:pt idx="6">
                  <c:v>0.0652213939223349</c:v>
                </c:pt>
                <c:pt idx="7">
                  <c:v>0.0668411209566154</c:v>
                </c:pt>
                <c:pt idx="8">
                  <c:v>0.0672816405075117</c:v>
                </c:pt>
                <c:pt idx="9">
                  <c:v>0.0720491879727748</c:v>
                </c:pt>
                <c:pt idx="10">
                  <c:v>0.0608837885781128</c:v>
                </c:pt>
                <c:pt idx="11">
                  <c:v>0.0568446367132948</c:v>
                </c:pt>
                <c:pt idx="12">
                  <c:v>0.0552543297860498</c:v>
                </c:pt>
                <c:pt idx="13">
                  <c:v>0.0543877859168293</c:v>
                </c:pt>
                <c:pt idx="14">
                  <c:v>0.0570319467282557</c:v>
                </c:pt>
                <c:pt idx="15">
                  <c:v>0.057656876672714</c:v>
                </c:pt>
                <c:pt idx="16">
                  <c:v>0.057458092049691</c:v>
                </c:pt>
                <c:pt idx="17">
                  <c:v>0.0569480296356302</c:v>
                </c:pt>
                <c:pt idx="18">
                  <c:v>0.0562983050859137</c:v>
                </c:pt>
                <c:pt idx="19">
                  <c:v>0.0595092010766923</c:v>
                </c:pt>
                <c:pt idx="20">
                  <c:v>0.0596890027959798</c:v>
                </c:pt>
                <c:pt idx="21">
                  <c:v>0.0592247671827121</c:v>
                </c:pt>
                <c:pt idx="22">
                  <c:v>0.0585414956228291</c:v>
                </c:pt>
                <c:pt idx="23">
                  <c:v>0.0577581567586507</c:v>
                </c:pt>
                <c:pt idx="24">
                  <c:v>0.0569223627989385</c:v>
                </c:pt>
                <c:pt idx="25">
                  <c:v>0.0560548213239119</c:v>
                </c:pt>
                <c:pt idx="26">
                  <c:v>0.0551656763457659</c:v>
                </c:pt>
                <c:pt idx="27">
                  <c:v>0.0542628277031269</c:v>
                </c:pt>
                <c:pt idx="28">
                  <c:v>0.053351429051694</c:v>
                </c:pt>
                <c:pt idx="29">
                  <c:v>0.0524367166813873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0.00340718245506742</c:v>
                </c:pt>
                <c:pt idx="1">
                  <c:v>0.00481545411083851</c:v>
                </c:pt>
                <c:pt idx="2">
                  <c:v>0.00525728598372162</c:v>
                </c:pt>
                <c:pt idx="3">
                  <c:v>0.00534775041696994</c:v>
                </c:pt>
                <c:pt idx="4">
                  <c:v>0.00671913413400918</c:v>
                </c:pt>
                <c:pt idx="5">
                  <c:v>0.00748295575326485</c:v>
                </c:pt>
                <c:pt idx="6">
                  <c:v>0.00767439496358723</c:v>
                </c:pt>
                <c:pt idx="7">
                  <c:v>0.00780975810503309</c:v>
                </c:pt>
                <c:pt idx="8">
                  <c:v>0.00785250932270202</c:v>
                </c:pt>
                <c:pt idx="9">
                  <c:v>0.00755737050046498</c:v>
                </c:pt>
                <c:pt idx="10">
                  <c:v>0.00957339239079734</c:v>
                </c:pt>
                <c:pt idx="11">
                  <c:v>0.00995113577402735</c:v>
                </c:pt>
                <c:pt idx="12">
                  <c:v>0.0100291698280177</c:v>
                </c:pt>
                <c:pt idx="13">
                  <c:v>0.0100007705986798</c:v>
                </c:pt>
                <c:pt idx="14">
                  <c:v>0.0103165944601632</c:v>
                </c:pt>
                <c:pt idx="15">
                  <c:v>0.0103548467311525</c:v>
                </c:pt>
                <c:pt idx="16">
                  <c:v>0.0104913787169509</c:v>
                </c:pt>
                <c:pt idx="17">
                  <c:v>0.0104459218056101</c:v>
                </c:pt>
                <c:pt idx="18">
                  <c:v>0.0103218891538009</c:v>
                </c:pt>
                <c:pt idx="19">
                  <c:v>0.0121269870074666</c:v>
                </c:pt>
                <c:pt idx="20">
                  <c:v>0.0127079481497916</c:v>
                </c:pt>
                <c:pt idx="21">
                  <c:v>0.0130157661520331</c:v>
                </c:pt>
                <c:pt idx="22">
                  <c:v>0.0142933039009557</c:v>
                </c:pt>
                <c:pt idx="23">
                  <c:v>0.014669298833268</c:v>
                </c:pt>
                <c:pt idx="24">
                  <c:v>0.0146917455646234</c:v>
                </c:pt>
                <c:pt idx="25">
                  <c:v>0.0145831028042849</c:v>
                </c:pt>
                <c:pt idx="26">
                  <c:v>0.0144181956243883</c:v>
                </c:pt>
                <c:pt idx="27">
                  <c:v>0.0142216260541026</c:v>
                </c:pt>
                <c:pt idx="28">
                  <c:v>0.014003237822855</c:v>
                </c:pt>
                <c:pt idx="29">
                  <c:v>0.0137674274170649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3.94274962259038E-5</c:v>
                </c:pt>
                <c:pt idx="1">
                  <c:v>5.89206764677171E-5</c:v>
                </c:pt>
                <c:pt idx="2">
                  <c:v>6.75325404880717E-5</c:v>
                </c:pt>
                <c:pt idx="3">
                  <c:v>7.07305845406616E-5</c:v>
                </c:pt>
                <c:pt idx="4">
                  <c:v>7.11943705822916E-5</c:v>
                </c:pt>
                <c:pt idx="5">
                  <c:v>7.11544218114219E-5</c:v>
                </c:pt>
                <c:pt idx="6">
                  <c:v>7.05927531394678E-5</c:v>
                </c:pt>
                <c:pt idx="7">
                  <c:v>7.07757877247401E-5</c:v>
                </c:pt>
                <c:pt idx="8">
                  <c:v>7.10912817629241E-5</c:v>
                </c:pt>
                <c:pt idx="9">
                  <c:v>7.15845641484176E-5</c:v>
                </c:pt>
                <c:pt idx="10">
                  <c:v>7.28662855906043E-5</c:v>
                </c:pt>
                <c:pt idx="11">
                  <c:v>7.33765684975001E-5</c:v>
                </c:pt>
                <c:pt idx="12">
                  <c:v>7.26194468617381E-5</c:v>
                </c:pt>
                <c:pt idx="13">
                  <c:v>7.09554740046211E-5</c:v>
                </c:pt>
                <c:pt idx="14">
                  <c:v>6.94418446333252E-5</c:v>
                </c:pt>
                <c:pt idx="15">
                  <c:v>6.70891635061763E-5</c:v>
                </c:pt>
                <c:pt idx="16">
                  <c:v>6.47570075561095E-5</c:v>
                </c:pt>
                <c:pt idx="17">
                  <c:v>6.2574934803006E-5</c:v>
                </c:pt>
                <c:pt idx="18">
                  <c:v>6.00795399933917E-5</c:v>
                </c:pt>
                <c:pt idx="19">
                  <c:v>5.78755164888271E-5</c:v>
                </c:pt>
                <c:pt idx="20">
                  <c:v>5.54719181241436E-5</c:v>
                </c:pt>
                <c:pt idx="21">
                  <c:v>5.28671100164458E-5</c:v>
                </c:pt>
                <c:pt idx="22">
                  <c:v>5.06998462900606E-5</c:v>
                </c:pt>
                <c:pt idx="23">
                  <c:v>4.82773829539906E-5</c:v>
                </c:pt>
                <c:pt idx="24">
                  <c:v>4.55936565445314E-5</c:v>
                </c:pt>
                <c:pt idx="25">
                  <c:v>4.29288299962819E-5</c:v>
                </c:pt>
                <c:pt idx="26">
                  <c:v>4.04251545350875E-5</c:v>
                </c:pt>
                <c:pt idx="27">
                  <c:v>3.77582865967907E-5</c:v>
                </c:pt>
                <c:pt idx="28">
                  <c:v>3.52465368807151E-5</c:v>
                </c:pt>
                <c:pt idx="29">
                  <c:v>3.26910513926942E-5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2021.0</c:v>
                </c:pt>
                <c:pt idx="1">
                  <c:v>2022.0</c:v>
                </c:pt>
                <c:pt idx="2">
                  <c:v>2023.0</c:v>
                </c:pt>
                <c:pt idx="3">
                  <c:v>2024.0</c:v>
                </c:pt>
                <c:pt idx="4">
                  <c:v>2025.0</c:v>
                </c:pt>
                <c:pt idx="5">
                  <c:v>2026.0</c:v>
                </c:pt>
                <c:pt idx="6">
                  <c:v>2027.0</c:v>
                </c:pt>
                <c:pt idx="7">
                  <c:v>2028.0</c:v>
                </c:pt>
                <c:pt idx="8">
                  <c:v>2029.0</c:v>
                </c:pt>
                <c:pt idx="9">
                  <c:v>2030.0</c:v>
                </c:pt>
                <c:pt idx="10">
                  <c:v>2031.0</c:v>
                </c:pt>
                <c:pt idx="11">
                  <c:v>2032.0</c:v>
                </c:pt>
                <c:pt idx="12">
                  <c:v>2033.0</c:v>
                </c:pt>
                <c:pt idx="13">
                  <c:v>2034.0</c:v>
                </c:pt>
                <c:pt idx="14">
                  <c:v>2035.0</c:v>
                </c:pt>
                <c:pt idx="15">
                  <c:v>2036.0</c:v>
                </c:pt>
                <c:pt idx="16">
                  <c:v>2037.0</c:v>
                </c:pt>
                <c:pt idx="17">
                  <c:v>2038.0</c:v>
                </c:pt>
                <c:pt idx="18">
                  <c:v>2039.0</c:v>
                </c:pt>
                <c:pt idx="19">
                  <c:v>2040.0</c:v>
                </c:pt>
                <c:pt idx="20">
                  <c:v>2041.0</c:v>
                </c:pt>
                <c:pt idx="21">
                  <c:v>2042.0</c:v>
                </c:pt>
                <c:pt idx="22">
                  <c:v>2043.0</c:v>
                </c:pt>
                <c:pt idx="23">
                  <c:v>2044.0</c:v>
                </c:pt>
                <c:pt idx="24">
                  <c:v>2045.0</c:v>
                </c:pt>
                <c:pt idx="25">
                  <c:v>2046.0</c:v>
                </c:pt>
                <c:pt idx="26">
                  <c:v>2047.0</c:v>
                </c:pt>
                <c:pt idx="27">
                  <c:v>2048.0</c:v>
                </c:pt>
                <c:pt idx="28">
                  <c:v>2049.0</c:v>
                </c:pt>
                <c:pt idx="29">
                  <c:v>2050.0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0.0665258430816127</c:v>
                </c:pt>
                <c:pt idx="1">
                  <c:v>0.0994359099887689</c:v>
                </c:pt>
                <c:pt idx="2">
                  <c:v>0.117367789702995</c:v>
                </c:pt>
                <c:pt idx="3">
                  <c:v>0.128611928514882</c:v>
                </c:pt>
                <c:pt idx="4">
                  <c:v>0.132497216822848</c:v>
                </c:pt>
                <c:pt idx="5">
                  <c:v>0.140484331351645</c:v>
                </c:pt>
                <c:pt idx="6">
                  <c:v>0.141921019917814</c:v>
                </c:pt>
                <c:pt idx="7">
                  <c:v>0.155949012091115</c:v>
                </c:pt>
                <c:pt idx="8">
                  <c:v>0.157901580115906</c:v>
                </c:pt>
                <c:pt idx="9">
                  <c:v>0.166359973624035</c:v>
                </c:pt>
                <c:pt idx="10">
                  <c:v>0.179386395381332</c:v>
                </c:pt>
                <c:pt idx="11">
                  <c:v>0.178685507973239</c:v>
                </c:pt>
                <c:pt idx="12">
                  <c:v>0.166772507655284</c:v>
                </c:pt>
                <c:pt idx="13">
                  <c:v>0.15649585097877</c:v>
                </c:pt>
                <c:pt idx="14">
                  <c:v>0.155397046364725</c:v>
                </c:pt>
                <c:pt idx="15">
                  <c:v>0.141563720447048</c:v>
                </c:pt>
                <c:pt idx="16">
                  <c:v>0.136071656901526</c:v>
                </c:pt>
                <c:pt idx="17">
                  <c:v>0.13865842165893</c:v>
                </c:pt>
                <c:pt idx="18">
                  <c:v>0.131987876957118</c:v>
                </c:pt>
                <c:pt idx="19">
                  <c:v>0.129995365185143</c:v>
                </c:pt>
                <c:pt idx="20">
                  <c:v>0.132263354482239</c:v>
                </c:pt>
                <c:pt idx="21">
                  <c:v>0.131604070656285</c:v>
                </c:pt>
                <c:pt idx="22">
                  <c:v>0.142281088337806</c:v>
                </c:pt>
                <c:pt idx="23">
                  <c:v>0.142641791140108</c:v>
                </c:pt>
                <c:pt idx="24">
                  <c:v>0.145196525295918</c:v>
                </c:pt>
                <c:pt idx="25">
                  <c:v>0.14832051372941</c:v>
                </c:pt>
                <c:pt idx="26">
                  <c:v>0.151599238921308</c:v>
                </c:pt>
                <c:pt idx="27">
                  <c:v>0.153622205313315</c:v>
                </c:pt>
                <c:pt idx="28">
                  <c:v>0.156478173596028</c:v>
                </c:pt>
                <c:pt idx="29">
                  <c:v>0.155991267269207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492952"/>
        <c:axId val="-20875198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0.142208558529989</c:v>
                </c:pt>
                <c:pt idx="1">
                  <c:v>0.213045278425307</c:v>
                </c:pt>
                <c:pt idx="2">
                  <c:v>0.247443170361119</c:v>
                </c:pt>
                <c:pt idx="3">
                  <c:v>0.266669274849717</c:v>
                </c:pt>
                <c:pt idx="4">
                  <c:v>0.275280723436966</c:v>
                </c:pt>
                <c:pt idx="5">
                  <c:v>0.288850346189734</c:v>
                </c:pt>
                <c:pt idx="6">
                  <c:v>0.292351768197701</c:v>
                </c:pt>
                <c:pt idx="7">
                  <c:v>0.308412437529856</c:v>
                </c:pt>
                <c:pt idx="8">
                  <c:v>0.309168071023857</c:v>
                </c:pt>
                <c:pt idx="9">
                  <c:v>0.321555628467358</c:v>
                </c:pt>
                <c:pt idx="10">
                  <c:v>0.340168422107832</c:v>
                </c:pt>
                <c:pt idx="11">
                  <c:v>0.340253336173655</c:v>
                </c:pt>
                <c:pt idx="12">
                  <c:v>0.328306170133028</c:v>
                </c:pt>
                <c:pt idx="13">
                  <c:v>0.31743389878324</c:v>
                </c:pt>
                <c:pt idx="14">
                  <c:v>0.318379082745658</c:v>
                </c:pt>
                <c:pt idx="15">
                  <c:v>0.303092674613828</c:v>
                </c:pt>
                <c:pt idx="16">
                  <c:v>0.298170193388157</c:v>
                </c:pt>
                <c:pt idx="17">
                  <c:v>0.299746160087382</c:v>
                </c:pt>
                <c:pt idx="18">
                  <c:v>0.291293903497213</c:v>
                </c:pt>
                <c:pt idx="19">
                  <c:v>0.294651003986028</c:v>
                </c:pt>
                <c:pt idx="20">
                  <c:v>0.295750689176755</c:v>
                </c:pt>
                <c:pt idx="21">
                  <c:v>0.295224223495847</c:v>
                </c:pt>
                <c:pt idx="22">
                  <c:v>0.305573132550599</c:v>
                </c:pt>
                <c:pt idx="23">
                  <c:v>0.304071889039049</c:v>
                </c:pt>
                <c:pt idx="24">
                  <c:v>0.304140857096738</c:v>
                </c:pt>
                <c:pt idx="25">
                  <c:v>0.304516029454785</c:v>
                </c:pt>
                <c:pt idx="26">
                  <c:v>0.304915924106133</c:v>
                </c:pt>
                <c:pt idx="27">
                  <c:v>0.303984133156518</c:v>
                </c:pt>
                <c:pt idx="28">
                  <c:v>0.303842030331229</c:v>
                </c:pt>
                <c:pt idx="29">
                  <c:v>0.300331703347313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92952"/>
        <c:axId val="-2087519864"/>
      </c:lineChart>
      <c:catAx>
        <c:axId val="-208749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519864"/>
        <c:crosses val="autoZero"/>
        <c:auto val="1"/>
        <c:lblAlgn val="ctr"/>
        <c:lblOffset val="100"/>
        <c:tickLblSkip val="1"/>
        <c:noMultiLvlLbl val="0"/>
      </c:catAx>
      <c:valAx>
        <c:axId val="-20875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49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0.0382179033890602</c:v>
                </c:pt>
                <c:pt idx="1">
                  <c:v>0.0439693382530439</c:v>
                </c:pt>
                <c:pt idx="2">
                  <c:v>0.0410603792212416</c:v>
                </c:pt>
                <c:pt idx="3">
                  <c:v>0.0383221422769648</c:v>
                </c:pt>
                <c:pt idx="4">
                  <c:v>0.0363195837357003</c:v>
                </c:pt>
                <c:pt idx="5">
                  <c:v>0.0332988675373954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0.0133179795182321</c:v>
                </c:pt>
                <c:pt idx="1">
                  <c:v>0.0146256017562123</c:v>
                </c:pt>
                <c:pt idx="2">
                  <c:v>0.031797542883067</c:v>
                </c:pt>
                <c:pt idx="3">
                  <c:v>0.0358629010150614</c:v>
                </c:pt>
                <c:pt idx="4">
                  <c:v>0.0368222997221058</c:v>
                </c:pt>
                <c:pt idx="5">
                  <c:v>0.0344292937390794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0.0142849838474652</c:v>
                </c:pt>
                <c:pt idx="1">
                  <c:v>0.0182838652886792</c:v>
                </c:pt>
                <c:pt idx="2">
                  <c:v>0.0217762361349407</c:v>
                </c:pt>
                <c:pt idx="3">
                  <c:v>0.019165554772948</c:v>
                </c:pt>
                <c:pt idx="4">
                  <c:v>0.0166595572967781</c:v>
                </c:pt>
                <c:pt idx="5">
                  <c:v>0.0140967008992705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0.0490498741898585</c:v>
                </c:pt>
                <c:pt idx="1">
                  <c:v>0.0669192240729351</c:v>
                </c:pt>
                <c:pt idx="2">
                  <c:v>0.0568804975445085</c:v>
                </c:pt>
                <c:pt idx="3">
                  <c:v>0.0575741009041283</c:v>
                </c:pt>
                <c:pt idx="4">
                  <c:v>0.058427157031822</c:v>
                </c:pt>
                <c:pt idx="5">
                  <c:v>0.0542542942211772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0.00510936142012133</c:v>
                </c:pt>
                <c:pt idx="1">
                  <c:v>0.00767539772901043</c:v>
                </c:pt>
                <c:pt idx="2">
                  <c:v>0.0099742126103371</c:v>
                </c:pt>
                <c:pt idx="3">
                  <c:v>0.0107482046829962</c:v>
                </c:pt>
                <c:pt idx="4">
                  <c:v>0.0138756125201344</c:v>
                </c:pt>
                <c:pt idx="5">
                  <c:v>0.0141987179445391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6.15611336609292E-5</c:v>
                </c:pt>
                <c:pt idx="1">
                  <c:v>7.10397617173943E-5</c:v>
                </c:pt>
                <c:pt idx="2">
                  <c:v>7.18519239175578E-5</c:v>
                </c:pt>
                <c:pt idx="3">
                  <c:v>6.24752324695021E-5</c:v>
                </c:pt>
                <c:pt idx="4">
                  <c:v>5.05819827858344E-5</c:v>
                </c:pt>
                <c:pt idx="5">
                  <c:v>3.78099718803139E-5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0.108887737622221</c:v>
                </c:pt>
                <c:pt idx="1">
                  <c:v>0.152523183420103</c:v>
                </c:pt>
                <c:pt idx="2">
                  <c:v>0.16734746167067</c:v>
                </c:pt>
                <c:pt idx="3">
                  <c:v>0.135655408229953</c:v>
                </c:pt>
                <c:pt idx="4">
                  <c:v>0.138797365982471</c:v>
                </c:pt>
                <c:pt idx="5">
                  <c:v>0.153202279765853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690760"/>
        <c:axId val="-2087687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0.228929401120619</c:v>
                </c:pt>
                <c:pt idx="1">
                  <c:v>0.304067650281701</c:v>
                </c:pt>
                <c:pt idx="2">
                  <c:v>0.328908181988683</c:v>
                </c:pt>
                <c:pt idx="3">
                  <c:v>0.297390787114521</c:v>
                </c:pt>
                <c:pt idx="4">
                  <c:v>0.300952158271798</c:v>
                </c:pt>
                <c:pt idx="5">
                  <c:v>0.303517964079195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90760"/>
        <c:axId val="-2087687272"/>
      </c:lineChart>
      <c:catAx>
        <c:axId val="-20876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687272"/>
        <c:crosses val="autoZero"/>
        <c:auto val="1"/>
        <c:lblAlgn val="ctr"/>
        <c:lblOffset val="100"/>
        <c:noMultiLvlLbl val="0"/>
      </c:catAx>
      <c:valAx>
        <c:axId val="-20876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6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84135120835023"/>
          <c:w val="0.860395962793704"/>
          <c:h val="0.41535725742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0.041093620821052</c:v>
                </c:pt>
                <c:pt idx="1">
                  <c:v>0.0396912607491032</c:v>
                </c:pt>
                <c:pt idx="2">
                  <c:v>0.0348092256365479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0.0139717906372222</c:v>
                </c:pt>
                <c:pt idx="1">
                  <c:v>0.0338302219490642</c:v>
                </c:pt>
                <c:pt idx="2">
                  <c:v>0.0356257967305926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0.0162844245680722</c:v>
                </c:pt>
                <c:pt idx="1">
                  <c:v>0.0204708954539443</c:v>
                </c:pt>
                <c:pt idx="2">
                  <c:v>0.0153781290980243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0.0579845491313968</c:v>
                </c:pt>
                <c:pt idx="1">
                  <c:v>0.0572272992243184</c:v>
                </c:pt>
                <c:pt idx="2">
                  <c:v>0.0563407256264996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0.00639237957456588</c:v>
                </c:pt>
                <c:pt idx="1">
                  <c:v>0.0103612086466666</c:v>
                </c:pt>
                <c:pt idx="2">
                  <c:v>0.0140371652323367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6.63004476891617E-5</c:v>
                </c:pt>
                <c:pt idx="1">
                  <c:v>6.71635781935299E-5</c:v>
                </c:pt>
                <c:pt idx="2">
                  <c:v>4.41959773330741E-5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0.130705460521162</c:v>
                </c:pt>
                <c:pt idx="1">
                  <c:v>0.151501434950312</c:v>
                </c:pt>
                <c:pt idx="2">
                  <c:v>0.145999822874162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644744"/>
        <c:axId val="-2069288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</c:v>
                </c:pt>
                <c:pt idx="1">
                  <c:v>0.313149484551602</c:v>
                </c:pt>
                <c:pt idx="2">
                  <c:v>0.302235061175496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44744"/>
        <c:axId val="-2069288824"/>
      </c:lineChart>
      <c:catAx>
        <c:axId val="-208764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288824"/>
        <c:crosses val="autoZero"/>
        <c:auto val="1"/>
        <c:lblAlgn val="ctr"/>
        <c:lblOffset val="100"/>
        <c:noMultiLvlLbl val="0"/>
      </c:catAx>
      <c:valAx>
        <c:axId val="-20692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64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41588975616908"/>
          <c:y val="0.66929868563003"/>
          <c:w val="0.936617056847856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61233476936"/>
          <c:y val="0.170355989817186"/>
          <c:w val="0.860395962793704"/>
          <c:h val="0.388946171336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42.66326649</c:v>
                </c:pt>
                <c:pt idx="1">
                  <c:v>35.40895596</c:v>
                </c:pt>
                <c:pt idx="2">
                  <c:v>33.9977227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7.1384455487</c:v>
                </c:pt>
                <c:pt idx="1">
                  <c:v>14.8587393566</c:v>
                </c:pt>
                <c:pt idx="2">
                  <c:v>15.4862050944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0.0899694153999999</c:v>
                </c:pt>
                <c:pt idx="1">
                  <c:v>0.0664833599999998</c:v>
                </c:pt>
                <c:pt idx="2">
                  <c:v>0.0440762781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9.0613151707</c:v>
                </c:pt>
                <c:pt idx="1">
                  <c:v>9.7717418319</c:v>
                </c:pt>
                <c:pt idx="2">
                  <c:v>7.8524516678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 (dont eau)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28.102647492</c:v>
                </c:pt>
                <c:pt idx="1">
                  <c:v>23.766703362</c:v>
                </c:pt>
                <c:pt idx="2">
                  <c:v>25.746837227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7.322633023999999</c:v>
                </c:pt>
                <c:pt idx="1">
                  <c:v>10.611304367</c:v>
                </c:pt>
                <c:pt idx="2">
                  <c:v>14.921504112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3.822423179</c:v>
                </c:pt>
                <c:pt idx="1">
                  <c:v>3.148579084000001</c:v>
                </c:pt>
                <c:pt idx="2">
                  <c:v>4.961509686999999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22.8295585653</c:v>
                </c:pt>
                <c:pt idx="1">
                  <c:v>19.0116448772</c:v>
                </c:pt>
                <c:pt idx="2">
                  <c:v>17.7329506136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44.712086226</c:v>
                </c:pt>
                <c:pt idx="1">
                  <c:v>49.990987398</c:v>
                </c:pt>
                <c:pt idx="2">
                  <c:v>50.133811235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0.0311326695</c:v>
                </c:pt>
                <c:pt idx="1">
                  <c:v>0.1505566719</c:v>
                </c:pt>
                <c:pt idx="2">
                  <c:v>0.0645870797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132728"/>
        <c:axId val="-20579717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165.7734777806</c:v>
                </c:pt>
                <c:pt idx="1">
                  <c:v>166.7856962686</c:v>
                </c:pt>
                <c:pt idx="2">
                  <c:v>170.9416556946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32728"/>
        <c:axId val="-2057971752"/>
      </c:lineChart>
      <c:catAx>
        <c:axId val="-211013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971752"/>
        <c:crosses val="autoZero"/>
        <c:auto val="1"/>
        <c:lblAlgn val="ctr"/>
        <c:lblOffset val="100"/>
        <c:noMultiLvlLbl val="0"/>
      </c:catAx>
      <c:valAx>
        <c:axId val="-205797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1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0867428073355"/>
          <c:y val="0.642887599541564"/>
          <c:w val="0.941982063029214"/>
          <c:h val="0.329554138422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1.xml"/><Relationship Id="rId12" Type="http://schemas.openxmlformats.org/officeDocument/2006/relationships/chart" Target="../charts/chart42.xml"/><Relationship Id="rId13" Type="http://schemas.openxmlformats.org/officeDocument/2006/relationships/chart" Target="../charts/chart43.xml"/><Relationship Id="rId14" Type="http://schemas.openxmlformats.org/officeDocument/2006/relationships/chart" Target="../charts/chart44.xml"/><Relationship Id="rId15" Type="http://schemas.openxmlformats.org/officeDocument/2006/relationships/chart" Target="../charts/chart45.xml"/><Relationship Id="rId16" Type="http://schemas.openxmlformats.org/officeDocument/2006/relationships/chart" Target="../charts/chart46.xml"/><Relationship Id="rId17" Type="http://schemas.openxmlformats.org/officeDocument/2006/relationships/chart" Target="../charts/chart47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<Relationship Id="rId9" Type="http://schemas.openxmlformats.org/officeDocument/2006/relationships/chart" Target="../charts/chart65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6" Type="http://schemas.openxmlformats.org/officeDocument/2006/relationships/chart" Target="../charts/chart71.xml"/><Relationship Id="rId7" Type="http://schemas.openxmlformats.org/officeDocument/2006/relationships/chart" Target="../charts/chart72.xml"/><Relationship Id="rId8" Type="http://schemas.openxmlformats.org/officeDocument/2006/relationships/chart" Target="../charts/chart73.xml"/><Relationship Id="rId9" Type="http://schemas.openxmlformats.org/officeDocument/2006/relationships/chart" Target="../charts/chart74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8" Type="http://schemas.openxmlformats.org/officeDocument/2006/relationships/chart" Target="../charts/chart82.xml"/><Relationship Id="rId9" Type="http://schemas.openxmlformats.org/officeDocument/2006/relationships/chart" Target="../charts/chart83.xml"/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18</xdr:col>
      <xdr:colOff>325120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1</xdr:row>
      <xdr:rowOff>34925</xdr:rowOff>
    </xdr:from>
    <xdr:to>
      <xdr:col>17</xdr:col>
      <xdr:colOff>50800</xdr:colOff>
      <xdr:row>18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250825</xdr:colOff>
      <xdr:row>1</xdr:row>
      <xdr:rowOff>80682</xdr:rowOff>
    </xdr:from>
    <xdr:to>
      <xdr:col>30</xdr:col>
      <xdr:colOff>241300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42545</xdr:rowOff>
    </xdr:from>
    <xdr:to>
      <xdr:col>14</xdr:col>
      <xdr:colOff>304800</xdr:colOff>
      <xdr:row>31</xdr:row>
      <xdr:rowOff>187960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132080</xdr:colOff>
      <xdr:row>33</xdr:row>
      <xdr:rowOff>0</xdr:rowOff>
    </xdr:from>
    <xdr:to>
      <xdr:col>17</xdr:col>
      <xdr:colOff>132080</xdr:colOff>
      <xdr:row>49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182245</xdr:colOff>
      <xdr:row>33</xdr:row>
      <xdr:rowOff>9525</xdr:rowOff>
    </xdr:from>
    <xdr:to>
      <xdr:col>30</xdr:col>
      <xdr:colOff>172720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143935</xdr:rowOff>
    </xdr:from>
    <xdr:to>
      <xdr:col>14</xdr:col>
      <xdr:colOff>298823</xdr:colOff>
      <xdr:row>48</xdr:row>
      <xdr:rowOff>25401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15</xdr:col>
      <xdr:colOff>241300</xdr:colOff>
      <xdr:row>18</xdr:row>
      <xdr:rowOff>139700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19</xdr:row>
      <xdr:rowOff>34925</xdr:rowOff>
    </xdr:from>
    <xdr:to>
      <xdr:col>14</xdr:col>
      <xdr:colOff>304800</xdr:colOff>
      <xdr:row>32</xdr:row>
      <xdr:rowOff>177800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275</xdr:row>
      <xdr:rowOff>0</xdr:rowOff>
    </xdr:from>
    <xdr:to>
      <xdr:col>22</xdr:col>
      <xdr:colOff>291353</xdr:colOff>
      <xdr:row>292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293</xdr:row>
      <xdr:rowOff>134472</xdr:rowOff>
    </xdr:from>
    <xdr:to>
      <xdr:col>22</xdr:col>
      <xdr:colOff>280147</xdr:colOff>
      <xdr:row>309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=""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228</xdr:row>
      <xdr:rowOff>9524</xdr:rowOff>
    </xdr:from>
    <xdr:to>
      <xdr:col>51</xdr:col>
      <xdr:colOff>66675</xdr:colOff>
      <xdr:row>246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=""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106</xdr:row>
      <xdr:rowOff>173034</xdr:rowOff>
    </xdr:from>
    <xdr:to>
      <xdr:col>49</xdr:col>
      <xdr:colOff>568960</xdr:colOff>
      <xdr:row>123</xdr:row>
      <xdr:rowOff>152400</xdr:rowOff>
    </xdr:to>
    <xdr:graphicFrame macro="">
      <xdr:nvGraphicFramePr>
        <xdr:cNvPr id="11" name="Graphique 10">
          <a:extLst>
            <a:ext uri="{FF2B5EF4-FFF2-40B4-BE49-F238E27FC236}">
              <a16:creationId xmlns=""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=""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186</xdr:row>
      <xdr:rowOff>142875</xdr:rowOff>
    </xdr:from>
    <xdr:to>
      <xdr:col>51</xdr:col>
      <xdr:colOff>333375</xdr:colOff>
      <xdr:row>205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=""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168275</xdr:colOff>
      <xdr:row>207</xdr:row>
      <xdr:rowOff>12700</xdr:rowOff>
    </xdr:from>
    <xdr:to>
      <xdr:col>51</xdr:col>
      <xdr:colOff>76201</xdr:colOff>
      <xdr:row>225</xdr:row>
      <xdr:rowOff>165101</xdr:rowOff>
    </xdr:to>
    <xdr:graphicFrame macro="">
      <xdr:nvGraphicFramePr>
        <xdr:cNvPr id="17" name="Chart 9">
          <a:extLst>
            <a:ext uri="{FF2B5EF4-FFF2-40B4-BE49-F238E27FC236}">
              <a16:creationId xmlns=""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207</xdr:row>
      <xdr:rowOff>0</xdr:rowOff>
    </xdr:from>
    <xdr:to>
      <xdr:col>59</xdr:col>
      <xdr:colOff>215900</xdr:colOff>
      <xdr:row>225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=""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=""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=""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=""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="115" zoomScaleNormal="115" zoomScalePageLayoutView="115" workbookViewId="0"/>
  </sheetViews>
  <sheetFormatPr baseColWidth="10" defaultColWidth="12.5" defaultRowHeight="14" x14ac:dyDescent="0"/>
  <cols>
    <col min="1" max="1" width="37.5" customWidth="1"/>
    <col min="2" max="2" width="26" customWidth="1"/>
    <col min="3" max="10" width="10.1640625" customWidth="1"/>
    <col min="14" max="14" width="40.1640625" customWidth="1"/>
    <col min="15" max="21" width="11.83203125" customWidth="1"/>
  </cols>
  <sheetData>
    <row r="1" spans="1:10" ht="30" customHeight="1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</row>
    <row r="2" spans="1:10" ht="1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</row>
    <row r="3" spans="1:10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</row>
    <row r="4" spans="1:10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0.99188743184173145</v>
      </c>
      <c r="D4" s="52">
        <f>VLOOKUP($B4,Macro!$A$1:$CI$100,MATCH(DATE(D$3,1,1),Macro!$A$1:$CI$1,0),FALSE)</f>
        <v>1.0891962976338876</v>
      </c>
      <c r="E4" s="52">
        <f>VLOOKUP($B4,Macro!$A$1:$CI$100,MATCH(DATE(E$3,1,1),Macro!$A$1:$CI$1,0),FALSE)</f>
        <v>1.184887030273396</v>
      </c>
      <c r="F4" s="52">
        <f>VLOOKUP($B4,Macro!$A$1:$CI$100,MATCH(DATE(F$3,1,1),Macro!$A$1:$CI$1,0),FALSE)</f>
        <v>1.2335745279106858</v>
      </c>
      <c r="G4" s="52">
        <f>VLOOKUP($B4,Macro!$A$1:$CI$100,MATCH(DATE(G$3,1,1),Macro!$A$1:$CI$1,0),FALSE)</f>
        <v>1.2177599425794883</v>
      </c>
      <c r="H4" s="52">
        <f>VLOOKUP($B4,Macro!$A$1:$CI$100,MATCH(DATE(H$3,1,1),Macro!$A$1:$CI$1,0),FALSE)</f>
        <v>1.1779930533807992</v>
      </c>
      <c r="I4" s="52">
        <f>VLOOKUP($B4,Macro!$A$1:$CI$100,MATCH(DATE(I$3,1,1),Macro!$A$1:$CI$1,0),FALSE)</f>
        <v>0.9505055466687562</v>
      </c>
      <c r="J4" s="53">
        <f>VLOOKUP($B4,Macro!$A$1:$CI$100,MATCH(DATE(J$3,1,1),Macro!$A$1:$CI$1,0),FALSE)</f>
        <v>1.0360766630997498</v>
      </c>
    </row>
    <row r="5" spans="1:10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0.25121472573248482</v>
      </c>
      <c r="D5" s="52">
        <f>VLOOKUP($B5,Macro!$A$1:$CI$100,MATCH(DATE(D$3,1,1),Macro!$A$1:$CI$1,0),FALSE)</f>
        <v>0.5393004995466244</v>
      </c>
      <c r="E5" s="52">
        <f>VLOOKUP($B5,Macro!$A$1:$CI$100,MATCH(DATE(E$3,1,1),Macro!$A$1:$CI$1,0),FALSE)</f>
        <v>0.77779710841532346</v>
      </c>
      <c r="F5" s="52">
        <f>VLOOKUP($B5,Macro!$A$1:$CI$100,MATCH(DATE(F$3,1,1),Macro!$A$1:$CI$1,0),FALSE)</f>
        <v>0.94820445494741001</v>
      </c>
      <c r="G5" s="52">
        <f>VLOOKUP($B5,Macro!$A$1:$CI$100,MATCH(DATE(G$3,1,1),Macro!$A$1:$CI$1,0),FALSE)</f>
        <v>1.0526311075880868</v>
      </c>
      <c r="H5" s="52">
        <f>VLOOKUP($B5,Macro!$A$1:$CI$100,MATCH(DATE(H$3,1,1),Macro!$A$1:$CI$1,0),FALSE)</f>
        <v>1.2124218222670846</v>
      </c>
      <c r="I5" s="52">
        <f>VLOOKUP($B5,Macro!$A$1:$CI$100,MATCH(DATE(I$3,1,1),Macro!$A$1:$CI$1,0),FALSE)</f>
        <v>0.96323753689713243</v>
      </c>
      <c r="J5" s="53">
        <f>VLOOKUP($B5,Macro!$A$1:$CI$100,MATCH(DATE(J$3,1,1),Macro!$A$1:$CI$1,0),FALSE)</f>
        <v>0.94479225304926473</v>
      </c>
    </row>
    <row r="6" spans="1:10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0.38253677349546766</v>
      </c>
      <c r="D6" s="52">
        <f>VLOOKUP($B6,Macro!$A$1:$CI$100,MATCH(DATE(D$3,1,1),Macro!$A$1:$CI$1,0),FALSE)</f>
        <v>0.62055144866504097</v>
      </c>
      <c r="E6" s="52">
        <f>VLOOKUP($B6,Macro!$A$1:$CI$100,MATCH(DATE(E$3,1,1),Macro!$A$1:$CI$1,0),FALSE)</f>
        <v>0.7364728174265478</v>
      </c>
      <c r="F6" s="52">
        <f>VLOOKUP($B6,Macro!$A$1:$CI$100,MATCH(DATE(F$3,1,1),Macro!$A$1:$CI$1,0),FALSE)</f>
        <v>0.78092472658775058</v>
      </c>
      <c r="G6" s="52">
        <f>VLOOKUP($B6,Macro!$A$1:$CI$100,MATCH(DATE(G$3,1,1),Macro!$A$1:$CI$1,0),FALSE)</f>
        <v>0.77727399613805037</v>
      </c>
      <c r="H6" s="52">
        <f>VLOOKUP($B6,Macro!$A$1:$CI$100,MATCH(DATE(H$3,1,1),Macro!$A$1:$CI$1,0),FALSE)</f>
        <v>0.79714941108133264</v>
      </c>
      <c r="I6" s="52">
        <f>VLOOKUP($B6,Macro!$A$1:$CI$100,MATCH(DATE(I$3,1,1),Macro!$A$1:$CI$1,0),FALSE)</f>
        <v>0.8023611296757549</v>
      </c>
      <c r="J6" s="53">
        <f>VLOOKUP($B6,Macro!$A$1:$CI$100,MATCH(DATE(J$3,1,1),Macro!$A$1:$CI$1,0),FALSE)</f>
        <v>0.75931690219750436</v>
      </c>
    </row>
    <row r="7" spans="1:10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-1.7519164175483493E-2</v>
      </c>
      <c r="D7" s="52">
        <f>VLOOKUP($B7,Macro!$A$1:$CI$100,MATCH(DATE(D$3,1,1),Macro!$A$1:$CI$1,0),FALSE)</f>
        <v>-6.0950088328703966E-2</v>
      </c>
      <c r="E7" s="52">
        <f>VLOOKUP($B7,Macro!$A$1:$CI$100,MATCH(DATE(E$3,1,1),Macro!$A$1:$CI$1,0),FALSE)</f>
        <v>-0.12954737049392095</v>
      </c>
      <c r="F7" s="52">
        <f>VLOOKUP($B7,Macro!$A$1:$CI$100,MATCH(DATE(F$3,1,1),Macro!$A$1:$CI$1,0),FALSE)</f>
        <v>-0.21704476402667483</v>
      </c>
      <c r="G7" s="52">
        <f>VLOOKUP($B7,Macro!$A$1:$CI$100,MATCH(DATE(G$3,1,1),Macro!$A$1:$CI$1,0),FALSE)</f>
        <v>-0.31460935380458466</v>
      </c>
      <c r="H7" s="52">
        <f>VLOOKUP($B7,Macro!$A$1:$CI$100,MATCH(DATE(H$3,1,1),Macro!$A$1:$CI$1,0),FALSE)</f>
        <v>-0.7490510910014847</v>
      </c>
      <c r="I7" s="52">
        <f>VLOOKUP($B7,Macro!$A$1:$CI$100,MATCH(DATE(I$3,1,1),Macro!$A$1:$CI$1,0),FALSE)</f>
        <v>-0.91403623507488874</v>
      </c>
      <c r="J7" s="53">
        <f>VLOOKUP($B7,Macro!$A$1:$CI$100,MATCH(DATE(J$3,1,1),Macro!$A$1:$CI$1,0),FALSE)</f>
        <v>-0.80254835997064511</v>
      </c>
    </row>
    <row r="8" spans="1:10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0.6393697506800855</v>
      </c>
      <c r="D8" s="52">
        <f>VLOOKUP($B8,Macro!$A$1:$CI$100,MATCH(DATE(D$3,1,1),Macro!$A$1:$CI$1,0),FALSE)</f>
        <v>0.91715582981495292</v>
      </c>
      <c r="E8" s="52">
        <f>VLOOKUP($B8,Macro!$A$1:$CI$100,MATCH(DATE(E$3,1,1),Macro!$A$1:$CI$1,0),FALSE)</f>
        <v>1.0833323682924556</v>
      </c>
      <c r="F8" s="52">
        <f>VLOOKUP($B8,Macro!$A$1:$CI$100,MATCH(DATE(F$3,1,1),Macro!$A$1:$CI$1,0),FALSE)</f>
        <v>1.1936505385083285</v>
      </c>
      <c r="G8" s="52">
        <f>VLOOKUP($B8,Macro!$A$1:$CI$100,MATCH(DATE(G$3,1,1),Macro!$A$1:$CI$1,0),FALSE)</f>
        <v>1.247684829168394</v>
      </c>
      <c r="H8" s="52">
        <f>VLOOKUP($B8,Macro!$A$1:$CI$100,MATCH(DATE(H$3,1,1),Macro!$A$1:$CI$1,0),FALSE)</f>
        <v>1.4372170578902388</v>
      </c>
      <c r="I8" s="52">
        <f>VLOOKUP($B8,Macro!$A$1:$CI$100,MATCH(DATE(I$3,1,1),Macro!$A$1:$CI$1,0),FALSE)</f>
        <v>1.3036930441130634</v>
      </c>
      <c r="J8" s="53">
        <f>VLOOKUP($B8,Macro!$A$1:$CI$100,MATCH(DATE(J$3,1,1),Macro!$A$1:$CI$1,0),FALSE)</f>
        <v>1.3125101127243743</v>
      </c>
    </row>
    <row r="9" spans="1:10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0.36965538363000761</v>
      </c>
      <c r="D9" s="52">
        <f>VLOOKUP($B9,Macro!$A$1:$CI$100,MATCH(DATE(D$3,1,1),Macro!$A$1:$CI$1,0),FALSE)</f>
        <v>0.64370011244501146</v>
      </c>
      <c r="E9" s="52">
        <f>VLOOKUP($B9,Macro!$A$1:$CI$100,MATCH(DATE(E$3,1,1),Macro!$A$1:$CI$1,0),FALSE)</f>
        <v>0.83099348964204012</v>
      </c>
      <c r="F9" s="52">
        <f>VLOOKUP($B9,Macro!$A$1:$CI$100,MATCH(DATE(F$3,1,1),Macro!$A$1:$CI$1,0),FALSE)</f>
        <v>0.95507143824045126</v>
      </c>
      <c r="G9" s="52">
        <f>VLOOKUP($B9,Macro!$A$1:$CI$100,MATCH(DATE(G$3,1,1),Macro!$A$1:$CI$1,0),FALSE)</f>
        <v>1.026508448147756</v>
      </c>
      <c r="H9" s="52">
        <f>VLOOKUP($B9,Macro!$A$1:$CI$100,MATCH(DATE(H$3,1,1),Macro!$A$1:$CI$1,0),FALSE)</f>
        <v>1.1861370975345009</v>
      </c>
      <c r="I9" s="52">
        <f>VLOOKUP($B9,Macro!$A$1:$CI$100,MATCH(DATE(I$3,1,1),Macro!$A$1:$CI$1,0),FALSE)</f>
        <v>0.96752631549881229</v>
      </c>
      <c r="J9" s="53">
        <f>VLOOKUP($B9,Macro!$A$1:$CI$100,MATCH(DATE(J$3,1,1),Macro!$A$1:$CI$1,0),FALSE)</f>
        <v>0.94460536725262667</v>
      </c>
    </row>
    <row r="10" spans="1:10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9.9823530000001104E-2</v>
      </c>
      <c r="D10" s="52">
        <f>VLOOKUP($B10,Macro!$A$1:$CI$100,MATCH(DATE(D$3,1,1),Macro!$A$1:$CI$1,0),FALSE)</f>
        <v>8.7754209999998944E-2</v>
      </c>
      <c r="E10" s="52">
        <f>VLOOKUP($B10,Macro!$A$1:$CI$100,MATCH(DATE(E$3,1,1),Macro!$A$1:$CI$1,0),FALSE)</f>
        <v>4.4633550000000577E-2</v>
      </c>
      <c r="F10" s="52">
        <f>VLOOKUP($B10,Macro!$A$1:$CI$100,MATCH(DATE(F$3,1,1),Macro!$A$1:$CI$1,0),FALSE)</f>
        <v>5.7547099999999407E-3</v>
      </c>
      <c r="G10" s="52">
        <f>VLOOKUP($B10,Macro!$A$1:$CI$100,MATCH(DATE(G$3,1,1),Macro!$A$1:$CI$1,0),FALSE)</f>
        <v>-2.1876460000000431E-2</v>
      </c>
      <c r="H10" s="52">
        <f>VLOOKUP($B10,Macro!$A$1:$CI$100,MATCH(DATE(H$3,1,1),Macro!$A$1:$CI$1,0),FALSE)</f>
        <v>-2.1978609999998011E-2</v>
      </c>
      <c r="I10" s="52">
        <f>VLOOKUP($B10,Macro!$A$1:$CI$100,MATCH(DATE(I$3,1,1),Macro!$A$1:$CI$1,0),FALSE)</f>
        <v>3.5945900000000641E-3</v>
      </c>
      <c r="J10" s="53">
        <f>VLOOKUP($B10,Macro!$A$1:$CI$100,MATCH(DATE(J$3,1,1),Macro!$A$1:$CI$1,0),FALSE)</f>
        <v>-1.5667000000108011E-4</v>
      </c>
    </row>
    <row r="11" spans="1:10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0.10129378489684981</v>
      </c>
      <c r="D11" s="52">
        <f>VLOOKUP($B11,Macro!$A$1:$CI$100,MATCH(DATE(D$3,1,1),Macro!$A$1:$CI$1,0),FALSE)</f>
        <v>0.28205138491299575</v>
      </c>
      <c r="E11" s="52">
        <f>VLOOKUP($B11,Macro!$A$1:$CI$100,MATCH(DATE(E$3,1,1),Macro!$A$1:$CI$1,0),FALSE)</f>
        <v>0.50149841052982147</v>
      </c>
      <c r="F11" s="52">
        <f>VLOOKUP($B11,Macro!$A$1:$CI$100,MATCH(DATE(F$3,1,1),Macro!$A$1:$CI$1,0),FALSE)</f>
        <v>0.72520683786043705</v>
      </c>
      <c r="G11" s="52">
        <f>VLOOKUP($B11,Macro!$A$1:$CI$100,MATCH(DATE(G$3,1,1),Macro!$A$1:$CI$1,0),FALSE)</f>
        <v>0.92782923464043154</v>
      </c>
      <c r="H11" s="52">
        <f>VLOOKUP($B11,Macro!$A$1:$CI$100,MATCH(DATE(H$3,1,1),Macro!$A$1:$CI$1,0),FALSE)</f>
        <v>1.5262138081817644</v>
      </c>
      <c r="I11" s="52">
        <f>VLOOKUP($B11,Macro!$A$1:$CI$100,MATCH(DATE(I$3,1,1),Macro!$A$1:$CI$1,0),FALSE)</f>
        <v>1.4544285789686695</v>
      </c>
      <c r="J11" s="53">
        <f>VLOOKUP($B11,Macro!$A$1:$CI$100,MATCH(DATE(J$3,1,1),Macro!$A$1:$CI$1,0),FALSE)</f>
        <v>1.32603085339833</v>
      </c>
    </row>
    <row r="12" spans="1:10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0.16703759968896836</v>
      </c>
      <c r="D12" s="52">
        <f>VLOOKUP($B12,Macro!$A$1:$CI$100,MATCH(DATE(D$3,1,1),Macro!$A$1:$CI$1,0),FALSE)</f>
        <v>0.3937305177028394</v>
      </c>
      <c r="E12" s="52">
        <f>VLOOKUP($B12,Macro!$A$1:$CI$100,MATCH(DATE(E$3,1,1),Macro!$A$1:$CI$1,0),FALSE)</f>
        <v>0.63976531499607692</v>
      </c>
      <c r="F12" s="52">
        <f>VLOOKUP($B12,Macro!$A$1:$CI$100,MATCH(DATE(F$3,1,1),Macro!$A$1:$CI$1,0),FALSE)</f>
        <v>0.88031675057185232</v>
      </c>
      <c r="G12" s="52">
        <f>VLOOKUP($B12,Macro!$A$1:$CI$100,MATCH(DATE(G$3,1,1),Macro!$A$1:$CI$1,0),FALSE)</f>
        <v>1.0964651721075303</v>
      </c>
      <c r="H12" s="52">
        <f>VLOOKUP($B12,Macro!$A$1:$CI$100,MATCH(DATE(H$3,1,1),Macro!$A$1:$CI$1,0),FALSE)</f>
        <v>1.7831187119900394</v>
      </c>
      <c r="I12" s="52">
        <f>VLOOKUP($B12,Macro!$A$1:$CI$100,MATCH(DATE(I$3,1,1),Macro!$A$1:$CI$1,0),FALSE)</f>
        <v>1.7058651929248159</v>
      </c>
      <c r="J12" s="53">
        <f>VLOOKUP($B12,Macro!$A$1:$CI$100,MATCH(DATE(J$3,1,1),Macro!$A$1:$CI$1,0),FALSE)</f>
        <v>1.5461728256961571</v>
      </c>
    </row>
    <row r="13" spans="1:10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0.21664317283434098</v>
      </c>
      <c r="D13" s="52">
        <f>VLOOKUP($B13,Macro!$A$1:$CI$100,MATCH(DATE(D$3,1,1),Macro!$A$1:$CI$1,0),FALSE)</f>
        <v>0.48980563752210049</v>
      </c>
      <c r="E13" s="52">
        <f>VLOOKUP($B13,Macro!$A$1:$CI$100,MATCH(DATE(E$3,1,1),Macro!$A$1:$CI$1,0),FALSE)</f>
        <v>0.77800016362956637</v>
      </c>
      <c r="F13" s="52">
        <f>VLOOKUP($B13,Macro!$A$1:$CI$100,MATCH(DATE(F$3,1,1),Macro!$A$1:$CI$1,0),FALSE)</f>
        <v>1.0563951354203294</v>
      </c>
      <c r="G13" s="52">
        <f>VLOOKUP($B13,Macro!$A$1:$CI$100,MATCH(DATE(G$3,1,1),Macro!$A$1:$CI$1,0),FALSE)</f>
        <v>1.3062337377457212</v>
      </c>
      <c r="H13" s="52">
        <f>VLOOKUP($B13,Macro!$A$1:$CI$100,MATCH(DATE(H$3,1,1),Macro!$A$1:$CI$1,0),FALSE)</f>
        <v>2.1206074815865117</v>
      </c>
      <c r="I13" s="52">
        <f>VLOOKUP($B13,Macro!$A$1:$CI$100,MATCH(DATE(I$3,1,1),Macro!$A$1:$CI$1,0),FALSE)</f>
        <v>2.0335472653857378</v>
      </c>
      <c r="J13" s="53">
        <f>VLOOKUP($B13,Macro!$A$1:$CI$100,MATCH(DATE(J$3,1,1),Macro!$A$1:$CI$1,0),FALSE)</f>
        <v>1.8402953014152068</v>
      </c>
    </row>
    <row r="14" spans="1:10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0.11527635508814527</v>
      </c>
      <c r="D14" s="52">
        <f>VLOOKUP($B14,Macro!$A$1:$CI$100,MATCH(DATE(D$3,1,1),Macro!$A$1:$CI$1,0),FALSE)</f>
        <v>0.29355967515491965</v>
      </c>
      <c r="E14" s="52">
        <f>VLOOKUP($B14,Macro!$A$1:$CI$100,MATCH(DATE(E$3,1,1),Macro!$A$1:$CI$1,0),FALSE)</f>
        <v>0.49574846935844796</v>
      </c>
      <c r="F14" s="52">
        <f>VLOOKUP($B14,Macro!$A$1:$CI$100,MATCH(DATE(F$3,1,1),Macro!$A$1:$CI$1,0),FALSE)</f>
        <v>0.69695055546143969</v>
      </c>
      <c r="G14" s="52">
        <f>VLOOKUP($B14,Macro!$A$1:$CI$100,MATCH(DATE(G$3,1,1),Macro!$A$1:$CI$1,0),FALSE)</f>
        <v>0.87806454925349886</v>
      </c>
      <c r="H14" s="52">
        <f>VLOOKUP($B14,Macro!$A$1:$CI$100,MATCH(DATE(H$3,1,1),Macro!$A$1:$CI$1,0),FALSE)</f>
        <v>1.4318610870530213</v>
      </c>
      <c r="I14" s="52">
        <f>VLOOKUP($B14,Macro!$A$1:$CI$100,MATCH(DATE(I$3,1,1),Macro!$A$1:$CI$1,0),FALSE)</f>
        <v>1.3645373479398648</v>
      </c>
      <c r="J14" s="53">
        <f>VLOOKUP($B14,Macro!$A$1:$CI$100,MATCH(DATE(J$3,1,1),Macro!$A$1:$CI$1,0),FALSE)</f>
        <v>1.2399764000269098</v>
      </c>
    </row>
    <row r="15" spans="1:10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9.7376895971157396E-2</v>
      </c>
      <c r="D15" s="52">
        <f>VLOOKUP($B15,Macro!$A$1:$CI$100,MATCH(DATE(D$3,1,1),Macro!$A$1:$CI$1,0),FALSE)</f>
        <v>0.27093096069721323</v>
      </c>
      <c r="E15" s="52">
        <f>VLOOKUP($B15,Macro!$A$1:$CI$100,MATCH(DATE(E$3,1,1),Macro!$A$1:$CI$1,0),FALSE)</f>
        <v>0.48423000615991363</v>
      </c>
      <c r="F15" s="52">
        <f>VLOOKUP($B15,Macro!$A$1:$CI$100,MATCH(DATE(F$3,1,1),Macro!$A$1:$CI$1,0),FALSE)</f>
        <v>0.7054677641957996</v>
      </c>
      <c r="G15" s="52">
        <f>VLOOKUP($B15,Macro!$A$1:$CI$100,MATCH(DATE(G$3,1,1),Macro!$A$1:$CI$1,0),FALSE)</f>
        <v>0.90973106459859565</v>
      </c>
      <c r="H15" s="52">
        <f>VLOOKUP($B15,Macro!$A$1:$CI$100,MATCH(DATE(H$3,1,1),Macro!$A$1:$CI$1,0),FALSE)</f>
        <v>1.5343846347873003</v>
      </c>
      <c r="I15" s="52">
        <f>VLOOKUP($B15,Macro!$A$1:$CI$100,MATCH(DATE(I$3,1,1),Macro!$A$1:$CI$1,0),FALSE)</f>
        <v>1.4744184868622057</v>
      </c>
      <c r="J15" s="53">
        <f>VLOOKUP($B15,Macro!$A$1:$CI$100,MATCH(DATE(J$3,1,1),Macro!$A$1:$CI$1,0),FALSE)</f>
        <v>1.3407917737060071</v>
      </c>
    </row>
    <row r="16" spans="1:10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</row>
    <row r="17" spans="1:13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8.9256384169367209E-2</v>
      </c>
      <c r="D17" s="52">
        <f>VLOOKUP($B17,Macro!$A$1:$CI$100,MATCH(DATE(D$3,1,1),Macro!$A$1:$CI$1,0),FALSE)</f>
        <v>0.24961849449387508</v>
      </c>
      <c r="E17" s="52">
        <f>VLOOKUP($B17,Macro!$A$1:$CI$100,MATCH(DATE(E$3,1,1),Macro!$A$1:$CI$1,0),FALSE)</f>
        <v>0.46018246696983844</v>
      </c>
      <c r="F17" s="52">
        <f>VLOOKUP($B17,Macro!$A$1:$CI$100,MATCH(DATE(F$3,1,1),Macro!$A$1:$CI$1,0),FALSE)</f>
        <v>0.70196698466427065</v>
      </c>
      <c r="G17" s="52">
        <f>VLOOKUP($B17,Macro!$A$1:$CI$100,MATCH(DATE(G$3,1,1),Macro!$A$1:$CI$1,0),FALSE)</f>
        <v>0.95320757594217209</v>
      </c>
      <c r="H17" s="52">
        <f>VLOOKUP($B17,Macro!$A$1:$CI$100,MATCH(DATE(H$3,1,1),Macro!$A$1:$CI$1,0),FALSE)</f>
        <v>1.9195513001813325</v>
      </c>
      <c r="I17" s="52">
        <f>VLOOKUP($B17,Macro!$A$1:$CI$100,MATCH(DATE(I$3,1,1),Macro!$A$1:$CI$1,0),FALSE)</f>
        <v>1.9913435282890468</v>
      </c>
      <c r="J17" s="53">
        <f>VLOOKUP($B17,Macro!$A$1:$CI$100,MATCH(DATE(J$3,1,1),Macro!$A$1:$CI$1,0),FALSE)</f>
        <v>1.732044622696427</v>
      </c>
    </row>
    <row r="18" spans="1:13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-0.12371066581028378</v>
      </c>
      <c r="D18" s="52">
        <f>VLOOKUP($B18,Macro!$A$1:$CI$100,MATCH(DATE(D$3,1,1),Macro!$A$1:$CI$1,0),FALSE)</f>
        <v>-0.23339884825279711</v>
      </c>
      <c r="E18" s="52">
        <f>VLOOKUP($B18,Macro!$A$1:$CI$100,MATCH(DATE(E$3,1,1),Macro!$A$1:$CI$1,0),FALSE)</f>
        <v>-0.30867213106039459</v>
      </c>
      <c r="F18" s="52">
        <f>VLOOKUP($B18,Macro!$A$1:$CI$100,MATCH(DATE(F$3,1,1),Macro!$A$1:$CI$1,0),FALSE)</f>
        <v>-0.34368912911442173</v>
      </c>
      <c r="G18" s="52">
        <f>VLOOKUP($B18,Macro!$A$1:$CI$100,MATCH(DATE(G$3,1,1),Macro!$A$1:$CI$1,0),FALSE)</f>
        <v>-0.3417026007222268</v>
      </c>
      <c r="H18" s="52">
        <f>VLOOKUP($B18,Macro!$A$1:$CI$100,MATCH(DATE(H$3,1,1),Macro!$A$1:$CI$1,0),FALSE)</f>
        <v>-0.19125712904862757</v>
      </c>
      <c r="I18" s="52">
        <f>VLOOKUP($B18,Macro!$A$1:$CI$100,MATCH(DATE(I$3,1,1),Macro!$A$1:$CI$1,0),FALSE)</f>
        <v>-3.5491751318483811E-2</v>
      </c>
      <c r="J18" s="53">
        <f>VLOOKUP($B18,Macro!$A$1:$CI$100,MATCH(DATE(J$3,1,1),Macro!$A$1:$CI$1,0),FALSE)</f>
        <v>-0.10142517082085689</v>
      </c>
    </row>
    <row r="19" spans="1:13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150.08028999999806</v>
      </c>
      <c r="D19" s="52">
        <f>VLOOKUP($B19,Macro!$A$1:$CI$100,MATCH(DATE(D$3,1,1),Macro!$A$1:$CI$1,0),FALSE)</f>
        <v>274.42063000000053</v>
      </c>
      <c r="E19" s="52">
        <f>VLOOKUP($B19,Macro!$A$1:$CI$100,MATCH(DATE(E$3,1,1),Macro!$A$1:$CI$1,0),FALSE)</f>
        <v>359.69555000000037</v>
      </c>
      <c r="F19" s="52">
        <f>VLOOKUP($B19,Macro!$A$1:$CI$100,MATCH(DATE(F$3,1,1),Macro!$A$1:$CI$1,0),FALSE)</f>
        <v>409.37788</v>
      </c>
      <c r="G19" s="52">
        <f>VLOOKUP($B19,Macro!$A$1:$CI$100,MATCH(DATE(G$3,1,1),Macro!$A$1:$CI$1,0),FALSE)</f>
        <v>426.59011999999711</v>
      </c>
      <c r="H19" s="52">
        <f>VLOOKUP($B19,Macro!$A$1:$CI$100,MATCH(DATE(H$3,1,1),Macro!$A$1:$CI$1,0),FALSE)</f>
        <v>382.83104000000094</v>
      </c>
      <c r="I19" s="52">
        <f>VLOOKUP($B19,Macro!$A$1:$CI$100,MATCH(DATE(I$3,1,1),Macro!$A$1:$CI$1,0),FALSE)</f>
        <v>261.7112100000013</v>
      </c>
      <c r="J19" s="53">
        <f>VLOOKUP($B19,Macro!$A$1:$CI$100,MATCH(DATE(J$3,1,1),Macro!$A$1:$CI$1,0),FALSE)</f>
        <v>330.80722999999853</v>
      </c>
    </row>
    <row r="20" spans="1:13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-0.40158658999999985</v>
      </c>
      <c r="D20" s="52">
        <f>VLOOKUP($B20,Macro!$A$1:$CI$100,MATCH(DATE(D$3,1,1),Macro!$A$1:$CI$1,0),FALSE)</f>
        <v>-0.69844039999999996</v>
      </c>
      <c r="E20" s="52">
        <f>VLOOKUP($B20,Macro!$A$1:$CI$100,MATCH(DATE(E$3,1,1),Macro!$A$1:$CI$1,0),FALSE)</f>
        <v>-0.88104234000000026</v>
      </c>
      <c r="F20" s="52">
        <f>VLOOKUP($B20,Macro!$A$1:$CI$100,MATCH(DATE(F$3,1,1),Macro!$A$1:$CI$1,0),FALSE)</f>
        <v>-0.97327512000000005</v>
      </c>
      <c r="G20" s="52">
        <f>VLOOKUP($B20,Macro!$A$1:$CI$100,MATCH(DATE(G$3,1,1),Macro!$A$1:$CI$1,0),FALSE)</f>
        <v>-0.9893027400000004</v>
      </c>
      <c r="H20" s="52">
        <f>VLOOKUP($B20,Macro!$A$1:$CI$100,MATCH(DATE(H$3,1,1),Macro!$A$1:$CI$1,0),FALSE)</f>
        <v>-0.84201042999999953</v>
      </c>
      <c r="I20" s="52">
        <f>VLOOKUP($B20,Macro!$A$1:$CI$100,MATCH(DATE(I$3,1,1),Macro!$A$1:$CI$1,0),FALSE)</f>
        <v>-0.56243131000000002</v>
      </c>
      <c r="J20" s="53">
        <f>VLOOKUP($B20,Macro!$A$1:$CI$100,MATCH(DATE(J$3,1,1),Macro!$A$1:$CI$1,0),FALSE)</f>
        <v>-0.69845931999999999</v>
      </c>
    </row>
    <row r="21" spans="1:13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-0.15446254300000001</v>
      </c>
      <c r="D21" s="52">
        <f>VLOOKUP($B21,Macro!$A$1:$CI$100,MATCH(DATE(D$3,1,1),Macro!$A$1:$CI$1,0),FALSE)</f>
        <v>-0.19540668899999991</v>
      </c>
      <c r="E21" s="52">
        <f>VLOOKUP($B21,Macro!$A$1:$CI$100,MATCH(DATE(E$3,1,1),Macro!$A$1:$CI$1,0),FALSE)</f>
        <v>-0.19967715999999999</v>
      </c>
      <c r="F21" s="52">
        <f>VLOOKUP($B21,Macro!$A$1:$CI$100,MATCH(DATE(F$3,1,1),Macro!$A$1:$CI$1,0),FALSE)</f>
        <v>-0.19156336000000002</v>
      </c>
      <c r="G21" s="52">
        <f>VLOOKUP($B21,Macro!$A$1:$CI$100,MATCH(DATE(G$3,1,1),Macro!$A$1:$CI$1,0),FALSE)</f>
        <v>-0.17582436200000007</v>
      </c>
      <c r="H21" s="52">
        <f>VLOOKUP($B21,Macro!$A$1:$CI$100,MATCH(DATE(H$3,1,1),Macro!$A$1:$CI$1,0),FALSE)</f>
        <v>-0.17394668399999996</v>
      </c>
      <c r="I21" s="52">
        <f>VLOOKUP($B21,Macro!$A$1:$CI$100,MATCH(DATE(I$3,1,1),Macro!$A$1:$CI$1,0),FALSE)</f>
        <v>-0.20099747199999993</v>
      </c>
      <c r="J21" s="53">
        <f>VLOOKUP($B21,Macro!$A$1:$CI$100,MATCH(DATE(J$3,1,1),Macro!$A$1:$CI$1,0),FALSE)</f>
        <v>-0.20918021400000006</v>
      </c>
    </row>
    <row r="22" spans="1:13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-0.51359016999999985</v>
      </c>
      <c r="D22" s="52">
        <f>VLOOKUP($B22,Macro!$A$1:$CI$100,MATCH(DATE(D$3,1,1),Macro!$A$1:$CI$1,0),FALSE)</f>
        <v>-0.26377446999999998</v>
      </c>
      <c r="E22" s="52">
        <f>VLOOKUP($B22,Macro!$A$1:$CI$100,MATCH(DATE(E$3,1,1),Macro!$A$1:$CI$1,0),FALSE)</f>
        <v>-0.11939821999999989</v>
      </c>
      <c r="F22" s="52">
        <f>VLOOKUP($B22,Macro!$A$1:$CI$100,MATCH(DATE(F$3,1,1),Macro!$A$1:$CI$1,0),FALSE)</f>
        <v>-2.9763489999999962E-2</v>
      </c>
      <c r="G22" s="52">
        <f>VLOOKUP($B22,Macro!$A$1:$CI$100,MATCH(DATE(G$3,1,1),Macro!$A$1:$CI$1,0),FALSE)</f>
        <v>3.5184239999999992E-2</v>
      </c>
      <c r="H22" s="52">
        <f>VLOOKUP($B22,Macro!$A$1:$CI$100,MATCH(DATE(H$3,1,1),Macro!$A$1:$CI$1,0),FALSE)</f>
        <v>1.107090000000005E-2</v>
      </c>
      <c r="I22" s="52">
        <f>VLOOKUP($B22,Macro!$A$1:$CI$100,MATCH(DATE(I$3,1,1),Macro!$A$1:$CI$1,0),FALSE)</f>
        <v>-0.14669489999999985</v>
      </c>
      <c r="J22" s="53">
        <f>VLOOKUP($B22,Macro!$A$1:$CI$100,MATCH(DATE(J$3,1,1),Macro!$A$1:$CI$1,0),FALSE)</f>
        <v>-0.22518975999999985</v>
      </c>
    </row>
    <row r="23" spans="1:1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-0.62665002999999775</v>
      </c>
      <c r="D23" s="52">
        <f>VLOOKUP($B23,Macro!$A$1:$CI$100,MATCH(DATE(D$3,1,1),Macro!$A$1:$CI$1,0),FALSE)</f>
        <v>-0.66495688000000053</v>
      </c>
      <c r="E23" s="52">
        <f>VLOOKUP($B23,Macro!$A$1:$CI$100,MATCH(DATE(E$3,1,1),Macro!$A$1:$CI$1,0),FALSE)</f>
        <v>-0.81448087000000058</v>
      </c>
      <c r="F23" s="52">
        <f>VLOOKUP($B23,Macro!$A$1:$CI$100,MATCH(DATE(F$3,1,1),Macro!$A$1:$CI$1,0),FALSE)</f>
        <v>-0.96109453000000622</v>
      </c>
      <c r="G23" s="52">
        <f>VLOOKUP($B23,Macro!$A$1:$CI$100,MATCH(DATE(G$3,1,1),Macro!$A$1:$CI$1,0),FALSE)</f>
        <v>-1.0599340799999912</v>
      </c>
      <c r="H23" s="52">
        <f>VLOOKUP($B23,Macro!$A$1:$CI$100,MATCH(DATE(H$3,1,1),Macro!$A$1:$CI$1,0),FALSE)</f>
        <v>-1.1803053900000027</v>
      </c>
      <c r="I23" s="52">
        <f>VLOOKUP($B23,Macro!$A$1:$CI$100,MATCH(DATE(I$3,1,1),Macro!$A$1:$CI$1,0),FALSE)</f>
        <v>0.47117057999999101</v>
      </c>
      <c r="J23" s="53">
        <f>VLOOKUP($B23,Macro!$A$1:$CI$100,MATCH(DATE(J$3,1,1),Macro!$A$1:$CI$1,0),FALSE)</f>
        <v>3.0617003000000143</v>
      </c>
    </row>
    <row r="24" spans="1:13">
      <c r="A24" s="5"/>
      <c r="B24" s="37"/>
      <c r="C24" s="51"/>
      <c r="D24" s="52"/>
      <c r="E24" s="52"/>
      <c r="F24" s="52"/>
      <c r="G24" s="52"/>
      <c r="H24" s="52"/>
      <c r="I24" s="52"/>
      <c r="J24" s="53"/>
    </row>
    <row r="25" spans="1:13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>
      <c r="A29" s="5" t="s">
        <v>15</v>
      </c>
      <c r="B29" s="13"/>
      <c r="C29" s="51">
        <f t="shared" ref="C29:J29" si="1">C4</f>
        <v>0.99188743184173145</v>
      </c>
      <c r="D29" s="52">
        <f t="shared" si="1"/>
        <v>1.0891962976338876</v>
      </c>
      <c r="E29" s="52">
        <f t="shared" si="1"/>
        <v>1.184887030273396</v>
      </c>
      <c r="F29" s="52">
        <f t="shared" si="1"/>
        <v>1.2335745279106858</v>
      </c>
      <c r="G29" s="52">
        <f t="shared" si="1"/>
        <v>1.2177599425794883</v>
      </c>
      <c r="H29" s="52">
        <f t="shared" si="1"/>
        <v>1.1779930533807992</v>
      </c>
      <c r="I29" s="52">
        <f t="shared" si="1"/>
        <v>0.9505055466687562</v>
      </c>
      <c r="J29" s="53">
        <f t="shared" si="1"/>
        <v>1.0360766630997498</v>
      </c>
      <c r="K29" s="10"/>
      <c r="L29" s="10"/>
      <c r="M29" s="10"/>
    </row>
    <row r="30" spans="1:13">
      <c r="A30" s="5" t="s">
        <v>16</v>
      </c>
      <c r="B30" s="13"/>
      <c r="C30" s="51">
        <f t="shared" ref="C30:J30" si="2">C5</f>
        <v>0.25121472573248482</v>
      </c>
      <c r="D30" s="52">
        <f t="shared" si="2"/>
        <v>0.5393004995466244</v>
      </c>
      <c r="E30" s="52">
        <f t="shared" si="2"/>
        <v>0.77779710841532346</v>
      </c>
      <c r="F30" s="52">
        <f t="shared" si="2"/>
        <v>0.94820445494741001</v>
      </c>
      <c r="G30" s="52">
        <f t="shared" si="2"/>
        <v>1.0526311075880868</v>
      </c>
      <c r="H30" s="52">
        <f t="shared" si="2"/>
        <v>1.2124218222670846</v>
      </c>
      <c r="I30" s="52">
        <f t="shared" si="2"/>
        <v>0.96323753689713243</v>
      </c>
      <c r="J30" s="53">
        <f t="shared" si="2"/>
        <v>0.94479225304926473</v>
      </c>
      <c r="K30" s="10"/>
      <c r="L30" s="10"/>
      <c r="M30" s="10"/>
    </row>
    <row r="31" spans="1:13">
      <c r="A31" s="5" t="s">
        <v>17</v>
      </c>
      <c r="B31" s="13"/>
      <c r="C31" s="51">
        <f t="shared" ref="C31:J31" si="3">C6</f>
        <v>0.38253677349546766</v>
      </c>
      <c r="D31" s="52">
        <f t="shared" si="3"/>
        <v>0.62055144866504097</v>
      </c>
      <c r="E31" s="52">
        <f t="shared" si="3"/>
        <v>0.7364728174265478</v>
      </c>
      <c r="F31" s="52">
        <f t="shared" si="3"/>
        <v>0.78092472658775058</v>
      </c>
      <c r="G31" s="52">
        <f t="shared" si="3"/>
        <v>0.77727399613805037</v>
      </c>
      <c r="H31" s="52">
        <f t="shared" si="3"/>
        <v>0.79714941108133264</v>
      </c>
      <c r="I31" s="52">
        <f t="shared" si="3"/>
        <v>0.8023611296757549</v>
      </c>
      <c r="J31" s="53">
        <f t="shared" si="3"/>
        <v>0.75931690219750436</v>
      </c>
      <c r="K31" s="10"/>
      <c r="L31" s="10"/>
      <c r="M31" s="10"/>
    </row>
    <row r="32" spans="1:13">
      <c r="A32" s="5" t="s">
        <v>18</v>
      </c>
      <c r="B32" s="13"/>
      <c r="C32" s="51">
        <f t="shared" ref="C32:J32" si="4">C7</f>
        <v>-1.7519164175483493E-2</v>
      </c>
      <c r="D32" s="52">
        <f t="shared" si="4"/>
        <v>-6.0950088328703966E-2</v>
      </c>
      <c r="E32" s="52">
        <f t="shared" si="4"/>
        <v>-0.12954737049392095</v>
      </c>
      <c r="F32" s="52">
        <f t="shared" si="4"/>
        <v>-0.21704476402667483</v>
      </c>
      <c r="G32" s="52">
        <f t="shared" si="4"/>
        <v>-0.31460935380458466</v>
      </c>
      <c r="H32" s="52">
        <f t="shared" si="4"/>
        <v>-0.7490510910014847</v>
      </c>
      <c r="I32" s="52">
        <f t="shared" si="4"/>
        <v>-0.91403623507488874</v>
      </c>
      <c r="J32" s="53">
        <f t="shared" si="4"/>
        <v>-0.80254835997064511</v>
      </c>
      <c r="K32" s="10"/>
      <c r="L32" s="10"/>
      <c r="M32" s="10"/>
    </row>
    <row r="33" spans="1:13">
      <c r="A33" s="5" t="s">
        <v>19</v>
      </c>
      <c r="B33" s="13"/>
      <c r="C33" s="51">
        <f t="shared" ref="C33:J33" si="5">C8</f>
        <v>0.6393697506800855</v>
      </c>
      <c r="D33" s="52">
        <f t="shared" si="5"/>
        <v>0.91715582981495292</v>
      </c>
      <c r="E33" s="52">
        <f t="shared" si="5"/>
        <v>1.0833323682924556</v>
      </c>
      <c r="F33" s="52">
        <f t="shared" si="5"/>
        <v>1.1936505385083285</v>
      </c>
      <c r="G33" s="52">
        <f t="shared" si="5"/>
        <v>1.247684829168394</v>
      </c>
      <c r="H33" s="52">
        <f t="shared" si="5"/>
        <v>1.4372170578902388</v>
      </c>
      <c r="I33" s="52">
        <f t="shared" si="5"/>
        <v>1.3036930441130634</v>
      </c>
      <c r="J33" s="53">
        <f t="shared" si="5"/>
        <v>1.3125101127243743</v>
      </c>
      <c r="K33" s="10"/>
      <c r="L33" s="10"/>
      <c r="M33" s="10"/>
    </row>
    <row r="34" spans="1:13">
      <c r="A34" s="5" t="s">
        <v>55</v>
      </c>
      <c r="B34" s="13"/>
      <c r="C34" s="51">
        <f t="shared" ref="C34:J34" si="6">C9</f>
        <v>0.36965538363000761</v>
      </c>
      <c r="D34" s="52">
        <f t="shared" si="6"/>
        <v>0.64370011244501146</v>
      </c>
      <c r="E34" s="52">
        <f t="shared" si="6"/>
        <v>0.83099348964204012</v>
      </c>
      <c r="F34" s="52">
        <f t="shared" si="6"/>
        <v>0.95507143824045126</v>
      </c>
      <c r="G34" s="52">
        <f t="shared" si="6"/>
        <v>1.026508448147756</v>
      </c>
      <c r="H34" s="52">
        <f t="shared" si="6"/>
        <v>1.1861370975345009</v>
      </c>
      <c r="I34" s="52">
        <f t="shared" si="6"/>
        <v>0.96752631549881229</v>
      </c>
      <c r="J34" s="53">
        <f t="shared" si="6"/>
        <v>0.94460536725262667</v>
      </c>
      <c r="K34" s="10"/>
      <c r="L34" s="10"/>
      <c r="M34" s="10"/>
    </row>
    <row r="35" spans="1:13">
      <c r="A35" s="5" t="s">
        <v>53</v>
      </c>
      <c r="B35" s="13"/>
      <c r="C35" s="51">
        <f t="shared" ref="C35:J35" si="7">C10</f>
        <v>9.9823530000001104E-2</v>
      </c>
      <c r="D35" s="52">
        <f t="shared" si="7"/>
        <v>8.7754209999998944E-2</v>
      </c>
      <c r="E35" s="52">
        <f t="shared" si="7"/>
        <v>4.4633550000000577E-2</v>
      </c>
      <c r="F35" s="52">
        <f t="shared" si="7"/>
        <v>5.7547099999999407E-3</v>
      </c>
      <c r="G35" s="52">
        <f t="shared" si="7"/>
        <v>-2.1876460000000431E-2</v>
      </c>
      <c r="H35" s="52">
        <f t="shared" si="7"/>
        <v>-2.1978609999998011E-2</v>
      </c>
      <c r="I35" s="52">
        <f t="shared" si="7"/>
        <v>3.5945900000000641E-3</v>
      </c>
      <c r="J35" s="53">
        <f t="shared" si="7"/>
        <v>-1.5667000000108011E-4</v>
      </c>
      <c r="K35" s="10"/>
      <c r="L35" s="10"/>
      <c r="M35" s="10"/>
    </row>
    <row r="36" spans="1:13">
      <c r="A36" s="5" t="s">
        <v>20</v>
      </c>
      <c r="B36" s="13"/>
      <c r="C36" s="51">
        <f t="shared" ref="C36:J36" si="8">C11</f>
        <v>0.10129378489684981</v>
      </c>
      <c r="D36" s="52">
        <f t="shared" si="8"/>
        <v>0.28205138491299575</v>
      </c>
      <c r="E36" s="52">
        <f t="shared" si="8"/>
        <v>0.50149841052982147</v>
      </c>
      <c r="F36" s="52">
        <f t="shared" si="8"/>
        <v>0.72520683786043705</v>
      </c>
      <c r="G36" s="52">
        <f t="shared" si="8"/>
        <v>0.92782923464043154</v>
      </c>
      <c r="H36" s="52">
        <f t="shared" si="8"/>
        <v>1.5262138081817644</v>
      </c>
      <c r="I36" s="52">
        <f t="shared" si="8"/>
        <v>1.4544285789686695</v>
      </c>
      <c r="J36" s="53">
        <f t="shared" si="8"/>
        <v>1.32603085339833</v>
      </c>
      <c r="K36" s="10"/>
      <c r="L36" s="10"/>
      <c r="M36" s="10"/>
    </row>
    <row r="37" spans="1:13">
      <c r="A37" s="5" t="s">
        <v>21</v>
      </c>
      <c r="B37" s="13"/>
      <c r="C37" s="51">
        <f t="shared" ref="C37:J37" si="9">C12</f>
        <v>0.16703759968896836</v>
      </c>
      <c r="D37" s="52">
        <f t="shared" si="9"/>
        <v>0.3937305177028394</v>
      </c>
      <c r="E37" s="52">
        <f t="shared" si="9"/>
        <v>0.63976531499607692</v>
      </c>
      <c r="F37" s="52">
        <f t="shared" si="9"/>
        <v>0.88031675057185232</v>
      </c>
      <c r="G37" s="52">
        <f t="shared" si="9"/>
        <v>1.0964651721075303</v>
      </c>
      <c r="H37" s="52">
        <f t="shared" si="9"/>
        <v>1.7831187119900394</v>
      </c>
      <c r="I37" s="52">
        <f t="shared" si="9"/>
        <v>1.7058651929248159</v>
      </c>
      <c r="J37" s="53">
        <f t="shared" si="9"/>
        <v>1.5461728256961571</v>
      </c>
      <c r="K37" s="10"/>
      <c r="L37" s="10"/>
      <c r="M37" s="10"/>
    </row>
    <row r="38" spans="1:13">
      <c r="A38" s="5" t="s">
        <v>22</v>
      </c>
      <c r="B38" s="13"/>
      <c r="C38" s="51">
        <f t="shared" ref="C38:J38" si="10">C13</f>
        <v>0.21664317283434098</v>
      </c>
      <c r="D38" s="52">
        <f t="shared" si="10"/>
        <v>0.48980563752210049</v>
      </c>
      <c r="E38" s="52">
        <f t="shared" si="10"/>
        <v>0.77800016362956637</v>
      </c>
      <c r="F38" s="52">
        <f t="shared" si="10"/>
        <v>1.0563951354203294</v>
      </c>
      <c r="G38" s="52">
        <f t="shared" si="10"/>
        <v>1.3062337377457212</v>
      </c>
      <c r="H38" s="52">
        <f t="shared" si="10"/>
        <v>2.1206074815865117</v>
      </c>
      <c r="I38" s="52">
        <f t="shared" si="10"/>
        <v>2.0335472653857378</v>
      </c>
      <c r="J38" s="53">
        <f t="shared" si="10"/>
        <v>1.8402953014152068</v>
      </c>
      <c r="K38" s="10"/>
      <c r="L38" s="10"/>
      <c r="M38" s="10"/>
    </row>
    <row r="39" spans="1:13">
      <c r="A39" s="5" t="s">
        <v>23</v>
      </c>
      <c r="B39" s="13"/>
      <c r="C39" s="51">
        <f t="shared" ref="C39:J39" si="11">C14</f>
        <v>0.11527635508814527</v>
      </c>
      <c r="D39" s="52">
        <f t="shared" si="11"/>
        <v>0.29355967515491965</v>
      </c>
      <c r="E39" s="52">
        <f t="shared" si="11"/>
        <v>0.49574846935844796</v>
      </c>
      <c r="F39" s="52">
        <f t="shared" si="11"/>
        <v>0.69695055546143969</v>
      </c>
      <c r="G39" s="52">
        <f t="shared" si="11"/>
        <v>0.87806454925349886</v>
      </c>
      <c r="H39" s="52">
        <f t="shared" si="11"/>
        <v>1.4318610870530213</v>
      </c>
      <c r="I39" s="52">
        <f t="shared" si="11"/>
        <v>1.3645373479398648</v>
      </c>
      <c r="J39" s="53">
        <f t="shared" si="11"/>
        <v>1.2399764000269098</v>
      </c>
      <c r="K39" s="10"/>
      <c r="L39" s="10"/>
      <c r="M39" s="10"/>
    </row>
    <row r="40" spans="1:13">
      <c r="A40" s="5" t="s">
        <v>24</v>
      </c>
      <c r="B40" s="13"/>
      <c r="C40" s="51">
        <f t="shared" ref="C40:J40" si="12">C15</f>
        <v>9.7376895971157396E-2</v>
      </c>
      <c r="D40" s="52">
        <f t="shared" si="12"/>
        <v>0.27093096069721323</v>
      </c>
      <c r="E40" s="52">
        <f t="shared" si="12"/>
        <v>0.48423000615991363</v>
      </c>
      <c r="F40" s="52">
        <f t="shared" si="12"/>
        <v>0.7054677641957996</v>
      </c>
      <c r="G40" s="52">
        <f t="shared" si="12"/>
        <v>0.90973106459859565</v>
      </c>
      <c r="H40" s="52">
        <f t="shared" si="12"/>
        <v>1.5343846347873003</v>
      </c>
      <c r="I40" s="52">
        <f t="shared" si="12"/>
        <v>1.4744184868622057</v>
      </c>
      <c r="J40" s="53">
        <f t="shared" si="12"/>
        <v>1.3407917737060071</v>
      </c>
      <c r="K40" s="10"/>
      <c r="L40" s="10"/>
      <c r="M40" s="10"/>
    </row>
    <row r="41" spans="1:13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>
      <c r="A42" s="5" t="s">
        <v>26</v>
      </c>
      <c r="B42" s="13"/>
      <c r="C42" s="51">
        <f t="shared" ref="C42:J42" si="14">C17</f>
        <v>8.9256384169367209E-2</v>
      </c>
      <c r="D42" s="52">
        <f t="shared" si="14"/>
        <v>0.24961849449387508</v>
      </c>
      <c r="E42" s="52">
        <f t="shared" si="14"/>
        <v>0.46018246696983844</v>
      </c>
      <c r="F42" s="52">
        <f t="shared" si="14"/>
        <v>0.70196698466427065</v>
      </c>
      <c r="G42" s="52">
        <f t="shared" si="14"/>
        <v>0.95320757594217209</v>
      </c>
      <c r="H42" s="52">
        <f t="shared" si="14"/>
        <v>1.9195513001813325</v>
      </c>
      <c r="I42" s="52">
        <f t="shared" si="14"/>
        <v>1.9913435282890468</v>
      </c>
      <c r="J42" s="53">
        <f t="shared" si="14"/>
        <v>1.732044622696427</v>
      </c>
      <c r="K42" s="10"/>
      <c r="L42" s="10"/>
      <c r="M42" s="10"/>
    </row>
    <row r="43" spans="1:13">
      <c r="A43" s="5" t="s">
        <v>27</v>
      </c>
      <c r="B43" s="13"/>
      <c r="C43" s="51">
        <f t="shared" ref="C43:J43" si="15">C18</f>
        <v>-0.12371066581028378</v>
      </c>
      <c r="D43" s="52">
        <f t="shared" si="15"/>
        <v>-0.23339884825279711</v>
      </c>
      <c r="E43" s="52">
        <f t="shared" si="15"/>
        <v>-0.30867213106039459</v>
      </c>
      <c r="F43" s="52">
        <f t="shared" si="15"/>
        <v>-0.34368912911442173</v>
      </c>
      <c r="G43" s="52">
        <f t="shared" si="15"/>
        <v>-0.3417026007222268</v>
      </c>
      <c r="H43" s="52">
        <f t="shared" si="15"/>
        <v>-0.19125712904862757</v>
      </c>
      <c r="I43" s="52">
        <f t="shared" si="15"/>
        <v>-3.5491751318483811E-2</v>
      </c>
      <c r="J43" s="53">
        <f t="shared" si="15"/>
        <v>-0.10142517082085689</v>
      </c>
      <c r="K43" s="10"/>
      <c r="L43" s="10"/>
      <c r="M43" s="10"/>
    </row>
    <row r="44" spans="1:13">
      <c r="A44" s="5" t="s">
        <v>28</v>
      </c>
      <c r="B44" s="13"/>
      <c r="C44" s="51">
        <f t="shared" ref="C44:J44" si="16">C19</f>
        <v>150.08028999999806</v>
      </c>
      <c r="D44" s="52">
        <f t="shared" si="16"/>
        <v>274.42063000000053</v>
      </c>
      <c r="E44" s="52">
        <f t="shared" si="16"/>
        <v>359.69555000000037</v>
      </c>
      <c r="F44" s="52">
        <f t="shared" si="16"/>
        <v>409.37788</v>
      </c>
      <c r="G44" s="52">
        <f t="shared" si="16"/>
        <v>426.59011999999711</v>
      </c>
      <c r="H44" s="52">
        <f t="shared" si="16"/>
        <v>382.83104000000094</v>
      </c>
      <c r="I44" s="52">
        <f t="shared" si="16"/>
        <v>261.7112100000013</v>
      </c>
      <c r="J44" s="53">
        <f t="shared" si="16"/>
        <v>330.80722999999853</v>
      </c>
      <c r="K44" s="10"/>
      <c r="L44" s="10"/>
      <c r="M44" s="10"/>
    </row>
    <row r="45" spans="1:13">
      <c r="A45" s="5" t="s">
        <v>39</v>
      </c>
      <c r="B45" s="13"/>
      <c r="C45" s="51">
        <f t="shared" ref="C45:J45" si="17">C20</f>
        <v>-0.40158658999999985</v>
      </c>
      <c r="D45" s="52">
        <f t="shared" si="17"/>
        <v>-0.69844039999999996</v>
      </c>
      <c r="E45" s="52">
        <f t="shared" si="17"/>
        <v>-0.88104234000000026</v>
      </c>
      <c r="F45" s="52">
        <f t="shared" si="17"/>
        <v>-0.97327512000000005</v>
      </c>
      <c r="G45" s="52">
        <f t="shared" si="17"/>
        <v>-0.9893027400000004</v>
      </c>
      <c r="H45" s="52">
        <f t="shared" si="17"/>
        <v>-0.84201042999999953</v>
      </c>
      <c r="I45" s="52">
        <f t="shared" si="17"/>
        <v>-0.56243131000000002</v>
      </c>
      <c r="J45" s="53">
        <f t="shared" si="17"/>
        <v>-0.69845931999999999</v>
      </c>
      <c r="K45" s="10"/>
      <c r="L45" s="10"/>
      <c r="M45" s="10"/>
    </row>
    <row r="46" spans="1:13">
      <c r="A46" s="5" t="s">
        <v>29</v>
      </c>
      <c r="B46" s="13"/>
      <c r="C46" s="51">
        <f t="shared" ref="C46:J46" si="18">C21</f>
        <v>-0.15446254300000001</v>
      </c>
      <c r="D46" s="52">
        <f t="shared" si="18"/>
        <v>-0.19540668899999991</v>
      </c>
      <c r="E46" s="52">
        <f t="shared" si="18"/>
        <v>-0.19967715999999999</v>
      </c>
      <c r="F46" s="52">
        <f t="shared" si="18"/>
        <v>-0.19156336000000002</v>
      </c>
      <c r="G46" s="52">
        <f t="shared" si="18"/>
        <v>-0.17582436200000007</v>
      </c>
      <c r="H46" s="52">
        <f t="shared" si="18"/>
        <v>-0.17394668399999996</v>
      </c>
      <c r="I46" s="52">
        <f t="shared" si="18"/>
        <v>-0.20099747199999993</v>
      </c>
      <c r="J46" s="53">
        <f t="shared" si="18"/>
        <v>-0.20918021400000006</v>
      </c>
      <c r="K46" s="10"/>
      <c r="L46" s="10"/>
      <c r="M46" s="10"/>
    </row>
    <row r="47" spans="1:13">
      <c r="A47" s="6" t="s">
        <v>30</v>
      </c>
      <c r="B47" s="36"/>
      <c r="C47" s="51">
        <f t="shared" ref="C47:J47" si="19">C22</f>
        <v>-0.51359016999999985</v>
      </c>
      <c r="D47" s="52">
        <f t="shared" si="19"/>
        <v>-0.26377446999999998</v>
      </c>
      <c r="E47" s="52">
        <f t="shared" si="19"/>
        <v>-0.11939821999999989</v>
      </c>
      <c r="F47" s="52">
        <f t="shared" si="19"/>
        <v>-2.9763489999999962E-2</v>
      </c>
      <c r="G47" s="52">
        <f t="shared" si="19"/>
        <v>3.5184239999999992E-2</v>
      </c>
      <c r="H47" s="52">
        <f t="shared" si="19"/>
        <v>1.107090000000005E-2</v>
      </c>
      <c r="I47" s="52">
        <f t="shared" si="19"/>
        <v>-0.14669489999999985</v>
      </c>
      <c r="J47" s="53">
        <f t="shared" si="19"/>
        <v>-0.22518975999999985</v>
      </c>
      <c r="K47" s="10"/>
      <c r="L47" s="10"/>
      <c r="M47" s="10"/>
    </row>
    <row r="48" spans="1:13">
      <c r="A48" s="6" t="s">
        <v>32</v>
      </c>
      <c r="B48" s="36"/>
      <c r="C48" s="51">
        <f t="shared" ref="C48:J48" si="20">C23</f>
        <v>-0.62665002999999775</v>
      </c>
      <c r="D48" s="52">
        <f t="shared" si="20"/>
        <v>-0.66495688000000053</v>
      </c>
      <c r="E48" s="52">
        <f t="shared" si="20"/>
        <v>-0.81448087000000058</v>
      </c>
      <c r="F48" s="52">
        <f t="shared" si="20"/>
        <v>-0.96109453000000622</v>
      </c>
      <c r="G48" s="52">
        <f t="shared" si="20"/>
        <v>-1.0599340799999912</v>
      </c>
      <c r="H48" s="52">
        <f t="shared" si="20"/>
        <v>-1.1803053900000027</v>
      </c>
      <c r="I48" s="52">
        <f t="shared" si="20"/>
        <v>0.47117057999999101</v>
      </c>
      <c r="J48" s="53">
        <f t="shared" si="20"/>
        <v>3.0617003000000143</v>
      </c>
      <c r="K48" s="10"/>
      <c r="L48" s="10"/>
      <c r="M48" s="10"/>
    </row>
    <row r="49" spans="1:13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>
      <c r="A50" s="5"/>
      <c r="B50" s="37" t="s">
        <v>246</v>
      </c>
      <c r="C50" s="51">
        <f>VLOOKUP($B50,Shock_dev!$A$1:$CI$300,MATCH(DATE(C$1,1,1),Shock_dev!$A$1:$CI$1,0),FALSE)</f>
        <v>0.96897803163331631</v>
      </c>
      <c r="D50" s="52">
        <f>VLOOKUP($B50,Shock_dev!$A$1:$CI$300,MATCH(DATE(D$1,1,1),Shock_dev!$A$1:$CI$1,0),FALSE)</f>
        <v>1.0453547257799567</v>
      </c>
      <c r="E50" s="52">
        <f>VLOOKUP($B50,Shock_dev!$A$1:$CI$300,MATCH(DATE(E$1,1,1),Shock_dev!$A$1:$CI$1,0),FALSE)</f>
        <v>1.1274182315415882</v>
      </c>
      <c r="F50" s="52">
        <f>VLOOKUP($B50,Shock_dev!$A$1:$CI$300,MATCH(DATE(F$1,1,1),Shock_dev!$A$1:$CI$1,0),FALSE)</f>
        <v>1.1655503407543399</v>
      </c>
      <c r="G50" s="52">
        <f>VLOOKUP($B50,Shock_dev!$A$1:$CI$300,MATCH(DATE(G$1,1,1),Shock_dev!$A$1:$CI$1,0),FALSE)</f>
        <v>1.1422028338338164</v>
      </c>
      <c r="H50" s="52">
        <f>VLOOKUP($B50,Shock_dev!$A$1:$CI$300,MATCH(DATE(H$1,1,1),Shock_dev!$A$1:$CI$1,0),FALSE)</f>
        <v>1.1599096186074354</v>
      </c>
      <c r="I50" s="52">
        <f>VLOOKUP($B50,Shock_dev!$A$1:$CI$300,MATCH(DATE(I$1,1,1),Shock_dev!$A$1:$CI$1,0),FALSE)</f>
        <v>1.1062789594602052</v>
      </c>
      <c r="J50" s="52">
        <f>VLOOKUP($B50,Shock_dev!$A$1:$CI$300,MATCH(DATE(J$1,1,1),Shock_dev!$A$1:$CI$1,0),FALSE)</f>
        <v>1.1326549116870144</v>
      </c>
      <c r="K50" s="52">
        <f>VLOOKUP($B50,Shock_dev!$A$1:$CI$300,MATCH(DATE(K$1,1,1),Shock_dev!$A$1:$CI$1,0),FALSE)</f>
        <v>1.0663163184883917</v>
      </c>
      <c r="L50" s="52">
        <f>VLOOKUP($B50,Shock_dev!$A$1:$CI$300,MATCH(DATE(L$1,1,1),Shock_dev!$A$1:$CI$1,0),FALSE)</f>
        <v>1.0786762381019388</v>
      </c>
      <c r="M50" s="52">
        <f>VLOOKUP($B50,Shock_dev!$A$1:$CI$300,MATCH(DATE(M$1,1,1),Shock_dev!$A$1:$CI$1,0),FALSE)</f>
        <v>1.1513258221502509</v>
      </c>
      <c r="N50" s="52">
        <f>VLOOKUP($B50,Shock_dev!$A$1:$CI$300,MATCH(DATE(N$1,1,1),Shock_dev!$A$1:$CI$1,0),FALSE)</f>
        <v>1.0823409764256109</v>
      </c>
      <c r="O50" s="52">
        <f>VLOOKUP($B50,Shock_dev!$A$1:$CI$300,MATCH(DATE(O$1,1,1),Shock_dev!$A$1:$CI$1,0),FALSE)</f>
        <v>1.0066446129735063</v>
      </c>
      <c r="P50" s="52">
        <f>VLOOKUP($B50,Shock_dev!$A$1:$CI$300,MATCH(DATE(P$1,1,1),Shock_dev!$A$1:$CI$1,0),FALSE)</f>
        <v>0.95192860611825747</v>
      </c>
      <c r="Q50" s="52">
        <f>VLOOKUP($B50,Shock_dev!$A$1:$CI$300,MATCH(DATE(Q$1,1,1),Shock_dev!$A$1:$CI$1,0),FALSE)</f>
        <v>0.94867627679093847</v>
      </c>
      <c r="R50" s="52">
        <f>VLOOKUP($B50,Shock_dev!$A$1:$CI$300,MATCH(DATE(R$1,1,1),Shock_dev!$A$1:$CI$1,0),FALSE)</f>
        <v>0.85850099934827728</v>
      </c>
      <c r="S50" s="52">
        <f>VLOOKUP($B50,Shock_dev!$A$1:$CI$300,MATCH(DATE(S$1,1,1),Shock_dev!$A$1:$CI$1,0),FALSE)</f>
        <v>0.84863319475665389</v>
      </c>
      <c r="T50" s="52">
        <f>VLOOKUP($B50,Shock_dev!$A$1:$CI$300,MATCH(DATE(T$1,1,1),Shock_dev!$A$1:$CI$1,0),FALSE)</f>
        <v>0.85744587215037527</v>
      </c>
      <c r="U50" s="52">
        <f>VLOOKUP($B50,Shock_dev!$A$1:$CI$300,MATCH(DATE(U$1,1,1),Shock_dev!$A$1:$CI$1,0),FALSE)</f>
        <v>0.81503945297025648</v>
      </c>
      <c r="V50" s="52">
        <f>VLOOKUP($B50,Shock_dev!$A$1:$CI$300,MATCH(DATE(V$1,1,1),Shock_dev!$A$1:$CI$1,0),FALSE)</f>
        <v>0.85744819349842238</v>
      </c>
      <c r="W50" s="52">
        <f>VLOOKUP($B50,Shock_dev!$A$1:$CI$300,MATCH(DATE(W$1,1,1),Shock_dev!$A$1:$CI$1,0),FALSE)</f>
        <v>0.86009415984062976</v>
      </c>
      <c r="X50" s="52">
        <f>VLOOKUP($B50,Shock_dev!$A$1:$CI$300,MATCH(DATE(X$1,1,1),Shock_dev!$A$1:$CI$1,0),FALSE)</f>
        <v>0.86582914616137874</v>
      </c>
      <c r="Y50" s="52">
        <f>VLOOKUP($B50,Shock_dev!$A$1:$CI$300,MATCH(DATE(Y$1,1,1),Shock_dev!$A$1:$CI$1,0),FALSE)</f>
        <v>0.92823290458787788</v>
      </c>
      <c r="Z50" s="52">
        <f>VLOOKUP($B50,Shock_dev!$A$1:$CI$300,MATCH(DATE(Z$1,1,1),Shock_dev!$A$1:$CI$1,0),FALSE)</f>
        <v>0.91310344220505435</v>
      </c>
      <c r="AA50" s="52">
        <f>VLOOKUP($B50,Shock_dev!$A$1:$CI$300,MATCH(DATE(AA$1,1,1),Shock_dev!$A$1:$CI$1,0),FALSE)</f>
        <v>0.92636225413094131</v>
      </c>
      <c r="AB50" s="52">
        <f>VLOOKUP($B50,Shock_dev!$A$1:$CI$300,MATCH(DATE(AB$1,1,1),Shock_dev!$A$1:$CI$1,0),FALSE)</f>
        <v>0.93707614839189102</v>
      </c>
      <c r="AC50" s="52">
        <f>VLOOKUP($B50,Shock_dev!$A$1:$CI$300,MATCH(DATE(AC$1,1,1),Shock_dev!$A$1:$CI$1,0),FALSE)</f>
        <v>0.94695222885630148</v>
      </c>
      <c r="AD50" s="52">
        <f>VLOOKUP($B50,Shock_dev!$A$1:$CI$300,MATCH(DATE(AD$1,1,1),Shock_dev!$A$1:$CI$1,0),FALSE)</f>
        <v>0.94936634505151662</v>
      </c>
      <c r="AE50" s="52">
        <f>VLOOKUP($B50,Shock_dev!$A$1:$CI$300,MATCH(DATE(AE$1,1,1),Shock_dev!$A$1:$CI$1,0),FALSE)</f>
        <v>0.95741564850309047</v>
      </c>
      <c r="AF50" s="52">
        <f>VLOOKUP($B50,Shock_dev!$A$1:$CI$300,MATCH(DATE(AF$1,1,1),Shock_dev!$A$1:$CI$1,0),FALSE)</f>
        <v>0.94598630123627903</v>
      </c>
      <c r="AG50" s="52"/>
      <c r="AH50" s="65">
        <f>AVERAGE(C50:G50)</f>
        <v>1.0899008327086035</v>
      </c>
      <c r="AI50" s="65">
        <f>AVERAGE(H50:L50)</f>
        <v>1.1087672092689971</v>
      </c>
      <c r="AJ50" s="65">
        <f>AVERAGE(M50:Q50)</f>
        <v>1.0281832588917128</v>
      </c>
      <c r="AK50" s="65">
        <f>AVERAGE(R50:V50)</f>
        <v>0.84741354254479706</v>
      </c>
      <c r="AL50" s="65">
        <f>AVERAGE(W50:AA50)</f>
        <v>0.89872438138517641</v>
      </c>
      <c r="AM50" s="65">
        <f>AVERAGE(AB50:AF50)</f>
        <v>0.94735933440781572</v>
      </c>
      <c r="AN50" s="66"/>
      <c r="AO50" s="65">
        <f>AVERAGE(AH50:AI50)</f>
        <v>1.0993340209888003</v>
      </c>
      <c r="AP50" s="65">
        <f>AVERAGE(AJ50:AK50)</f>
        <v>0.93779840071825493</v>
      </c>
      <c r="AQ50" s="65">
        <f>AVERAGE(AL50:AM50)</f>
        <v>0.92304185789649607</v>
      </c>
    </row>
    <row r="51" spans="1:43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3.255160840632636E-3</v>
      </c>
      <c r="D51" s="52">
        <f>VLOOKUP($B51,Shock_dev!$A$1:$CI$300,MATCH(DATE(D$1,1,1),Shock_dev!$A$1:$CI$1,0),FALSE)</f>
        <v>5.2256358189704645E-3</v>
      </c>
      <c r="E51" s="52">
        <f>VLOOKUP($B51,Shock_dev!$A$1:$CI$300,MATCH(DATE(E$1,1,1),Shock_dev!$A$1:$CI$1,0),FALSE)</f>
        <v>6.2191208832056205E-3</v>
      </c>
      <c r="F51" s="52">
        <f>VLOOKUP($B51,Shock_dev!$A$1:$CI$300,MATCH(DATE(F$1,1,1),Shock_dev!$A$1:$CI$1,0),FALSE)</f>
        <v>6.417124308500115E-3</v>
      </c>
      <c r="G51" s="52">
        <f>VLOOKUP($B51,Shock_dev!$A$1:$CI$300,MATCH(DATE(G$1,1,1),Shock_dev!$A$1:$CI$1,0),FALSE)</f>
        <v>5.947867899914549E-3</v>
      </c>
      <c r="H51" s="52">
        <f>VLOOKUP($B51,Shock_dev!$A$1:$CI$300,MATCH(DATE(H$1,1,1),Shock_dev!$A$1:$CI$1,0),FALSE)</f>
        <v>5.3125523471644854E-3</v>
      </c>
      <c r="I51" s="52">
        <f>VLOOKUP($B51,Shock_dev!$A$1:$CI$300,MATCH(DATE(I$1,1,1),Shock_dev!$A$1:$CI$1,0),FALSE)</f>
        <v>4.3886314667990495E-3</v>
      </c>
      <c r="J51" s="52">
        <f>VLOOKUP($B51,Shock_dev!$A$1:$CI$300,MATCH(DATE(J$1,1,1),Shock_dev!$A$1:$CI$1,0),FALSE)</f>
        <v>3.6550539878212871E-3</v>
      </c>
      <c r="K51" s="52">
        <f>VLOOKUP($B51,Shock_dev!$A$1:$CI$300,MATCH(DATE(K$1,1,1),Shock_dev!$A$1:$CI$1,0),FALSE)</f>
        <v>2.7443176958700899E-3</v>
      </c>
      <c r="L51" s="52">
        <f>VLOOKUP($B51,Shock_dev!$A$1:$CI$300,MATCH(DATE(L$1,1,1),Shock_dev!$A$1:$CI$1,0),FALSE)</f>
        <v>2.0683740439974749E-3</v>
      </c>
      <c r="M51" s="52">
        <f>VLOOKUP($B51,Shock_dev!$A$1:$CI$300,MATCH(DATE(M$1,1,1),Shock_dev!$A$1:$CI$1,0),FALSE)</f>
        <v>1.733454866251678E-3</v>
      </c>
      <c r="N51" s="52">
        <f>VLOOKUP($B51,Shock_dev!$A$1:$CI$300,MATCH(DATE(N$1,1,1),Shock_dev!$A$1:$CI$1,0),FALSE)</f>
        <v>1.1621452929711754E-3</v>
      </c>
      <c r="O51" s="52">
        <f>VLOOKUP($B51,Shock_dev!$A$1:$CI$300,MATCH(DATE(O$1,1,1),Shock_dev!$A$1:$CI$1,0),FALSE)</f>
        <v>4.440762578829806E-4</v>
      </c>
      <c r="P51" s="52">
        <f>VLOOKUP($B51,Shock_dev!$A$1:$CI$300,MATCH(DATE(P$1,1,1),Shock_dev!$A$1:$CI$1,0),FALSE)</f>
        <v>-2.355489540565095E-4</v>
      </c>
      <c r="Q51" s="52">
        <f>VLOOKUP($B51,Shock_dev!$A$1:$CI$300,MATCH(DATE(Q$1,1,1),Shock_dev!$A$1:$CI$1,0),FALSE)</f>
        <v>-6.7065627809895678E-4</v>
      </c>
      <c r="R51" s="52">
        <f>VLOOKUP($B51,Shock_dev!$A$1:$CI$300,MATCH(DATE(R$1,1,1),Shock_dev!$A$1:$CI$1,0),FALSE)</f>
        <v>-1.2494830427666587E-3</v>
      </c>
      <c r="S51" s="52">
        <f>VLOOKUP($B51,Shock_dev!$A$1:$CI$300,MATCH(DATE(S$1,1,1),Shock_dev!$A$1:$CI$1,0),FALSE)</f>
        <v>-1.5853292608450605E-3</v>
      </c>
      <c r="T51" s="52">
        <f>VLOOKUP($B51,Shock_dev!$A$1:$CI$300,MATCH(DATE(T$1,1,1),Shock_dev!$A$1:$CI$1,0),FALSE)</f>
        <v>-1.7067406333601204E-3</v>
      </c>
      <c r="U51" s="52">
        <f>VLOOKUP($B51,Shock_dev!$A$1:$CI$300,MATCH(DATE(U$1,1,1),Shock_dev!$A$1:$CI$1,0),FALSE)</f>
        <v>-1.8807060049505599E-3</v>
      </c>
      <c r="V51" s="52">
        <f>VLOOKUP($B51,Shock_dev!$A$1:$CI$300,MATCH(DATE(V$1,1,1),Shock_dev!$A$1:$CI$1,0),FALSE)</f>
        <v>-1.7778074964843267E-3</v>
      </c>
      <c r="W51" s="52">
        <f>VLOOKUP($B51,Shock_dev!$A$1:$CI$300,MATCH(DATE(W$1,1,1),Shock_dev!$A$1:$CI$1,0),FALSE)</f>
        <v>-1.6681447542973612E-3</v>
      </c>
      <c r="X51" s="52">
        <f>VLOOKUP($B51,Shock_dev!$A$1:$CI$300,MATCH(DATE(X$1,1,1),Shock_dev!$A$1:$CI$1,0),FALSE)</f>
        <v>-1.5510707496652742E-3</v>
      </c>
      <c r="Y51" s="52">
        <f>VLOOKUP($B51,Shock_dev!$A$1:$CI$300,MATCH(DATE(Y$1,1,1),Shock_dev!$A$1:$CI$1,0),FALSE)</f>
        <v>-1.2312665635639413E-3</v>
      </c>
      <c r="Z51" s="52">
        <f>VLOOKUP($B51,Shock_dev!$A$1:$CI$300,MATCH(DATE(Z$1,1,1),Shock_dev!$A$1:$CI$1,0),FALSE)</f>
        <v>-1.0974965714563416E-3</v>
      </c>
      <c r="AA51" s="52">
        <f>VLOOKUP($B51,Shock_dev!$A$1:$CI$300,MATCH(DATE(AA$1,1,1),Shock_dev!$A$1:$CI$1,0),FALSE)</f>
        <v>-9.6721296613268043E-4</v>
      </c>
      <c r="AB51" s="52">
        <f>VLOOKUP($B51,Shock_dev!$A$1:$CI$300,MATCH(DATE(AB$1,1,1),Shock_dev!$A$1:$CI$1,0),FALSE)</f>
        <v>-8.5207595301054482E-4</v>
      </c>
      <c r="AC51" s="52">
        <f>VLOOKUP($B51,Shock_dev!$A$1:$CI$300,MATCH(DATE(AC$1,1,1),Shock_dev!$A$1:$CI$1,0),FALSE)</f>
        <v>-7.5242199927230528E-4</v>
      </c>
      <c r="AD51" s="52">
        <f>VLOOKUP($B51,Shock_dev!$A$1:$CI$300,MATCH(DATE(AD$1,1,1),Shock_dev!$A$1:$CI$1,0),FALSE)</f>
        <v>-6.9156928162486585E-4</v>
      </c>
      <c r="AE51" s="52">
        <f>VLOOKUP($B51,Shock_dev!$A$1:$CI$300,MATCH(DATE(AE$1,1,1),Shock_dev!$A$1:$CI$1,0),FALSE)</f>
        <v>-6.3509255652420603E-4</v>
      </c>
      <c r="AF51" s="52">
        <f>VLOOKUP($B51,Shock_dev!$A$1:$CI$300,MATCH(DATE(AF$1,1,1),Shock_dev!$A$1:$CI$1,0),FALSE)</f>
        <v>-6.517076258622525E-4</v>
      </c>
      <c r="AG51" s="52"/>
      <c r="AH51" s="65">
        <f t="shared" ref="AH51:AH80" si="1">AVERAGE(C51:G51)</f>
        <v>5.4129819502446771E-3</v>
      </c>
      <c r="AI51" s="65">
        <f t="shared" ref="AI51:AI80" si="2">AVERAGE(H51:L51)</f>
        <v>3.6337859083304764E-3</v>
      </c>
      <c r="AJ51" s="65">
        <f t="shared" ref="AJ51:AJ80" si="3">AVERAGE(M51:Q51)</f>
        <v>4.8669423699007359E-4</v>
      </c>
      <c r="AK51" s="65">
        <f t="shared" ref="AK51:AK80" si="4">AVERAGE(R51:V51)</f>
        <v>-1.6400132876813454E-3</v>
      </c>
      <c r="AL51" s="65">
        <f t="shared" ref="AL51:AL80" si="5">AVERAGE(W51:AA51)</f>
        <v>-1.3030383210231196E-3</v>
      </c>
      <c r="AM51" s="65">
        <f t="shared" ref="AM51:AM80" si="6">AVERAGE(AB51:AF51)</f>
        <v>-7.1657348325883494E-4</v>
      </c>
      <c r="AN51" s="66"/>
      <c r="AO51" s="65">
        <f t="shared" ref="AO51:AO80" si="7">AVERAGE(AH51:AI51)</f>
        <v>4.5233839292875763E-3</v>
      </c>
      <c r="AP51" s="65">
        <f t="shared" ref="AP51:AP80" si="8">AVERAGE(AJ51:AK51)</f>
        <v>-5.766595253456359E-4</v>
      </c>
      <c r="AQ51" s="65">
        <f t="shared" ref="AQ51:AQ80" si="9">AVERAGE(AL51:AM51)</f>
        <v>-1.0098059021409773E-3</v>
      </c>
    </row>
    <row r="52" spans="1:43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7.5461007458760632E-3</v>
      </c>
      <c r="D52" s="52">
        <f>VLOOKUP($B52,Shock_dev!$A$1:$CI$300,MATCH(DATE(D$1,1,1),Shock_dev!$A$1:$CI$1,0),FALSE)</f>
        <v>8.2624741588760604E-3</v>
      </c>
      <c r="E52" s="52">
        <f>VLOOKUP($B52,Shock_dev!$A$1:$CI$300,MATCH(DATE(E$1,1,1),Shock_dev!$A$1:$CI$1,0),FALSE)</f>
        <v>8.4025430999696595E-3</v>
      </c>
      <c r="F52" s="52">
        <f>VLOOKUP($B52,Shock_dev!$A$1:$CI$300,MATCH(DATE(F$1,1,1),Shock_dev!$A$1:$CI$1,0),FALSE)</f>
        <v>8.4162514208915018E-3</v>
      </c>
      <c r="G52" s="52">
        <f>VLOOKUP($B52,Shock_dev!$A$1:$CI$300,MATCH(DATE(G$1,1,1),Shock_dev!$A$1:$CI$1,0),FALSE)</f>
        <v>8.0979672363728303E-3</v>
      </c>
      <c r="H52" s="52">
        <f>VLOOKUP($B52,Shock_dev!$A$1:$CI$300,MATCH(DATE(H$1,1,1),Shock_dev!$A$1:$CI$1,0),FALSE)</f>
        <v>8.2264119285819001E-3</v>
      </c>
      <c r="I52" s="52">
        <f>VLOOKUP($B52,Shock_dev!$A$1:$CI$300,MATCH(DATE(I$1,1,1),Shock_dev!$A$1:$CI$1,0),FALSE)</f>
        <v>7.8470628209789273E-3</v>
      </c>
      <c r="J52" s="52">
        <f>VLOOKUP($B52,Shock_dev!$A$1:$CI$300,MATCH(DATE(J$1,1,1),Shock_dev!$A$1:$CI$1,0),FALSE)</f>
        <v>8.1060249117866912E-3</v>
      </c>
      <c r="K52" s="52">
        <f>VLOOKUP($B52,Shock_dev!$A$1:$CI$300,MATCH(DATE(K$1,1,1),Shock_dev!$A$1:$CI$1,0),FALSE)</f>
        <v>7.6526534560121488E-3</v>
      </c>
      <c r="L52" s="52">
        <f>VLOOKUP($B52,Shock_dev!$A$1:$CI$300,MATCH(DATE(L$1,1,1),Shock_dev!$A$1:$CI$1,0),FALSE)</f>
        <v>7.8180126840307132E-3</v>
      </c>
      <c r="M52" s="52">
        <f>VLOOKUP($B52,Shock_dev!$A$1:$CI$300,MATCH(DATE(M$1,1,1),Shock_dev!$A$1:$CI$1,0),FALSE)</f>
        <v>8.3805304550143549E-3</v>
      </c>
      <c r="N52" s="52">
        <f>VLOOKUP($B52,Shock_dev!$A$1:$CI$300,MATCH(DATE(N$1,1,1),Shock_dev!$A$1:$CI$1,0),FALSE)</f>
        <v>7.9157928185490042E-3</v>
      </c>
      <c r="O52" s="52">
        <f>VLOOKUP($B52,Shock_dev!$A$1:$CI$300,MATCH(DATE(O$1,1,1),Shock_dev!$A$1:$CI$1,0),FALSE)</f>
        <v>7.3396297385309598E-3</v>
      </c>
      <c r="P52" s="52">
        <f>VLOOKUP($B52,Shock_dev!$A$1:$CI$300,MATCH(DATE(P$1,1,1),Shock_dev!$A$1:$CI$1,0),FALSE)</f>
        <v>6.9807096447215694E-3</v>
      </c>
      <c r="Q52" s="52">
        <f>VLOOKUP($B52,Shock_dev!$A$1:$CI$300,MATCH(DATE(Q$1,1,1),Shock_dev!$A$1:$CI$1,0),FALSE)</f>
        <v>7.044370423986944E-3</v>
      </c>
      <c r="R52" s="52">
        <f>VLOOKUP($B52,Shock_dev!$A$1:$CI$300,MATCH(DATE(R$1,1,1),Shock_dev!$A$1:$CI$1,0),FALSE)</f>
        <v>6.4172103702595804E-3</v>
      </c>
      <c r="S52" s="52">
        <f>VLOOKUP($B52,Shock_dev!$A$1:$CI$300,MATCH(DATE(S$1,1,1),Shock_dev!$A$1:$CI$1,0),FALSE)</f>
        <v>6.4121555116585975E-3</v>
      </c>
      <c r="T52" s="52">
        <f>VLOOKUP($B52,Shock_dev!$A$1:$CI$300,MATCH(DATE(T$1,1,1),Shock_dev!$A$1:$CI$1,0),FALSE)</f>
        <v>6.5550960762161157E-3</v>
      </c>
      <c r="U52" s="52">
        <f>VLOOKUP($B52,Shock_dev!$A$1:$CI$300,MATCH(DATE(U$1,1,1),Shock_dev!$A$1:$CI$1,0),FALSE)</f>
        <v>6.2725333233434677E-3</v>
      </c>
      <c r="V52" s="52">
        <f>VLOOKUP($B52,Shock_dev!$A$1:$CI$300,MATCH(DATE(V$1,1,1),Shock_dev!$A$1:$CI$1,0),FALSE)</f>
        <v>6.6255073224586805E-3</v>
      </c>
      <c r="W52" s="52">
        <f>VLOOKUP($B52,Shock_dev!$A$1:$CI$300,MATCH(DATE(W$1,1,1),Shock_dev!$A$1:$CI$1,0),FALSE)</f>
        <v>6.6811687676248252E-3</v>
      </c>
      <c r="X52" s="52">
        <f>VLOOKUP($B52,Shock_dev!$A$1:$CI$300,MATCH(DATE(X$1,1,1),Shock_dev!$A$1:$CI$1,0),FALSE)</f>
        <v>6.7333117103889747E-3</v>
      </c>
      <c r="Y52" s="52">
        <f>VLOOKUP($B52,Shock_dev!$A$1:$CI$300,MATCH(DATE(Y$1,1,1),Shock_dev!$A$1:$CI$1,0),FALSE)</f>
        <v>7.3087096105857044E-3</v>
      </c>
      <c r="Z52" s="52">
        <f>VLOOKUP($B52,Shock_dev!$A$1:$CI$300,MATCH(DATE(Z$1,1,1),Shock_dev!$A$1:$CI$1,0),FALSE)</f>
        <v>7.1993711824952398E-3</v>
      </c>
      <c r="AA52" s="52">
        <f>VLOOKUP($B52,Shock_dev!$A$1:$CI$300,MATCH(DATE(AA$1,1,1),Shock_dev!$A$1:$CI$1,0),FALSE)</f>
        <v>7.2871487738273904E-3</v>
      </c>
      <c r="AB52" s="52">
        <f>VLOOKUP($B52,Shock_dev!$A$1:$CI$300,MATCH(DATE(AB$1,1,1),Shock_dev!$A$1:$CI$1,0),FALSE)</f>
        <v>7.3725466426055927E-3</v>
      </c>
      <c r="AC52" s="52">
        <f>VLOOKUP($B52,Shock_dev!$A$1:$CI$300,MATCH(DATE(AC$1,1,1),Shock_dev!$A$1:$CI$1,0),FALSE)</f>
        <v>7.4512017463234468E-3</v>
      </c>
      <c r="AD52" s="52">
        <f>VLOOKUP($B52,Shock_dev!$A$1:$CI$300,MATCH(DATE(AD$1,1,1),Shock_dev!$A$1:$CI$1,0),FALSE)</f>
        <v>7.4715002105071541E-3</v>
      </c>
      <c r="AE52" s="52">
        <f>VLOOKUP($B52,Shock_dev!$A$1:$CI$300,MATCH(DATE(AE$1,1,1),Shock_dev!$A$1:$CI$1,0),FALSE)</f>
        <v>7.5368700659337448E-3</v>
      </c>
      <c r="AF52" s="52">
        <f>VLOOKUP($B52,Shock_dev!$A$1:$CI$300,MATCH(DATE(AF$1,1,1),Shock_dev!$A$1:$CI$1,0),FALSE)</f>
        <v>7.4525663916041856E-3</v>
      </c>
      <c r="AG52" s="52"/>
      <c r="AH52" s="65">
        <f t="shared" si="1"/>
        <v>8.1450673323972232E-3</v>
      </c>
      <c r="AI52" s="65">
        <f t="shared" si="2"/>
        <v>7.9300331602780751E-3</v>
      </c>
      <c r="AJ52" s="65">
        <f t="shared" si="3"/>
        <v>7.5322066161605666E-3</v>
      </c>
      <c r="AK52" s="65">
        <f t="shared" si="4"/>
        <v>6.4565005207872879E-3</v>
      </c>
      <c r="AL52" s="65">
        <f t="shared" si="5"/>
        <v>7.0419420089844267E-3</v>
      </c>
      <c r="AM52" s="65">
        <f t="shared" si="6"/>
        <v>7.4569370113948246E-3</v>
      </c>
      <c r="AN52" s="66"/>
      <c r="AO52" s="65">
        <f t="shared" si="7"/>
        <v>8.0375502463376491E-3</v>
      </c>
      <c r="AP52" s="65">
        <f t="shared" si="8"/>
        <v>6.9943535684739277E-3</v>
      </c>
      <c r="AQ52" s="65">
        <f t="shared" si="9"/>
        <v>7.2494395101896257E-3</v>
      </c>
    </row>
    <row r="53" spans="1:43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1.3105868490673671E-3</v>
      </c>
      <c r="D53" s="52">
        <f>VLOOKUP($B53,Shock_dev!$A$1:$CI$300,MATCH(DATE(D$1,1,1),Shock_dev!$A$1:$CI$1,0),FALSE)</f>
        <v>1.7006969267877859E-3</v>
      </c>
      <c r="E53" s="52">
        <f>VLOOKUP($B53,Shock_dev!$A$1:$CI$300,MATCH(DATE(E$1,1,1),Shock_dev!$A$1:$CI$1,0),FALSE)</f>
        <v>1.49092733047404E-3</v>
      </c>
      <c r="F53" s="52">
        <f>VLOOKUP($B53,Shock_dev!$A$1:$CI$300,MATCH(DATE(F$1,1,1),Shock_dev!$A$1:$CI$1,0),FALSE)</f>
        <v>8.7005129730316705E-4</v>
      </c>
      <c r="G53" s="52">
        <f>VLOOKUP($B53,Shock_dev!$A$1:$CI$300,MATCH(DATE(G$1,1,1),Shock_dev!$A$1:$CI$1,0),FALSE)</f>
        <v>-4.454544261196226E-5</v>
      </c>
      <c r="H53" s="52">
        <f>VLOOKUP($B53,Shock_dev!$A$1:$CI$300,MATCH(DATE(H$1,1,1),Shock_dev!$A$1:$CI$1,0),FALSE)</f>
        <v>-1.0038530038262463E-3</v>
      </c>
      <c r="I53" s="52">
        <f>VLOOKUP($B53,Shock_dev!$A$1:$CI$300,MATCH(DATE(I$1,1,1),Shock_dev!$A$1:$CI$1,0),FALSE)</f>
        <v>-2.050782248003466E-3</v>
      </c>
      <c r="J53" s="52">
        <f>VLOOKUP($B53,Shock_dev!$A$1:$CI$300,MATCH(DATE(J$1,1,1),Shock_dev!$A$1:$CI$1,0),FALSE)</f>
        <v>-2.9517820671364557E-3</v>
      </c>
      <c r="K53" s="52">
        <f>VLOOKUP($B53,Shock_dev!$A$1:$CI$300,MATCH(DATE(K$1,1,1),Shock_dev!$A$1:$CI$1,0),FALSE)</f>
        <v>-3.8792102057546105E-3</v>
      </c>
      <c r="L53" s="52">
        <f>VLOOKUP($B53,Shock_dev!$A$1:$CI$300,MATCH(DATE(L$1,1,1),Shock_dev!$A$1:$CI$1,0),FALSE)</f>
        <v>-4.6194347865178478E-3</v>
      </c>
      <c r="M53" s="52">
        <f>VLOOKUP($B53,Shock_dev!$A$1:$CI$300,MATCH(DATE(M$1,1,1),Shock_dev!$A$1:$CI$1,0),FALSE)</f>
        <v>-5.149744873532449E-3</v>
      </c>
      <c r="N53" s="52">
        <f>VLOOKUP($B53,Shock_dev!$A$1:$CI$300,MATCH(DATE(N$1,1,1),Shock_dev!$A$1:$CI$1,0),FALSE)</f>
        <v>-5.7559754169795958E-3</v>
      </c>
      <c r="O53" s="52">
        <f>VLOOKUP($B53,Shock_dev!$A$1:$CI$300,MATCH(DATE(O$1,1,1),Shock_dev!$A$1:$CI$1,0),FALSE)</f>
        <v>-6.3494652408658528E-3</v>
      </c>
      <c r="P53" s="52">
        <f>VLOOKUP($B53,Shock_dev!$A$1:$CI$300,MATCH(DATE(P$1,1,1),Shock_dev!$A$1:$CI$1,0),FALSE)</f>
        <v>-6.8341375856348493E-3</v>
      </c>
      <c r="Q53" s="52">
        <f>VLOOKUP($B53,Shock_dev!$A$1:$CI$300,MATCH(DATE(Q$1,1,1),Shock_dev!$A$1:$CI$1,0),FALSE)</f>
        <v>-7.1320823617074406E-3</v>
      </c>
      <c r="R53" s="52">
        <f>VLOOKUP($B53,Shock_dev!$A$1:$CI$300,MATCH(DATE(R$1,1,1),Shock_dev!$A$1:$CI$1,0),FALSE)</f>
        <v>-7.4365324025716792E-3</v>
      </c>
      <c r="S53" s="52">
        <f>VLOOKUP($B53,Shock_dev!$A$1:$CI$300,MATCH(DATE(S$1,1,1),Shock_dev!$A$1:$CI$1,0),FALSE)</f>
        <v>-7.5597056883995248E-3</v>
      </c>
      <c r="T53" s="52">
        <f>VLOOKUP($B53,Shock_dev!$A$1:$CI$300,MATCH(DATE(T$1,1,1),Shock_dev!$A$1:$CI$1,0),FALSE)</f>
        <v>-7.5515238308988351E-3</v>
      </c>
      <c r="U53" s="52">
        <f>VLOOKUP($B53,Shock_dev!$A$1:$CI$300,MATCH(DATE(U$1,1,1),Shock_dev!$A$1:$CI$1,0),FALSE)</f>
        <v>-7.5418608574105012E-3</v>
      </c>
      <c r="V53" s="52">
        <f>VLOOKUP($B53,Shock_dev!$A$1:$CI$300,MATCH(DATE(V$1,1,1),Shock_dev!$A$1:$CI$1,0),FALSE)</f>
        <v>-7.3844608970790072E-3</v>
      </c>
      <c r="W53" s="52">
        <f>VLOOKUP($B53,Shock_dev!$A$1:$CI$300,MATCH(DATE(W$1,1,1),Shock_dev!$A$1:$CI$1,0),FALSE)</f>
        <v>-7.2287922832951794E-3</v>
      </c>
      <c r="X53" s="52">
        <f>VLOOKUP($B53,Shock_dev!$A$1:$CI$300,MATCH(DATE(X$1,1,1),Shock_dev!$A$1:$CI$1,0),FALSE)</f>
        <v>-7.0692167933280349E-3</v>
      </c>
      <c r="Y53" s="52">
        <f>VLOOKUP($B53,Shock_dev!$A$1:$CI$300,MATCH(DATE(Y$1,1,1),Shock_dev!$A$1:$CI$1,0),FALSE)</f>
        <v>-6.8310757451329708E-3</v>
      </c>
      <c r="Z53" s="52">
        <f>VLOOKUP($B53,Shock_dev!$A$1:$CI$300,MATCH(DATE(Z$1,1,1),Shock_dev!$A$1:$CI$1,0),FALSE)</f>
        <v>-6.7015865149361612E-3</v>
      </c>
      <c r="AA53" s="52">
        <f>VLOOKUP($B53,Shock_dev!$A$1:$CI$300,MATCH(DATE(AA$1,1,1),Shock_dev!$A$1:$CI$1,0),FALSE)</f>
        <v>-6.5823569672467082E-3</v>
      </c>
      <c r="AB53" s="52">
        <f>VLOOKUP($B53,Shock_dev!$A$1:$CI$300,MATCH(DATE(AB$1,1,1),Shock_dev!$A$1:$CI$1,0),FALSE)</f>
        <v>-6.4828208324296593E-3</v>
      </c>
      <c r="AC53" s="52">
        <f>VLOOKUP($B53,Shock_dev!$A$1:$CI$300,MATCH(DATE(AC$1,1,1),Shock_dev!$A$1:$CI$1,0),FALSE)</f>
        <v>-6.4044110774875498E-3</v>
      </c>
      <c r="AD53" s="52">
        <f>VLOOKUP($B53,Shock_dev!$A$1:$CI$300,MATCH(DATE(AD$1,1,1),Shock_dev!$A$1:$CI$1,0),FALSE)</f>
        <v>-6.3564553195576282E-3</v>
      </c>
      <c r="AE53" s="52">
        <f>VLOOKUP($B53,Shock_dev!$A$1:$CI$300,MATCH(DATE(AE$1,1,1),Shock_dev!$A$1:$CI$1,0),FALSE)</f>
        <v>-6.3214737251298062E-3</v>
      </c>
      <c r="AF53" s="52">
        <f>VLOOKUP($B53,Shock_dev!$A$1:$CI$300,MATCH(DATE(AF$1,1,1),Shock_dev!$A$1:$CI$1,0),FALSE)</f>
        <v>-6.3276747663073458E-3</v>
      </c>
      <c r="AG53" s="52"/>
      <c r="AH53" s="65">
        <f t="shared" si="1"/>
        <v>1.0655433922040795E-3</v>
      </c>
      <c r="AI53" s="65">
        <f t="shared" si="2"/>
        <v>-2.901012462247725E-3</v>
      </c>
      <c r="AJ53" s="65">
        <f t="shared" si="3"/>
        <v>-6.2442810957440377E-3</v>
      </c>
      <c r="AK53" s="65">
        <f t="shared" si="4"/>
        <v>-7.494816735271909E-3</v>
      </c>
      <c r="AL53" s="65">
        <f t="shared" si="5"/>
        <v>-6.8826056607878116E-3</v>
      </c>
      <c r="AM53" s="65">
        <f t="shared" si="6"/>
        <v>-6.3785671441823986E-3</v>
      </c>
      <c r="AN53" s="66"/>
      <c r="AO53" s="65">
        <f t="shared" si="7"/>
        <v>-9.1773453502182276E-4</v>
      </c>
      <c r="AP53" s="65">
        <f t="shared" si="8"/>
        <v>-6.8695489155079729E-3</v>
      </c>
      <c r="AQ53" s="65">
        <f t="shared" si="9"/>
        <v>-6.6305864024851051E-3</v>
      </c>
    </row>
    <row r="54" spans="1:43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1.8102788682033806E-2</v>
      </c>
      <c r="D54" s="52">
        <f>VLOOKUP($B54,Shock_dev!$A$1:$CI$300,MATCH(DATE(D$1,1,1),Shock_dev!$A$1:$CI$1,0),FALSE)</f>
        <v>1.8726481761887417E-2</v>
      </c>
      <c r="E54" s="52">
        <f>VLOOKUP($B54,Shock_dev!$A$1:$CI$300,MATCH(DATE(E$1,1,1),Shock_dev!$A$1:$CI$1,0),FALSE)</f>
        <v>1.8781528641225547E-2</v>
      </c>
      <c r="F54" s="52">
        <f>VLOOKUP($B54,Shock_dev!$A$1:$CI$300,MATCH(DATE(F$1,1,1),Shock_dev!$A$1:$CI$1,0),FALSE)</f>
        <v>1.8817280837247902E-2</v>
      </c>
      <c r="G54" s="52">
        <f>VLOOKUP($B54,Shock_dev!$A$1:$CI$300,MATCH(DATE(G$1,1,1),Shock_dev!$A$1:$CI$1,0),FALSE)</f>
        <v>1.8168544970854572E-2</v>
      </c>
      <c r="H54" s="52">
        <f>VLOOKUP($B54,Shock_dev!$A$1:$CI$300,MATCH(DATE(H$1,1,1),Shock_dev!$A$1:$CI$1,0),FALSE)</f>
        <v>1.8673634443195582E-2</v>
      </c>
      <c r="I54" s="52">
        <f>VLOOKUP($B54,Shock_dev!$A$1:$CI$300,MATCH(DATE(I$1,1,1),Shock_dev!$A$1:$CI$1,0),FALSE)</f>
        <v>1.7917910503722174E-2</v>
      </c>
      <c r="J54" s="52">
        <f>VLOOKUP($B54,Shock_dev!$A$1:$CI$300,MATCH(DATE(J$1,1,1),Shock_dev!$A$1:$CI$1,0),FALSE)</f>
        <v>1.8744199574481347E-2</v>
      </c>
      <c r="K54" s="52">
        <f>VLOOKUP($B54,Shock_dev!$A$1:$CI$300,MATCH(DATE(K$1,1,1),Shock_dev!$A$1:$CI$1,0),FALSE)</f>
        <v>1.7772836653888322E-2</v>
      </c>
      <c r="L54" s="52">
        <f>VLOOKUP($B54,Shock_dev!$A$1:$CI$300,MATCH(DATE(L$1,1,1),Shock_dev!$A$1:$CI$1,0),FALSE)</f>
        <v>1.8352276880001354E-2</v>
      </c>
      <c r="M54" s="52">
        <f>VLOOKUP($B54,Shock_dev!$A$1:$CI$300,MATCH(DATE(M$1,1,1),Shock_dev!$A$1:$CI$1,0),FALSE)</f>
        <v>1.9794836520382036E-2</v>
      </c>
      <c r="N54" s="52">
        <f>VLOOKUP($B54,Shock_dev!$A$1:$CI$300,MATCH(DATE(N$1,1,1),Shock_dev!$A$1:$CI$1,0),FALSE)</f>
        <v>1.8688299619549157E-2</v>
      </c>
      <c r="O54" s="52">
        <f>VLOOKUP($B54,Shock_dev!$A$1:$CI$300,MATCH(DATE(O$1,1,1),Shock_dev!$A$1:$CI$1,0),FALSE)</f>
        <v>1.7431662698471205E-2</v>
      </c>
      <c r="P54" s="52">
        <f>VLOOKUP($B54,Shock_dev!$A$1:$CI$300,MATCH(DATE(P$1,1,1),Shock_dev!$A$1:$CI$1,0),FALSE)</f>
        <v>1.6724002216813433E-2</v>
      </c>
      <c r="Q54" s="52">
        <f>VLOOKUP($B54,Shock_dev!$A$1:$CI$300,MATCH(DATE(Q$1,1,1),Shock_dev!$A$1:$CI$1,0),FALSE)</f>
        <v>1.699293510410755E-2</v>
      </c>
      <c r="R54" s="52">
        <f>VLOOKUP($B54,Shock_dev!$A$1:$CI$300,MATCH(DATE(R$1,1,1),Shock_dev!$A$1:$CI$1,0),FALSE)</f>
        <v>1.552833165947848E-2</v>
      </c>
      <c r="S54" s="52">
        <f>VLOOKUP($B54,Shock_dev!$A$1:$CI$300,MATCH(DATE(S$1,1,1),Shock_dev!$A$1:$CI$1,0),FALSE)</f>
        <v>1.5624420293821564E-2</v>
      </c>
      <c r="T54" s="52">
        <f>VLOOKUP($B54,Shock_dev!$A$1:$CI$300,MATCH(DATE(T$1,1,1),Shock_dev!$A$1:$CI$1,0),FALSE)</f>
        <v>1.5991430156965011E-2</v>
      </c>
      <c r="U54" s="52">
        <f>VLOOKUP($B54,Shock_dev!$A$1:$CI$300,MATCH(DATE(U$1,1,1),Shock_dev!$A$1:$CI$1,0),FALSE)</f>
        <v>1.5293370879360836E-2</v>
      </c>
      <c r="V54" s="52">
        <f>VLOOKUP($B54,Shock_dev!$A$1:$CI$300,MATCH(DATE(V$1,1,1),Shock_dev!$A$1:$CI$1,0),FALSE)</f>
        <v>1.6162251725234434E-2</v>
      </c>
      <c r="W54" s="52">
        <f>VLOOKUP($B54,Shock_dev!$A$1:$CI$300,MATCH(DATE(W$1,1,1),Shock_dev!$A$1:$CI$1,0),FALSE)</f>
        <v>1.6235248602110692E-2</v>
      </c>
      <c r="X54" s="52">
        <f>VLOOKUP($B54,Shock_dev!$A$1:$CI$300,MATCH(DATE(X$1,1,1),Shock_dev!$A$1:$CI$1,0),FALSE)</f>
        <v>1.6324231678842747E-2</v>
      </c>
      <c r="Y54" s="52">
        <f>VLOOKUP($B54,Shock_dev!$A$1:$CI$300,MATCH(DATE(Y$1,1,1),Shock_dev!$A$1:$CI$1,0),FALSE)</f>
        <v>1.7679062117270921E-2</v>
      </c>
      <c r="Z54" s="52">
        <f>VLOOKUP($B54,Shock_dev!$A$1:$CI$300,MATCH(DATE(Z$1,1,1),Shock_dev!$A$1:$CI$1,0),FALSE)</f>
        <v>1.7319807151502508E-2</v>
      </c>
      <c r="AA54" s="52">
        <f>VLOOKUP($B54,Shock_dev!$A$1:$CI$300,MATCH(DATE(AA$1,1,1),Shock_dev!$A$1:$CI$1,0),FALSE)</f>
        <v>1.7515243669630417E-2</v>
      </c>
      <c r="AB54" s="52">
        <f>VLOOKUP($B54,Shock_dev!$A$1:$CI$300,MATCH(DATE(AB$1,1,1),Shock_dev!$A$1:$CI$1,0),FALSE)</f>
        <v>1.7694640799862868E-2</v>
      </c>
      <c r="AC54" s="52">
        <f>VLOOKUP($B54,Shock_dev!$A$1:$CI$300,MATCH(DATE(AC$1,1,1),Shock_dev!$A$1:$CI$1,0),FALSE)</f>
        <v>1.7858276235955737E-2</v>
      </c>
      <c r="AD54" s="52">
        <f>VLOOKUP($B54,Shock_dev!$A$1:$CI$300,MATCH(DATE(AD$1,1,1),Shock_dev!$A$1:$CI$1,0),FALSE)</f>
        <v>1.7884754366648586E-2</v>
      </c>
      <c r="AE54" s="52">
        <f>VLOOKUP($B54,Shock_dev!$A$1:$CI$300,MATCH(DATE(AE$1,1,1),Shock_dev!$A$1:$CI$1,0),FALSE)</f>
        <v>1.802971923129559E-2</v>
      </c>
      <c r="AF54" s="52">
        <f>VLOOKUP($B54,Shock_dev!$A$1:$CI$300,MATCH(DATE(AF$1,1,1),Shock_dev!$A$1:$CI$1,0),FALSE)</f>
        <v>1.7813074553000026E-2</v>
      </c>
      <c r="AG54" s="52"/>
      <c r="AH54" s="65">
        <f t="shared" si="1"/>
        <v>1.8519324978649849E-2</v>
      </c>
      <c r="AI54" s="65">
        <f t="shared" si="2"/>
        <v>1.8292171611057756E-2</v>
      </c>
      <c r="AJ54" s="65">
        <f t="shared" si="3"/>
        <v>1.7926347231864675E-2</v>
      </c>
      <c r="AK54" s="65">
        <f t="shared" si="4"/>
        <v>1.5719960942972063E-2</v>
      </c>
      <c r="AL54" s="65">
        <f t="shared" si="5"/>
        <v>1.7014718643871461E-2</v>
      </c>
      <c r="AM54" s="65">
        <f t="shared" si="6"/>
        <v>1.7856093037352562E-2</v>
      </c>
      <c r="AN54" s="66"/>
      <c r="AO54" s="65">
        <f t="shared" si="7"/>
        <v>1.8405748294853801E-2</v>
      </c>
      <c r="AP54" s="65">
        <f t="shared" si="8"/>
        <v>1.6823154087418371E-2</v>
      </c>
      <c r="AQ54" s="65">
        <f t="shared" si="9"/>
        <v>1.7435405840612012E-2</v>
      </c>
    </row>
    <row r="55" spans="1:43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8.3380806206576411E-4</v>
      </c>
      <c r="D55" s="52">
        <f>VLOOKUP($B55,Shock_dev!$A$1:$CI$300,MATCH(DATE(D$1,1,1),Shock_dev!$A$1:$CI$1,0),FALSE)</f>
        <v>1.0349472032951479E-3</v>
      </c>
      <c r="E55" s="52">
        <f>VLOOKUP($B55,Shock_dev!$A$1:$CI$300,MATCH(DATE(E$1,1,1),Shock_dev!$A$1:$CI$1,0),FALSE)</f>
        <v>1.0997748178900647E-3</v>
      </c>
      <c r="F55" s="52">
        <f>VLOOKUP($B55,Shock_dev!$A$1:$CI$300,MATCH(DATE(F$1,1,1),Shock_dev!$A$1:$CI$1,0),FALSE)</f>
        <v>1.0754964378076682E-3</v>
      </c>
      <c r="G55" s="52">
        <f>VLOOKUP($B55,Shock_dev!$A$1:$CI$300,MATCH(DATE(G$1,1,1),Shock_dev!$A$1:$CI$1,0),FALSE)</f>
        <v>9.5662132213632798E-4</v>
      </c>
      <c r="H55" s="52">
        <f>VLOOKUP($B55,Shock_dev!$A$1:$CI$300,MATCH(DATE(H$1,1,1),Shock_dev!$A$1:$CI$1,0),FALSE)</f>
        <v>8.4647152921659124E-4</v>
      </c>
      <c r="I55" s="52">
        <f>VLOOKUP($B55,Shock_dev!$A$1:$CI$300,MATCH(DATE(I$1,1,1),Shock_dev!$A$1:$CI$1,0),FALSE)</f>
        <v>6.6669419322104432E-4</v>
      </c>
      <c r="J55" s="52">
        <f>VLOOKUP($B55,Shock_dev!$A$1:$CI$300,MATCH(DATE(J$1,1,1),Shock_dev!$A$1:$CI$1,0),FALSE)</f>
        <v>5.4864569265677704E-4</v>
      </c>
      <c r="K55" s="52">
        <f>VLOOKUP($B55,Shock_dev!$A$1:$CI$300,MATCH(DATE(K$1,1,1),Shock_dev!$A$1:$CI$1,0),FALSE)</f>
        <v>3.6323618463580606E-4</v>
      </c>
      <c r="L55" s="52">
        <f>VLOOKUP($B55,Shock_dev!$A$1:$CI$300,MATCH(DATE(L$1,1,1),Shock_dev!$A$1:$CI$1,0),FALSE)</f>
        <v>2.4899743058671162E-4</v>
      </c>
      <c r="M55" s="52">
        <f>VLOOKUP($B55,Shock_dev!$A$1:$CI$300,MATCH(DATE(M$1,1,1),Shock_dev!$A$1:$CI$1,0),FALSE)</f>
        <v>1.9961240154856068E-4</v>
      </c>
      <c r="N55" s="52">
        <f>VLOOKUP($B55,Shock_dev!$A$1:$CI$300,MATCH(DATE(N$1,1,1),Shock_dev!$A$1:$CI$1,0),FALSE)</f>
        <v>6.0720402443201812E-5</v>
      </c>
      <c r="O55" s="52">
        <f>VLOOKUP($B55,Shock_dev!$A$1:$CI$300,MATCH(DATE(O$1,1,1),Shock_dev!$A$1:$CI$1,0),FALSE)</f>
        <v>-8.9796040861078551E-5</v>
      </c>
      <c r="P55" s="52">
        <f>VLOOKUP($B55,Shock_dev!$A$1:$CI$300,MATCH(DATE(P$1,1,1),Shock_dev!$A$1:$CI$1,0),FALSE)</f>
        <v>-2.1108256224482949E-4</v>
      </c>
      <c r="Q55" s="52">
        <f>VLOOKUP($B55,Shock_dev!$A$1:$CI$300,MATCH(DATE(Q$1,1,1),Shock_dev!$A$1:$CI$1,0),FALSE)</f>
        <v>-2.7076670576545154E-4</v>
      </c>
      <c r="R55" s="52">
        <f>VLOOKUP($B55,Shock_dev!$A$1:$CI$300,MATCH(DATE(R$1,1,1),Shock_dev!$A$1:$CI$1,0),FALSE)</f>
        <v>-3.8573709585189173E-4</v>
      </c>
      <c r="S55" s="52">
        <f>VLOOKUP($B55,Shock_dev!$A$1:$CI$300,MATCH(DATE(S$1,1,1),Shock_dev!$A$1:$CI$1,0),FALSE)</f>
        <v>-4.2438583677565197E-4</v>
      </c>
      <c r="T55" s="52">
        <f>VLOOKUP($B55,Shock_dev!$A$1:$CI$300,MATCH(DATE(T$1,1,1),Shock_dev!$A$1:$CI$1,0),FALSE)</f>
        <v>-4.2609765702596186E-4</v>
      </c>
      <c r="U55" s="52">
        <f>VLOOKUP($B55,Shock_dev!$A$1:$CI$300,MATCH(DATE(U$1,1,1),Shock_dev!$A$1:$CI$1,0),FALSE)</f>
        <v>-4.5770693711175918E-4</v>
      </c>
      <c r="V55" s="52">
        <f>VLOOKUP($B55,Shock_dev!$A$1:$CI$300,MATCH(DATE(V$1,1,1),Shock_dev!$A$1:$CI$1,0),FALSE)</f>
        <v>-4.1251739838325954E-4</v>
      </c>
      <c r="W55" s="52">
        <f>VLOOKUP($B55,Shock_dev!$A$1:$CI$300,MATCH(DATE(W$1,1,1),Shock_dev!$A$1:$CI$1,0),FALSE)</f>
        <v>-3.8554245668705043E-4</v>
      </c>
      <c r="X55" s="52">
        <f>VLOOKUP($B55,Shock_dev!$A$1:$CI$300,MATCH(DATE(X$1,1,1),Shock_dev!$A$1:$CI$1,0),FALSE)</f>
        <v>-3.5587004851147066E-4</v>
      </c>
      <c r="Y55" s="52">
        <f>VLOOKUP($B55,Shock_dev!$A$1:$CI$300,MATCH(DATE(Y$1,1,1),Shock_dev!$A$1:$CI$1,0),FALSE)</f>
        <v>-2.6944139854569193E-4</v>
      </c>
      <c r="Z55" s="52">
        <f>VLOOKUP($B55,Shock_dev!$A$1:$CI$300,MATCH(DATE(Z$1,1,1),Shock_dev!$A$1:$CI$1,0),FALSE)</f>
        <v>-2.5034149452031392E-4</v>
      </c>
      <c r="AA55" s="52">
        <f>VLOOKUP($B55,Shock_dev!$A$1:$CI$300,MATCH(DATE(AA$1,1,1),Shock_dev!$A$1:$CI$1,0),FALSE)</f>
        <v>-2.172704003948434E-4</v>
      </c>
      <c r="AB55" s="52">
        <f>VLOOKUP($B55,Shock_dev!$A$1:$CI$300,MATCH(DATE(AB$1,1,1),Shock_dev!$A$1:$CI$1,0),FALSE)</f>
        <v>-1.8718304064627768E-4</v>
      </c>
      <c r="AC55" s="52">
        <f>VLOOKUP($B55,Shock_dev!$A$1:$CI$300,MATCH(DATE(AC$1,1,1),Shock_dev!$A$1:$CI$1,0),FALSE)</f>
        <v>-1.6101262381823501E-4</v>
      </c>
      <c r="AD55" s="52">
        <f>VLOOKUP($B55,Shock_dev!$A$1:$CI$300,MATCH(DATE(AD$1,1,1),Shock_dev!$A$1:$CI$1,0),FALSE)</f>
        <v>-1.4472055191545053E-4</v>
      </c>
      <c r="AE55" s="52">
        <f>VLOOKUP($B55,Shock_dev!$A$1:$CI$300,MATCH(DATE(AE$1,1,1),Shock_dev!$A$1:$CI$1,0),FALSE)</f>
        <v>-1.275433792369901E-4</v>
      </c>
      <c r="AF55" s="52">
        <f>VLOOKUP($B55,Shock_dev!$A$1:$CI$300,MATCH(DATE(AF$1,1,1),Shock_dev!$A$1:$CI$1,0),FALSE)</f>
        <v>-1.2975719546211493E-4</v>
      </c>
      <c r="AG55" s="52"/>
      <c r="AH55" s="65">
        <f t="shared" si="1"/>
        <v>1.0001295686389946E-3</v>
      </c>
      <c r="AI55" s="65">
        <f t="shared" si="2"/>
        <v>5.3480900606338604E-4</v>
      </c>
      <c r="AJ55" s="65">
        <f t="shared" si="3"/>
        <v>-6.2262500975919421E-5</v>
      </c>
      <c r="AK55" s="65">
        <f t="shared" si="4"/>
        <v>-4.212889850297048E-4</v>
      </c>
      <c r="AL55" s="65">
        <f t="shared" si="5"/>
        <v>-2.9569315973187408E-4</v>
      </c>
      <c r="AM55" s="65">
        <f t="shared" si="6"/>
        <v>-1.5004335821581366E-4</v>
      </c>
      <c r="AN55" s="66"/>
      <c r="AO55" s="65">
        <f t="shared" si="7"/>
        <v>7.6746928735119038E-4</v>
      </c>
      <c r="AP55" s="65">
        <f t="shared" si="8"/>
        <v>-2.4177574300281212E-4</v>
      </c>
      <c r="AQ55" s="65">
        <f t="shared" si="9"/>
        <v>-2.2286825897384387E-4</v>
      </c>
    </row>
    <row r="56" spans="1:43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5.9695007086689542E-3</v>
      </c>
      <c r="D56" s="52">
        <f>VLOOKUP($B56,Shock_dev!$A$1:$CI$300,MATCH(DATE(D$1,1,1),Shock_dev!$A$1:$CI$1,0),FALSE)</f>
        <v>6.4884491235301265E-3</v>
      </c>
      <c r="E56" s="52">
        <f>VLOOKUP($B56,Shock_dev!$A$1:$CI$300,MATCH(DATE(E$1,1,1),Shock_dev!$A$1:$CI$1,0),FALSE)</f>
        <v>6.5353308680399036E-3</v>
      </c>
      <c r="F56" s="52">
        <f>VLOOKUP($B56,Shock_dev!$A$1:$CI$300,MATCH(DATE(F$1,1,1),Shock_dev!$A$1:$CI$1,0),FALSE)</f>
        <v>6.3902036659948813E-3</v>
      </c>
      <c r="G56" s="52">
        <f>VLOOKUP($B56,Shock_dev!$A$1:$CI$300,MATCH(DATE(G$1,1,1),Shock_dev!$A$1:$CI$1,0),FALSE)</f>
        <v>5.9056507773571501E-3</v>
      </c>
      <c r="H56" s="52">
        <f>VLOOKUP($B56,Shock_dev!$A$1:$CI$300,MATCH(DATE(H$1,1,1),Shock_dev!$A$1:$CI$1,0),FALSE)</f>
        <v>5.7313484912032619E-3</v>
      </c>
      <c r="I56" s="52">
        <f>VLOOKUP($B56,Shock_dev!$A$1:$CI$300,MATCH(DATE(I$1,1,1),Shock_dev!$A$1:$CI$1,0),FALSE)</f>
        <v>5.135427880682655E-3</v>
      </c>
      <c r="J56" s="52">
        <f>VLOOKUP($B56,Shock_dev!$A$1:$CI$300,MATCH(DATE(J$1,1,1),Shock_dev!$A$1:$CI$1,0),FALSE)</f>
        <v>5.0533725680535707E-3</v>
      </c>
      <c r="K56" s="52">
        <f>VLOOKUP($B56,Shock_dev!$A$1:$CI$300,MATCH(DATE(K$1,1,1),Shock_dev!$A$1:$CI$1,0),FALSE)</f>
        <v>4.420919385070941E-3</v>
      </c>
      <c r="L56" s="52">
        <f>VLOOKUP($B56,Shock_dev!$A$1:$CI$300,MATCH(DATE(L$1,1,1),Shock_dev!$A$1:$CI$1,0),FALSE)</f>
        <v>4.3089154358499299E-3</v>
      </c>
      <c r="M56" s="52">
        <f>VLOOKUP($B56,Shock_dev!$A$1:$CI$300,MATCH(DATE(M$1,1,1),Shock_dev!$A$1:$CI$1,0),FALSE)</f>
        <v>4.5403278618693895E-3</v>
      </c>
      <c r="N56" s="52">
        <f>VLOOKUP($B56,Shock_dev!$A$1:$CI$300,MATCH(DATE(N$1,1,1),Shock_dev!$A$1:$CI$1,0),FALSE)</f>
        <v>3.9875271249288635E-3</v>
      </c>
      <c r="O56" s="52">
        <f>VLOOKUP($B56,Shock_dev!$A$1:$CI$300,MATCH(DATE(O$1,1,1),Shock_dev!$A$1:$CI$1,0),FALSE)</f>
        <v>3.3780496875128021E-3</v>
      </c>
      <c r="P56" s="52">
        <f>VLOOKUP($B56,Shock_dev!$A$1:$CI$300,MATCH(DATE(P$1,1,1),Shock_dev!$A$1:$CI$1,0),FALSE)</f>
        <v>2.9668458909460835E-3</v>
      </c>
      <c r="Q56" s="52">
        <f>VLOOKUP($B56,Shock_dev!$A$1:$CI$300,MATCH(DATE(Q$1,1,1),Shock_dev!$A$1:$CI$1,0),FALSE)</f>
        <v>2.9204970816320542E-3</v>
      </c>
      <c r="R56" s="52">
        <f>VLOOKUP($B56,Shock_dev!$A$1:$CI$300,MATCH(DATE(R$1,1,1),Shock_dev!$A$1:$CI$1,0),FALSE)</f>
        <v>2.3567487957913149E-3</v>
      </c>
      <c r="S56" s="52">
        <f>VLOOKUP($B56,Shock_dev!$A$1:$CI$300,MATCH(DATE(S$1,1,1),Shock_dev!$A$1:$CI$1,0),FALSE)</f>
        <v>2.3205261568919099E-3</v>
      </c>
      <c r="T56" s="52">
        <f>VLOOKUP($B56,Shock_dev!$A$1:$CI$300,MATCH(DATE(T$1,1,1),Shock_dev!$A$1:$CI$1,0),FALSE)</f>
        <v>2.4265076759005695E-3</v>
      </c>
      <c r="U56" s="52">
        <f>VLOOKUP($B56,Shock_dev!$A$1:$CI$300,MATCH(DATE(U$1,1,1),Shock_dev!$A$1:$CI$1,0),FALSE)</f>
        <v>2.2185564257865176E-3</v>
      </c>
      <c r="V56" s="52">
        <f>VLOOKUP($B56,Shock_dev!$A$1:$CI$300,MATCH(DATE(V$1,1,1),Shock_dev!$A$1:$CI$1,0),FALSE)</f>
        <v>2.5346066346529079E-3</v>
      </c>
      <c r="W56" s="52">
        <f>VLOOKUP($B56,Shock_dev!$A$1:$CI$300,MATCH(DATE(W$1,1,1),Shock_dev!$A$1:$CI$1,0),FALSE)</f>
        <v>2.6236279667568013E-3</v>
      </c>
      <c r="X56" s="52">
        <f>VLOOKUP($B56,Shock_dev!$A$1:$CI$300,MATCH(DATE(X$1,1,1),Shock_dev!$A$1:$CI$1,0),FALSE)</f>
        <v>2.7175430809255477E-3</v>
      </c>
      <c r="Y56" s="52">
        <f>VLOOKUP($B56,Shock_dev!$A$1:$CI$300,MATCH(DATE(Y$1,1,1),Shock_dev!$A$1:$CI$1,0),FALSE)</f>
        <v>3.2252710845551507E-3</v>
      </c>
      <c r="Z56" s="52">
        <f>VLOOKUP($B56,Shock_dev!$A$1:$CI$300,MATCH(DATE(Z$1,1,1),Shock_dev!$A$1:$CI$1,0),FALSE)</f>
        <v>3.1859800131255624E-3</v>
      </c>
      <c r="AA56" s="52">
        <f>VLOOKUP($B56,Shock_dev!$A$1:$CI$300,MATCH(DATE(AA$1,1,1),Shock_dev!$A$1:$CI$1,0),FALSE)</f>
        <v>3.301384974644809E-3</v>
      </c>
      <c r="AB56" s="52">
        <f>VLOOKUP($B56,Shock_dev!$A$1:$CI$300,MATCH(DATE(AB$1,1,1),Shock_dev!$A$1:$CI$1,0),FALSE)</f>
        <v>3.4057639725019306E-3</v>
      </c>
      <c r="AC56" s="52">
        <f>VLOOKUP($B56,Shock_dev!$A$1:$CI$300,MATCH(DATE(AC$1,1,1),Shock_dev!$A$1:$CI$1,0),FALSE)</f>
        <v>3.4974914832467362E-3</v>
      </c>
      <c r="AD56" s="52">
        <f>VLOOKUP($B56,Shock_dev!$A$1:$CI$300,MATCH(DATE(AD$1,1,1),Shock_dev!$A$1:$CI$1,0),FALSE)</f>
        <v>3.5358064710674804E-3</v>
      </c>
      <c r="AE56" s="52">
        <f>VLOOKUP($B56,Shock_dev!$A$1:$CI$300,MATCH(DATE(AE$1,1,1),Shock_dev!$A$1:$CI$1,0),FALSE)</f>
        <v>3.6033859869495323E-3</v>
      </c>
      <c r="AF56" s="52">
        <f>VLOOKUP($B56,Shock_dev!$A$1:$CI$300,MATCH(DATE(AF$1,1,1),Shock_dev!$A$1:$CI$1,0),FALSE)</f>
        <v>3.5458013481830955E-3</v>
      </c>
      <c r="AG56" s="52"/>
      <c r="AH56" s="65">
        <f t="shared" si="1"/>
        <v>6.2578270287182037E-3</v>
      </c>
      <c r="AI56" s="65">
        <f t="shared" si="2"/>
        <v>4.929996752172071E-3</v>
      </c>
      <c r="AJ56" s="65">
        <f t="shared" si="3"/>
        <v>3.5586495293778381E-3</v>
      </c>
      <c r="AK56" s="65">
        <f t="shared" si="4"/>
        <v>2.3713891378046438E-3</v>
      </c>
      <c r="AL56" s="65">
        <f t="shared" si="5"/>
        <v>3.0107614240015741E-3</v>
      </c>
      <c r="AM56" s="65">
        <f t="shared" si="6"/>
        <v>3.517649852389755E-3</v>
      </c>
      <c r="AN56" s="66"/>
      <c r="AO56" s="65">
        <f t="shared" si="7"/>
        <v>5.5939118904451378E-3</v>
      </c>
      <c r="AP56" s="65">
        <f t="shared" si="8"/>
        <v>2.9650193335912407E-3</v>
      </c>
      <c r="AQ56" s="65">
        <f t="shared" si="9"/>
        <v>3.2642056381956648E-3</v>
      </c>
    </row>
    <row r="57" spans="1:43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2.246094171201593E-2</v>
      </c>
      <c r="D57" s="52">
        <f>VLOOKUP($B57,Shock_dev!$A$1:$CI$300,MATCH(DATE(D$1,1,1),Shock_dev!$A$1:$CI$1,0),FALSE)</f>
        <v>2.320415117110845E-2</v>
      </c>
      <c r="E57" s="52">
        <f>VLOOKUP($B57,Shock_dev!$A$1:$CI$300,MATCH(DATE(E$1,1,1),Shock_dev!$A$1:$CI$1,0),FALSE)</f>
        <v>2.300180709220526E-2</v>
      </c>
      <c r="F57" s="52">
        <f>VLOOKUP($B57,Shock_dev!$A$1:$CI$300,MATCH(DATE(F$1,1,1),Shock_dev!$A$1:$CI$1,0),FALSE)</f>
        <v>2.2566560338763583E-2</v>
      </c>
      <c r="G57" s="52">
        <f>VLOOKUP($B57,Shock_dev!$A$1:$CI$300,MATCH(DATE(G$1,1,1),Shock_dev!$A$1:$CI$1,0),FALSE)</f>
        <v>2.1115277914579195E-2</v>
      </c>
      <c r="H57" s="52">
        <f>VLOOKUP($B57,Shock_dev!$A$1:$CI$300,MATCH(DATE(H$1,1,1),Shock_dev!$A$1:$CI$1,0),FALSE)</f>
        <v>2.0998688039667823E-2</v>
      </c>
      <c r="I57" s="52">
        <f>VLOOKUP($B57,Shock_dev!$A$1:$CI$300,MATCH(DATE(I$1,1,1),Shock_dev!$A$1:$CI$1,0),FALSE)</f>
        <v>1.9278541789163023E-2</v>
      </c>
      <c r="J57" s="52">
        <f>VLOOKUP($B57,Shock_dev!$A$1:$CI$300,MATCH(DATE(J$1,1,1),Shock_dev!$A$1:$CI$1,0),FALSE)</f>
        <v>1.9538919520039524E-2</v>
      </c>
      <c r="K57" s="52">
        <f>VLOOKUP($B57,Shock_dev!$A$1:$CI$300,MATCH(DATE(K$1,1,1),Shock_dev!$A$1:$CI$1,0),FALSE)</f>
        <v>1.7612893918654435E-2</v>
      </c>
      <c r="L57" s="52">
        <f>VLOOKUP($B57,Shock_dev!$A$1:$CI$300,MATCH(DATE(L$1,1,1),Shock_dev!$A$1:$CI$1,0),FALSE)</f>
        <v>1.7683584306470032E-2</v>
      </c>
      <c r="M57" s="52">
        <f>VLOOKUP($B57,Shock_dev!$A$1:$CI$300,MATCH(DATE(M$1,1,1),Shock_dev!$A$1:$CI$1,0),FALSE)</f>
        <v>1.8914596950801065E-2</v>
      </c>
      <c r="N57" s="52">
        <f>VLOOKUP($B57,Shock_dev!$A$1:$CI$300,MATCH(DATE(N$1,1,1),Shock_dev!$A$1:$CI$1,0),FALSE)</f>
        <v>1.7058387343081981E-2</v>
      </c>
      <c r="O57" s="52">
        <f>VLOOKUP($B57,Shock_dev!$A$1:$CI$300,MATCH(DATE(O$1,1,1),Shock_dev!$A$1:$CI$1,0),FALSE)</f>
        <v>1.5087033147063774E-2</v>
      </c>
      <c r="P57" s="52">
        <f>VLOOKUP($B57,Shock_dev!$A$1:$CI$300,MATCH(DATE(P$1,1,1),Shock_dev!$A$1:$CI$1,0),FALSE)</f>
        <v>1.3880467480588528E-2</v>
      </c>
      <c r="Q57" s="52">
        <f>VLOOKUP($B57,Shock_dev!$A$1:$CI$300,MATCH(DATE(Q$1,1,1),Shock_dev!$A$1:$CI$1,0),FALSE)</f>
        <v>1.397770296025787E-2</v>
      </c>
      <c r="R57" s="52">
        <f>VLOOKUP($B57,Shock_dev!$A$1:$CI$300,MATCH(DATE(R$1,1,1),Shock_dev!$A$1:$CI$1,0),FALSE)</f>
        <v>1.2006491549083493E-2</v>
      </c>
      <c r="S57" s="52">
        <f>VLOOKUP($B57,Shock_dev!$A$1:$CI$300,MATCH(DATE(S$1,1,1),Shock_dev!$A$1:$CI$1,0),FALSE)</f>
        <v>1.2055059079170295E-2</v>
      </c>
      <c r="T57" s="52">
        <f>VLOOKUP($B57,Shock_dev!$A$1:$CI$300,MATCH(DATE(T$1,1,1),Shock_dev!$A$1:$CI$1,0),FALSE)</f>
        <v>1.251676366653264E-2</v>
      </c>
      <c r="U57" s="52">
        <f>VLOOKUP($B57,Shock_dev!$A$1:$CI$300,MATCH(DATE(U$1,1,1),Shock_dev!$A$1:$CI$1,0),FALSE)</f>
        <v>1.1713901703884597E-2</v>
      </c>
      <c r="V57" s="52">
        <f>VLOOKUP($B57,Shock_dev!$A$1:$CI$300,MATCH(DATE(V$1,1,1),Shock_dev!$A$1:$CI$1,0),FALSE)</f>
        <v>1.2902576145167849E-2</v>
      </c>
      <c r="W57" s="52">
        <f>VLOOKUP($B57,Shock_dev!$A$1:$CI$300,MATCH(DATE(W$1,1,1),Shock_dev!$A$1:$CI$1,0),FALSE)</f>
        <v>1.3133215102898109E-2</v>
      </c>
      <c r="X57" s="52">
        <f>VLOOKUP($B57,Shock_dev!$A$1:$CI$300,MATCH(DATE(X$1,1,1),Shock_dev!$A$1:$CI$1,0),FALSE)</f>
        <v>1.3395074826509748E-2</v>
      </c>
      <c r="Y57" s="52">
        <f>VLOOKUP($B57,Shock_dev!$A$1:$CI$300,MATCH(DATE(Y$1,1,1),Shock_dev!$A$1:$CI$1,0),FALSE)</f>
        <v>1.5226579743140945E-2</v>
      </c>
      <c r="Z57" s="52">
        <f>VLOOKUP($B57,Shock_dev!$A$1:$CI$300,MATCH(DATE(Z$1,1,1),Shock_dev!$A$1:$CI$1,0),FALSE)</f>
        <v>1.4921494004934099E-2</v>
      </c>
      <c r="AA57" s="52">
        <f>VLOOKUP($B57,Shock_dev!$A$1:$CI$300,MATCH(DATE(AA$1,1,1),Shock_dev!$A$1:$CI$1,0),FALSE)</f>
        <v>1.5287532054618819E-2</v>
      </c>
      <c r="AB57" s="52">
        <f>VLOOKUP($B57,Shock_dev!$A$1:$CI$300,MATCH(DATE(AB$1,1,1),Shock_dev!$A$1:$CI$1,0),FALSE)</f>
        <v>1.5615943857439942E-2</v>
      </c>
      <c r="AC57" s="52">
        <f>VLOOKUP($B57,Shock_dev!$A$1:$CI$300,MATCH(DATE(AC$1,1,1),Shock_dev!$A$1:$CI$1,0),FALSE)</f>
        <v>1.5904631789947079E-2</v>
      </c>
      <c r="AD57" s="52">
        <f>VLOOKUP($B57,Shock_dev!$A$1:$CI$300,MATCH(DATE(AD$1,1,1),Shock_dev!$A$1:$CI$1,0),FALSE)</f>
        <v>1.6002626846698523E-2</v>
      </c>
      <c r="AE57" s="52">
        <f>VLOOKUP($B57,Shock_dev!$A$1:$CI$300,MATCH(DATE(AE$1,1,1),Shock_dev!$A$1:$CI$1,0),FALSE)</f>
        <v>1.6228761127054694E-2</v>
      </c>
      <c r="AF57" s="52">
        <f>VLOOKUP($B57,Shock_dev!$A$1:$CI$300,MATCH(DATE(AF$1,1,1),Shock_dev!$A$1:$CI$1,0),FALSE)</f>
        <v>1.5988660864972949E-2</v>
      </c>
      <c r="AG57" s="52"/>
      <c r="AH57" s="65">
        <f t="shared" si="1"/>
        <v>2.2469747645734485E-2</v>
      </c>
      <c r="AI57" s="65">
        <f t="shared" si="2"/>
        <v>1.9022525514798969E-2</v>
      </c>
      <c r="AJ57" s="65">
        <f t="shared" si="3"/>
        <v>1.5783637576358641E-2</v>
      </c>
      <c r="AK57" s="65">
        <f t="shared" si="4"/>
        <v>1.2238958428767776E-2</v>
      </c>
      <c r="AL57" s="65">
        <f t="shared" si="5"/>
        <v>1.4392779146420343E-2</v>
      </c>
      <c r="AM57" s="65">
        <f t="shared" si="6"/>
        <v>1.5948124897222637E-2</v>
      </c>
      <c r="AN57" s="66"/>
      <c r="AO57" s="65">
        <f t="shared" si="7"/>
        <v>2.0746136580266729E-2</v>
      </c>
      <c r="AP57" s="65">
        <f t="shared" si="8"/>
        <v>1.4011298002563208E-2</v>
      </c>
      <c r="AQ57" s="65">
        <f t="shared" si="9"/>
        <v>1.517045202182149E-2</v>
      </c>
    </row>
    <row r="58" spans="1:43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1.5637468068896838E-2</v>
      </c>
      <c r="D58" s="52">
        <f>VLOOKUP($B58,Shock_dev!$A$1:$CI$300,MATCH(DATE(D$1,1,1),Shock_dev!$A$1:$CI$1,0),FALSE)</f>
        <v>2.2543690853472308E-2</v>
      </c>
      <c r="E58" s="52">
        <f>VLOOKUP($B58,Shock_dev!$A$1:$CI$300,MATCH(DATE(E$1,1,1),Shock_dev!$A$1:$CI$1,0),FALSE)</f>
        <v>2.59062237756232E-2</v>
      </c>
      <c r="F58" s="52">
        <f>VLOOKUP($B58,Shock_dev!$A$1:$CI$300,MATCH(DATE(F$1,1,1),Shock_dev!$A$1:$CI$1,0),FALSE)</f>
        <v>2.6446790841997945E-2</v>
      </c>
      <c r="G58" s="52">
        <f>VLOOKUP($B58,Shock_dev!$A$1:$CI$300,MATCH(DATE(G$1,1,1),Shock_dev!$A$1:$CI$1,0),FALSE)</f>
        <v>2.4415718032356572E-2</v>
      </c>
      <c r="H58" s="52">
        <f>VLOOKUP($B58,Shock_dev!$A$1:$CI$300,MATCH(DATE(H$1,1,1),Shock_dev!$A$1:$CI$1,0),FALSE)</f>
        <v>2.1975209191877933E-2</v>
      </c>
      <c r="I58" s="52">
        <f>VLOOKUP($B58,Shock_dev!$A$1:$CI$300,MATCH(DATE(I$1,1,1),Shock_dev!$A$1:$CI$1,0),FALSE)</f>
        <v>1.8108705367938072E-2</v>
      </c>
      <c r="J58" s="52">
        <f>VLOOKUP($B58,Shock_dev!$A$1:$CI$300,MATCH(DATE(J$1,1,1),Shock_dev!$A$1:$CI$1,0),FALSE)</f>
        <v>1.5209986697096362E-2</v>
      </c>
      <c r="K58" s="52">
        <f>VLOOKUP($B58,Shock_dev!$A$1:$CI$300,MATCH(DATE(K$1,1,1),Shock_dev!$A$1:$CI$1,0),FALSE)</f>
        <v>1.120612875706554E-2</v>
      </c>
      <c r="L58" s="52">
        <f>VLOOKUP($B58,Shock_dev!$A$1:$CI$300,MATCH(DATE(L$1,1,1),Shock_dev!$A$1:$CI$1,0),FALSE)</f>
        <v>8.3995661227363148E-3</v>
      </c>
      <c r="M58" s="52">
        <f>VLOOKUP($B58,Shock_dev!$A$1:$CI$300,MATCH(DATE(M$1,1,1),Shock_dev!$A$1:$CI$1,0),FALSE)</f>
        <v>7.025788640775992E-3</v>
      </c>
      <c r="N58" s="52">
        <f>VLOOKUP($B58,Shock_dev!$A$1:$CI$300,MATCH(DATE(N$1,1,1),Shock_dev!$A$1:$CI$1,0),FALSE)</f>
        <v>4.2548437702045888E-3</v>
      </c>
      <c r="O58" s="52">
        <f>VLOOKUP($B58,Shock_dev!$A$1:$CI$300,MATCH(DATE(O$1,1,1),Shock_dev!$A$1:$CI$1,0),FALSE)</f>
        <v>1.0136580148042168E-3</v>
      </c>
      <c r="P58" s="52">
        <f>VLOOKUP($B58,Shock_dev!$A$1:$CI$300,MATCH(DATE(P$1,1,1),Shock_dev!$A$1:$CI$1,0),FALSE)</f>
        <v>-1.8773124531921181E-3</v>
      </c>
      <c r="Q58" s="52">
        <f>VLOOKUP($B58,Shock_dev!$A$1:$CI$300,MATCH(DATE(Q$1,1,1),Shock_dev!$A$1:$CI$1,0),FALSE)</f>
        <v>-3.6016907766841123E-3</v>
      </c>
      <c r="R58" s="52">
        <f>VLOOKUP($B58,Shock_dev!$A$1:$CI$300,MATCH(DATE(R$1,1,1),Shock_dev!$A$1:$CI$1,0),FALSE)</f>
        <v>-6.1773158065531863E-3</v>
      </c>
      <c r="S58" s="52">
        <f>VLOOKUP($B58,Shock_dev!$A$1:$CI$300,MATCH(DATE(S$1,1,1),Shock_dev!$A$1:$CI$1,0),FALSE)</f>
        <v>-7.4480313836791483E-3</v>
      </c>
      <c r="T58" s="52">
        <f>VLOOKUP($B58,Shock_dev!$A$1:$CI$300,MATCH(DATE(T$1,1,1),Shock_dev!$A$1:$CI$1,0),FALSE)</f>
        <v>-7.8424204467754249E-3</v>
      </c>
      <c r="U58" s="52">
        <f>VLOOKUP($B58,Shock_dev!$A$1:$CI$300,MATCH(DATE(U$1,1,1),Shock_dev!$A$1:$CI$1,0),FALSE)</f>
        <v>-8.6169205347430451E-3</v>
      </c>
      <c r="V58" s="52">
        <f>VLOOKUP($B58,Shock_dev!$A$1:$CI$300,MATCH(DATE(V$1,1,1),Shock_dev!$A$1:$CI$1,0),FALSE)</f>
        <v>-7.9856386603925928E-3</v>
      </c>
      <c r="W58" s="52">
        <f>VLOOKUP($B58,Shock_dev!$A$1:$CI$300,MATCH(DATE(W$1,1,1),Shock_dev!$A$1:$CI$1,0),FALSE)</f>
        <v>-7.4845094086585344E-3</v>
      </c>
      <c r="X58" s="52">
        <f>VLOOKUP($B58,Shock_dev!$A$1:$CI$300,MATCH(DATE(X$1,1,1),Shock_dev!$A$1:$CI$1,0),FALSE)</f>
        <v>-6.9167969380509132E-3</v>
      </c>
      <c r="Y58" s="52">
        <f>VLOOKUP($B58,Shock_dev!$A$1:$CI$300,MATCH(DATE(Y$1,1,1),Shock_dev!$A$1:$CI$1,0),FALSE)</f>
        <v>-5.3302543799440289E-3</v>
      </c>
      <c r="Z58" s="52">
        <f>VLOOKUP($B58,Shock_dev!$A$1:$CI$300,MATCH(DATE(Z$1,1,1),Shock_dev!$A$1:$CI$1,0),FALSE)</f>
        <v>-4.7921089014530361E-3</v>
      </c>
      <c r="AA58" s="52">
        <f>VLOOKUP($B58,Shock_dev!$A$1:$CI$300,MATCH(DATE(AA$1,1,1),Shock_dev!$A$1:$CI$1,0),FALSE)</f>
        <v>-4.1246573042504325E-3</v>
      </c>
      <c r="AB58" s="52">
        <f>VLOOKUP($B58,Shock_dev!$A$1:$CI$300,MATCH(DATE(AB$1,1,1),Shock_dev!$A$1:$CI$1,0),FALSE)</f>
        <v>-3.5238350024812083E-3</v>
      </c>
      <c r="AC58" s="52">
        <f>VLOOKUP($B58,Shock_dev!$A$1:$CI$300,MATCH(DATE(AC$1,1,1),Shock_dev!$A$1:$CI$1,0),FALSE)</f>
        <v>-2.9983357856365072E-3</v>
      </c>
      <c r="AD58" s="52">
        <f>VLOOKUP($B58,Shock_dev!$A$1:$CI$300,MATCH(DATE(AD$1,1,1),Shock_dev!$A$1:$CI$1,0),FALSE)</f>
        <v>-2.662195488067618E-3</v>
      </c>
      <c r="AE58" s="52">
        <f>VLOOKUP($B58,Shock_dev!$A$1:$CI$300,MATCH(DATE(AE$1,1,1),Shock_dev!$A$1:$CI$1,0),FALSE)</f>
        <v>-2.3340264028437639E-3</v>
      </c>
      <c r="AF58" s="52">
        <f>VLOOKUP($B58,Shock_dev!$A$1:$CI$300,MATCH(DATE(AF$1,1,1),Shock_dev!$A$1:$CI$1,0),FALSE)</f>
        <v>-2.3692319766387944E-3</v>
      </c>
      <c r="AG58" s="52"/>
      <c r="AH58" s="65">
        <f t="shared" si="1"/>
        <v>2.2989978314469372E-2</v>
      </c>
      <c r="AI58" s="65">
        <f t="shared" si="2"/>
        <v>1.4979919227342844E-2</v>
      </c>
      <c r="AJ58" s="65">
        <f t="shared" si="3"/>
        <v>1.3630574391817138E-3</v>
      </c>
      <c r="AK58" s="65">
        <f t="shared" si="4"/>
        <v>-7.6140653664286797E-3</v>
      </c>
      <c r="AL58" s="65">
        <f t="shared" si="5"/>
        <v>-5.7296653864713889E-3</v>
      </c>
      <c r="AM58" s="65">
        <f t="shared" si="6"/>
        <v>-2.7775249311335786E-3</v>
      </c>
      <c r="AN58" s="66"/>
      <c r="AO58" s="65">
        <f t="shared" si="7"/>
        <v>1.8984948770906108E-2</v>
      </c>
      <c r="AP58" s="65">
        <f t="shared" si="8"/>
        <v>-3.1255039636234831E-3</v>
      </c>
      <c r="AQ58" s="65">
        <f t="shared" si="9"/>
        <v>-4.253595158802484E-3</v>
      </c>
    </row>
    <row r="59" spans="1:43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1.2851383530584917E-2</v>
      </c>
      <c r="D59" s="52">
        <f>VLOOKUP($B59,Shock_dev!$A$1:$CI$300,MATCH(DATE(D$1,1,1),Shock_dev!$A$1:$CI$1,0),FALSE)</f>
        <v>2.0530223240951773E-2</v>
      </c>
      <c r="E59" s="52">
        <f>VLOOKUP($B59,Shock_dev!$A$1:$CI$300,MATCH(DATE(E$1,1,1),Shock_dev!$A$1:$CI$1,0),FALSE)</f>
        <v>2.4253719834806845E-2</v>
      </c>
      <c r="F59" s="52">
        <f>VLOOKUP($B59,Shock_dev!$A$1:$CI$300,MATCH(DATE(F$1,1,1),Shock_dev!$A$1:$CI$1,0),FALSE)</f>
        <v>2.5613671579489603E-2</v>
      </c>
      <c r="G59" s="52">
        <f>VLOOKUP($B59,Shock_dev!$A$1:$CI$300,MATCH(DATE(G$1,1,1),Shock_dev!$A$1:$CI$1,0),FALSE)</f>
        <v>2.5294197810495616E-2</v>
      </c>
      <c r="H59" s="52">
        <f>VLOOKUP($B59,Shock_dev!$A$1:$CI$300,MATCH(DATE(H$1,1,1),Shock_dev!$A$1:$CI$1,0),FALSE)</f>
        <v>2.5112262842630507E-2</v>
      </c>
      <c r="I59" s="52">
        <f>VLOOKUP($B59,Shock_dev!$A$1:$CI$300,MATCH(DATE(I$1,1,1),Shock_dev!$A$1:$CI$1,0),FALSE)</f>
        <v>2.4357479329329714E-2</v>
      </c>
      <c r="J59" s="52">
        <f>VLOOKUP($B59,Shock_dev!$A$1:$CI$300,MATCH(DATE(J$1,1,1),Shock_dev!$A$1:$CI$1,0),FALSE)</f>
        <v>2.4617981128311994E-2</v>
      </c>
      <c r="K59" s="52">
        <f>VLOOKUP($B59,Shock_dev!$A$1:$CI$300,MATCH(DATE(K$1,1,1),Shock_dev!$A$1:$CI$1,0),FALSE)</f>
        <v>2.4276998703886991E-2</v>
      </c>
      <c r="L59" s="52">
        <f>VLOOKUP($B59,Shock_dev!$A$1:$CI$300,MATCH(DATE(L$1,1,1),Shock_dev!$A$1:$CI$1,0),FALSE)</f>
        <v>2.4763408656770774E-2</v>
      </c>
      <c r="M59" s="52">
        <f>VLOOKUP($B59,Shock_dev!$A$1:$CI$300,MATCH(DATE(M$1,1,1),Shock_dev!$A$1:$CI$1,0),FALSE)</f>
        <v>2.6411233787717727E-2</v>
      </c>
      <c r="N59" s="52">
        <f>VLOOKUP($B59,Shock_dev!$A$1:$CI$300,MATCH(DATE(N$1,1,1),Shock_dev!$A$1:$CI$1,0),FALSE)</f>
        <v>2.684483889704423E-2</v>
      </c>
      <c r="O59" s="52">
        <f>VLOOKUP($B59,Shock_dev!$A$1:$CI$300,MATCH(DATE(O$1,1,1),Shock_dev!$A$1:$CI$1,0),FALSE)</f>
        <v>2.6393862175395046E-2</v>
      </c>
      <c r="P59" s="52">
        <f>VLOOKUP($B59,Shock_dev!$A$1:$CI$300,MATCH(DATE(P$1,1,1),Shock_dev!$A$1:$CI$1,0),FALSE)</f>
        <v>2.5841019244493925E-2</v>
      </c>
      <c r="Q59" s="52">
        <f>VLOOKUP($B59,Shock_dev!$A$1:$CI$300,MATCH(DATE(Q$1,1,1),Shock_dev!$A$1:$CI$1,0),FALSE)</f>
        <v>2.5960802793674843E-2</v>
      </c>
      <c r="R59" s="52">
        <f>VLOOKUP($B59,Shock_dev!$A$1:$CI$300,MATCH(DATE(R$1,1,1),Shock_dev!$A$1:$CI$1,0),FALSE)</f>
        <v>2.5170186177361518E-2</v>
      </c>
      <c r="S59" s="52">
        <f>VLOOKUP($B59,Shock_dev!$A$1:$CI$300,MATCH(DATE(S$1,1,1),Shock_dev!$A$1:$CI$1,0),FALSE)</f>
        <v>2.4948974503047908E-2</v>
      </c>
      <c r="T59" s="52">
        <f>VLOOKUP($B59,Shock_dev!$A$1:$CI$300,MATCH(DATE(T$1,1,1),Shock_dev!$A$1:$CI$1,0),FALSE)</f>
        <v>2.5225213587414305E-2</v>
      </c>
      <c r="U59" s="52">
        <f>VLOOKUP($B59,Shock_dev!$A$1:$CI$300,MATCH(DATE(U$1,1,1),Shock_dev!$A$1:$CI$1,0),FALSE)</f>
        <v>2.4923280873287462E-2</v>
      </c>
      <c r="V59" s="52">
        <f>VLOOKUP($B59,Shock_dev!$A$1:$CI$300,MATCH(DATE(V$1,1,1),Shock_dev!$A$1:$CI$1,0),FALSE)</f>
        <v>2.5362119814027032E-2</v>
      </c>
      <c r="W59" s="52">
        <f>VLOOKUP($B59,Shock_dev!$A$1:$CI$300,MATCH(DATE(W$1,1,1),Shock_dev!$A$1:$CI$1,0),FALSE)</f>
        <v>2.5578033187710139E-2</v>
      </c>
      <c r="X59" s="52">
        <f>VLOOKUP($B59,Shock_dev!$A$1:$CI$300,MATCH(DATE(X$1,1,1),Shock_dev!$A$1:$CI$1,0),FALSE)</f>
        <v>2.5591355238399786E-2</v>
      </c>
      <c r="Y59" s="52">
        <f>VLOOKUP($B59,Shock_dev!$A$1:$CI$300,MATCH(DATE(Y$1,1,1),Shock_dev!$A$1:$CI$1,0),FALSE)</f>
        <v>2.6319623691513389E-2</v>
      </c>
      <c r="Z59" s="52">
        <f>VLOOKUP($B59,Shock_dev!$A$1:$CI$300,MATCH(DATE(Z$1,1,1),Shock_dev!$A$1:$CI$1,0),FALSE)</f>
        <v>2.6205364231253688E-2</v>
      </c>
      <c r="AA59" s="52">
        <f>VLOOKUP($B59,Shock_dev!$A$1:$CI$300,MATCH(DATE(AA$1,1,1),Shock_dev!$A$1:$CI$1,0),FALSE)</f>
        <v>2.5987905928773477E-2</v>
      </c>
      <c r="AB59" s="52">
        <f>VLOOKUP($B59,Shock_dev!$A$1:$CI$300,MATCH(DATE(AB$1,1,1),Shock_dev!$A$1:$CI$1,0),FALSE)</f>
        <v>2.5708381162567521E-2</v>
      </c>
      <c r="AC59" s="52">
        <f>VLOOKUP($B59,Shock_dev!$A$1:$CI$300,MATCH(DATE(AC$1,1,1),Shock_dev!$A$1:$CI$1,0),FALSE)</f>
        <v>2.5381848485253797E-2</v>
      </c>
      <c r="AD59" s="52">
        <f>VLOOKUP($B59,Shock_dev!$A$1:$CI$300,MATCH(DATE(AD$1,1,1),Shock_dev!$A$1:$CI$1,0),FALSE)</f>
        <v>2.4928267718913717E-2</v>
      </c>
      <c r="AE59" s="52">
        <f>VLOOKUP($B59,Shock_dev!$A$1:$CI$300,MATCH(DATE(AE$1,1,1),Shock_dev!$A$1:$CI$1,0),FALSE)</f>
        <v>2.4493073077788079E-2</v>
      </c>
      <c r="AF59" s="52">
        <f>VLOOKUP($B59,Shock_dev!$A$1:$CI$300,MATCH(DATE(AF$1,1,1),Shock_dev!$A$1:$CI$1,0),FALSE)</f>
        <v>2.3811195695982397E-2</v>
      </c>
      <c r="AG59" s="52"/>
      <c r="AH59" s="65">
        <f t="shared" si="1"/>
        <v>2.1708639199265752E-2</v>
      </c>
      <c r="AI59" s="65">
        <f t="shared" si="2"/>
        <v>2.4625626132185999E-2</v>
      </c>
      <c r="AJ59" s="65">
        <f t="shared" si="3"/>
        <v>2.6290351379665157E-2</v>
      </c>
      <c r="AK59" s="65">
        <f t="shared" si="4"/>
        <v>2.5125954991027644E-2</v>
      </c>
      <c r="AL59" s="65">
        <f t="shared" si="5"/>
        <v>2.5936456455530093E-2</v>
      </c>
      <c r="AM59" s="65">
        <f t="shared" si="6"/>
        <v>2.4864553228101098E-2</v>
      </c>
      <c r="AN59" s="66"/>
      <c r="AO59" s="65">
        <f t="shared" si="7"/>
        <v>2.3167132665725877E-2</v>
      </c>
      <c r="AP59" s="65">
        <f t="shared" si="8"/>
        <v>2.5708153185346402E-2</v>
      </c>
      <c r="AQ59" s="65">
        <f t="shared" si="9"/>
        <v>2.5400504841815594E-2</v>
      </c>
    </row>
    <row r="60" spans="1:43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0.14572304406293349</v>
      </c>
      <c r="D60" s="52">
        <f>VLOOKUP($B60,Shock_dev!$A$1:$CI$300,MATCH(DATE(D$1,1,1),Shock_dev!$A$1:$CI$1,0),FALSE)</f>
        <v>0.12847052193760231</v>
      </c>
      <c r="E60" s="52">
        <f>VLOOKUP($B60,Shock_dev!$A$1:$CI$300,MATCH(DATE(E$1,1,1),Shock_dev!$A$1:$CI$1,0),FALSE)</f>
        <v>0.12678596825964547</v>
      </c>
      <c r="F60" s="52">
        <f>VLOOKUP($B60,Shock_dev!$A$1:$CI$300,MATCH(DATE(F$1,1,1),Shock_dev!$A$1:$CI$1,0),FALSE)</f>
        <v>0.1266728430717308</v>
      </c>
      <c r="G60" s="52">
        <f>VLOOKUP($B60,Shock_dev!$A$1:$CI$300,MATCH(DATE(G$1,1,1),Shock_dev!$A$1:$CI$1,0),FALSE)</f>
        <v>0.10697093244971199</v>
      </c>
      <c r="H60" s="52">
        <f>VLOOKUP($B60,Shock_dev!$A$1:$CI$300,MATCH(DATE(H$1,1,1),Shock_dev!$A$1:$CI$1,0),FALSE)</f>
        <v>0.11656527687842846</v>
      </c>
      <c r="I60" s="52">
        <f>VLOOKUP($B60,Shock_dev!$A$1:$CI$300,MATCH(DATE(I$1,1,1),Shock_dev!$A$1:$CI$1,0),FALSE)</f>
        <v>0.11551561431999526</v>
      </c>
      <c r="J60" s="52">
        <f>VLOOKUP($B60,Shock_dev!$A$1:$CI$300,MATCH(DATE(J$1,1,1),Shock_dev!$A$1:$CI$1,0),FALSE)</f>
        <v>0.11511515497324466</v>
      </c>
      <c r="K60" s="52">
        <f>VLOOKUP($B60,Shock_dev!$A$1:$CI$300,MATCH(DATE(K$1,1,1),Shock_dev!$A$1:$CI$1,0),FALSE)</f>
        <v>0.11483134379215826</v>
      </c>
      <c r="L60" s="52">
        <f>VLOOKUP($B60,Shock_dev!$A$1:$CI$300,MATCH(DATE(L$1,1,1),Shock_dev!$A$1:$CI$1,0),FALSE)</f>
        <v>0.11296717989735562</v>
      </c>
      <c r="M60" s="52">
        <f>VLOOKUP($B60,Shock_dev!$A$1:$CI$300,MATCH(DATE(M$1,1,1),Shock_dev!$A$1:$CI$1,0),FALSE)</f>
        <v>9.806460351954667E-2</v>
      </c>
      <c r="N60" s="52">
        <f>VLOOKUP($B60,Shock_dev!$A$1:$CI$300,MATCH(DATE(N$1,1,1),Shock_dev!$A$1:$CI$1,0),FALSE)</f>
        <v>9.9848421170152718E-2</v>
      </c>
      <c r="O60" s="52">
        <f>VLOOKUP($B60,Shock_dev!$A$1:$CI$300,MATCH(DATE(O$1,1,1),Shock_dev!$A$1:$CI$1,0),FALSE)</f>
        <v>0.10021965640331272</v>
      </c>
      <c r="P60" s="52">
        <f>VLOOKUP($B60,Shock_dev!$A$1:$CI$300,MATCH(DATE(P$1,1,1),Shock_dev!$A$1:$CI$1,0),FALSE)</f>
        <v>0.10049336519567015</v>
      </c>
      <c r="Q60" s="52">
        <f>VLOOKUP($B60,Shock_dev!$A$1:$CI$300,MATCH(DATE(Q$1,1,1),Shock_dev!$A$1:$CI$1,0),FALSE)</f>
        <v>9.7602355690820639E-2</v>
      </c>
      <c r="R60" s="52">
        <f>VLOOKUP($B60,Shock_dev!$A$1:$CI$300,MATCH(DATE(R$1,1,1),Shock_dev!$A$1:$CI$1,0),FALSE)</f>
        <v>9.2087325914083806E-2</v>
      </c>
      <c r="S60" s="52">
        <f>VLOOKUP($B60,Shock_dev!$A$1:$CI$300,MATCH(DATE(S$1,1,1),Shock_dev!$A$1:$CI$1,0),FALSE)</f>
        <v>9.307759144964671E-2</v>
      </c>
      <c r="T60" s="52">
        <f>VLOOKUP($B60,Shock_dev!$A$1:$CI$300,MATCH(DATE(T$1,1,1),Shock_dev!$A$1:$CI$1,0),FALSE)</f>
        <v>9.3390660964340344E-2</v>
      </c>
      <c r="U60" s="52">
        <f>VLOOKUP($B60,Shock_dev!$A$1:$CI$300,MATCH(DATE(U$1,1,1),Shock_dev!$A$1:$CI$1,0),FALSE)</f>
        <v>9.3484026776590151E-2</v>
      </c>
      <c r="V60" s="52">
        <f>VLOOKUP($B60,Shock_dev!$A$1:$CI$300,MATCH(DATE(V$1,1,1),Shock_dev!$A$1:$CI$1,0),FALSE)</f>
        <v>9.842959551533495E-2</v>
      </c>
      <c r="W60" s="52">
        <f>VLOOKUP($B60,Shock_dev!$A$1:$CI$300,MATCH(DATE(W$1,1,1),Shock_dev!$A$1:$CI$1,0),FALSE)</f>
        <v>9.2397834245025623E-2</v>
      </c>
      <c r="X60" s="52">
        <f>VLOOKUP($B60,Shock_dev!$A$1:$CI$300,MATCH(DATE(X$1,1,1),Shock_dev!$A$1:$CI$1,0),FALSE)</f>
        <v>9.2630496938704537E-2</v>
      </c>
      <c r="Y60" s="52">
        <f>VLOOKUP($B60,Shock_dev!$A$1:$CI$300,MATCH(DATE(Y$1,1,1),Shock_dev!$A$1:$CI$1,0),FALSE)</f>
        <v>9.2334820046995336E-2</v>
      </c>
      <c r="Z60" s="52">
        <f>VLOOKUP($B60,Shock_dev!$A$1:$CI$300,MATCH(DATE(Z$1,1,1),Shock_dev!$A$1:$CI$1,0),FALSE)</f>
        <v>9.1822180503657078E-2</v>
      </c>
      <c r="AA60" s="52">
        <f>VLOOKUP($B60,Shock_dev!$A$1:$CI$300,MATCH(DATE(AA$1,1,1),Shock_dev!$A$1:$CI$1,0),FALSE)</f>
        <v>9.120831749972777E-2</v>
      </c>
      <c r="AB60" s="52">
        <f>VLOOKUP($B60,Shock_dev!$A$1:$CI$300,MATCH(DATE(AB$1,1,1),Shock_dev!$A$1:$CI$1,0),FALSE)</f>
        <v>9.052044992940976E-2</v>
      </c>
      <c r="AC60" s="52">
        <f>VLOOKUP($B60,Shock_dev!$A$1:$CI$300,MATCH(DATE(AC$1,1,1),Shock_dev!$A$1:$CI$1,0),FALSE)</f>
        <v>8.9769568379312867E-2</v>
      </c>
      <c r="AD60" s="52">
        <f>VLOOKUP($B60,Shock_dev!$A$1:$CI$300,MATCH(DATE(AD$1,1,1),Shock_dev!$A$1:$CI$1,0),FALSE)</f>
        <v>8.8968524346628317E-2</v>
      </c>
      <c r="AE60" s="52">
        <f>VLOOKUP($B60,Shock_dev!$A$1:$CI$300,MATCH(DATE(AE$1,1,1),Shock_dev!$A$1:$CI$1,0),FALSE)</f>
        <v>8.8133828751739043E-2</v>
      </c>
      <c r="AF60" s="52">
        <f>VLOOKUP($B60,Shock_dev!$A$1:$CI$300,MATCH(DATE(AF$1,1,1),Shock_dev!$A$1:$CI$1,0),FALSE)</f>
        <v>8.7257534974197373E-2</v>
      </c>
      <c r="AG60" s="52"/>
      <c r="AH60" s="65">
        <f t="shared" si="1"/>
        <v>0.12692466195632482</v>
      </c>
      <c r="AI60" s="65">
        <f t="shared" si="2"/>
        <v>0.11499891397223645</v>
      </c>
      <c r="AJ60" s="65">
        <f t="shared" si="3"/>
        <v>9.9245680395900579E-2</v>
      </c>
      <c r="AK60" s="65">
        <f t="shared" si="4"/>
        <v>9.4093840123999198E-2</v>
      </c>
      <c r="AL60" s="65">
        <f t="shared" si="5"/>
        <v>9.2078729846822083E-2</v>
      </c>
      <c r="AM60" s="65">
        <f t="shared" si="6"/>
        <v>8.8929981276257467E-2</v>
      </c>
      <c r="AN60" s="66"/>
      <c r="AO60" s="65">
        <f t="shared" si="7"/>
        <v>0.12096178796428064</v>
      </c>
      <c r="AP60" s="65">
        <f t="shared" si="8"/>
        <v>9.6669760259949888E-2</v>
      </c>
      <c r="AQ60" s="65">
        <f t="shared" si="9"/>
        <v>9.0504355561539768E-2</v>
      </c>
    </row>
    <row r="61" spans="1:43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3.6614574885568331E-2</v>
      </c>
      <c r="D61" s="52">
        <f>VLOOKUP($B61,Shock_dev!$A$1:$CI$300,MATCH(DATE(D$1,1,1),Shock_dev!$A$1:$CI$1,0),FALSE)</f>
        <v>3.1177415547904194E-2</v>
      </c>
      <c r="E61" s="52">
        <f>VLOOKUP($B61,Shock_dev!$A$1:$CI$300,MATCH(DATE(E$1,1,1),Shock_dev!$A$1:$CI$1,0),FALSE)</f>
        <v>3.0656327891133112E-2</v>
      </c>
      <c r="F61" s="52">
        <f>VLOOKUP($B61,Shock_dev!$A$1:$CI$300,MATCH(DATE(F$1,1,1),Shock_dev!$A$1:$CI$1,0),FALSE)</f>
        <v>3.0648657730293127E-2</v>
      </c>
      <c r="G61" s="52">
        <f>VLOOKUP($B61,Shock_dev!$A$1:$CI$300,MATCH(DATE(G$1,1,1),Shock_dev!$A$1:$CI$1,0),FALSE)</f>
        <v>3.0585931056747097E-2</v>
      </c>
      <c r="H61" s="52">
        <f>VLOOKUP($B61,Shock_dev!$A$1:$CI$300,MATCH(DATE(H$1,1,1),Shock_dev!$A$1:$CI$1,0),FALSE)</f>
        <v>3.0439210078689355E-2</v>
      </c>
      <c r="I61" s="52">
        <f>VLOOKUP($B61,Shock_dev!$A$1:$CI$300,MATCH(DATE(I$1,1,1),Shock_dev!$A$1:$CI$1,0),FALSE)</f>
        <v>2.6109984920102122E-2</v>
      </c>
      <c r="J61" s="52">
        <f>VLOOKUP($B61,Shock_dev!$A$1:$CI$300,MATCH(DATE(J$1,1,1),Shock_dev!$A$1:$CI$1,0),FALSE)</f>
        <v>2.6264289772650089E-2</v>
      </c>
      <c r="K61" s="52">
        <f>VLOOKUP($B61,Shock_dev!$A$1:$CI$300,MATCH(DATE(K$1,1,1),Shock_dev!$A$1:$CI$1,0),FALSE)</f>
        <v>2.0471267790403553E-2</v>
      </c>
      <c r="L61" s="52">
        <f>VLOOKUP($B61,Shock_dev!$A$1:$CI$300,MATCH(DATE(L$1,1,1),Shock_dev!$A$1:$CI$1,0),FALSE)</f>
        <v>2.072719366370222E-2</v>
      </c>
      <c r="M61" s="52">
        <f>VLOOKUP($B61,Shock_dev!$A$1:$CI$300,MATCH(DATE(M$1,1,1),Shock_dev!$A$1:$CI$1,0),FALSE)</f>
        <v>7.384309804442192E-2</v>
      </c>
      <c r="N61" s="52">
        <f>VLOOKUP($B61,Shock_dev!$A$1:$CI$300,MATCH(DATE(N$1,1,1),Shock_dev!$A$1:$CI$1,0),FALSE)</f>
        <v>5.6488694523602077E-2</v>
      </c>
      <c r="O61" s="52">
        <f>VLOOKUP($B61,Shock_dev!$A$1:$CI$300,MATCH(DATE(O$1,1,1),Shock_dev!$A$1:$CI$1,0),FALSE)</f>
        <v>5.6497562224547118E-2</v>
      </c>
      <c r="P61" s="52">
        <f>VLOOKUP($B61,Shock_dev!$A$1:$CI$300,MATCH(DATE(P$1,1,1),Shock_dev!$A$1:$CI$1,0),FALSE)</f>
        <v>5.6249167277590044E-2</v>
      </c>
      <c r="Q61" s="52">
        <f>VLOOKUP($B61,Shock_dev!$A$1:$CI$300,MATCH(DATE(Q$1,1,1),Shock_dev!$A$1:$CI$1,0),FALSE)</f>
        <v>5.5870831165429236E-2</v>
      </c>
      <c r="R61" s="52">
        <f>VLOOKUP($B61,Shock_dev!$A$1:$CI$300,MATCH(DATE(R$1,1,1),Shock_dev!$A$1:$CI$1,0),FALSE)</f>
        <v>5.540820352006022E-2</v>
      </c>
      <c r="S61" s="52">
        <f>VLOOKUP($B61,Shock_dev!$A$1:$CI$300,MATCH(DATE(S$1,1,1),Shock_dev!$A$1:$CI$1,0),FALSE)</f>
        <v>6.0306145165731004E-2</v>
      </c>
      <c r="T61" s="52">
        <f>VLOOKUP($B61,Shock_dev!$A$1:$CI$300,MATCH(DATE(T$1,1,1),Shock_dev!$A$1:$CI$1,0),FALSE)</f>
        <v>5.9211236051475886E-2</v>
      </c>
      <c r="U61" s="52">
        <f>VLOOKUP($B61,Shock_dev!$A$1:$CI$300,MATCH(DATE(U$1,1,1),Shock_dev!$A$1:$CI$1,0),FALSE)</f>
        <v>5.8580122756348975E-2</v>
      </c>
      <c r="V61" s="52">
        <f>VLOOKUP($B61,Shock_dev!$A$1:$CI$300,MATCH(DATE(V$1,1,1),Shock_dev!$A$1:$CI$1,0),FALSE)</f>
        <v>5.7986814096177161E-2</v>
      </c>
      <c r="W61" s="52">
        <f>VLOOKUP($B61,Shock_dev!$A$1:$CI$300,MATCH(DATE(W$1,1,1),Shock_dev!$A$1:$CI$1,0),FALSE)</f>
        <v>5.7381906827982124E-2</v>
      </c>
      <c r="X61" s="52">
        <f>VLOOKUP($B61,Shock_dev!$A$1:$CI$300,MATCH(DATE(X$1,1,1),Shock_dev!$A$1:$CI$1,0),FALSE)</f>
        <v>6.2140593496058445E-2</v>
      </c>
      <c r="Y61" s="52">
        <f>VLOOKUP($B61,Shock_dev!$A$1:$CI$300,MATCH(DATE(Y$1,1,1),Shock_dev!$A$1:$CI$1,0),FALSE)</f>
        <v>6.0974989678591648E-2</v>
      </c>
      <c r="Z61" s="52">
        <f>VLOOKUP($B61,Shock_dev!$A$1:$CI$300,MATCH(DATE(Z$1,1,1),Shock_dev!$A$1:$CI$1,0),FALSE)</f>
        <v>6.0288775541270274E-2</v>
      </c>
      <c r="AA61" s="52">
        <f>VLOOKUP($B61,Shock_dev!$A$1:$CI$300,MATCH(DATE(AA$1,1,1),Shock_dev!$A$1:$CI$1,0),FALSE)</f>
        <v>5.9649335644650643E-2</v>
      </c>
      <c r="AB61" s="52">
        <f>VLOOKUP($B61,Shock_dev!$A$1:$CI$300,MATCH(DATE(AB$1,1,1),Shock_dev!$A$1:$CI$1,0),FALSE)</f>
        <v>5.9008802005240883E-2</v>
      </c>
      <c r="AC61" s="52">
        <f>VLOOKUP($B61,Shock_dev!$A$1:$CI$300,MATCH(DATE(AC$1,1,1),Shock_dev!$A$1:$CI$1,0),FALSE)</f>
        <v>5.8365230154881688E-2</v>
      </c>
      <c r="AD61" s="52">
        <f>VLOOKUP($B61,Shock_dev!$A$1:$CI$300,MATCH(DATE(AD$1,1,1),Shock_dev!$A$1:$CI$1,0),FALSE)</f>
        <v>5.7719309306154085E-2</v>
      </c>
      <c r="AE61" s="52">
        <f>VLOOKUP($B61,Shock_dev!$A$1:$CI$300,MATCH(DATE(AE$1,1,1),Shock_dev!$A$1:$CI$1,0),FALSE)</f>
        <v>5.707578440030716E-2</v>
      </c>
      <c r="AF61" s="52">
        <f>VLOOKUP($B61,Shock_dev!$A$1:$CI$300,MATCH(DATE(AF$1,1,1),Shock_dev!$A$1:$CI$1,0),FALSE)</f>
        <v>5.6435280449116117E-2</v>
      </c>
      <c r="AG61" s="52"/>
      <c r="AH61" s="65">
        <f t="shared" si="1"/>
        <v>3.1936581422329177E-2</v>
      </c>
      <c r="AI61" s="65">
        <f t="shared" si="2"/>
        <v>2.4802389245109469E-2</v>
      </c>
      <c r="AJ61" s="65">
        <f t="shared" si="3"/>
        <v>5.9789870647118083E-2</v>
      </c>
      <c r="AK61" s="65">
        <f t="shared" si="4"/>
        <v>5.8298504317958647E-2</v>
      </c>
      <c r="AL61" s="65">
        <f t="shared" si="5"/>
        <v>6.0087120237710623E-2</v>
      </c>
      <c r="AM61" s="65">
        <f t="shared" si="6"/>
        <v>5.7720881263139991E-2</v>
      </c>
      <c r="AN61" s="66"/>
      <c r="AO61" s="65">
        <f t="shared" si="7"/>
        <v>2.8369485333719323E-2</v>
      </c>
      <c r="AP61" s="65">
        <f t="shared" si="8"/>
        <v>5.9044187482538368E-2</v>
      </c>
      <c r="AQ61" s="65">
        <f t="shared" si="9"/>
        <v>5.8904000750425303E-2</v>
      </c>
    </row>
    <row r="62" spans="1:43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3.8331563658854317E-2</v>
      </c>
      <c r="D62" s="52">
        <f>VLOOKUP($B62,Shock_dev!$A$1:$CI$300,MATCH(DATE(D$1,1,1),Shock_dev!$A$1:$CI$1,0),FALSE)</f>
        <v>3.2337419219125675E-2</v>
      </c>
      <c r="E62" s="52">
        <f>VLOOKUP($B62,Shock_dev!$A$1:$CI$300,MATCH(DATE(E$1,1,1),Shock_dev!$A$1:$CI$1,0),FALSE)</f>
        <v>3.1601255619668277E-2</v>
      </c>
      <c r="F62" s="52">
        <f>VLOOKUP($B62,Shock_dev!$A$1:$CI$300,MATCH(DATE(F$1,1,1),Shock_dev!$A$1:$CI$1,0),FALSE)</f>
        <v>3.1375332374224768E-2</v>
      </c>
      <c r="G62" s="52">
        <f>VLOOKUP($B62,Shock_dev!$A$1:$CI$300,MATCH(DATE(G$1,1,1),Shock_dev!$A$1:$CI$1,0),FALSE)</f>
        <v>3.4090521700491448E-2</v>
      </c>
      <c r="H62" s="52">
        <f>VLOOKUP($B62,Shock_dev!$A$1:$CI$300,MATCH(DATE(H$1,1,1),Shock_dev!$A$1:$CI$1,0),FALSE)</f>
        <v>3.3276222185816669E-2</v>
      </c>
      <c r="I62" s="52">
        <f>VLOOKUP($B62,Shock_dev!$A$1:$CI$300,MATCH(DATE(I$1,1,1),Shock_dev!$A$1:$CI$1,0),FALSE)</f>
        <v>3.2355544251606513E-2</v>
      </c>
      <c r="J62" s="52">
        <f>VLOOKUP($B62,Shock_dev!$A$1:$CI$300,MATCH(DATE(J$1,1,1),Shock_dev!$A$1:$CI$1,0),FALSE)</f>
        <v>3.1664986504615723E-2</v>
      </c>
      <c r="K62" s="52">
        <f>VLOOKUP($B62,Shock_dev!$A$1:$CI$300,MATCH(DATE(K$1,1,1),Shock_dev!$A$1:$CI$1,0),FALSE)</f>
        <v>3.0499047643120263E-2</v>
      </c>
      <c r="L62" s="52">
        <f>VLOOKUP($B62,Shock_dev!$A$1:$CI$300,MATCH(DATE(L$1,1,1),Shock_dev!$A$1:$CI$1,0),FALSE)</f>
        <v>3.0785163831310258E-2</v>
      </c>
      <c r="M62" s="52">
        <f>VLOOKUP($B62,Shock_dev!$A$1:$CI$300,MATCH(DATE(M$1,1,1),Shock_dev!$A$1:$CI$1,0),FALSE)</f>
        <v>4.0922014907158931E-2</v>
      </c>
      <c r="N62" s="52">
        <f>VLOOKUP($B62,Shock_dev!$A$1:$CI$300,MATCH(DATE(N$1,1,1),Shock_dev!$A$1:$CI$1,0),FALSE)</f>
        <v>3.7780417603189571E-2</v>
      </c>
      <c r="O62" s="52">
        <f>VLOOKUP($B62,Shock_dev!$A$1:$CI$300,MATCH(DATE(O$1,1,1),Shock_dev!$A$1:$CI$1,0),FALSE)</f>
        <v>3.652900692440926E-2</v>
      </c>
      <c r="P62" s="52">
        <f>VLOOKUP($B62,Shock_dev!$A$1:$CI$300,MATCH(DATE(P$1,1,1),Shock_dev!$A$1:$CI$1,0),FALSE)</f>
        <v>3.5290082102748324E-2</v>
      </c>
      <c r="Q62" s="52">
        <f>VLOOKUP($B62,Shock_dev!$A$1:$CI$300,MATCH(DATE(Q$1,1,1),Shock_dev!$A$1:$CI$1,0),FALSE)</f>
        <v>3.4042777106874596E-2</v>
      </c>
      <c r="R62" s="52">
        <f>VLOOKUP($B62,Shock_dev!$A$1:$CI$300,MATCH(DATE(R$1,1,1),Shock_dev!$A$1:$CI$1,0),FALSE)</f>
        <v>3.2779093964441695E-2</v>
      </c>
      <c r="S62" s="52">
        <f>VLOOKUP($B62,Shock_dev!$A$1:$CI$300,MATCH(DATE(S$1,1,1),Shock_dev!$A$1:$CI$1,0),FALSE)</f>
        <v>3.192488020375564E-2</v>
      </c>
      <c r="T62" s="52">
        <f>VLOOKUP($B62,Shock_dev!$A$1:$CI$300,MATCH(DATE(T$1,1,1),Shock_dev!$A$1:$CI$1,0),FALSE)</f>
        <v>3.0726878042452204E-2</v>
      </c>
      <c r="U62" s="52">
        <f>VLOOKUP($B62,Shock_dev!$A$1:$CI$300,MATCH(DATE(U$1,1,1),Shock_dev!$A$1:$CI$1,0),FALSE)</f>
        <v>2.9645670375696487E-2</v>
      </c>
      <c r="V62" s="52">
        <f>VLOOKUP($B62,Shock_dev!$A$1:$CI$300,MATCH(DATE(V$1,1,1),Shock_dev!$A$1:$CI$1,0),FALSE)</f>
        <v>3.0523751747971267E-2</v>
      </c>
      <c r="W62" s="52">
        <f>VLOOKUP($B62,Shock_dev!$A$1:$CI$300,MATCH(DATE(W$1,1,1),Shock_dev!$A$1:$CI$1,0),FALSE)</f>
        <v>2.9432794056723954E-2</v>
      </c>
      <c r="X62" s="52">
        <f>VLOOKUP($B62,Shock_dev!$A$1:$CI$300,MATCH(DATE(X$1,1,1),Shock_dev!$A$1:$CI$1,0),FALSE)</f>
        <v>2.8984220226434498E-2</v>
      </c>
      <c r="Y62" s="52">
        <f>VLOOKUP($B62,Shock_dev!$A$1:$CI$300,MATCH(DATE(Y$1,1,1),Shock_dev!$A$1:$CI$1,0),FALSE)</f>
        <v>2.8238006102862732E-2</v>
      </c>
      <c r="Z62" s="52">
        <f>VLOOKUP($B62,Shock_dev!$A$1:$CI$300,MATCH(DATE(Z$1,1,1),Shock_dev!$A$1:$CI$1,0),FALSE)</f>
        <v>2.759927827914925E-2</v>
      </c>
      <c r="AA62" s="52">
        <f>VLOOKUP($B62,Shock_dev!$A$1:$CI$300,MATCH(DATE(AA$1,1,1),Shock_dev!$A$1:$CI$1,0),FALSE)</f>
        <v>2.7028527834501933E-2</v>
      </c>
      <c r="AB62" s="52">
        <f>VLOOKUP($B62,Shock_dev!$A$1:$CI$300,MATCH(DATE(AB$1,1,1),Shock_dev!$A$1:$CI$1,0),FALSE)</f>
        <v>2.6511787237588118E-2</v>
      </c>
      <c r="AC62" s="52">
        <f>VLOOKUP($B62,Shock_dev!$A$1:$CI$300,MATCH(DATE(AC$1,1,1),Shock_dev!$A$1:$CI$1,0),FALSE)</f>
        <v>2.6043947664058587E-2</v>
      </c>
      <c r="AD62" s="52">
        <f>VLOOKUP($B62,Shock_dev!$A$1:$CI$300,MATCH(DATE(AD$1,1,1),Shock_dev!$A$1:$CI$1,0),FALSE)</f>
        <v>2.5612481368983076E-2</v>
      </c>
      <c r="AE62" s="52">
        <f>VLOOKUP($B62,Shock_dev!$A$1:$CI$300,MATCH(DATE(AE$1,1,1),Shock_dev!$A$1:$CI$1,0),FALSE)</f>
        <v>2.5215188201707744E-2</v>
      </c>
      <c r="AF62" s="52">
        <f>VLOOKUP($B62,Shock_dev!$A$1:$CI$300,MATCH(DATE(AF$1,1,1),Shock_dev!$A$1:$CI$1,0),FALSE)</f>
        <v>2.4843739540533608E-2</v>
      </c>
      <c r="AG62" s="52"/>
      <c r="AH62" s="65">
        <f t="shared" si="1"/>
        <v>3.3547218514472898E-2</v>
      </c>
      <c r="AI62" s="65">
        <f t="shared" si="2"/>
        <v>3.171619288329388E-2</v>
      </c>
      <c r="AJ62" s="65">
        <f t="shared" si="3"/>
        <v>3.6912859728876132E-2</v>
      </c>
      <c r="AK62" s="65">
        <f t="shared" si="4"/>
        <v>3.1120054866863461E-2</v>
      </c>
      <c r="AL62" s="65">
        <f t="shared" si="5"/>
        <v>2.825656529993447E-2</v>
      </c>
      <c r="AM62" s="65">
        <f t="shared" si="6"/>
        <v>2.5645428802574227E-2</v>
      </c>
      <c r="AN62" s="66"/>
      <c r="AO62" s="65">
        <f t="shared" si="7"/>
        <v>3.2631705698883393E-2</v>
      </c>
      <c r="AP62" s="65">
        <f t="shared" si="8"/>
        <v>3.4016457297869798E-2</v>
      </c>
      <c r="AQ62" s="65">
        <f t="shared" si="9"/>
        <v>2.6950997051254349E-2</v>
      </c>
    </row>
    <row r="63" spans="1:43">
      <c r="A63" s="5" t="str">
        <f>VLOOKUP(LEFT(RIGHT(B63,11),4),List_Sectors!$A$2:$C$30,3,FALSE)</f>
        <v>Conduites (dont eau)</v>
      </c>
      <c r="B63" s="37" t="s">
        <v>455</v>
      </c>
      <c r="C63" s="51">
        <f>VLOOKUP($B63,Shock_dev!$A$1:$CI$300,MATCH(DATE(C$1,1,1),Shock_dev!$A$1:$CI$1,0),FALSE)</f>
        <v>8.5110224525827713E-2</v>
      </c>
      <c r="D63" s="52">
        <f>VLOOKUP($B63,Shock_dev!$A$1:$CI$300,MATCH(DATE(D$1,1,1),Shock_dev!$A$1:$CI$1,0),FALSE)</f>
        <v>7.5089552459940395E-2</v>
      </c>
      <c r="E63" s="52">
        <f>VLOOKUP($B63,Shock_dev!$A$1:$CI$300,MATCH(DATE(E$1,1,1),Shock_dev!$A$1:$CI$1,0),FALSE)</f>
        <v>7.4746760489907499E-2</v>
      </c>
      <c r="F63" s="52">
        <f>VLOOKUP($B63,Shock_dev!$A$1:$CI$300,MATCH(DATE(F$1,1,1),Shock_dev!$A$1:$CI$1,0),FALSE)</f>
        <v>7.5334618187303234E-2</v>
      </c>
      <c r="G63" s="52">
        <f>VLOOKUP($B63,Shock_dev!$A$1:$CI$300,MATCH(DATE(G$1,1,1),Shock_dev!$A$1:$CI$1,0),FALSE)</f>
        <v>7.9473068506124164E-2</v>
      </c>
      <c r="H63" s="52">
        <f>VLOOKUP($B63,Shock_dev!$A$1:$CI$300,MATCH(DATE(H$1,1,1),Shock_dev!$A$1:$CI$1,0),FALSE)</f>
        <v>8.0174001902073425E-2</v>
      </c>
      <c r="I63" s="52">
        <f>VLOOKUP($B63,Shock_dev!$A$1:$CI$300,MATCH(DATE(I$1,1,1),Shock_dev!$A$1:$CI$1,0),FALSE)</f>
        <v>8.0568197055822188E-2</v>
      </c>
      <c r="J63" s="52">
        <f>VLOOKUP($B63,Shock_dev!$A$1:$CI$300,MATCH(DATE(J$1,1,1),Shock_dev!$A$1:$CI$1,0),FALSE)</f>
        <v>8.0938393800426653E-2</v>
      </c>
      <c r="K63" s="52">
        <f>VLOOKUP($B63,Shock_dev!$A$1:$CI$300,MATCH(DATE(K$1,1,1),Shock_dev!$A$1:$CI$1,0),FALSE)</f>
        <v>7.9265182921793964E-2</v>
      </c>
      <c r="L63" s="52">
        <f>VLOOKUP($B63,Shock_dev!$A$1:$CI$300,MATCH(DATE(L$1,1,1),Shock_dev!$A$1:$CI$1,0),FALSE)</f>
        <v>8.8366292257813617E-2</v>
      </c>
      <c r="M63" s="52">
        <f>VLOOKUP($B63,Shock_dev!$A$1:$CI$300,MATCH(DATE(M$1,1,1),Shock_dev!$A$1:$CI$1,0),FALSE)</f>
        <v>5.9527843718698702E-2</v>
      </c>
      <c r="N63" s="52">
        <f>VLOOKUP($B63,Shock_dev!$A$1:$CI$300,MATCH(DATE(N$1,1,1),Shock_dev!$A$1:$CI$1,0),FALSE)</f>
        <v>6.1507474084974922E-2</v>
      </c>
      <c r="O63" s="52">
        <f>VLOOKUP($B63,Shock_dev!$A$1:$CI$300,MATCH(DATE(O$1,1,1),Shock_dev!$A$1:$CI$1,0),FALSE)</f>
        <v>6.1250104247392217E-2</v>
      </c>
      <c r="P63" s="52">
        <f>VLOOKUP($B63,Shock_dev!$A$1:$CI$300,MATCH(DATE(P$1,1,1),Shock_dev!$A$1:$CI$1,0),FALSE)</f>
        <v>6.0756699175208283E-2</v>
      </c>
      <c r="Q63" s="52">
        <f>VLOOKUP($B63,Shock_dev!$A$1:$CI$300,MATCH(DATE(Q$1,1,1),Shock_dev!$A$1:$CI$1,0),FALSE)</f>
        <v>6.7476354370311506E-2</v>
      </c>
      <c r="R63" s="52">
        <f>VLOOKUP($B63,Shock_dev!$A$1:$CI$300,MATCH(DATE(R$1,1,1),Shock_dev!$A$1:$CI$1,0),FALSE)</f>
        <v>6.6282646095555842E-2</v>
      </c>
      <c r="S63" s="52">
        <f>VLOOKUP($B63,Shock_dev!$A$1:$CI$300,MATCH(DATE(S$1,1,1),Shock_dev!$A$1:$CI$1,0),FALSE)</f>
        <v>6.5764150456405629E-2</v>
      </c>
      <c r="T63" s="52">
        <f>VLOOKUP($B63,Shock_dev!$A$1:$CI$300,MATCH(DATE(T$1,1,1),Shock_dev!$A$1:$CI$1,0),FALSE)</f>
        <v>6.5331967744350572E-2</v>
      </c>
      <c r="U63" s="52">
        <f>VLOOKUP($B63,Shock_dev!$A$1:$CI$300,MATCH(DATE(U$1,1,1),Shock_dev!$A$1:$CI$1,0),FALSE)</f>
        <v>6.4899256873634834E-2</v>
      </c>
      <c r="V63" s="52">
        <f>VLOOKUP($B63,Shock_dev!$A$1:$CI$300,MATCH(DATE(V$1,1,1),Shock_dev!$A$1:$CI$1,0),FALSE)</f>
        <v>7.3103457566241647E-2</v>
      </c>
      <c r="W63" s="52">
        <f>VLOOKUP($B63,Shock_dev!$A$1:$CI$300,MATCH(DATE(W$1,1,1),Shock_dev!$A$1:$CI$1,0),FALSE)</f>
        <v>7.0547981078157795E-2</v>
      </c>
      <c r="X63" s="52">
        <f>VLOOKUP($B63,Shock_dev!$A$1:$CI$300,MATCH(DATE(X$1,1,1),Shock_dev!$A$1:$CI$1,0),FALSE)</f>
        <v>7.0119736758358475E-2</v>
      </c>
      <c r="Y63" s="52">
        <f>VLOOKUP($B63,Shock_dev!$A$1:$CI$300,MATCH(DATE(Y$1,1,1),Shock_dev!$A$1:$CI$1,0),FALSE)</f>
        <v>6.967502300340081E-2</v>
      </c>
      <c r="Z63" s="52">
        <f>VLOOKUP($B63,Shock_dev!$A$1:$CI$300,MATCH(DATE(Z$1,1,1),Shock_dev!$A$1:$CI$1,0),FALSE)</f>
        <v>6.9200673122544576E-2</v>
      </c>
      <c r="AA63" s="52">
        <f>VLOOKUP($B63,Shock_dev!$A$1:$CI$300,MATCH(DATE(AA$1,1,1),Shock_dev!$A$1:$CI$1,0),FALSE)</f>
        <v>6.8717858721540084E-2</v>
      </c>
      <c r="AB63" s="52">
        <f>VLOOKUP($B63,Shock_dev!$A$1:$CI$300,MATCH(DATE(AB$1,1,1),Shock_dev!$A$1:$CI$1,0),FALSE)</f>
        <v>6.8231674917061239E-2</v>
      </c>
      <c r="AC63" s="52">
        <f>VLOOKUP($B63,Shock_dev!$A$1:$CI$300,MATCH(DATE(AC$1,1,1),Shock_dev!$A$1:$CI$1,0),FALSE)</f>
        <v>6.7743242754538871E-2</v>
      </c>
      <c r="AD63" s="52">
        <f>VLOOKUP($B63,Shock_dev!$A$1:$CI$300,MATCH(DATE(AD$1,1,1),Shock_dev!$A$1:$CI$1,0),FALSE)</f>
        <v>6.7256439716372504E-2</v>
      </c>
      <c r="AE63" s="52">
        <f>VLOOKUP($B63,Shock_dev!$A$1:$CI$300,MATCH(DATE(AE$1,1,1),Shock_dev!$A$1:$CI$1,0),FALSE)</f>
        <v>6.6770869018120516E-2</v>
      </c>
      <c r="AF63" s="52">
        <f>VLOOKUP($B63,Shock_dev!$A$1:$CI$300,MATCH(DATE(AF$1,1,1),Shock_dev!$A$1:$CI$1,0),FALSE)</f>
        <v>6.6288191057786036E-2</v>
      </c>
      <c r="AG63" s="52"/>
      <c r="AH63" s="65">
        <f t="shared" si="1"/>
        <v>7.7950844833820601E-2</v>
      </c>
      <c r="AI63" s="65">
        <f t="shared" si="2"/>
        <v>8.1862413587585975E-2</v>
      </c>
      <c r="AJ63" s="65">
        <f t="shared" si="3"/>
        <v>6.2103695119317126E-2</v>
      </c>
      <c r="AK63" s="65">
        <f t="shared" si="4"/>
        <v>6.7076295747237696E-2</v>
      </c>
      <c r="AL63" s="65">
        <f t="shared" si="5"/>
        <v>6.9652254536800337E-2</v>
      </c>
      <c r="AM63" s="65">
        <f t="shared" si="6"/>
        <v>6.725808349277583E-2</v>
      </c>
      <c r="AN63" s="66"/>
      <c r="AO63" s="65">
        <f t="shared" si="7"/>
        <v>7.9906629210703295E-2</v>
      </c>
      <c r="AP63" s="65">
        <f t="shared" si="8"/>
        <v>6.4589995433277411E-2</v>
      </c>
      <c r="AQ63" s="65">
        <f t="shared" si="9"/>
        <v>6.8455169014788084E-2</v>
      </c>
    </row>
    <row r="64" spans="1:43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2.1040231166676738E-2</v>
      </c>
      <c r="D64" s="52">
        <f>VLOOKUP($B64,Shock_dev!$A$1:$CI$300,MATCH(DATE(D$1,1,1),Shock_dev!$A$1:$CI$1,0),FALSE)</f>
        <v>1.8897099542807837E-2</v>
      </c>
      <c r="E64" s="52">
        <f>VLOOKUP($B64,Shock_dev!$A$1:$CI$300,MATCH(DATE(E$1,1,1),Shock_dev!$A$1:$CI$1,0),FALSE)</f>
        <v>1.7972394941696529E-2</v>
      </c>
      <c r="F64" s="52">
        <f>VLOOKUP($B64,Shock_dev!$A$1:$CI$300,MATCH(DATE(F$1,1,1),Shock_dev!$A$1:$CI$1,0),FALSE)</f>
        <v>1.7266840477052764E-2</v>
      </c>
      <c r="G64" s="52">
        <f>VLOOKUP($B64,Shock_dev!$A$1:$CI$300,MATCH(DATE(G$1,1,1),Shock_dev!$A$1:$CI$1,0),FALSE)</f>
        <v>2.4786612327502525E-2</v>
      </c>
      <c r="H64" s="52">
        <f>VLOOKUP($B64,Shock_dev!$A$1:$CI$300,MATCH(DATE(H$1,1,1),Shock_dev!$A$1:$CI$1,0),FALSE)</f>
        <v>2.4982156734224423E-2</v>
      </c>
      <c r="I64" s="52">
        <f>VLOOKUP($B64,Shock_dev!$A$1:$CI$300,MATCH(DATE(I$1,1,1),Shock_dev!$A$1:$CI$1,0),FALSE)</f>
        <v>2.3829309714787427E-2</v>
      </c>
      <c r="J64" s="52">
        <f>VLOOKUP($B64,Shock_dev!$A$1:$CI$300,MATCH(DATE(J$1,1,1),Shock_dev!$A$1:$CI$1,0),FALSE)</f>
        <v>2.3819282184604829E-2</v>
      </c>
      <c r="K64" s="52">
        <f>VLOOKUP($B64,Shock_dev!$A$1:$CI$300,MATCH(DATE(K$1,1,1),Shock_dev!$A$1:$CI$1,0),FALSE)</f>
        <v>2.3356425322416847E-2</v>
      </c>
      <c r="L64" s="52">
        <f>VLOOKUP($B64,Shock_dev!$A$1:$CI$300,MATCH(DATE(L$1,1,1),Shock_dev!$A$1:$CI$1,0),FALSE)</f>
        <v>2.1280352694326723E-2</v>
      </c>
      <c r="M64" s="52">
        <f>VLOOKUP($B64,Shock_dev!$A$1:$CI$300,MATCH(DATE(M$1,1,1),Shock_dev!$A$1:$CI$1,0),FALSE)</f>
        <v>3.3322230087650222E-2</v>
      </c>
      <c r="N64" s="52">
        <f>VLOOKUP($B64,Shock_dev!$A$1:$CI$300,MATCH(DATE(N$1,1,1),Shock_dev!$A$1:$CI$1,0),FALSE)</f>
        <v>2.9561492307659913E-2</v>
      </c>
      <c r="O64" s="52">
        <f>VLOOKUP($B64,Shock_dev!$A$1:$CI$300,MATCH(DATE(O$1,1,1),Shock_dev!$A$1:$CI$1,0),FALSE)</f>
        <v>2.9101234871261931E-2</v>
      </c>
      <c r="P64" s="52">
        <f>VLOOKUP($B64,Shock_dev!$A$1:$CI$300,MATCH(DATE(P$1,1,1),Shock_dev!$A$1:$CI$1,0),FALSE)</f>
        <v>2.8574902773760118E-2</v>
      </c>
      <c r="Q64" s="52">
        <f>VLOOKUP($B64,Shock_dev!$A$1:$CI$300,MATCH(DATE(Q$1,1,1),Shock_dev!$A$1:$CI$1,0),FALSE)</f>
        <v>3.0219608767134708E-2</v>
      </c>
      <c r="R64" s="52">
        <f>VLOOKUP($B64,Shock_dev!$A$1:$CI$300,MATCH(DATE(R$1,1,1),Shock_dev!$A$1:$CI$1,0),FALSE)</f>
        <v>2.9448902690266367E-2</v>
      </c>
      <c r="S64" s="52">
        <f>VLOOKUP($B64,Shock_dev!$A$1:$CI$300,MATCH(DATE(S$1,1,1),Shock_dev!$A$1:$CI$1,0),FALSE)</f>
        <v>3.0053510554143962E-2</v>
      </c>
      <c r="T64" s="52">
        <f>VLOOKUP($B64,Shock_dev!$A$1:$CI$300,MATCH(DATE(T$1,1,1),Shock_dev!$A$1:$CI$1,0),FALSE)</f>
        <v>2.9399126679134552E-2</v>
      </c>
      <c r="U64" s="52">
        <f>VLOOKUP($B64,Shock_dev!$A$1:$CI$300,MATCH(DATE(U$1,1,1),Shock_dev!$A$1:$CI$1,0),FALSE)</f>
        <v>2.8845708807719271E-2</v>
      </c>
      <c r="V64" s="52">
        <f>VLOOKUP($B64,Shock_dev!$A$1:$CI$300,MATCH(DATE(V$1,1,1),Shock_dev!$A$1:$CI$1,0),FALSE)</f>
        <v>3.9279077566863281E-2</v>
      </c>
      <c r="W64" s="52">
        <f>VLOOKUP($B64,Shock_dev!$A$1:$CI$300,MATCH(DATE(W$1,1,1),Shock_dev!$A$1:$CI$1,0),FALSE)</f>
        <v>3.7644695100997008E-2</v>
      </c>
      <c r="X64" s="52">
        <f>VLOOKUP($B64,Shock_dev!$A$1:$CI$300,MATCH(DATE(X$1,1,1),Shock_dev!$A$1:$CI$1,0),FALSE)</f>
        <v>3.8157606802103533E-2</v>
      </c>
      <c r="Y64" s="52">
        <f>VLOOKUP($B64,Shock_dev!$A$1:$CI$300,MATCH(DATE(Y$1,1,1),Shock_dev!$A$1:$CI$1,0),FALSE)</f>
        <v>4.4529304869416503E-2</v>
      </c>
      <c r="Z64" s="52">
        <f>VLOOKUP($B64,Shock_dev!$A$1:$CI$300,MATCH(DATE(Z$1,1,1),Shock_dev!$A$1:$CI$1,0),FALSE)</f>
        <v>4.3273137521664222E-2</v>
      </c>
      <c r="AA64" s="52">
        <f>VLOOKUP($B64,Shock_dev!$A$1:$CI$300,MATCH(DATE(AA$1,1,1),Shock_dev!$A$1:$CI$1,0),FALSE)</f>
        <v>4.2638282288755984E-2</v>
      </c>
      <c r="AB64" s="52">
        <f>VLOOKUP($B64,Shock_dev!$A$1:$CI$300,MATCH(DATE(AB$1,1,1),Shock_dev!$A$1:$CI$1,0),FALSE)</f>
        <v>4.2062180715796579E-2</v>
      </c>
      <c r="AC64" s="52">
        <f>VLOOKUP($B64,Shock_dev!$A$1:$CI$300,MATCH(DATE(AC$1,1,1),Shock_dev!$A$1:$CI$1,0),FALSE)</f>
        <v>4.1484755777239951E-2</v>
      </c>
      <c r="AD64" s="52">
        <f>VLOOKUP($B64,Shock_dev!$A$1:$CI$300,MATCH(DATE(AD$1,1,1),Shock_dev!$A$1:$CI$1,0),FALSE)</f>
        <v>4.0898688254096822E-2</v>
      </c>
      <c r="AE64" s="52">
        <f>VLOOKUP($B64,Shock_dev!$A$1:$CI$300,MATCH(DATE(AE$1,1,1),Shock_dev!$A$1:$CI$1,0),FALSE)</f>
        <v>4.0310915346757611E-2</v>
      </c>
      <c r="AF64" s="52">
        <f>VLOOKUP($B64,Shock_dev!$A$1:$CI$300,MATCH(DATE(AF$1,1,1),Shock_dev!$A$1:$CI$1,0),FALSE)</f>
        <v>3.9721902610963186E-2</v>
      </c>
      <c r="AG64" s="52"/>
      <c r="AH64" s="65">
        <f t="shared" si="1"/>
        <v>1.999263569114728E-2</v>
      </c>
      <c r="AI64" s="65">
        <f t="shared" si="2"/>
        <v>2.3453505330072049E-2</v>
      </c>
      <c r="AJ64" s="65">
        <f t="shared" si="3"/>
        <v>3.0155893761493375E-2</v>
      </c>
      <c r="AK64" s="65">
        <f t="shared" si="4"/>
        <v>3.1405265259625489E-2</v>
      </c>
      <c r="AL64" s="65">
        <f t="shared" si="5"/>
        <v>4.1248605316587451E-2</v>
      </c>
      <c r="AM64" s="65">
        <f t="shared" si="6"/>
        <v>4.089568854097083E-2</v>
      </c>
      <c r="AN64" s="66"/>
      <c r="AO64" s="65">
        <f t="shared" si="7"/>
        <v>2.1723070510609663E-2</v>
      </c>
      <c r="AP64" s="65">
        <f t="shared" si="8"/>
        <v>3.078057951055943E-2</v>
      </c>
      <c r="AQ64" s="65">
        <f t="shared" si="9"/>
        <v>4.1072146928779141E-2</v>
      </c>
    </row>
    <row r="65" spans="1:43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3.3817331226308327E-4</v>
      </c>
      <c r="D65" s="52">
        <f>VLOOKUP($B65,Shock_dev!$A$1:$CI$300,MATCH(DATE(D$1,1,1),Shock_dev!$A$1:$CI$1,0),FALSE)</f>
        <v>3.3442574260331034E-4</v>
      </c>
      <c r="E65" s="52">
        <f>VLOOKUP($B65,Shock_dev!$A$1:$CI$300,MATCH(DATE(E$1,1,1),Shock_dev!$A$1:$CI$1,0),FALSE)</f>
        <v>3.4248686435313418E-4</v>
      </c>
      <c r="F65" s="52">
        <f>VLOOKUP($B65,Shock_dev!$A$1:$CI$300,MATCH(DATE(F$1,1,1),Shock_dev!$A$1:$CI$1,0),FALSE)</f>
        <v>3.4206197491476974E-4</v>
      </c>
      <c r="G65" s="52">
        <f>VLOOKUP($B65,Shock_dev!$A$1:$CI$300,MATCH(DATE(G$1,1,1),Shock_dev!$A$1:$CI$1,0),FALSE)</f>
        <v>3.3309420976349458E-4</v>
      </c>
      <c r="H65" s="52">
        <f>VLOOKUP($B65,Shock_dev!$A$1:$CI$300,MATCH(DATE(H$1,1,1),Shock_dev!$A$1:$CI$1,0),FALSE)</f>
        <v>3.2585282120956775E-4</v>
      </c>
      <c r="I65" s="52">
        <f>VLOOKUP($B65,Shock_dev!$A$1:$CI$300,MATCH(DATE(I$1,1,1),Shock_dev!$A$1:$CI$1,0),FALSE)</f>
        <v>3.1233898710484139E-4</v>
      </c>
      <c r="J65" s="52">
        <f>VLOOKUP($B65,Shock_dev!$A$1:$CI$300,MATCH(DATE(J$1,1,1),Shock_dev!$A$1:$CI$1,0),FALSE)</f>
        <v>3.0601067349862932E-4</v>
      </c>
      <c r="K65" s="52">
        <f>VLOOKUP($B65,Shock_dev!$A$1:$CI$300,MATCH(DATE(K$1,1,1),Shock_dev!$A$1:$CI$1,0),FALSE)</f>
        <v>2.9662578321637583E-4</v>
      </c>
      <c r="L65" s="52">
        <f>VLOOKUP($B65,Shock_dev!$A$1:$CI$300,MATCH(DATE(L$1,1,1),Shock_dev!$A$1:$CI$1,0),FALSE)</f>
        <v>2.8898601537049608E-4</v>
      </c>
      <c r="M65" s="52">
        <f>VLOOKUP($B65,Shock_dev!$A$1:$CI$300,MATCH(DATE(M$1,1,1),Shock_dev!$A$1:$CI$1,0),FALSE)</f>
        <v>2.888063377000505E-4</v>
      </c>
      <c r="N65" s="52">
        <f>VLOOKUP($B65,Shock_dev!$A$1:$CI$300,MATCH(DATE(N$1,1,1),Shock_dev!$A$1:$CI$1,0),FALSE)</f>
        <v>2.7978472528137829E-4</v>
      </c>
      <c r="O65" s="52">
        <f>VLOOKUP($B65,Shock_dev!$A$1:$CI$300,MATCH(DATE(O$1,1,1),Shock_dev!$A$1:$CI$1,0),FALSE)</f>
        <v>2.6452623548125332E-4</v>
      </c>
      <c r="P65" s="52">
        <f>VLOOKUP($B65,Shock_dev!$A$1:$CI$300,MATCH(DATE(P$1,1,1),Shock_dev!$A$1:$CI$1,0),FALSE)</f>
        <v>2.478145855178374E-4</v>
      </c>
      <c r="Q65" s="52">
        <f>VLOOKUP($B65,Shock_dev!$A$1:$CI$300,MATCH(DATE(Q$1,1,1),Shock_dev!$A$1:$CI$1,0),FALSE)</f>
        <v>2.373379840191967E-4</v>
      </c>
      <c r="R65" s="52">
        <f>VLOOKUP($B65,Shock_dev!$A$1:$CI$300,MATCH(DATE(R$1,1,1),Shock_dev!$A$1:$CI$1,0),FALSE)</f>
        <v>2.198451286767045E-4</v>
      </c>
      <c r="S65" s="52">
        <f>VLOOKUP($B65,Shock_dev!$A$1:$CI$300,MATCH(DATE(S$1,1,1),Shock_dev!$A$1:$CI$1,0),FALSE)</f>
        <v>2.0783817349210044E-4</v>
      </c>
      <c r="T65" s="52">
        <f>VLOOKUP($B65,Shock_dev!$A$1:$CI$300,MATCH(DATE(T$1,1,1),Shock_dev!$A$1:$CI$1,0),FALSE)</f>
        <v>1.9856340985071217E-4</v>
      </c>
      <c r="U65" s="52">
        <f>VLOOKUP($B65,Shock_dev!$A$1:$CI$300,MATCH(DATE(U$1,1,1),Shock_dev!$A$1:$CI$1,0),FALSE)</f>
        <v>1.8741998699966191E-4</v>
      </c>
      <c r="V65" s="52">
        <f>VLOOKUP($B65,Shock_dev!$A$1:$CI$300,MATCH(DATE(V$1,1,1),Shock_dev!$A$1:$CI$1,0),FALSE)</f>
        <v>1.8193412973860313E-4</v>
      </c>
      <c r="W65" s="52">
        <f>VLOOKUP($B65,Shock_dev!$A$1:$CI$300,MATCH(DATE(W$1,1,1),Shock_dev!$A$1:$CI$1,0),FALSE)</f>
        <v>1.7473144851768381E-4</v>
      </c>
      <c r="X65" s="52">
        <f>VLOOKUP($B65,Shock_dev!$A$1:$CI$300,MATCH(DATE(X$1,1,1),Shock_dev!$A$1:$CI$1,0),FALSE)</f>
        <v>1.678055361805162E-4</v>
      </c>
      <c r="Y65" s="52">
        <f>VLOOKUP($B65,Shock_dev!$A$1:$CI$300,MATCH(DATE(Y$1,1,1),Shock_dev!$A$1:$CI$1,0),FALSE)</f>
        <v>1.6639683645755889E-4</v>
      </c>
      <c r="Z65" s="52">
        <f>VLOOKUP($B65,Shock_dev!$A$1:$CI$300,MATCH(DATE(Z$1,1,1),Shock_dev!$A$1:$CI$1,0),FALSE)</f>
        <v>1.6112789640328304E-4</v>
      </c>
      <c r="AA65" s="52">
        <f>VLOOKUP($B65,Shock_dev!$A$1:$CI$300,MATCH(DATE(AA$1,1,1),Shock_dev!$A$1:$CI$1,0),FALSE)</f>
        <v>1.5506951721720556E-4</v>
      </c>
      <c r="AB65" s="52">
        <f>VLOOKUP($B65,Shock_dev!$A$1:$CI$300,MATCH(DATE(AB$1,1,1),Shock_dev!$A$1:$CI$1,0),FALSE)</f>
        <v>1.501844860757336E-4</v>
      </c>
      <c r="AC65" s="52">
        <f>VLOOKUP($B65,Shock_dev!$A$1:$CI$300,MATCH(DATE(AC$1,1,1),Shock_dev!$A$1:$CI$1,0),FALSE)</f>
        <v>1.4631379998881122E-4</v>
      </c>
      <c r="AD65" s="52">
        <f>VLOOKUP($B65,Shock_dev!$A$1:$CI$300,MATCH(DATE(AD$1,1,1),Shock_dev!$A$1:$CI$1,0),FALSE)</f>
        <v>1.4010572889147608E-4</v>
      </c>
      <c r="AE65" s="52">
        <f>VLOOKUP($B65,Shock_dev!$A$1:$CI$300,MATCH(DATE(AE$1,1,1),Shock_dev!$A$1:$CI$1,0),FALSE)</f>
        <v>1.3571341005431728E-4</v>
      </c>
      <c r="AF65" s="52">
        <f>VLOOKUP($B65,Shock_dev!$A$1:$CI$300,MATCH(DATE(AF$1,1,1),Shock_dev!$A$1:$CI$1,0),FALSE)</f>
        <v>1.2976803872823494E-4</v>
      </c>
      <c r="AG65" s="52"/>
      <c r="AH65" s="65">
        <f t="shared" si="1"/>
        <v>3.3804842077955841E-4</v>
      </c>
      <c r="AI65" s="65">
        <f t="shared" si="2"/>
        <v>3.0596285607998209E-4</v>
      </c>
      <c r="AJ65" s="65">
        <f t="shared" si="3"/>
        <v>2.6365397359994321E-4</v>
      </c>
      <c r="AK65" s="65">
        <f t="shared" si="4"/>
        <v>1.9912016575155642E-4</v>
      </c>
      <c r="AL65" s="65">
        <f t="shared" si="5"/>
        <v>1.6502624695524949E-4</v>
      </c>
      <c r="AM65" s="65">
        <f t="shared" si="6"/>
        <v>1.4041709274771464E-4</v>
      </c>
      <c r="AN65" s="66"/>
      <c r="AO65" s="65">
        <f t="shared" si="7"/>
        <v>3.2200563842977025E-4</v>
      </c>
      <c r="AP65" s="65">
        <f t="shared" si="8"/>
        <v>2.3138706967574981E-4</v>
      </c>
      <c r="AQ65" s="65">
        <f t="shared" si="9"/>
        <v>1.5272166985148207E-4</v>
      </c>
    </row>
    <row r="66" spans="1:43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3.0131170049317018E-2</v>
      </c>
      <c r="D66" s="52">
        <f>VLOOKUP($B66,Shock_dev!$A$1:$CI$300,MATCH(DATE(D$1,1,1),Shock_dev!$A$1:$CI$1,0),FALSE)</f>
        <v>2.5050959723420873E-2</v>
      </c>
      <c r="E66" s="52">
        <f>VLOOKUP($B66,Shock_dev!$A$1:$CI$300,MATCH(DATE(E$1,1,1),Shock_dev!$A$1:$CI$1,0),FALSE)</f>
        <v>2.4747038859164891E-2</v>
      </c>
      <c r="F66" s="52">
        <f>VLOOKUP($B66,Shock_dev!$A$1:$CI$300,MATCH(DATE(F$1,1,1),Shock_dev!$A$1:$CI$1,0),FALSE)</f>
        <v>2.5123897262567862E-2</v>
      </c>
      <c r="G66" s="52">
        <f>VLOOKUP($B66,Shock_dev!$A$1:$CI$300,MATCH(DATE(G$1,1,1),Shock_dev!$A$1:$CI$1,0),FALSE)</f>
        <v>2.312435935442482E-2</v>
      </c>
      <c r="H66" s="52">
        <f>VLOOKUP($B66,Shock_dev!$A$1:$CI$300,MATCH(DATE(H$1,1,1),Shock_dev!$A$1:$CI$1,0),FALSE)</f>
        <v>2.3826553563518239E-2</v>
      </c>
      <c r="I66" s="52">
        <f>VLOOKUP($B66,Shock_dev!$A$1:$CI$300,MATCH(DATE(I$1,1,1),Shock_dev!$A$1:$CI$1,0),FALSE)</f>
        <v>2.3984579217915643E-2</v>
      </c>
      <c r="J66" s="52">
        <f>VLOOKUP($B66,Shock_dev!$A$1:$CI$300,MATCH(DATE(J$1,1,1),Shock_dev!$A$1:$CI$1,0),FALSE)</f>
        <v>2.3910858399853366E-2</v>
      </c>
      <c r="K66" s="52">
        <f>VLOOKUP($B66,Shock_dev!$A$1:$CI$300,MATCH(DATE(K$1,1,1),Shock_dev!$A$1:$CI$1,0),FALSE)</f>
        <v>2.3767182242874399E-2</v>
      </c>
      <c r="L66" s="52">
        <f>VLOOKUP($B66,Shock_dev!$A$1:$CI$300,MATCH(DATE(L$1,1,1),Shock_dev!$A$1:$CI$1,0),FALSE)</f>
        <v>2.629221595397056E-2</v>
      </c>
      <c r="M66" s="52">
        <f>VLOOKUP($B66,Shock_dev!$A$1:$CI$300,MATCH(DATE(M$1,1,1),Shock_dev!$A$1:$CI$1,0),FALSE)</f>
        <v>1.8618772846333485E-2</v>
      </c>
      <c r="N66" s="52">
        <f>VLOOKUP($B66,Shock_dev!$A$1:$CI$300,MATCH(DATE(N$1,1,1),Shock_dev!$A$1:$CI$1,0),FALSE)</f>
        <v>1.9946669697441088E-2</v>
      </c>
      <c r="O66" s="52">
        <f>VLOOKUP($B66,Shock_dev!$A$1:$CI$300,MATCH(DATE(O$1,1,1),Shock_dev!$A$1:$CI$1,0),FALSE)</f>
        <v>1.9790575384211296E-2</v>
      </c>
      <c r="P66" s="52">
        <f>VLOOKUP($B66,Shock_dev!$A$1:$CI$300,MATCH(DATE(P$1,1,1),Shock_dev!$A$1:$CI$1,0),FALSE)</f>
        <v>1.967224443166719E-2</v>
      </c>
      <c r="Q66" s="52">
        <f>VLOOKUP($B66,Shock_dev!$A$1:$CI$300,MATCH(DATE(Q$1,1,1),Shock_dev!$A$1:$CI$1,0),FALSE)</f>
        <v>1.9964468641971878E-2</v>
      </c>
      <c r="R66" s="52">
        <f>VLOOKUP($B66,Shock_dev!$A$1:$CI$300,MATCH(DATE(R$1,1,1),Shock_dev!$A$1:$CI$1,0),FALSE)</f>
        <v>1.9830389195556068E-2</v>
      </c>
      <c r="S66" s="52">
        <f>VLOOKUP($B66,Shock_dev!$A$1:$CI$300,MATCH(DATE(S$1,1,1),Shock_dev!$A$1:$CI$1,0),FALSE)</f>
        <v>1.9874602462173978E-2</v>
      </c>
      <c r="T66" s="52">
        <f>VLOOKUP($B66,Shock_dev!$A$1:$CI$300,MATCH(DATE(T$1,1,1),Shock_dev!$A$1:$CI$1,0),FALSE)</f>
        <v>1.9638933867869073E-2</v>
      </c>
      <c r="U66" s="52">
        <f>VLOOKUP($B66,Shock_dev!$A$1:$CI$300,MATCH(DATE(U$1,1,1),Shock_dev!$A$1:$CI$1,0),FALSE)</f>
        <v>1.9383080466700259E-2</v>
      </c>
      <c r="V66" s="52">
        <f>VLOOKUP($B66,Shock_dev!$A$1:$CI$300,MATCH(DATE(V$1,1,1),Shock_dev!$A$1:$CI$1,0),FALSE)</f>
        <v>1.6835104643547826E-2</v>
      </c>
      <c r="W66" s="52">
        <f>VLOOKUP($B66,Shock_dev!$A$1:$CI$300,MATCH(DATE(W$1,1,1),Shock_dev!$A$1:$CI$1,0),FALSE)</f>
        <v>1.8621477545623683E-2</v>
      </c>
      <c r="X66" s="52">
        <f>VLOOKUP($B66,Shock_dev!$A$1:$CI$300,MATCH(DATE(X$1,1,1),Shock_dev!$A$1:$CI$1,0),FALSE)</f>
        <v>1.8146579475547344E-2</v>
      </c>
      <c r="Y66" s="52">
        <f>VLOOKUP($B66,Shock_dev!$A$1:$CI$300,MATCH(DATE(Y$1,1,1),Shock_dev!$A$1:$CI$1,0),FALSE)</f>
        <v>3.7687898859693779E-2</v>
      </c>
      <c r="Z66" s="52">
        <f>VLOOKUP($B66,Shock_dev!$A$1:$CI$300,MATCH(DATE(Z$1,1,1),Shock_dev!$A$1:$CI$1,0),FALSE)</f>
        <v>3.4155755233966405E-2</v>
      </c>
      <c r="AA66" s="52">
        <f>VLOOKUP($B66,Shock_dev!$A$1:$CI$300,MATCH(DATE(AA$1,1,1),Shock_dev!$A$1:$CI$1,0),FALSE)</f>
        <v>3.3620892038605979E-2</v>
      </c>
      <c r="AB66" s="52">
        <f>VLOOKUP($B66,Shock_dev!$A$1:$CI$300,MATCH(DATE(AB$1,1,1),Shock_dev!$A$1:$CI$1,0),FALSE)</f>
        <v>3.3416847922776757E-2</v>
      </c>
      <c r="AC66" s="52">
        <f>VLOOKUP($B66,Shock_dev!$A$1:$CI$300,MATCH(DATE(AC$1,1,1),Shock_dev!$A$1:$CI$1,0),FALSE)</f>
        <v>3.3197159104366172E-2</v>
      </c>
      <c r="AD66" s="52">
        <f>VLOOKUP($B66,Shock_dev!$A$1:$CI$300,MATCH(DATE(AD$1,1,1),Shock_dev!$A$1:$CI$1,0),FALSE)</f>
        <v>3.2932403295655215E-2</v>
      </c>
      <c r="AE66" s="52">
        <f>VLOOKUP($B66,Shock_dev!$A$1:$CI$300,MATCH(DATE(AE$1,1,1),Shock_dev!$A$1:$CI$1,0),FALSE)</f>
        <v>3.2683176243874505E-2</v>
      </c>
      <c r="AF66" s="52">
        <f>VLOOKUP($B66,Shock_dev!$A$1:$CI$300,MATCH(DATE(AF$1,1,1),Shock_dev!$A$1:$CI$1,0),FALSE)</f>
        <v>3.2346324375340116E-2</v>
      </c>
      <c r="AG66" s="52"/>
      <c r="AH66" s="65">
        <f t="shared" si="1"/>
        <v>2.5635485049779094E-2</v>
      </c>
      <c r="AI66" s="65">
        <f t="shared" si="2"/>
        <v>2.4356277875626442E-2</v>
      </c>
      <c r="AJ66" s="65">
        <f t="shared" si="3"/>
        <v>1.9598546200324987E-2</v>
      </c>
      <c r="AK66" s="65">
        <f t="shared" si="4"/>
        <v>1.9112422127169439E-2</v>
      </c>
      <c r="AL66" s="65">
        <f t="shared" si="5"/>
        <v>2.8446520630687443E-2</v>
      </c>
      <c r="AM66" s="65">
        <f t="shared" si="6"/>
        <v>3.2915182188402559E-2</v>
      </c>
      <c r="AN66" s="66"/>
      <c r="AO66" s="65">
        <f t="shared" si="7"/>
        <v>2.499588146270277E-2</v>
      </c>
      <c r="AP66" s="65">
        <f t="shared" si="8"/>
        <v>1.9355484163747213E-2</v>
      </c>
      <c r="AQ66" s="65">
        <f t="shared" si="9"/>
        <v>3.0680851409545001E-2</v>
      </c>
    </row>
    <row r="67" spans="1:43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6.5991165728223014E-2</v>
      </c>
      <c r="D67" s="52">
        <f>VLOOKUP($B67,Shock_dev!$A$1:$CI$300,MATCH(DATE(D$1,1,1),Shock_dev!$A$1:$CI$1,0),FALSE)</f>
        <v>5.2637752651609866E-2</v>
      </c>
      <c r="E67" s="52">
        <f>VLOOKUP($B67,Shock_dev!$A$1:$CI$300,MATCH(DATE(E$1,1,1),Shock_dev!$A$1:$CI$1,0),FALSE)</f>
        <v>5.7340886181973909E-2</v>
      </c>
      <c r="F67" s="52">
        <f>VLOOKUP($B67,Shock_dev!$A$1:$CI$300,MATCH(DATE(F$1,1,1),Shock_dev!$A$1:$CI$1,0),FALSE)</f>
        <v>6.0840515676768708E-2</v>
      </c>
      <c r="G67" s="52">
        <f>VLOOKUP($B67,Shock_dev!$A$1:$CI$300,MATCH(DATE(G$1,1,1),Shock_dev!$A$1:$CI$1,0),FALSE)</f>
        <v>6.2601297251180799E-2</v>
      </c>
      <c r="H67" s="52">
        <f>VLOOKUP($B67,Shock_dev!$A$1:$CI$300,MATCH(DATE(H$1,1,1),Shock_dev!$A$1:$CI$1,0),FALSE)</f>
        <v>6.8109049974923508E-2</v>
      </c>
      <c r="I67" s="52">
        <f>VLOOKUP($B67,Shock_dev!$A$1:$CI$300,MATCH(DATE(I$1,1,1),Shock_dev!$A$1:$CI$1,0),FALSE)</f>
        <v>6.352830675987714E-2</v>
      </c>
      <c r="J67" s="52">
        <f>VLOOKUP($B67,Shock_dev!$A$1:$CI$300,MATCH(DATE(J$1,1,1),Shock_dev!$A$1:$CI$1,0),FALSE)</f>
        <v>8.1065938813982372E-2</v>
      </c>
      <c r="K67" s="52">
        <f>VLOOKUP($B67,Shock_dev!$A$1:$CI$300,MATCH(DATE(K$1,1,1),Shock_dev!$A$1:$CI$1,0),FALSE)</f>
        <v>7.3324650839808145E-2</v>
      </c>
      <c r="L67" s="52">
        <f>VLOOKUP($B67,Shock_dev!$A$1:$CI$300,MATCH(DATE(L$1,1,1),Shock_dev!$A$1:$CI$1,0),FALSE)</f>
        <v>8.2748629024703493E-2</v>
      </c>
      <c r="M67" s="52">
        <f>VLOOKUP($B67,Shock_dev!$A$1:$CI$300,MATCH(DATE(M$1,1,1),Shock_dev!$A$1:$CI$1,0),FALSE)</f>
        <v>8.0307216877812379E-2</v>
      </c>
      <c r="N67" s="52">
        <f>VLOOKUP($B67,Shock_dev!$A$1:$CI$300,MATCH(DATE(N$1,1,1),Shock_dev!$A$1:$CI$1,0),FALSE)</f>
        <v>7.2487931184286411E-2</v>
      </c>
      <c r="O67" s="52">
        <f>VLOOKUP($B67,Shock_dev!$A$1:$CI$300,MATCH(DATE(O$1,1,1),Shock_dev!$A$1:$CI$1,0),FALSE)</f>
        <v>5.8160516328784287E-2</v>
      </c>
      <c r="P67" s="52">
        <f>VLOOKUP($B67,Shock_dev!$A$1:$CI$300,MATCH(DATE(P$1,1,1),Shock_dev!$A$1:$CI$1,0),FALSE)</f>
        <v>5.1843047963735234E-2</v>
      </c>
      <c r="Q67" s="52">
        <f>VLOOKUP($B67,Shock_dev!$A$1:$CI$300,MATCH(DATE(Q$1,1,1),Shock_dev!$A$1:$CI$1,0),FALSE)</f>
        <v>5.4917958681157515E-2</v>
      </c>
      <c r="R67" s="52">
        <f>VLOOKUP($B67,Shock_dev!$A$1:$CI$300,MATCH(DATE(R$1,1,1),Shock_dev!$A$1:$CI$1,0),FALSE)</f>
        <v>3.896205494263414E-2</v>
      </c>
      <c r="S67" s="52">
        <f>VLOOKUP($B67,Shock_dev!$A$1:$CI$300,MATCH(DATE(S$1,1,1),Shock_dev!$A$1:$CI$1,0),FALSE)</f>
        <v>4.0044221542567919E-2</v>
      </c>
      <c r="T67" s="52">
        <f>VLOOKUP($B67,Shock_dev!$A$1:$CI$300,MATCH(DATE(T$1,1,1),Shock_dev!$A$1:$CI$1,0),FALSE)</f>
        <v>4.7753463262344933E-2</v>
      </c>
      <c r="U67" s="52">
        <f>VLOOKUP($B67,Shock_dev!$A$1:$CI$300,MATCH(DATE(U$1,1,1),Shock_dev!$A$1:$CI$1,0),FALSE)</f>
        <v>3.8285742934775165E-2</v>
      </c>
      <c r="V67" s="52">
        <f>VLOOKUP($B67,Shock_dev!$A$1:$CI$300,MATCH(DATE(V$1,1,1),Shock_dev!$A$1:$CI$1,0),FALSE)</f>
        <v>3.8360323588268665E-2</v>
      </c>
      <c r="W67" s="52">
        <f>VLOOKUP($B67,Shock_dev!$A$1:$CI$300,MATCH(DATE(W$1,1,1),Shock_dev!$A$1:$CI$1,0),FALSE)</f>
        <v>4.4255880401489901E-2</v>
      </c>
      <c r="X67" s="52">
        <f>VLOOKUP($B67,Shock_dev!$A$1:$CI$300,MATCH(DATE(X$1,1,1),Shock_dev!$A$1:$CI$1,0),FALSE)</f>
        <v>4.3066300417692271E-2</v>
      </c>
      <c r="Y67" s="52">
        <f>VLOOKUP($B67,Shock_dev!$A$1:$CI$300,MATCH(DATE(Y$1,1,1),Shock_dev!$A$1:$CI$1,0),FALSE)</f>
        <v>4.5596702747192269E-2</v>
      </c>
      <c r="Z67" s="52">
        <f>VLOOKUP($B67,Shock_dev!$A$1:$CI$300,MATCH(DATE(Z$1,1,1),Shock_dev!$A$1:$CI$1,0),FALSE)</f>
        <v>4.161933916552972E-2</v>
      </c>
      <c r="AA67" s="52">
        <f>VLOOKUP($B67,Shock_dev!$A$1:$CI$300,MATCH(DATE(AA$1,1,1),Shock_dev!$A$1:$CI$1,0),FALSE)</f>
        <v>4.7305781873806824E-2</v>
      </c>
      <c r="AB67" s="52">
        <f>VLOOKUP($B67,Shock_dev!$A$1:$CI$300,MATCH(DATE(AB$1,1,1),Shock_dev!$A$1:$CI$1,0),FALSE)</f>
        <v>5.1722133294530848E-2</v>
      </c>
      <c r="AC67" s="52">
        <f>VLOOKUP($B67,Shock_dev!$A$1:$CI$300,MATCH(DATE(AC$1,1,1),Shock_dev!$A$1:$CI$1,0),FALSE)</f>
        <v>5.6015510918459924E-2</v>
      </c>
      <c r="AD67" s="52">
        <f>VLOOKUP($B67,Shock_dev!$A$1:$CI$300,MATCH(DATE(AD$1,1,1),Shock_dev!$A$1:$CI$1,0),FALSE)</f>
        <v>5.8366509378292103E-2</v>
      </c>
      <c r="AE67" s="52">
        <f>VLOOKUP($B67,Shock_dev!$A$1:$CI$300,MATCH(DATE(AE$1,1,1),Shock_dev!$A$1:$CI$1,0),FALSE)</f>
        <v>6.2799680454661277E-2</v>
      </c>
      <c r="AF67" s="52">
        <f>VLOOKUP($B67,Shock_dev!$A$1:$CI$300,MATCH(DATE(AF$1,1,1),Shock_dev!$A$1:$CI$1,0),FALSE)</f>
        <v>6.16914497424478E-2</v>
      </c>
      <c r="AG67" s="52"/>
      <c r="AH67" s="65">
        <f t="shared" si="1"/>
        <v>5.9882323497951265E-2</v>
      </c>
      <c r="AI67" s="65">
        <f t="shared" si="2"/>
        <v>7.3755315082658937E-2</v>
      </c>
      <c r="AJ67" s="65">
        <f t="shared" si="3"/>
        <v>6.3543334207155161E-2</v>
      </c>
      <c r="AK67" s="65">
        <f t="shared" si="4"/>
        <v>4.0681161254118164E-2</v>
      </c>
      <c r="AL67" s="65">
        <f t="shared" si="5"/>
        <v>4.4368800921142197E-2</v>
      </c>
      <c r="AM67" s="65">
        <f t="shared" si="6"/>
        <v>5.8119056757678388E-2</v>
      </c>
      <c r="AN67" s="66"/>
      <c r="AO67" s="65">
        <f t="shared" si="7"/>
        <v>6.6818819290305101E-2</v>
      </c>
      <c r="AP67" s="65">
        <f t="shared" si="8"/>
        <v>5.2112247730636663E-2</v>
      </c>
      <c r="AQ67" s="65">
        <f t="shared" si="9"/>
        <v>5.1243928839410292E-2</v>
      </c>
    </row>
    <row r="68" spans="1:43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0.12695752617206954</v>
      </c>
      <c r="D68" s="52">
        <f>VLOOKUP($B68,Shock_dev!$A$1:$CI$300,MATCH(DATE(D$1,1,1),Shock_dev!$A$1:$CI$1,0),FALSE)</f>
        <v>0.1091176668346422</v>
      </c>
      <c r="E68" s="52">
        <f>VLOOKUP($B68,Shock_dev!$A$1:$CI$300,MATCH(DATE(E$1,1,1),Shock_dev!$A$1:$CI$1,0),FALSE)</f>
        <v>0.11302969033840628</v>
      </c>
      <c r="F68" s="52">
        <f>VLOOKUP($B68,Shock_dev!$A$1:$CI$300,MATCH(DATE(F$1,1,1),Shock_dev!$A$1:$CI$1,0),FALSE)</f>
        <v>0.11597074388041387</v>
      </c>
      <c r="G68" s="52">
        <f>VLOOKUP($B68,Shock_dev!$A$1:$CI$300,MATCH(DATE(G$1,1,1),Shock_dev!$A$1:$CI$1,0),FALSE)</f>
        <v>0.11062721799098875</v>
      </c>
      <c r="H68" s="52">
        <f>VLOOKUP($B68,Shock_dev!$A$1:$CI$300,MATCH(DATE(H$1,1,1),Shock_dev!$A$1:$CI$1,0),FALSE)</f>
        <v>0.11841823079637953</v>
      </c>
      <c r="I68" s="52">
        <f>VLOOKUP($B68,Shock_dev!$A$1:$CI$300,MATCH(DATE(I$1,1,1),Shock_dev!$A$1:$CI$1,0),FALSE)</f>
        <v>0.11259359178114156</v>
      </c>
      <c r="J68" s="52">
        <f>VLOOKUP($B68,Shock_dev!$A$1:$CI$300,MATCH(DATE(J$1,1,1),Shock_dev!$A$1:$CI$1,0),FALSE)</f>
        <v>0.12919252230470418</v>
      </c>
      <c r="K68" s="52">
        <f>VLOOKUP($B68,Shock_dev!$A$1:$CI$300,MATCH(DATE(K$1,1,1),Shock_dev!$A$1:$CI$1,0),FALSE)</f>
        <v>0.12035985421898733</v>
      </c>
      <c r="L68" s="52">
        <f>VLOOKUP($B68,Shock_dev!$A$1:$CI$300,MATCH(DATE(L$1,1,1),Shock_dev!$A$1:$CI$1,0),FALSE)</f>
        <v>0.12640269929145168</v>
      </c>
      <c r="M68" s="52">
        <f>VLOOKUP($B68,Shock_dev!$A$1:$CI$300,MATCH(DATE(M$1,1,1),Shock_dev!$A$1:$CI$1,0),FALSE)</f>
        <v>0.15883048156737331</v>
      </c>
      <c r="N68" s="52">
        <f>VLOOKUP($B68,Shock_dev!$A$1:$CI$300,MATCH(DATE(N$1,1,1),Shock_dev!$A$1:$CI$1,0),FALSE)</f>
        <v>0.14556295259953173</v>
      </c>
      <c r="O68" s="52">
        <f>VLOOKUP($B68,Shock_dev!$A$1:$CI$300,MATCH(DATE(O$1,1,1),Shock_dev!$A$1:$CI$1,0),FALSE)</f>
        <v>0.13083138253626755</v>
      </c>
      <c r="P68" s="52">
        <f>VLOOKUP($B68,Shock_dev!$A$1:$CI$300,MATCH(DATE(P$1,1,1),Shock_dev!$A$1:$CI$1,0),FALSE)</f>
        <v>0.12424740646234117</v>
      </c>
      <c r="Q68" s="52">
        <f>VLOOKUP($B68,Shock_dev!$A$1:$CI$300,MATCH(DATE(Q$1,1,1),Shock_dev!$A$1:$CI$1,0),FALSE)</f>
        <v>0.12884326384002015</v>
      </c>
      <c r="R68" s="52">
        <f>VLOOKUP($B68,Shock_dev!$A$1:$CI$300,MATCH(DATE(R$1,1,1),Shock_dev!$A$1:$CI$1,0),FALSE)</f>
        <v>0.11075423810613295</v>
      </c>
      <c r="S68" s="52">
        <f>VLOOKUP($B68,Shock_dev!$A$1:$CI$300,MATCH(DATE(S$1,1,1),Shock_dev!$A$1:$CI$1,0),FALSE)</f>
        <v>0.11211006597662689</v>
      </c>
      <c r="T68" s="52">
        <f>VLOOKUP($B68,Shock_dev!$A$1:$CI$300,MATCH(DATE(T$1,1,1),Shock_dev!$A$1:$CI$1,0),FALSE)</f>
        <v>0.1187188526672855</v>
      </c>
      <c r="U68" s="52">
        <f>VLOOKUP($B68,Shock_dev!$A$1:$CI$300,MATCH(DATE(U$1,1,1),Shock_dev!$A$1:$CI$1,0),FALSE)</f>
        <v>0.10865358566722357</v>
      </c>
      <c r="V68" s="52">
        <f>VLOOKUP($B68,Shock_dev!$A$1:$CI$300,MATCH(DATE(V$1,1,1),Shock_dev!$A$1:$CI$1,0),FALSE)</f>
        <v>0.11646707860306464</v>
      </c>
      <c r="W68" s="52">
        <f>VLOOKUP($B68,Shock_dev!$A$1:$CI$300,MATCH(DATE(W$1,1,1),Shock_dev!$A$1:$CI$1,0),FALSE)</f>
        <v>0.11916061411352644</v>
      </c>
      <c r="X68" s="52">
        <f>VLOOKUP($B68,Shock_dev!$A$1:$CI$300,MATCH(DATE(X$1,1,1),Shock_dev!$A$1:$CI$1,0),FALSE)</f>
        <v>0.11798673074082926</v>
      </c>
      <c r="Y68" s="52">
        <f>VLOOKUP($B68,Shock_dev!$A$1:$CI$300,MATCH(DATE(Y$1,1,1),Shock_dev!$A$1:$CI$1,0),FALSE)</f>
        <v>0.12299004528177077</v>
      </c>
      <c r="Z68" s="52">
        <f>VLOOKUP($B68,Shock_dev!$A$1:$CI$300,MATCH(DATE(Z$1,1,1),Shock_dev!$A$1:$CI$1,0),FALSE)</f>
        <v>0.11792154120224391</v>
      </c>
      <c r="AA68" s="52">
        <f>VLOOKUP($B68,Shock_dev!$A$1:$CI$300,MATCH(DATE(AA$1,1,1),Shock_dev!$A$1:$CI$1,0),FALSE)</f>
        <v>0.12263055229314015</v>
      </c>
      <c r="AB68" s="52">
        <f>VLOOKUP($B68,Shock_dev!$A$1:$CI$300,MATCH(DATE(AB$1,1,1),Shock_dev!$A$1:$CI$1,0),FALSE)</f>
        <v>0.12610720925839147</v>
      </c>
      <c r="AC68" s="52">
        <f>VLOOKUP($B68,Shock_dev!$A$1:$CI$300,MATCH(DATE(AC$1,1,1),Shock_dev!$A$1:$CI$1,0),FALSE)</f>
        <v>0.12947308011832767</v>
      </c>
      <c r="AD68" s="52">
        <f>VLOOKUP($B68,Shock_dev!$A$1:$CI$300,MATCH(DATE(AD$1,1,1),Shock_dev!$A$1:$CI$1,0),FALSE)</f>
        <v>0.13093884714398973</v>
      </c>
      <c r="AE68" s="52">
        <f>VLOOKUP($B68,Shock_dev!$A$1:$CI$300,MATCH(DATE(AE$1,1,1),Shock_dev!$A$1:$CI$1,0),FALSE)</f>
        <v>0.13444176965167462</v>
      </c>
      <c r="AF68" s="52">
        <f>VLOOKUP($B68,Shock_dev!$A$1:$CI$300,MATCH(DATE(AF$1,1,1),Shock_dev!$A$1:$CI$1,0),FALSE)</f>
        <v>0.13251143898490786</v>
      </c>
      <c r="AG68" s="52"/>
      <c r="AH68" s="65">
        <f t="shared" si="1"/>
        <v>0.11514056904330412</v>
      </c>
      <c r="AI68" s="65">
        <f t="shared" si="2"/>
        <v>0.12139337967853285</v>
      </c>
      <c r="AJ68" s="65">
        <f t="shared" si="3"/>
        <v>0.13766309740110677</v>
      </c>
      <c r="AK68" s="65">
        <f t="shared" si="4"/>
        <v>0.11334076420406672</v>
      </c>
      <c r="AL68" s="65">
        <f t="shared" si="5"/>
        <v>0.12013789672630211</v>
      </c>
      <c r="AM68" s="65">
        <f t="shared" si="6"/>
        <v>0.13069446903145829</v>
      </c>
      <c r="AN68" s="66"/>
      <c r="AO68" s="65">
        <f t="shared" si="7"/>
        <v>0.11826697436091849</v>
      </c>
      <c r="AP68" s="65">
        <f t="shared" si="8"/>
        <v>0.12550193080258676</v>
      </c>
      <c r="AQ68" s="65">
        <f t="shared" si="9"/>
        <v>0.12541618287888021</v>
      </c>
    </row>
    <row r="69" spans="1:43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1.0314360226039813E-4</v>
      </c>
      <c r="D69" s="52">
        <f>VLOOKUP($B69,Shock_dev!$A$1:$CI$300,MATCH(DATE(D$1,1,1),Shock_dev!$A$1:$CI$1,0),FALSE)</f>
        <v>1.07191071068534E-4</v>
      </c>
      <c r="E69" s="52">
        <f>VLOOKUP($B69,Shock_dev!$A$1:$CI$300,MATCH(DATE(E$1,1,1),Shock_dev!$A$1:$CI$1,0),FALSE)</f>
        <v>1.1182846358573371E-4</v>
      </c>
      <c r="F69" s="52">
        <f>VLOOKUP($B69,Shock_dev!$A$1:$CI$300,MATCH(DATE(F$1,1,1),Shock_dev!$A$1:$CI$1,0),FALSE)</f>
        <v>1.1291310779372204E-4</v>
      </c>
      <c r="G69" s="52">
        <f>VLOOKUP($B69,Shock_dev!$A$1:$CI$300,MATCH(DATE(G$1,1,1),Shock_dev!$A$1:$CI$1,0),FALSE)</f>
        <v>1.1105804873645777E-4</v>
      </c>
      <c r="H69" s="52">
        <f>VLOOKUP($B69,Shock_dev!$A$1:$CI$300,MATCH(DATE(H$1,1,1),Shock_dev!$A$1:$CI$1,0),FALSE)</f>
        <v>1.0956198263185477E-4</v>
      </c>
      <c r="I69" s="52">
        <f>VLOOKUP($B69,Shock_dev!$A$1:$CI$300,MATCH(DATE(I$1,1,1),Shock_dev!$A$1:$CI$1,0),FALSE)</f>
        <v>1.0728066512923675E-4</v>
      </c>
      <c r="J69" s="52">
        <f>VLOOKUP($B69,Shock_dev!$A$1:$CI$300,MATCH(DATE(J$1,1,1),Shock_dev!$A$1:$CI$1,0),FALSE)</f>
        <v>1.0698710839756798E-4</v>
      </c>
      <c r="K69" s="52">
        <f>VLOOKUP($B69,Shock_dev!$A$1:$CI$300,MATCH(DATE(K$1,1,1),Shock_dev!$A$1:$CI$1,0),FALSE)</f>
        <v>1.0583138721234563E-4</v>
      </c>
      <c r="L69" s="52">
        <f>VLOOKUP($B69,Shock_dev!$A$1:$CI$300,MATCH(DATE(L$1,1,1),Shock_dev!$A$1:$CI$1,0),FALSE)</f>
        <v>1.0624572703468622E-4</v>
      </c>
      <c r="M69" s="52">
        <f>VLOOKUP($B69,Shock_dev!$A$1:$CI$300,MATCH(DATE(M$1,1,1),Shock_dev!$A$1:$CI$1,0),FALSE)</f>
        <v>5.7744684843393217E-4</v>
      </c>
      <c r="N69" s="52">
        <f>VLOOKUP($B69,Shock_dev!$A$1:$CI$300,MATCH(DATE(N$1,1,1),Shock_dev!$A$1:$CI$1,0),FALSE)</f>
        <v>5.2340692122107536E-4</v>
      </c>
      <c r="O69" s="52">
        <f>VLOOKUP($B69,Shock_dev!$A$1:$CI$300,MATCH(DATE(O$1,1,1),Shock_dev!$A$1:$CI$1,0),FALSE)</f>
        <v>5.1590170575865316E-4</v>
      </c>
      <c r="P69" s="52">
        <f>VLOOKUP($B69,Shock_dev!$A$1:$CI$300,MATCH(DATE(P$1,1,1),Shock_dev!$A$1:$CI$1,0),FALSE)</f>
        <v>5.1314542478539263E-4</v>
      </c>
      <c r="Q69" s="52">
        <f>VLOOKUP($B69,Shock_dev!$A$1:$CI$300,MATCH(DATE(Q$1,1,1),Shock_dev!$A$1:$CI$1,0),FALSE)</f>
        <v>5.1123632970068622E-4</v>
      </c>
      <c r="R69" s="52">
        <f>VLOOKUP($B69,Shock_dev!$A$1:$CI$300,MATCH(DATE(R$1,1,1),Shock_dev!$A$1:$CI$1,0),FALSE)</f>
        <v>5.0701326843683738E-4</v>
      </c>
      <c r="S69" s="52">
        <f>VLOOKUP($B69,Shock_dev!$A$1:$CI$300,MATCH(DATE(S$1,1,1),Shock_dev!$A$1:$CI$1,0),FALSE)</f>
        <v>5.032109401726379E-4</v>
      </c>
      <c r="T69" s="52">
        <f>VLOOKUP($B69,Shock_dev!$A$1:$CI$300,MATCH(DATE(T$1,1,1),Shock_dev!$A$1:$CI$1,0),FALSE)</f>
        <v>4.998924694217796E-4</v>
      </c>
      <c r="U69" s="52">
        <f>VLOOKUP($B69,Shock_dev!$A$1:$CI$300,MATCH(DATE(U$1,1,1),Shock_dev!$A$1:$CI$1,0),FALSE)</f>
        <v>4.9526224507486991E-4</v>
      </c>
      <c r="V69" s="52">
        <f>VLOOKUP($B69,Shock_dev!$A$1:$CI$300,MATCH(DATE(V$1,1,1),Shock_dev!$A$1:$CI$1,0),FALSE)</f>
        <v>4.9169574584489962E-4</v>
      </c>
      <c r="W69" s="52">
        <f>VLOOKUP($B69,Shock_dev!$A$1:$CI$300,MATCH(DATE(W$1,1,1),Shock_dev!$A$1:$CI$1,0),FALSE)</f>
        <v>1.9715793349067126E-4</v>
      </c>
      <c r="X69" s="52">
        <f>VLOOKUP($B69,Shock_dev!$A$1:$CI$300,MATCH(DATE(X$1,1,1),Shock_dev!$A$1:$CI$1,0),FALSE)</f>
        <v>2.2500596708312662E-4</v>
      </c>
      <c r="Y69" s="52">
        <f>VLOOKUP($B69,Shock_dev!$A$1:$CI$300,MATCH(DATE(Y$1,1,1),Shock_dev!$A$1:$CI$1,0),FALSE)</f>
        <v>2.2521140717422539E-4</v>
      </c>
      <c r="Z69" s="52">
        <f>VLOOKUP($B69,Shock_dev!$A$1:$CI$300,MATCH(DATE(Z$1,1,1),Shock_dev!$A$1:$CI$1,0),FALSE)</f>
        <v>2.2092947279655351E-4</v>
      </c>
      <c r="AA69" s="52">
        <f>VLOOKUP($B69,Shock_dev!$A$1:$CI$300,MATCH(DATE(AA$1,1,1),Shock_dev!$A$1:$CI$1,0),FALSE)</f>
        <v>2.1661517556544372E-4</v>
      </c>
      <c r="AB69" s="52">
        <f>VLOOKUP($B69,Shock_dev!$A$1:$CI$300,MATCH(DATE(AB$1,1,1),Shock_dev!$A$1:$CI$1,0),FALSE)</f>
        <v>2.1262423556348014E-4</v>
      </c>
      <c r="AC69" s="52">
        <f>VLOOKUP($B69,Shock_dev!$A$1:$CI$300,MATCH(DATE(AC$1,1,1),Shock_dev!$A$1:$CI$1,0),FALSE)</f>
        <v>2.0890377326371817E-4</v>
      </c>
      <c r="AD69" s="52">
        <f>VLOOKUP($B69,Shock_dev!$A$1:$CI$300,MATCH(DATE(AD$1,1,1),Shock_dev!$A$1:$CI$1,0),FALSE)</f>
        <v>2.0522264357860883E-4</v>
      </c>
      <c r="AE69" s="52">
        <f>VLOOKUP($B69,Shock_dev!$A$1:$CI$300,MATCH(DATE(AE$1,1,1),Shock_dev!$A$1:$CI$1,0),FALSE)</f>
        <v>2.0176944271133328E-4</v>
      </c>
      <c r="AF69" s="52">
        <f>VLOOKUP($B69,Shock_dev!$A$1:$CI$300,MATCH(DATE(AF$1,1,1),Shock_dev!$A$1:$CI$1,0),FALSE)</f>
        <v>1.9803551878043788E-4</v>
      </c>
      <c r="AG69" s="52"/>
      <c r="AH69" s="65">
        <f t="shared" si="1"/>
        <v>1.0922685868896913E-4</v>
      </c>
      <c r="AI69" s="65">
        <f t="shared" si="2"/>
        <v>1.0718137408113827E-4</v>
      </c>
      <c r="AJ69" s="65">
        <f t="shared" si="3"/>
        <v>5.2822744597994778E-4</v>
      </c>
      <c r="AK69" s="65">
        <f t="shared" si="4"/>
        <v>4.9941493379020488E-4</v>
      </c>
      <c r="AL69" s="65">
        <f t="shared" si="5"/>
        <v>2.169839912220041E-4</v>
      </c>
      <c r="AM69" s="65">
        <f t="shared" si="6"/>
        <v>2.0531112277951568E-4</v>
      </c>
      <c r="AN69" s="66"/>
      <c r="AO69" s="65">
        <f t="shared" si="7"/>
        <v>1.082041163850537E-4</v>
      </c>
      <c r="AP69" s="65">
        <f t="shared" si="8"/>
        <v>5.1382118988507633E-4</v>
      </c>
      <c r="AQ69" s="65">
        <f t="shared" si="9"/>
        <v>2.1114755700075988E-4</v>
      </c>
    </row>
    <row r="70" spans="1:43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7.7998147397507064E-3</v>
      </c>
      <c r="D70" s="52">
        <f>VLOOKUP($B70,Shock_dev!$A$1:$CI$300,MATCH(DATE(D$1,1,1),Shock_dev!$A$1:$CI$1,0),FALSE)</f>
        <v>1.1081650508212531E-2</v>
      </c>
      <c r="E70" s="52">
        <f>VLOOKUP($B70,Shock_dev!$A$1:$CI$300,MATCH(DATE(E$1,1,1),Shock_dev!$A$1:$CI$1,0),FALSE)</f>
        <v>1.2580760381937315E-2</v>
      </c>
      <c r="F70" s="52">
        <f>VLOOKUP($B70,Shock_dev!$A$1:$CI$300,MATCH(DATE(F$1,1,1),Shock_dev!$A$1:$CI$1,0),FALSE)</f>
        <v>1.2796773042997719E-2</v>
      </c>
      <c r="G70" s="52">
        <f>VLOOKUP($B70,Shock_dev!$A$1:$CI$300,MATCH(DATE(G$1,1,1),Shock_dev!$A$1:$CI$1,0),FALSE)</f>
        <v>1.1843337156679654E-2</v>
      </c>
      <c r="H70" s="52">
        <f>VLOOKUP($B70,Shock_dev!$A$1:$CI$300,MATCH(DATE(H$1,1,1),Shock_dev!$A$1:$CI$1,0),FALSE)</f>
        <v>1.0766222977378757E-2</v>
      </c>
      <c r="I70" s="52">
        <f>VLOOKUP($B70,Shock_dev!$A$1:$CI$300,MATCH(DATE(I$1,1,1),Shock_dev!$A$1:$CI$1,0),FALSE)</f>
        <v>9.0191303707269719E-3</v>
      </c>
      <c r="J70" s="52">
        <f>VLOOKUP($B70,Shock_dev!$A$1:$CI$300,MATCH(DATE(J$1,1,1),Shock_dev!$A$1:$CI$1,0),FALSE)</f>
        <v>7.7696320309533912E-3</v>
      </c>
      <c r="K70" s="52">
        <f>VLOOKUP($B70,Shock_dev!$A$1:$CI$300,MATCH(DATE(K$1,1,1),Shock_dev!$A$1:$CI$1,0),FALSE)</f>
        <v>5.9646760804595265E-3</v>
      </c>
      <c r="L70" s="52">
        <f>VLOOKUP($B70,Shock_dev!$A$1:$CI$300,MATCH(DATE(L$1,1,1),Shock_dev!$A$1:$CI$1,0),FALSE)</f>
        <v>4.7464758431991034E-3</v>
      </c>
      <c r="M70" s="52">
        <f>VLOOKUP($B70,Shock_dev!$A$1:$CI$300,MATCH(DATE(M$1,1,1),Shock_dev!$A$1:$CI$1,0),FALSE)</f>
        <v>4.2102658284862426E-3</v>
      </c>
      <c r="N70" s="52">
        <f>VLOOKUP($B70,Shock_dev!$A$1:$CI$300,MATCH(DATE(N$1,1,1),Shock_dev!$A$1:$CI$1,0),FALSE)</f>
        <v>2.9502169644407832E-3</v>
      </c>
      <c r="O70" s="52">
        <f>VLOOKUP($B70,Shock_dev!$A$1:$CI$300,MATCH(DATE(O$1,1,1),Shock_dev!$A$1:$CI$1,0),FALSE)</f>
        <v>1.4472352604394986E-3</v>
      </c>
      <c r="P70" s="52">
        <f>VLOOKUP($B70,Shock_dev!$A$1:$CI$300,MATCH(DATE(P$1,1,1),Shock_dev!$A$1:$CI$1,0),FALSE)</f>
        <v>1.2184905103359791E-4</v>
      </c>
      <c r="Q70" s="52">
        <f>VLOOKUP($B70,Shock_dev!$A$1:$CI$300,MATCH(DATE(Q$1,1,1),Shock_dev!$A$1:$CI$1,0),FALSE)</f>
        <v>-6.3065872664517435E-4</v>
      </c>
      <c r="R70" s="52">
        <f>VLOOKUP($B70,Shock_dev!$A$1:$CI$300,MATCH(DATE(R$1,1,1),Shock_dev!$A$1:$CI$1,0),FALSE)</f>
        <v>-1.8278996987930566E-3</v>
      </c>
      <c r="S70" s="52">
        <f>VLOOKUP($B70,Shock_dev!$A$1:$CI$300,MATCH(DATE(S$1,1,1),Shock_dev!$A$1:$CI$1,0),FALSE)</f>
        <v>-2.3876497557998809E-3</v>
      </c>
      <c r="T70" s="52">
        <f>VLOOKUP($B70,Shock_dev!$A$1:$CI$300,MATCH(DATE(T$1,1,1),Shock_dev!$A$1:$CI$1,0),FALSE)</f>
        <v>-2.5250274205245553E-3</v>
      </c>
      <c r="U70" s="52">
        <f>VLOOKUP($B70,Shock_dev!$A$1:$CI$300,MATCH(DATE(U$1,1,1),Shock_dev!$A$1:$CI$1,0),FALSE)</f>
        <v>-2.8744165609320056E-3</v>
      </c>
      <c r="V70" s="52">
        <f>VLOOKUP($B70,Shock_dev!$A$1:$CI$300,MATCH(DATE(V$1,1,1),Shock_dev!$A$1:$CI$1,0),FALSE)</f>
        <v>-2.537466298292304E-3</v>
      </c>
      <c r="W70" s="52">
        <f>VLOOKUP($B70,Shock_dev!$A$1:$CI$300,MATCH(DATE(W$1,1,1),Shock_dev!$A$1:$CI$1,0),FALSE)</f>
        <v>-2.2761729962640911E-3</v>
      </c>
      <c r="X70" s="52">
        <f>VLOOKUP($B70,Shock_dev!$A$1:$CI$300,MATCH(DATE(X$1,1,1),Shock_dev!$A$1:$CI$1,0),FALSE)</f>
        <v>-1.9928738592571191E-3</v>
      </c>
      <c r="Y70" s="52">
        <f>VLOOKUP($B70,Shock_dev!$A$1:$CI$300,MATCH(DATE(Y$1,1,1),Shock_dev!$A$1:$CI$1,0),FALSE)</f>
        <v>-1.1900116029994225E-3</v>
      </c>
      <c r="Z70" s="52">
        <f>VLOOKUP($B70,Shock_dev!$A$1:$CI$300,MATCH(DATE(Z$1,1,1),Shock_dev!$A$1:$CI$1,0),FALSE)</f>
        <v>-9.249364809522804E-4</v>
      </c>
      <c r="AA70" s="52">
        <f>VLOOKUP($B70,Shock_dev!$A$1:$CI$300,MATCH(DATE(AA$1,1,1),Shock_dev!$A$1:$CI$1,0),FALSE)</f>
        <v>-5.9759879732870108E-4</v>
      </c>
      <c r="AB70" s="52">
        <f>VLOOKUP($B70,Shock_dev!$A$1:$CI$300,MATCH(DATE(AB$1,1,1),Shock_dev!$A$1:$CI$1,0),FALSE)</f>
        <v>-2.9928257537245947E-4</v>
      </c>
      <c r="AC70" s="52">
        <f>VLOOKUP($B70,Shock_dev!$A$1:$CI$300,MATCH(DATE(AC$1,1,1),Shock_dev!$A$1:$CI$1,0),FALSE)</f>
        <v>-3.6163091843464751E-5</v>
      </c>
      <c r="AD70" s="52">
        <f>VLOOKUP($B70,Shock_dev!$A$1:$CI$300,MATCH(DATE(AD$1,1,1),Shock_dev!$A$1:$CI$1,0),FALSE)</f>
        <v>1.3468857527455179E-4</v>
      </c>
      <c r="AE70" s="52">
        <f>VLOOKUP($B70,Shock_dev!$A$1:$CI$300,MATCH(DATE(AE$1,1,1),Shock_dev!$A$1:$CI$1,0),FALSE)</f>
        <v>3.0455851781811485E-4</v>
      </c>
      <c r="AF70" s="52">
        <f>VLOOKUP($B70,Shock_dev!$A$1:$CI$300,MATCH(DATE(AF$1,1,1),Shock_dev!$A$1:$CI$1,0),FALSE)</f>
        <v>2.9504950392796893E-4</v>
      </c>
      <c r="AG70" s="52"/>
      <c r="AH70" s="65">
        <f t="shared" si="1"/>
        <v>1.1220467165915585E-2</v>
      </c>
      <c r="AI70" s="65">
        <f t="shared" si="2"/>
        <v>7.6532274605435506E-3</v>
      </c>
      <c r="AJ70" s="65">
        <f t="shared" si="3"/>
        <v>1.6197816755509895E-3</v>
      </c>
      <c r="AK70" s="65">
        <f t="shared" si="4"/>
        <v>-2.4304919468683605E-3</v>
      </c>
      <c r="AL70" s="65">
        <f t="shared" si="5"/>
        <v>-1.3963187473603226E-3</v>
      </c>
      <c r="AM70" s="65">
        <f t="shared" si="6"/>
        <v>7.977018596094226E-5</v>
      </c>
      <c r="AN70" s="66"/>
      <c r="AO70" s="65">
        <f t="shared" si="7"/>
        <v>9.4368473132295672E-3</v>
      </c>
      <c r="AP70" s="65">
        <f t="shared" si="8"/>
        <v>-4.053551356586855E-4</v>
      </c>
      <c r="AQ70" s="65">
        <f t="shared" si="9"/>
        <v>-6.582742806996902E-4</v>
      </c>
    </row>
    <row r="71" spans="1:43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0.31271687379557178</v>
      </c>
      <c r="D71" s="52">
        <f>VLOOKUP($B71,Shock_dev!$A$1:$CI$300,MATCH(DATE(D$1,1,1),Shock_dev!$A$1:$CI$1,0),FALSE)</f>
        <v>0.43971414184559082</v>
      </c>
      <c r="E71" s="52">
        <f>VLOOKUP($B71,Shock_dev!$A$1:$CI$300,MATCH(DATE(E$1,1,1),Shock_dev!$A$1:$CI$1,0),FALSE)</f>
        <v>0.50629363247371606</v>
      </c>
      <c r="F71" s="52">
        <f>VLOOKUP($B71,Shock_dev!$A$1:$CI$300,MATCH(DATE(F$1,1,1),Shock_dev!$A$1:$CI$1,0),FALSE)</f>
        <v>0.5359592886734843</v>
      </c>
      <c r="G71" s="52">
        <f>VLOOKUP($B71,Shock_dev!$A$1:$CI$300,MATCH(DATE(G$1,1,1),Shock_dev!$A$1:$CI$1,0),FALSE)</f>
        <v>0.53127148425191284</v>
      </c>
      <c r="H71" s="52">
        <f>VLOOKUP($B71,Shock_dev!$A$1:$CI$300,MATCH(DATE(H$1,1,1),Shock_dev!$A$1:$CI$1,0),FALSE)</f>
        <v>0.53017731582372873</v>
      </c>
      <c r="I71" s="52">
        <f>VLOOKUP($B71,Shock_dev!$A$1:$CI$300,MATCH(DATE(I$1,1,1),Shock_dev!$A$1:$CI$1,0),FALSE)</f>
        <v>0.50622843436809539</v>
      </c>
      <c r="J71" s="52">
        <f>VLOOKUP($B71,Shock_dev!$A$1:$CI$300,MATCH(DATE(J$1,1,1),Shock_dev!$A$1:$CI$1,0),FALSE)</f>
        <v>0.50305237566328809</v>
      </c>
      <c r="K71" s="52">
        <f>VLOOKUP($B71,Shock_dev!$A$1:$CI$300,MATCH(DATE(K$1,1,1),Shock_dev!$A$1:$CI$1,0),FALSE)</f>
        <v>0.47548593113617338</v>
      </c>
      <c r="L71" s="52">
        <f>VLOOKUP($B71,Shock_dev!$A$1:$CI$300,MATCH(DATE(L$1,1,1),Shock_dev!$A$1:$CI$1,0),FALSE)</f>
        <v>0.46832206224299</v>
      </c>
      <c r="M71" s="52">
        <f>VLOOKUP($B71,Shock_dev!$A$1:$CI$300,MATCH(DATE(M$1,1,1),Shock_dev!$A$1:$CI$1,0),FALSE)</f>
        <v>0.48341234595702492</v>
      </c>
      <c r="N71" s="52">
        <f>VLOOKUP($B71,Shock_dev!$A$1:$CI$300,MATCH(DATE(N$1,1,1),Shock_dev!$A$1:$CI$1,0),FALSE)</f>
        <v>0.46406641405475252</v>
      </c>
      <c r="O71" s="52">
        <f>VLOOKUP($B71,Shock_dev!$A$1:$CI$300,MATCH(DATE(O$1,1,1),Shock_dev!$A$1:$CI$1,0),FALSE)</f>
        <v>0.43117442950780366</v>
      </c>
      <c r="P71" s="52">
        <f>VLOOKUP($B71,Shock_dev!$A$1:$CI$300,MATCH(DATE(P$1,1,1),Shock_dev!$A$1:$CI$1,0),FALSE)</f>
        <v>0.401245132291631</v>
      </c>
      <c r="Q71" s="52">
        <f>VLOOKUP($B71,Shock_dev!$A$1:$CI$300,MATCH(DATE(Q$1,1,1),Shock_dev!$A$1:$CI$1,0),FALSE)</f>
        <v>0.38915403722168035</v>
      </c>
      <c r="R71" s="52">
        <f>VLOOKUP($B71,Shock_dev!$A$1:$CI$300,MATCH(DATE(R$1,1,1),Shock_dev!$A$1:$CI$1,0),FALSE)</f>
        <v>0.35372260977304509</v>
      </c>
      <c r="S71" s="52">
        <f>VLOOKUP($B71,Shock_dev!$A$1:$CI$300,MATCH(DATE(S$1,1,1),Shock_dev!$A$1:$CI$1,0),FALSE)</f>
        <v>0.33912560911612522</v>
      </c>
      <c r="T71" s="52">
        <f>VLOOKUP($B71,Shock_dev!$A$1:$CI$300,MATCH(DATE(T$1,1,1),Shock_dev!$A$1:$CI$1,0),FALSE)</f>
        <v>0.33628727836630845</v>
      </c>
      <c r="U71" s="52">
        <f>VLOOKUP($B71,Shock_dev!$A$1:$CI$300,MATCH(DATE(U$1,1,1),Shock_dev!$A$1:$CI$1,0),FALSE)</f>
        <v>0.3205466899249772</v>
      </c>
      <c r="V71" s="52">
        <f>VLOOKUP($B71,Shock_dev!$A$1:$CI$300,MATCH(DATE(V$1,1,1),Shock_dev!$A$1:$CI$1,0),FALSE)</f>
        <v>0.32911989558659022</v>
      </c>
      <c r="W71" s="52">
        <f>VLOOKUP($B71,Shock_dev!$A$1:$CI$300,MATCH(DATE(W$1,1,1),Shock_dev!$A$1:$CI$1,0),FALSE)</f>
        <v>0.33192510068680231</v>
      </c>
      <c r="X71" s="52">
        <f>VLOOKUP($B71,Shock_dev!$A$1:$CI$300,MATCH(DATE(X$1,1,1),Shock_dev!$A$1:$CI$1,0),FALSE)</f>
        <v>0.33428668477217272</v>
      </c>
      <c r="Y71" s="52">
        <f>VLOOKUP($B71,Shock_dev!$A$1:$CI$300,MATCH(DATE(Y$1,1,1),Shock_dev!$A$1:$CI$1,0),FALSE)</f>
        <v>0.35732320558433156</v>
      </c>
      <c r="Z71" s="52">
        <f>VLOOKUP($B71,Shock_dev!$A$1:$CI$300,MATCH(DATE(Z$1,1,1),Shock_dev!$A$1:$CI$1,0),FALSE)</f>
        <v>0.35837568196398856</v>
      </c>
      <c r="AA71" s="52">
        <f>VLOOKUP($B71,Shock_dev!$A$1:$CI$300,MATCH(DATE(AA$1,1,1),Shock_dev!$A$1:$CI$1,0),FALSE)</f>
        <v>0.36286502848651458</v>
      </c>
      <c r="AB71" s="52">
        <f>VLOOKUP($B71,Shock_dev!$A$1:$CI$300,MATCH(DATE(AB$1,1,1),Shock_dev!$A$1:$CI$1,0),FALSE)</f>
        <v>0.36719677055574457</v>
      </c>
      <c r="AC71" s="52">
        <f>VLOOKUP($B71,Shock_dev!$A$1:$CI$300,MATCH(DATE(AC$1,1,1),Shock_dev!$A$1:$CI$1,0),FALSE)</f>
        <v>0.37122485601814914</v>
      </c>
      <c r="AD71" s="52">
        <f>VLOOKUP($B71,Shock_dev!$A$1:$CI$300,MATCH(DATE(AD$1,1,1),Shock_dev!$A$1:$CI$1,0),FALSE)</f>
        <v>0.37270525644899821</v>
      </c>
      <c r="AE71" s="52">
        <f>VLOOKUP($B71,Shock_dev!$A$1:$CI$300,MATCH(DATE(AE$1,1,1),Shock_dev!$A$1:$CI$1,0),FALSE)</f>
        <v>0.37529681248708335</v>
      </c>
      <c r="AF71" s="52">
        <f>VLOOKUP($B71,Shock_dev!$A$1:$CI$300,MATCH(DATE(AF$1,1,1),Shock_dev!$A$1:$CI$1,0),FALSE)</f>
        <v>0.37172479518235801</v>
      </c>
      <c r="AG71" s="52"/>
      <c r="AH71" s="65">
        <f t="shared" si="1"/>
        <v>0.46519108420805522</v>
      </c>
      <c r="AI71" s="65">
        <f t="shared" si="2"/>
        <v>0.49665322384685506</v>
      </c>
      <c r="AJ71" s="65">
        <f t="shared" si="3"/>
        <v>0.4338104718065785</v>
      </c>
      <c r="AK71" s="65">
        <f t="shared" si="4"/>
        <v>0.33576041655340921</v>
      </c>
      <c r="AL71" s="65">
        <f t="shared" si="5"/>
        <v>0.34895514029876196</v>
      </c>
      <c r="AM71" s="65">
        <f t="shared" si="6"/>
        <v>0.37162969813846669</v>
      </c>
      <c r="AN71" s="66"/>
      <c r="AO71" s="65">
        <f t="shared" si="7"/>
        <v>0.48092215402745514</v>
      </c>
      <c r="AP71" s="65">
        <f t="shared" si="8"/>
        <v>0.38478544417999383</v>
      </c>
      <c r="AQ71" s="65">
        <f t="shared" si="9"/>
        <v>0.36029241921861432</v>
      </c>
    </row>
    <row r="72" spans="1:43" s="9" customFormat="1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1.0152757169503779E-2</v>
      </c>
      <c r="D72" s="52">
        <f>VLOOKUP($B72,Shock_dev!$A$1:$CI$300,MATCH(DATE(D$1,1,1),Shock_dev!$A$1:$CI$1,0),FALSE)</f>
        <v>1.3622208279311874E-2</v>
      </c>
      <c r="E72" s="52">
        <f>VLOOKUP($B72,Shock_dev!$A$1:$CI$300,MATCH(DATE(E$1,1,1),Shock_dev!$A$1:$CI$1,0),FALSE)</f>
        <v>1.5518221878284702E-2</v>
      </c>
      <c r="F72" s="52">
        <f>VLOOKUP($B72,Shock_dev!$A$1:$CI$300,MATCH(DATE(F$1,1,1),Shock_dev!$A$1:$CI$1,0),FALSE)</f>
        <v>1.6492423812418167E-2</v>
      </c>
      <c r="G72" s="52">
        <f>VLOOKUP($B72,Shock_dev!$A$1:$CI$300,MATCH(DATE(G$1,1,1),Shock_dev!$A$1:$CI$1,0),FALSE)</f>
        <v>1.6526631123089355E-2</v>
      </c>
      <c r="H72" s="52">
        <f>VLOOKUP($B72,Shock_dev!$A$1:$CI$300,MATCH(DATE(H$1,1,1),Shock_dev!$A$1:$CI$1,0),FALSE)</f>
        <v>1.6867237264766709E-2</v>
      </c>
      <c r="I72" s="52">
        <f>VLOOKUP($B72,Shock_dev!$A$1:$CI$300,MATCH(DATE(I$1,1,1),Shock_dev!$A$1:$CI$1,0),FALSE)</f>
        <v>1.6476986061728521E-2</v>
      </c>
      <c r="J72" s="52">
        <f>VLOOKUP($B72,Shock_dev!$A$1:$CI$300,MATCH(DATE(J$1,1,1),Shock_dev!$A$1:$CI$1,0),FALSE)</f>
        <v>1.6926105543619258E-2</v>
      </c>
      <c r="K72" s="52">
        <f>VLOOKUP($B72,Shock_dev!$A$1:$CI$300,MATCH(DATE(K$1,1,1),Shock_dev!$A$1:$CI$1,0),FALSE)</f>
        <v>1.6417564903122857E-2</v>
      </c>
      <c r="L72" s="52">
        <f>VLOOKUP($B72,Shock_dev!$A$1:$CI$300,MATCH(DATE(L$1,1,1),Shock_dev!$A$1:$CI$1,0),FALSE)</f>
        <v>1.6619072629048836E-2</v>
      </c>
      <c r="M72" s="52">
        <f>VLOOKUP($B72,Shock_dev!$A$1:$CI$300,MATCH(DATE(M$1,1,1),Shock_dev!$A$1:$CI$1,0),FALSE)</f>
        <v>1.755008587558806E-2</v>
      </c>
      <c r="N72" s="52">
        <f>VLOOKUP($B72,Shock_dev!$A$1:$CI$300,MATCH(DATE(N$1,1,1),Shock_dev!$A$1:$CI$1,0),FALSE)</f>
        <v>1.7120530166405881E-2</v>
      </c>
      <c r="O72" s="52">
        <f>VLOOKUP($B72,Shock_dev!$A$1:$CI$300,MATCH(DATE(O$1,1,1),Shock_dev!$A$1:$CI$1,0),FALSE)</f>
        <v>1.6213756917235748E-2</v>
      </c>
      <c r="P72" s="52">
        <f>VLOOKUP($B72,Shock_dev!$A$1:$CI$300,MATCH(DATE(P$1,1,1),Shock_dev!$A$1:$CI$1,0),FALSE)</f>
        <v>1.5438743372967082E-2</v>
      </c>
      <c r="Q72" s="52">
        <f>VLOOKUP($B72,Shock_dev!$A$1:$CI$300,MATCH(DATE(Q$1,1,1),Shock_dev!$A$1:$CI$1,0),FALSE)</f>
        <v>1.5245601402574015E-2</v>
      </c>
      <c r="R72" s="52">
        <f>VLOOKUP($B72,Shock_dev!$A$1:$CI$300,MATCH(DATE(R$1,1,1),Shock_dev!$A$1:$CI$1,0),FALSE)</f>
        <v>1.4096662469540033E-2</v>
      </c>
      <c r="S72" s="52">
        <f>VLOOKUP($B72,Shock_dev!$A$1:$CI$300,MATCH(DATE(S$1,1,1),Shock_dev!$A$1:$CI$1,0),FALSE)</f>
        <v>1.3685345677648748E-2</v>
      </c>
      <c r="T72" s="52">
        <f>VLOOKUP($B72,Shock_dev!$A$1:$CI$300,MATCH(DATE(T$1,1,1),Shock_dev!$A$1:$CI$1,0),FALSE)</f>
        <v>1.3625803604405469E-2</v>
      </c>
      <c r="U72" s="52">
        <f>VLOOKUP($B72,Shock_dev!$A$1:$CI$300,MATCH(DATE(U$1,1,1),Shock_dev!$A$1:$CI$1,0),FALSE)</f>
        <v>1.2982847249396204E-2</v>
      </c>
      <c r="V72" s="52">
        <f>VLOOKUP($B72,Shock_dev!$A$1:$CI$300,MATCH(DATE(V$1,1,1),Shock_dev!$A$1:$CI$1,0),FALSE)</f>
        <v>1.3180291071501005E-2</v>
      </c>
      <c r="W72" s="52">
        <f>VLOOKUP($B72,Shock_dev!$A$1:$CI$300,MATCH(DATE(W$1,1,1),Shock_dev!$A$1:$CI$1,0),FALSE)</f>
        <v>1.3145844987149246E-2</v>
      </c>
      <c r="X72" s="52">
        <f>VLOOKUP($B72,Shock_dev!$A$1:$CI$300,MATCH(DATE(X$1,1,1),Shock_dev!$A$1:$CI$1,0),FALSE)</f>
        <v>1.304169263824153E-2</v>
      </c>
      <c r="Y72" s="52">
        <f>VLOOKUP($B72,Shock_dev!$A$1:$CI$300,MATCH(DATE(Y$1,1,1),Shock_dev!$A$1:$CI$1,0),FALSE)</f>
        <v>1.3584123330870938E-2</v>
      </c>
      <c r="Z72" s="52">
        <f>VLOOKUP($B72,Shock_dev!$A$1:$CI$300,MATCH(DATE(Z$1,1,1),Shock_dev!$A$1:$CI$1,0),FALSE)</f>
        <v>1.3399471545339979E-2</v>
      </c>
      <c r="AA72" s="52">
        <f>VLOOKUP($B72,Shock_dev!$A$1:$CI$300,MATCH(DATE(AA$1,1,1),Shock_dev!$A$1:$CI$1,0),FALSE)</f>
        <v>1.3435864138022219E-2</v>
      </c>
      <c r="AB72" s="52">
        <f>VLOOKUP($B72,Shock_dev!$A$1:$CI$300,MATCH(DATE(AB$1,1,1),Shock_dev!$A$1:$CI$1,0),FALSE)</f>
        <v>1.3483392568240559E-2</v>
      </c>
      <c r="AC72" s="52">
        <f>VLOOKUP($B72,Shock_dev!$A$1:$CI$300,MATCH(DATE(AC$1,1,1),Shock_dev!$A$1:$CI$1,0),FALSE)</f>
        <v>1.353854110878637E-2</v>
      </c>
      <c r="AD72" s="52">
        <f>VLOOKUP($B72,Shock_dev!$A$1:$CI$300,MATCH(DATE(AD$1,1,1),Shock_dev!$A$1:$CI$1,0),FALSE)</f>
        <v>1.3519835253331657E-2</v>
      </c>
      <c r="AE72" s="52">
        <f>VLOOKUP($B72,Shock_dev!$A$1:$CI$300,MATCH(DATE(AE$1,1,1),Shock_dev!$A$1:$CI$1,0),FALSE)</f>
        <v>1.3571928310307948E-2</v>
      </c>
      <c r="AF72" s="52">
        <f>VLOOKUP($B72,Shock_dev!$A$1:$CI$300,MATCH(DATE(AF$1,1,1),Shock_dev!$A$1:$CI$1,0),FALSE)</f>
        <v>1.3409859854398984E-2</v>
      </c>
      <c r="AG72" s="52"/>
      <c r="AH72" s="65">
        <f t="shared" si="1"/>
        <v>1.4462448452521575E-2</v>
      </c>
      <c r="AI72" s="65">
        <f t="shared" si="2"/>
        <v>1.6661393280457234E-2</v>
      </c>
      <c r="AJ72" s="65">
        <f t="shared" si="3"/>
        <v>1.6313743546954158E-2</v>
      </c>
      <c r="AK72" s="65">
        <f t="shared" si="4"/>
        <v>1.3514190014498292E-2</v>
      </c>
      <c r="AL72" s="65">
        <f t="shared" si="5"/>
        <v>1.3321399327924782E-2</v>
      </c>
      <c r="AM72" s="65">
        <f t="shared" si="6"/>
        <v>1.3504711419013105E-2</v>
      </c>
      <c r="AN72" s="66"/>
      <c r="AO72" s="65">
        <f t="shared" si="7"/>
        <v>1.5561920866489404E-2</v>
      </c>
      <c r="AP72" s="65">
        <f t="shared" si="8"/>
        <v>1.4913966780726224E-2</v>
      </c>
      <c r="AQ72" s="65">
        <f t="shared" si="9"/>
        <v>1.3413055373468943E-2</v>
      </c>
    </row>
    <row r="73" spans="1:43" s="62" customFormat="1" ht="1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0.55034081716399363</v>
      </c>
      <c r="D77" s="52">
        <f t="shared" ref="D77:AF77" si="11">SUM(D60:D69)</f>
        <v>0.47322000473072512</v>
      </c>
      <c r="E77" s="52">
        <f t="shared" si="11"/>
        <v>0.47733463790953484</v>
      </c>
      <c r="F77" s="52">
        <f t="shared" si="11"/>
        <v>0.48368842374306364</v>
      </c>
      <c r="G77" s="52">
        <f t="shared" si="11"/>
        <v>0.47270409289567156</v>
      </c>
      <c r="H77" s="52">
        <f t="shared" si="11"/>
        <v>0.49622611691789503</v>
      </c>
      <c r="I77" s="52">
        <f t="shared" si="11"/>
        <v>0.4789047476734819</v>
      </c>
      <c r="J77" s="52">
        <f t="shared" si="11"/>
        <v>0.51238442453597799</v>
      </c>
      <c r="K77" s="52">
        <f t="shared" si="11"/>
        <v>0.48627741194199142</v>
      </c>
      <c r="L77" s="52">
        <f t="shared" si="11"/>
        <v>0.50996495835703926</v>
      </c>
      <c r="M77" s="52">
        <f t="shared" si="11"/>
        <v>0.56430251475512971</v>
      </c>
      <c r="N77" s="52">
        <f t="shared" si="11"/>
        <v>0.52398724481734094</v>
      </c>
      <c r="O77" s="52">
        <f t="shared" si="11"/>
        <v>0.49316046686142623</v>
      </c>
      <c r="P77" s="52">
        <f t="shared" si="11"/>
        <v>0.47788787539302369</v>
      </c>
      <c r="Q77" s="52">
        <f t="shared" si="11"/>
        <v>0.48968619257744012</v>
      </c>
      <c r="R77" s="52">
        <f t="shared" si="11"/>
        <v>0.44627971282584467</v>
      </c>
      <c r="S77" s="52">
        <f t="shared" si="11"/>
        <v>0.45386621692471646</v>
      </c>
      <c r="T77" s="52">
        <f t="shared" si="11"/>
        <v>0.46486957515852551</v>
      </c>
      <c r="U77" s="52">
        <f t="shared" si="11"/>
        <v>0.44245987689076316</v>
      </c>
      <c r="V77" s="52">
        <f t="shared" si="11"/>
        <v>0.47165883320305296</v>
      </c>
      <c r="W77" s="52">
        <f t="shared" si="11"/>
        <v>0.46981507275153495</v>
      </c>
      <c r="X77" s="52">
        <f t="shared" si="11"/>
        <v>0.47162507635899198</v>
      </c>
      <c r="Y77" s="52">
        <f t="shared" si="11"/>
        <v>0.50241839883355566</v>
      </c>
      <c r="Z77" s="52">
        <f t="shared" si="11"/>
        <v>0.48626273793922531</v>
      </c>
      <c r="AA77" s="52">
        <f t="shared" si="11"/>
        <v>0.49317123288751202</v>
      </c>
      <c r="AB77" s="52">
        <f t="shared" si="11"/>
        <v>0.49794389400243494</v>
      </c>
      <c r="AC77" s="52">
        <f t="shared" si="11"/>
        <v>0.50244771244443831</v>
      </c>
      <c r="AD77" s="52">
        <f t="shared" si="11"/>
        <v>0.50303853118264186</v>
      </c>
      <c r="AE77" s="52">
        <f t="shared" si="11"/>
        <v>0.50776869492160814</v>
      </c>
      <c r="AF77" s="52">
        <f t="shared" si="11"/>
        <v>0.50142366529280069</v>
      </c>
      <c r="AG77" s="67"/>
      <c r="AH77" s="65">
        <f>AVERAGE(C77:G77)</f>
        <v>0.49145759528859773</v>
      </c>
      <c r="AI77" s="65">
        <f>AVERAGE(H77:L77)</f>
        <v>0.49675153188527715</v>
      </c>
      <c r="AJ77" s="65">
        <f>AVERAGE(M77:Q77)</f>
        <v>0.50980485888087212</v>
      </c>
      <c r="AK77" s="65">
        <f>AVERAGE(R77:V77)</f>
        <v>0.45582684300058052</v>
      </c>
      <c r="AL77" s="65">
        <f>AVERAGE(W77:AA77)</f>
        <v>0.48465850375416403</v>
      </c>
      <c r="AM77" s="65">
        <f>AVERAGE(AB77:AF77)</f>
        <v>0.50252449956878487</v>
      </c>
      <c r="AN77" s="66"/>
      <c r="AO77" s="65">
        <f>AVERAGE(AH77:AI77)</f>
        <v>0.49410456358693744</v>
      </c>
      <c r="AP77" s="65">
        <f>AVERAGE(AJ77:AK77)</f>
        <v>0.48281585094072632</v>
      </c>
      <c r="AQ77" s="65">
        <f>AVERAGE(AL77:AM77)</f>
        <v>0.49359150166147447</v>
      </c>
    </row>
    <row r="78" spans="1:43" s="9" customFormat="1">
      <c r="A78" s="13" t="s">
        <v>399</v>
      </c>
      <c r="B78" s="13"/>
      <c r="C78" s="52">
        <f>SUM(C70:C71)</f>
        <v>0.3205166885353225</v>
      </c>
      <c r="D78" s="52">
        <f t="shared" ref="D78:AF78" si="12">SUM(D70:D71)</f>
        <v>0.45079579235380335</v>
      </c>
      <c r="E78" s="52">
        <f t="shared" si="12"/>
        <v>0.5188743928556534</v>
      </c>
      <c r="F78" s="52">
        <f t="shared" si="12"/>
        <v>0.54875606171648206</v>
      </c>
      <c r="G78" s="52">
        <f t="shared" si="12"/>
        <v>0.54311482140859246</v>
      </c>
      <c r="H78" s="52">
        <f t="shared" si="12"/>
        <v>0.54094353880110746</v>
      </c>
      <c r="I78" s="52">
        <f t="shared" si="12"/>
        <v>0.51524756473882238</v>
      </c>
      <c r="J78" s="52">
        <f t="shared" si="12"/>
        <v>0.51082200769424146</v>
      </c>
      <c r="K78" s="52">
        <f t="shared" si="12"/>
        <v>0.48145060721663291</v>
      </c>
      <c r="L78" s="52">
        <f t="shared" si="12"/>
        <v>0.47306853808618909</v>
      </c>
      <c r="M78" s="52">
        <f t="shared" si="12"/>
        <v>0.48762261178551114</v>
      </c>
      <c r="N78" s="52">
        <f t="shared" si="12"/>
        <v>0.46701663101919333</v>
      </c>
      <c r="O78" s="52">
        <f t="shared" si="12"/>
        <v>0.43262166476824315</v>
      </c>
      <c r="P78" s="52">
        <f t="shared" si="12"/>
        <v>0.40136698134266457</v>
      </c>
      <c r="Q78" s="52">
        <f t="shared" si="12"/>
        <v>0.38852337849503515</v>
      </c>
      <c r="R78" s="52">
        <f t="shared" si="12"/>
        <v>0.35189471007425205</v>
      </c>
      <c r="S78" s="52">
        <f t="shared" si="12"/>
        <v>0.33673795936032536</v>
      </c>
      <c r="T78" s="52">
        <f t="shared" si="12"/>
        <v>0.33376225094578388</v>
      </c>
      <c r="U78" s="52">
        <f t="shared" si="12"/>
        <v>0.31767227336404519</v>
      </c>
      <c r="V78" s="52">
        <f t="shared" si="12"/>
        <v>0.32658242928829789</v>
      </c>
      <c r="W78" s="52">
        <f t="shared" si="12"/>
        <v>0.32964892769053822</v>
      </c>
      <c r="X78" s="52">
        <f t="shared" si="12"/>
        <v>0.3322938109129156</v>
      </c>
      <c r="Y78" s="52">
        <f t="shared" si="12"/>
        <v>0.35613319398133214</v>
      </c>
      <c r="Z78" s="52">
        <f t="shared" si="12"/>
        <v>0.35745074548303629</v>
      </c>
      <c r="AA78" s="52">
        <f t="shared" si="12"/>
        <v>0.3622674296891859</v>
      </c>
      <c r="AB78" s="52">
        <f t="shared" si="12"/>
        <v>0.36689748798037208</v>
      </c>
      <c r="AC78" s="52">
        <f t="shared" si="12"/>
        <v>0.37118869292630569</v>
      </c>
      <c r="AD78" s="52">
        <f t="shared" si="12"/>
        <v>0.37283994502427276</v>
      </c>
      <c r="AE78" s="52">
        <f t="shared" si="12"/>
        <v>0.37560137100490149</v>
      </c>
      <c r="AF78" s="52">
        <f t="shared" si="12"/>
        <v>0.37201984468628596</v>
      </c>
      <c r="AG78" s="67"/>
      <c r="AH78" s="65">
        <f>AVERAGE(C78:G78)</f>
        <v>0.47641155137397073</v>
      </c>
      <c r="AI78" s="65">
        <f>AVERAGE(H78:L78)</f>
        <v>0.50430645130739871</v>
      </c>
      <c r="AJ78" s="65">
        <f>AVERAGE(M78:Q78)</f>
        <v>0.43543025348212944</v>
      </c>
      <c r="AK78" s="65">
        <f>AVERAGE(R78:V78)</f>
        <v>0.33332992460654087</v>
      </c>
      <c r="AL78" s="65">
        <f>AVERAGE(W78:AA78)</f>
        <v>0.34755882155140161</v>
      </c>
      <c r="AM78" s="65">
        <f>AVERAGE(AB78:AF78)</f>
        <v>0.37170946832442764</v>
      </c>
      <c r="AN78" s="66"/>
      <c r="AO78" s="65">
        <f>AVERAGE(AH78:AI78)</f>
        <v>0.49035900134068472</v>
      </c>
      <c r="AP78" s="65">
        <f>AVERAGE(AJ78:AK78)</f>
        <v>0.38438008904433518</v>
      </c>
      <c r="AQ78" s="65">
        <f>AVERAGE(AL78:AM78)</f>
        <v>0.35963414493791462</v>
      </c>
    </row>
    <row r="79" spans="1:43" s="9" customFormat="1">
      <c r="A79" s="13" t="s">
        <v>421</v>
      </c>
      <c r="B79" s="13"/>
      <c r="C79" s="52">
        <f>SUM(C53:C58)</f>
        <v>6.4315094082748658E-2</v>
      </c>
      <c r="D79" s="52">
        <f t="shared" ref="D79:AF79" si="13">SUM(D53:D58)</f>
        <v>7.3698417040081246E-2</v>
      </c>
      <c r="E79" s="52">
        <f t="shared" si="13"/>
        <v>7.6815592525458012E-2</v>
      </c>
      <c r="F79" s="52">
        <f t="shared" si="13"/>
        <v>7.616638341911515E-2</v>
      </c>
      <c r="G79" s="52">
        <f t="shared" si="13"/>
        <v>7.051726757467186E-2</v>
      </c>
      <c r="H79" s="52">
        <f t="shared" si="13"/>
        <v>6.7221498691334952E-2</v>
      </c>
      <c r="I79" s="52">
        <f t="shared" si="13"/>
        <v>5.9056497486723501E-2</v>
      </c>
      <c r="J79" s="52">
        <f t="shared" si="13"/>
        <v>5.6143341985191123E-2</v>
      </c>
      <c r="K79" s="52">
        <f t="shared" si="13"/>
        <v>4.7496804693560428E-2</v>
      </c>
      <c r="L79" s="52">
        <f t="shared" si="13"/>
        <v>4.43739053891265E-2</v>
      </c>
      <c r="M79" s="52">
        <f t="shared" si="13"/>
        <v>4.5325417501844593E-2</v>
      </c>
      <c r="N79" s="52">
        <f t="shared" si="13"/>
        <v>3.8293802843228197E-2</v>
      </c>
      <c r="O79" s="52">
        <f t="shared" si="13"/>
        <v>3.0471142266125066E-2</v>
      </c>
      <c r="P79" s="52">
        <f t="shared" si="13"/>
        <v>2.4648782987276244E-2</v>
      </c>
      <c r="Q79" s="52">
        <f t="shared" si="13"/>
        <v>2.2886595301840472E-2</v>
      </c>
      <c r="R79" s="52">
        <f t="shared" si="13"/>
        <v>1.5891986699376533E-2</v>
      </c>
      <c r="S79" s="52">
        <f t="shared" si="13"/>
        <v>1.4567882621029444E-2</v>
      </c>
      <c r="T79" s="52">
        <f t="shared" si="13"/>
        <v>1.5114659564697999E-2</v>
      </c>
      <c r="U79" s="52">
        <f t="shared" si="13"/>
        <v>1.2609340679766646E-2</v>
      </c>
      <c r="V79" s="52">
        <f t="shared" si="13"/>
        <v>1.5816817549200335E-2</v>
      </c>
      <c r="W79" s="52">
        <f t="shared" si="13"/>
        <v>1.6893247523124839E-2</v>
      </c>
      <c r="X79" s="52">
        <f t="shared" si="13"/>
        <v>1.8094965806387624E-2</v>
      </c>
      <c r="Y79" s="52">
        <f t="shared" si="13"/>
        <v>2.3700141421344328E-2</v>
      </c>
      <c r="Z79" s="52">
        <f t="shared" si="13"/>
        <v>2.3683244258652657E-2</v>
      </c>
      <c r="AA79" s="52">
        <f t="shared" si="13"/>
        <v>2.5179876027002064E-2</v>
      </c>
      <c r="AB79" s="52">
        <f t="shared" si="13"/>
        <v>2.6522509754247591E-2</v>
      </c>
      <c r="AC79" s="52">
        <f t="shared" si="13"/>
        <v>2.7696640022207258E-2</v>
      </c>
      <c r="AD79" s="52">
        <f t="shared" si="13"/>
        <v>2.8259816324873895E-2</v>
      </c>
      <c r="AE79" s="52">
        <f t="shared" si="13"/>
        <v>2.9078822838089251E-2</v>
      </c>
      <c r="AF79" s="52">
        <f t="shared" si="13"/>
        <v>2.8520872827747817E-2</v>
      </c>
      <c r="AG79" s="67"/>
      <c r="AH79" s="65">
        <f t="shared" si="1"/>
        <v>7.2302550928414977E-2</v>
      </c>
      <c r="AI79" s="65">
        <f t="shared" si="2"/>
        <v>5.4858409649187298E-2</v>
      </c>
      <c r="AJ79" s="65">
        <f t="shared" si="3"/>
        <v>3.2325148180062921E-2</v>
      </c>
      <c r="AK79" s="65">
        <f t="shared" si="4"/>
        <v>1.4800137422814191E-2</v>
      </c>
      <c r="AL79" s="65">
        <f t="shared" si="5"/>
        <v>2.1510295007302303E-2</v>
      </c>
      <c r="AM79" s="65">
        <f t="shared" si="6"/>
        <v>2.8015732353433166E-2</v>
      </c>
      <c r="AN79" s="66"/>
      <c r="AO79" s="65">
        <f t="shared" si="7"/>
        <v>6.3580480288801144E-2</v>
      </c>
      <c r="AP79" s="65">
        <f t="shared" si="8"/>
        <v>2.3562642801438556E-2</v>
      </c>
      <c r="AQ79" s="65">
        <f t="shared" si="9"/>
        <v>2.4763013680367735E-2</v>
      </c>
    </row>
    <row r="80" spans="1:43" s="9" customFormat="1">
      <c r="A80" s="13" t="s">
        <v>423</v>
      </c>
      <c r="B80" s="13"/>
      <c r="C80" s="52">
        <f>C59</f>
        <v>1.2851383530584917E-2</v>
      </c>
      <c r="D80" s="52">
        <f t="shared" ref="D80:AF80" si="14">D59</f>
        <v>2.0530223240951773E-2</v>
      </c>
      <c r="E80" s="52">
        <f t="shared" si="14"/>
        <v>2.4253719834806845E-2</v>
      </c>
      <c r="F80" s="52">
        <f t="shared" si="14"/>
        <v>2.5613671579489603E-2</v>
      </c>
      <c r="G80" s="52">
        <f t="shared" si="14"/>
        <v>2.5294197810495616E-2</v>
      </c>
      <c r="H80" s="52">
        <f t="shared" si="14"/>
        <v>2.5112262842630507E-2</v>
      </c>
      <c r="I80" s="52">
        <f t="shared" si="14"/>
        <v>2.4357479329329714E-2</v>
      </c>
      <c r="J80" s="52">
        <f t="shared" si="14"/>
        <v>2.4617981128311994E-2</v>
      </c>
      <c r="K80" s="52">
        <f t="shared" si="14"/>
        <v>2.4276998703886991E-2</v>
      </c>
      <c r="L80" s="52">
        <f t="shared" si="14"/>
        <v>2.4763408656770774E-2</v>
      </c>
      <c r="M80" s="52">
        <f t="shared" si="14"/>
        <v>2.6411233787717727E-2</v>
      </c>
      <c r="N80" s="52">
        <f t="shared" si="14"/>
        <v>2.684483889704423E-2</v>
      </c>
      <c r="O80" s="52">
        <f t="shared" si="14"/>
        <v>2.6393862175395046E-2</v>
      </c>
      <c r="P80" s="52">
        <f t="shared" si="14"/>
        <v>2.5841019244493925E-2</v>
      </c>
      <c r="Q80" s="52">
        <f t="shared" si="14"/>
        <v>2.5960802793674843E-2</v>
      </c>
      <c r="R80" s="52">
        <f t="shared" si="14"/>
        <v>2.5170186177361518E-2</v>
      </c>
      <c r="S80" s="52">
        <f t="shared" si="14"/>
        <v>2.4948974503047908E-2</v>
      </c>
      <c r="T80" s="52">
        <f t="shared" si="14"/>
        <v>2.5225213587414305E-2</v>
      </c>
      <c r="U80" s="52">
        <f t="shared" si="14"/>
        <v>2.4923280873287462E-2</v>
      </c>
      <c r="V80" s="52">
        <f t="shared" si="14"/>
        <v>2.5362119814027032E-2</v>
      </c>
      <c r="W80" s="52">
        <f t="shared" si="14"/>
        <v>2.5578033187710139E-2</v>
      </c>
      <c r="X80" s="52">
        <f t="shared" si="14"/>
        <v>2.5591355238399786E-2</v>
      </c>
      <c r="Y80" s="52">
        <f t="shared" si="14"/>
        <v>2.6319623691513389E-2</v>
      </c>
      <c r="Z80" s="52">
        <f t="shared" si="14"/>
        <v>2.6205364231253688E-2</v>
      </c>
      <c r="AA80" s="52">
        <f t="shared" si="14"/>
        <v>2.5987905928773477E-2</v>
      </c>
      <c r="AB80" s="52">
        <f t="shared" si="14"/>
        <v>2.5708381162567521E-2</v>
      </c>
      <c r="AC80" s="52">
        <f t="shared" si="14"/>
        <v>2.5381848485253797E-2</v>
      </c>
      <c r="AD80" s="52">
        <f t="shared" si="14"/>
        <v>2.4928267718913717E-2</v>
      </c>
      <c r="AE80" s="52">
        <f t="shared" si="14"/>
        <v>2.4493073077788079E-2</v>
      </c>
      <c r="AF80" s="52">
        <f t="shared" si="14"/>
        <v>2.3811195695982397E-2</v>
      </c>
      <c r="AG80" s="67"/>
      <c r="AH80" s="65">
        <f t="shared" si="1"/>
        <v>2.1708639199265752E-2</v>
      </c>
      <c r="AI80" s="65">
        <f t="shared" si="2"/>
        <v>2.4625626132185999E-2</v>
      </c>
      <c r="AJ80" s="65">
        <f t="shared" si="3"/>
        <v>2.6290351379665157E-2</v>
      </c>
      <c r="AK80" s="65">
        <f t="shared" si="4"/>
        <v>2.5125954991027644E-2</v>
      </c>
      <c r="AL80" s="65">
        <f t="shared" si="5"/>
        <v>2.5936456455530093E-2</v>
      </c>
      <c r="AM80" s="65">
        <f t="shared" si="6"/>
        <v>2.4864553228101098E-2</v>
      </c>
      <c r="AN80" s="66"/>
      <c r="AO80" s="65">
        <f t="shared" si="7"/>
        <v>2.3167132665725877E-2</v>
      </c>
      <c r="AP80" s="65">
        <f t="shared" si="8"/>
        <v>2.5708153185346402E-2</v>
      </c>
      <c r="AQ80" s="65">
        <f t="shared" si="9"/>
        <v>2.5400504841815594E-2</v>
      </c>
    </row>
    <row r="81" spans="1:43" s="9" customFormat="1">
      <c r="A81" s="13" t="s">
        <v>426</v>
      </c>
      <c r="B81" s="13"/>
      <c r="C81" s="52">
        <f>C72</f>
        <v>1.0152757169503779E-2</v>
      </c>
      <c r="D81" s="52">
        <f t="shared" ref="D81:AF81" si="15">D72</f>
        <v>1.3622208279311874E-2</v>
      </c>
      <c r="E81" s="52">
        <f t="shared" si="15"/>
        <v>1.5518221878284702E-2</v>
      </c>
      <c r="F81" s="52">
        <f t="shared" si="15"/>
        <v>1.6492423812418167E-2</v>
      </c>
      <c r="G81" s="52">
        <f t="shared" si="15"/>
        <v>1.6526631123089355E-2</v>
      </c>
      <c r="H81" s="52">
        <f t="shared" si="15"/>
        <v>1.6867237264766709E-2</v>
      </c>
      <c r="I81" s="52">
        <f t="shared" si="15"/>
        <v>1.6476986061728521E-2</v>
      </c>
      <c r="J81" s="52">
        <f t="shared" si="15"/>
        <v>1.6926105543619258E-2</v>
      </c>
      <c r="K81" s="52">
        <f t="shared" si="15"/>
        <v>1.6417564903122857E-2</v>
      </c>
      <c r="L81" s="52">
        <f t="shared" si="15"/>
        <v>1.6619072629048836E-2</v>
      </c>
      <c r="M81" s="52">
        <f t="shared" si="15"/>
        <v>1.755008587558806E-2</v>
      </c>
      <c r="N81" s="52">
        <f t="shared" si="15"/>
        <v>1.7120530166405881E-2</v>
      </c>
      <c r="O81" s="52">
        <f t="shared" si="15"/>
        <v>1.6213756917235748E-2</v>
      </c>
      <c r="P81" s="52">
        <f t="shared" si="15"/>
        <v>1.5438743372967082E-2</v>
      </c>
      <c r="Q81" s="52">
        <f t="shared" si="15"/>
        <v>1.5245601402574015E-2</v>
      </c>
      <c r="R81" s="52">
        <f t="shared" si="15"/>
        <v>1.4096662469540033E-2</v>
      </c>
      <c r="S81" s="52">
        <f t="shared" si="15"/>
        <v>1.3685345677648748E-2</v>
      </c>
      <c r="T81" s="52">
        <f t="shared" si="15"/>
        <v>1.3625803604405469E-2</v>
      </c>
      <c r="U81" s="52">
        <f t="shared" si="15"/>
        <v>1.2982847249396204E-2</v>
      </c>
      <c r="V81" s="52">
        <f t="shared" si="15"/>
        <v>1.3180291071501005E-2</v>
      </c>
      <c r="W81" s="52">
        <f t="shared" si="15"/>
        <v>1.3145844987149246E-2</v>
      </c>
      <c r="X81" s="52">
        <f t="shared" si="15"/>
        <v>1.304169263824153E-2</v>
      </c>
      <c r="Y81" s="52">
        <f t="shared" si="15"/>
        <v>1.3584123330870938E-2</v>
      </c>
      <c r="Z81" s="52">
        <f t="shared" si="15"/>
        <v>1.3399471545339979E-2</v>
      </c>
      <c r="AA81" s="52">
        <f t="shared" si="15"/>
        <v>1.3435864138022219E-2</v>
      </c>
      <c r="AB81" s="52">
        <f t="shared" si="15"/>
        <v>1.3483392568240559E-2</v>
      </c>
      <c r="AC81" s="52">
        <f t="shared" si="15"/>
        <v>1.353854110878637E-2</v>
      </c>
      <c r="AD81" s="52">
        <f t="shared" si="15"/>
        <v>1.3519835253331657E-2</v>
      </c>
      <c r="AE81" s="52">
        <f t="shared" si="15"/>
        <v>1.3571928310307948E-2</v>
      </c>
      <c r="AF81" s="52">
        <f t="shared" si="15"/>
        <v>1.3409859854398984E-2</v>
      </c>
      <c r="AG81" s="67"/>
      <c r="AH81" s="65">
        <f>AVERAGE(C81:G81)</f>
        <v>1.4462448452521575E-2</v>
      </c>
      <c r="AI81" s="65">
        <f>AVERAGE(H81:L81)</f>
        <v>1.6661393280457234E-2</v>
      </c>
      <c r="AJ81" s="65">
        <f>AVERAGE(M81:Q81)</f>
        <v>1.6313743546954158E-2</v>
      </c>
      <c r="AK81" s="65">
        <f>AVERAGE(R81:V81)</f>
        <v>1.3514190014498292E-2</v>
      </c>
      <c r="AL81" s="65">
        <f>AVERAGE(W81:AA81)</f>
        <v>1.3321399327924782E-2</v>
      </c>
      <c r="AM81" s="65">
        <f>AVERAGE(AB81:AF81)</f>
        <v>1.3504711419013105E-2</v>
      </c>
      <c r="AN81" s="66"/>
      <c r="AO81" s="65">
        <f>AVERAGE(AH81:AI81)</f>
        <v>1.5561920866489404E-2</v>
      </c>
      <c r="AP81" s="65">
        <f>AVERAGE(AJ81:AK81)</f>
        <v>1.4913966780726224E-2</v>
      </c>
      <c r="AQ81" s="65">
        <f>AVERAGE(AL81:AM81)</f>
        <v>1.3413055373468943E-2</v>
      </c>
    </row>
    <row r="82" spans="1:43" s="9" customFormat="1">
      <c r="A82" s="13" t="s">
        <v>425</v>
      </c>
      <c r="B82" s="13"/>
      <c r="C82" s="52">
        <f>SUM(C51:C52)</f>
        <v>1.0801261586508699E-2</v>
      </c>
      <c r="D82" s="52">
        <f t="shared" ref="D82:AF82" si="16">SUM(D51:D52)</f>
        <v>1.3488109977846524E-2</v>
      </c>
      <c r="E82" s="52">
        <f t="shared" si="16"/>
        <v>1.4621663983175281E-2</v>
      </c>
      <c r="F82" s="52">
        <f t="shared" si="16"/>
        <v>1.4833375729391616E-2</v>
      </c>
      <c r="G82" s="52">
        <f t="shared" si="16"/>
        <v>1.404583513628738E-2</v>
      </c>
      <c r="H82" s="52">
        <f t="shared" si="16"/>
        <v>1.3538964275746385E-2</v>
      </c>
      <c r="I82" s="52">
        <f t="shared" si="16"/>
        <v>1.2235694287777977E-2</v>
      </c>
      <c r="J82" s="52">
        <f t="shared" si="16"/>
        <v>1.1761078899607978E-2</v>
      </c>
      <c r="K82" s="52">
        <f t="shared" si="16"/>
        <v>1.0396971151882239E-2</v>
      </c>
      <c r="L82" s="52">
        <f t="shared" si="16"/>
        <v>9.8863867280281886E-3</v>
      </c>
      <c r="M82" s="52">
        <f t="shared" si="16"/>
        <v>1.0113985321266034E-2</v>
      </c>
      <c r="N82" s="52">
        <f t="shared" si="16"/>
        <v>9.0779381115201792E-3</v>
      </c>
      <c r="O82" s="52">
        <f t="shared" si="16"/>
        <v>7.7837059964139402E-3</v>
      </c>
      <c r="P82" s="52">
        <f t="shared" si="16"/>
        <v>6.7451606906650599E-3</v>
      </c>
      <c r="Q82" s="52">
        <f t="shared" si="16"/>
        <v>6.3737141458879874E-3</v>
      </c>
      <c r="R82" s="52">
        <f t="shared" si="16"/>
        <v>5.1677273274929221E-3</v>
      </c>
      <c r="S82" s="52">
        <f t="shared" si="16"/>
        <v>4.8268262508135368E-3</v>
      </c>
      <c r="T82" s="52">
        <f t="shared" si="16"/>
        <v>4.8483554428559953E-3</v>
      </c>
      <c r="U82" s="52">
        <f t="shared" si="16"/>
        <v>4.3918273183929076E-3</v>
      </c>
      <c r="V82" s="52">
        <f t="shared" si="16"/>
        <v>4.8476998259743536E-3</v>
      </c>
      <c r="W82" s="52">
        <f t="shared" si="16"/>
        <v>5.0130240133274637E-3</v>
      </c>
      <c r="X82" s="52">
        <f t="shared" si="16"/>
        <v>5.1822409607237005E-3</v>
      </c>
      <c r="Y82" s="52">
        <f t="shared" si="16"/>
        <v>6.0774430470217633E-3</v>
      </c>
      <c r="Z82" s="52">
        <f t="shared" si="16"/>
        <v>6.1018746110388985E-3</v>
      </c>
      <c r="AA82" s="52">
        <f t="shared" si="16"/>
        <v>6.3199358076947102E-3</v>
      </c>
      <c r="AB82" s="52">
        <f t="shared" si="16"/>
        <v>6.5204706895950482E-3</v>
      </c>
      <c r="AC82" s="52">
        <f t="shared" si="16"/>
        <v>6.6987797470511416E-3</v>
      </c>
      <c r="AD82" s="52">
        <f t="shared" si="16"/>
        <v>6.7799309288822879E-3</v>
      </c>
      <c r="AE82" s="52">
        <f t="shared" si="16"/>
        <v>6.9017775094095384E-3</v>
      </c>
      <c r="AF82" s="52">
        <f t="shared" si="16"/>
        <v>6.8008587657419333E-3</v>
      </c>
      <c r="AG82" s="67"/>
      <c r="AH82" s="65">
        <f>AVERAGE(C82:G82)</f>
        <v>1.3558049282641899E-2</v>
      </c>
      <c r="AI82" s="65">
        <f>AVERAGE(H82:L82)</f>
        <v>1.1563819068608554E-2</v>
      </c>
      <c r="AJ82" s="65">
        <f>AVERAGE(M82:Q82)</f>
        <v>8.0189008531506394E-3</v>
      </c>
      <c r="AK82" s="65">
        <f>AVERAGE(R82:V82)</f>
        <v>4.8164872331059429E-3</v>
      </c>
      <c r="AL82" s="65">
        <f>AVERAGE(W82:AA82)</f>
        <v>5.7389036879613069E-3</v>
      </c>
      <c r="AM82" s="65">
        <f>AVERAGE(AB82:AF82)</f>
        <v>6.7403635281359899E-3</v>
      </c>
      <c r="AN82" s="66"/>
      <c r="AO82" s="65">
        <f>AVERAGE(AH82:AI82)</f>
        <v>1.2560934175625225E-2</v>
      </c>
      <c r="AP82" s="65">
        <f>AVERAGE(AJ82:AK82)</f>
        <v>6.4176940431282907E-3</v>
      </c>
      <c r="AQ82" s="65">
        <f>AVERAGE(AL82:AM82)</f>
        <v>6.2396336080486484E-3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0.14572304406293349</v>
      </c>
      <c r="D87" s="52">
        <f t="shared" ref="D87:AF92" si="20">D60</f>
        <v>0.12847052193760231</v>
      </c>
      <c r="E87" s="52">
        <f t="shared" si="20"/>
        <v>0.12678596825964547</v>
      </c>
      <c r="F87" s="52">
        <f t="shared" si="20"/>
        <v>0.1266728430717308</v>
      </c>
      <c r="G87" s="52">
        <f t="shared" si="20"/>
        <v>0.10697093244971199</v>
      </c>
      <c r="H87" s="52">
        <f t="shared" si="20"/>
        <v>0.11656527687842846</v>
      </c>
      <c r="I87" s="52">
        <f t="shared" si="20"/>
        <v>0.11551561431999526</v>
      </c>
      <c r="J87" s="52">
        <f t="shared" si="20"/>
        <v>0.11511515497324466</v>
      </c>
      <c r="K87" s="52">
        <f t="shared" si="20"/>
        <v>0.11483134379215826</v>
      </c>
      <c r="L87" s="52">
        <f t="shared" si="20"/>
        <v>0.11296717989735562</v>
      </c>
      <c r="M87" s="52">
        <f t="shared" si="20"/>
        <v>9.806460351954667E-2</v>
      </c>
      <c r="N87" s="52">
        <f t="shared" si="20"/>
        <v>9.9848421170152718E-2</v>
      </c>
      <c r="O87" s="52">
        <f t="shared" si="20"/>
        <v>0.10021965640331272</v>
      </c>
      <c r="P87" s="52">
        <f t="shared" si="20"/>
        <v>0.10049336519567015</v>
      </c>
      <c r="Q87" s="52">
        <f t="shared" si="20"/>
        <v>9.7602355690820639E-2</v>
      </c>
      <c r="R87" s="52">
        <f t="shared" si="20"/>
        <v>9.2087325914083806E-2</v>
      </c>
      <c r="S87" s="52">
        <f t="shared" si="20"/>
        <v>9.307759144964671E-2</v>
      </c>
      <c r="T87" s="52">
        <f t="shared" si="20"/>
        <v>9.3390660964340344E-2</v>
      </c>
      <c r="U87" s="52">
        <f t="shared" si="20"/>
        <v>9.3484026776590151E-2</v>
      </c>
      <c r="V87" s="52">
        <f t="shared" si="20"/>
        <v>9.842959551533495E-2</v>
      </c>
      <c r="W87" s="52">
        <f t="shared" si="20"/>
        <v>9.2397834245025623E-2</v>
      </c>
      <c r="X87" s="52">
        <f t="shared" si="20"/>
        <v>9.2630496938704537E-2</v>
      </c>
      <c r="Y87" s="52">
        <f t="shared" si="20"/>
        <v>9.2334820046995336E-2</v>
      </c>
      <c r="Z87" s="52">
        <f t="shared" si="20"/>
        <v>9.1822180503657078E-2</v>
      </c>
      <c r="AA87" s="52">
        <f t="shared" si="20"/>
        <v>9.120831749972777E-2</v>
      </c>
      <c r="AB87" s="52">
        <f t="shared" si="20"/>
        <v>9.052044992940976E-2</v>
      </c>
      <c r="AC87" s="52">
        <f t="shared" si="20"/>
        <v>8.9769568379312867E-2</v>
      </c>
      <c r="AD87" s="52">
        <f t="shared" si="20"/>
        <v>8.8968524346628317E-2</v>
      </c>
      <c r="AE87" s="52">
        <f t="shared" si="20"/>
        <v>8.8133828751739043E-2</v>
      </c>
      <c r="AF87" s="52">
        <f t="shared" si="20"/>
        <v>8.7257534974197373E-2</v>
      </c>
      <c r="AH87" s="65">
        <f t="shared" ref="AH87:AH94" si="21">AVERAGE(C87:G87)</f>
        <v>0.12692466195632482</v>
      </c>
      <c r="AI87" s="65">
        <f t="shared" ref="AI87:AI94" si="22">AVERAGE(H87:L87)</f>
        <v>0.11499891397223645</v>
      </c>
      <c r="AJ87" s="65">
        <f t="shared" ref="AJ87:AJ94" si="23">AVERAGE(M87:Q87)</f>
        <v>9.9245680395900579E-2</v>
      </c>
      <c r="AK87" s="65">
        <f t="shared" ref="AK87:AK94" si="24">AVERAGE(R87:V87)</f>
        <v>9.4093840123999198E-2</v>
      </c>
      <c r="AL87" s="65">
        <f t="shared" ref="AL87:AL94" si="25">AVERAGE(W87:AA87)</f>
        <v>9.2078729846822083E-2</v>
      </c>
      <c r="AM87" s="65">
        <f t="shared" ref="AM87:AM94" si="26">AVERAGE(AB87:AF87)</f>
        <v>8.8929981276257467E-2</v>
      </c>
      <c r="AN87" s="66"/>
      <c r="AO87" s="65">
        <f t="shared" ref="AO87:AO94" si="27">AVERAGE(AH87:AI87)</f>
        <v>0.12096178796428064</v>
      </c>
      <c r="AP87" s="65">
        <f t="shared" ref="AP87:AP94" si="28">AVERAGE(AJ87:AK87)</f>
        <v>9.6669760259949888E-2</v>
      </c>
      <c r="AQ87" s="65">
        <f t="shared" ref="AQ87:AQ94" si="29">AVERAGE(AL87:AM87)</f>
        <v>9.0504355561539768E-2</v>
      </c>
    </row>
    <row r="88" spans="1:43" s="9" customFormat="1">
      <c r="A88" s="13" t="str">
        <f t="shared" si="18"/>
        <v>Rail</v>
      </c>
      <c r="B88" s="13"/>
      <c r="C88" s="52">
        <f t="shared" si="19"/>
        <v>3.6614574885568331E-2</v>
      </c>
      <c r="D88" s="52">
        <f t="shared" ref="D88:R88" si="30">D61</f>
        <v>3.1177415547904194E-2</v>
      </c>
      <c r="E88" s="52">
        <f t="shared" si="30"/>
        <v>3.0656327891133112E-2</v>
      </c>
      <c r="F88" s="52">
        <f t="shared" si="30"/>
        <v>3.0648657730293127E-2</v>
      </c>
      <c r="G88" s="52">
        <f t="shared" si="30"/>
        <v>3.0585931056747097E-2</v>
      </c>
      <c r="H88" s="52">
        <f t="shared" si="30"/>
        <v>3.0439210078689355E-2</v>
      </c>
      <c r="I88" s="52">
        <f t="shared" si="30"/>
        <v>2.6109984920102122E-2</v>
      </c>
      <c r="J88" s="52">
        <f t="shared" si="30"/>
        <v>2.6264289772650089E-2</v>
      </c>
      <c r="K88" s="52">
        <f t="shared" si="30"/>
        <v>2.0471267790403553E-2</v>
      </c>
      <c r="L88" s="52">
        <f t="shared" si="30"/>
        <v>2.072719366370222E-2</v>
      </c>
      <c r="M88" s="52">
        <f t="shared" si="30"/>
        <v>7.384309804442192E-2</v>
      </c>
      <c r="N88" s="52">
        <f t="shared" si="30"/>
        <v>5.6488694523602077E-2</v>
      </c>
      <c r="O88" s="52">
        <f t="shared" si="30"/>
        <v>5.6497562224547118E-2</v>
      </c>
      <c r="P88" s="52">
        <f t="shared" si="30"/>
        <v>5.6249167277590044E-2</v>
      </c>
      <c r="Q88" s="52">
        <f t="shared" si="30"/>
        <v>5.5870831165429236E-2</v>
      </c>
      <c r="R88" s="52">
        <f t="shared" si="30"/>
        <v>5.540820352006022E-2</v>
      </c>
      <c r="S88" s="52">
        <f t="shared" si="20"/>
        <v>6.0306145165731004E-2</v>
      </c>
      <c r="T88" s="52">
        <f t="shared" si="20"/>
        <v>5.9211236051475886E-2</v>
      </c>
      <c r="U88" s="52">
        <f t="shared" si="20"/>
        <v>5.8580122756348975E-2</v>
      </c>
      <c r="V88" s="52">
        <f t="shared" si="20"/>
        <v>5.7986814096177161E-2</v>
      </c>
      <c r="W88" s="52">
        <f t="shared" si="20"/>
        <v>5.7381906827982124E-2</v>
      </c>
      <c r="X88" s="52">
        <f t="shared" si="20"/>
        <v>6.2140593496058445E-2</v>
      </c>
      <c r="Y88" s="52">
        <f t="shared" si="20"/>
        <v>6.0974989678591648E-2</v>
      </c>
      <c r="Z88" s="52">
        <f t="shared" si="20"/>
        <v>6.0288775541270274E-2</v>
      </c>
      <c r="AA88" s="52">
        <f t="shared" si="20"/>
        <v>5.9649335644650643E-2</v>
      </c>
      <c r="AB88" s="52">
        <f t="shared" si="20"/>
        <v>5.9008802005240883E-2</v>
      </c>
      <c r="AC88" s="52">
        <f t="shared" si="20"/>
        <v>5.8365230154881688E-2</v>
      </c>
      <c r="AD88" s="52">
        <f t="shared" si="20"/>
        <v>5.7719309306154085E-2</v>
      </c>
      <c r="AE88" s="52">
        <f t="shared" si="20"/>
        <v>5.707578440030716E-2</v>
      </c>
      <c r="AF88" s="52">
        <f t="shared" si="20"/>
        <v>5.6435280449116117E-2</v>
      </c>
      <c r="AH88" s="65">
        <f t="shared" si="21"/>
        <v>3.1936581422329177E-2</v>
      </c>
      <c r="AI88" s="65">
        <f t="shared" si="22"/>
        <v>2.4802389245109469E-2</v>
      </c>
      <c r="AJ88" s="65">
        <f t="shared" si="23"/>
        <v>5.9789870647118083E-2</v>
      </c>
      <c r="AK88" s="65">
        <f t="shared" si="24"/>
        <v>5.8298504317958647E-2</v>
      </c>
      <c r="AL88" s="65">
        <f t="shared" si="25"/>
        <v>6.0087120237710623E-2</v>
      </c>
      <c r="AM88" s="65">
        <f t="shared" si="26"/>
        <v>5.7720881263139991E-2</v>
      </c>
      <c r="AN88" s="66"/>
      <c r="AO88" s="65">
        <f t="shared" si="27"/>
        <v>2.8369485333719323E-2</v>
      </c>
      <c r="AP88" s="65">
        <f t="shared" si="28"/>
        <v>5.9044187482538368E-2</v>
      </c>
      <c r="AQ88" s="65">
        <f t="shared" si="29"/>
        <v>5.8904000750425303E-2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3.8331563658854317E-2</v>
      </c>
      <c r="D89" s="52">
        <f t="shared" si="20"/>
        <v>3.2337419219125675E-2</v>
      </c>
      <c r="E89" s="52">
        <f t="shared" si="20"/>
        <v>3.1601255619668277E-2</v>
      </c>
      <c r="F89" s="52">
        <f t="shared" si="20"/>
        <v>3.1375332374224768E-2</v>
      </c>
      <c r="G89" s="52">
        <f t="shared" si="20"/>
        <v>3.4090521700491448E-2</v>
      </c>
      <c r="H89" s="52">
        <f t="shared" si="20"/>
        <v>3.3276222185816669E-2</v>
      </c>
      <c r="I89" s="52">
        <f t="shared" si="20"/>
        <v>3.2355544251606513E-2</v>
      </c>
      <c r="J89" s="52">
        <f t="shared" si="20"/>
        <v>3.1664986504615723E-2</v>
      </c>
      <c r="K89" s="52">
        <f t="shared" si="20"/>
        <v>3.0499047643120263E-2</v>
      </c>
      <c r="L89" s="52">
        <f t="shared" si="20"/>
        <v>3.0785163831310258E-2</v>
      </c>
      <c r="M89" s="52">
        <f t="shared" si="20"/>
        <v>4.0922014907158931E-2</v>
      </c>
      <c r="N89" s="52">
        <f t="shared" si="20"/>
        <v>3.7780417603189571E-2</v>
      </c>
      <c r="O89" s="52">
        <f t="shared" si="20"/>
        <v>3.652900692440926E-2</v>
      </c>
      <c r="P89" s="52">
        <f t="shared" si="20"/>
        <v>3.5290082102748324E-2</v>
      </c>
      <c r="Q89" s="52">
        <f t="shared" si="20"/>
        <v>3.4042777106874596E-2</v>
      </c>
      <c r="R89" s="52">
        <f t="shared" si="20"/>
        <v>3.2779093964441695E-2</v>
      </c>
      <c r="S89" s="52">
        <f t="shared" si="20"/>
        <v>3.192488020375564E-2</v>
      </c>
      <c r="T89" s="52">
        <f t="shared" si="20"/>
        <v>3.0726878042452204E-2</v>
      </c>
      <c r="U89" s="52">
        <f t="shared" si="20"/>
        <v>2.9645670375696487E-2</v>
      </c>
      <c r="V89" s="52">
        <f t="shared" si="20"/>
        <v>3.0523751747971267E-2</v>
      </c>
      <c r="W89" s="52">
        <f t="shared" si="20"/>
        <v>2.9432794056723954E-2</v>
      </c>
      <c r="X89" s="52">
        <f t="shared" si="20"/>
        <v>2.8984220226434498E-2</v>
      </c>
      <c r="Y89" s="52">
        <f t="shared" si="20"/>
        <v>2.8238006102862732E-2</v>
      </c>
      <c r="Z89" s="52">
        <f t="shared" si="20"/>
        <v>2.759927827914925E-2</v>
      </c>
      <c r="AA89" s="52">
        <f t="shared" si="20"/>
        <v>2.7028527834501933E-2</v>
      </c>
      <c r="AB89" s="52">
        <f t="shared" si="20"/>
        <v>2.6511787237588118E-2</v>
      </c>
      <c r="AC89" s="52">
        <f t="shared" si="20"/>
        <v>2.6043947664058587E-2</v>
      </c>
      <c r="AD89" s="52">
        <f t="shared" si="20"/>
        <v>2.5612481368983076E-2</v>
      </c>
      <c r="AE89" s="52">
        <f t="shared" si="20"/>
        <v>2.5215188201707744E-2</v>
      </c>
      <c r="AF89" s="52">
        <f t="shared" si="20"/>
        <v>2.4843739540533608E-2</v>
      </c>
      <c r="AH89" s="65">
        <f t="shared" si="21"/>
        <v>3.3547218514472898E-2</v>
      </c>
      <c r="AI89" s="65">
        <f t="shared" si="22"/>
        <v>3.171619288329388E-2</v>
      </c>
      <c r="AJ89" s="65">
        <f t="shared" si="23"/>
        <v>3.6912859728876132E-2</v>
      </c>
      <c r="AK89" s="65">
        <f t="shared" si="24"/>
        <v>3.1120054866863461E-2</v>
      </c>
      <c r="AL89" s="65">
        <f t="shared" si="25"/>
        <v>2.825656529993447E-2</v>
      </c>
      <c r="AM89" s="65">
        <f t="shared" si="26"/>
        <v>2.5645428802574227E-2</v>
      </c>
      <c r="AN89" s="66"/>
      <c r="AO89" s="65">
        <f t="shared" si="27"/>
        <v>3.2631705698883393E-2</v>
      </c>
      <c r="AP89" s="65">
        <f t="shared" si="28"/>
        <v>3.4016457297869798E-2</v>
      </c>
      <c r="AQ89" s="65">
        <f t="shared" si="29"/>
        <v>2.6950997051254349E-2</v>
      </c>
    </row>
    <row r="90" spans="1:43" s="9" customFormat="1">
      <c r="A90" s="13" t="str">
        <f t="shared" si="18"/>
        <v>Conduites (dont eau)</v>
      </c>
      <c r="B90" s="13"/>
      <c r="C90" s="52">
        <f t="shared" si="19"/>
        <v>8.5110224525827713E-2</v>
      </c>
      <c r="D90" s="52">
        <f t="shared" si="20"/>
        <v>7.5089552459940395E-2</v>
      </c>
      <c r="E90" s="52">
        <f t="shared" si="20"/>
        <v>7.4746760489907499E-2</v>
      </c>
      <c r="F90" s="52">
        <f t="shared" si="20"/>
        <v>7.5334618187303234E-2</v>
      </c>
      <c r="G90" s="52">
        <f t="shared" si="20"/>
        <v>7.9473068506124164E-2</v>
      </c>
      <c r="H90" s="52">
        <f t="shared" si="20"/>
        <v>8.0174001902073425E-2</v>
      </c>
      <c r="I90" s="52">
        <f t="shared" si="20"/>
        <v>8.0568197055822188E-2</v>
      </c>
      <c r="J90" s="52">
        <f t="shared" si="20"/>
        <v>8.0938393800426653E-2</v>
      </c>
      <c r="K90" s="52">
        <f t="shared" si="20"/>
        <v>7.9265182921793964E-2</v>
      </c>
      <c r="L90" s="52">
        <f t="shared" si="20"/>
        <v>8.8366292257813617E-2</v>
      </c>
      <c r="M90" s="52">
        <f t="shared" si="20"/>
        <v>5.9527843718698702E-2</v>
      </c>
      <c r="N90" s="52">
        <f t="shared" si="20"/>
        <v>6.1507474084974922E-2</v>
      </c>
      <c r="O90" s="52">
        <f t="shared" si="20"/>
        <v>6.1250104247392217E-2</v>
      </c>
      <c r="P90" s="52">
        <f t="shared" si="20"/>
        <v>6.0756699175208283E-2</v>
      </c>
      <c r="Q90" s="52">
        <f t="shared" si="20"/>
        <v>6.7476354370311506E-2</v>
      </c>
      <c r="R90" s="52">
        <f t="shared" si="20"/>
        <v>6.6282646095555842E-2</v>
      </c>
      <c r="S90" s="52">
        <f t="shared" si="20"/>
        <v>6.5764150456405629E-2</v>
      </c>
      <c r="T90" s="52">
        <f t="shared" si="20"/>
        <v>6.5331967744350572E-2</v>
      </c>
      <c r="U90" s="52">
        <f t="shared" si="20"/>
        <v>6.4899256873634834E-2</v>
      </c>
      <c r="V90" s="52">
        <f t="shared" si="20"/>
        <v>7.3103457566241647E-2</v>
      </c>
      <c r="W90" s="52">
        <f t="shared" si="20"/>
        <v>7.0547981078157795E-2</v>
      </c>
      <c r="X90" s="52">
        <f t="shared" si="20"/>
        <v>7.0119736758358475E-2</v>
      </c>
      <c r="Y90" s="52">
        <f t="shared" si="20"/>
        <v>6.967502300340081E-2</v>
      </c>
      <c r="Z90" s="52">
        <f t="shared" si="20"/>
        <v>6.9200673122544576E-2</v>
      </c>
      <c r="AA90" s="52">
        <f t="shared" si="20"/>
        <v>6.8717858721540084E-2</v>
      </c>
      <c r="AB90" s="52">
        <f t="shared" si="20"/>
        <v>6.8231674917061239E-2</v>
      </c>
      <c r="AC90" s="52">
        <f t="shared" si="20"/>
        <v>6.7743242754538871E-2</v>
      </c>
      <c r="AD90" s="52">
        <f t="shared" si="20"/>
        <v>6.7256439716372504E-2</v>
      </c>
      <c r="AE90" s="52">
        <f t="shared" si="20"/>
        <v>6.6770869018120516E-2</v>
      </c>
      <c r="AF90" s="52">
        <f t="shared" si="20"/>
        <v>6.6288191057786036E-2</v>
      </c>
      <c r="AH90" s="65">
        <f t="shared" si="21"/>
        <v>7.7950844833820601E-2</v>
      </c>
      <c r="AI90" s="65">
        <f t="shared" si="22"/>
        <v>8.1862413587585975E-2</v>
      </c>
      <c r="AJ90" s="65">
        <f t="shared" si="23"/>
        <v>6.2103695119317126E-2</v>
      </c>
      <c r="AK90" s="65">
        <f t="shared" si="24"/>
        <v>6.7076295747237696E-2</v>
      </c>
      <c r="AL90" s="65">
        <f t="shared" si="25"/>
        <v>6.9652254536800337E-2</v>
      </c>
      <c r="AM90" s="65">
        <f t="shared" si="26"/>
        <v>6.725808349277583E-2</v>
      </c>
      <c r="AN90" s="66"/>
      <c r="AO90" s="65">
        <f t="shared" si="27"/>
        <v>7.9906629210703295E-2</v>
      </c>
      <c r="AP90" s="65">
        <f t="shared" si="28"/>
        <v>6.4589995433277411E-2</v>
      </c>
      <c r="AQ90" s="65">
        <f t="shared" si="29"/>
        <v>6.8455169014788084E-2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2.1040231166676738E-2</v>
      </c>
      <c r="D91" s="52">
        <f t="shared" si="20"/>
        <v>1.8897099542807837E-2</v>
      </c>
      <c r="E91" s="52">
        <f t="shared" si="20"/>
        <v>1.7972394941696529E-2</v>
      </c>
      <c r="F91" s="52">
        <f t="shared" si="20"/>
        <v>1.7266840477052764E-2</v>
      </c>
      <c r="G91" s="52">
        <f t="shared" si="20"/>
        <v>2.4786612327502525E-2</v>
      </c>
      <c r="H91" s="52">
        <f t="shared" si="20"/>
        <v>2.4982156734224423E-2</v>
      </c>
      <c r="I91" s="52">
        <f t="shared" si="20"/>
        <v>2.3829309714787427E-2</v>
      </c>
      <c r="J91" s="52">
        <f t="shared" si="20"/>
        <v>2.3819282184604829E-2</v>
      </c>
      <c r="K91" s="52">
        <f t="shared" si="20"/>
        <v>2.3356425322416847E-2</v>
      </c>
      <c r="L91" s="52">
        <f t="shared" si="20"/>
        <v>2.1280352694326723E-2</v>
      </c>
      <c r="M91" s="52">
        <f t="shared" si="20"/>
        <v>3.3322230087650222E-2</v>
      </c>
      <c r="N91" s="52">
        <f t="shared" si="20"/>
        <v>2.9561492307659913E-2</v>
      </c>
      <c r="O91" s="52">
        <f t="shared" si="20"/>
        <v>2.9101234871261931E-2</v>
      </c>
      <c r="P91" s="52">
        <f t="shared" si="20"/>
        <v>2.8574902773760118E-2</v>
      </c>
      <c r="Q91" s="52">
        <f t="shared" si="20"/>
        <v>3.0219608767134708E-2</v>
      </c>
      <c r="R91" s="52">
        <f t="shared" si="20"/>
        <v>2.9448902690266367E-2</v>
      </c>
      <c r="S91" s="52">
        <f t="shared" si="20"/>
        <v>3.0053510554143962E-2</v>
      </c>
      <c r="T91" s="52">
        <f t="shared" si="20"/>
        <v>2.9399126679134552E-2</v>
      </c>
      <c r="U91" s="52">
        <f t="shared" si="20"/>
        <v>2.8845708807719271E-2</v>
      </c>
      <c r="V91" s="52">
        <f t="shared" si="20"/>
        <v>3.9279077566863281E-2</v>
      </c>
      <c r="W91" s="52">
        <f t="shared" si="20"/>
        <v>3.7644695100997008E-2</v>
      </c>
      <c r="X91" s="52">
        <f t="shared" si="20"/>
        <v>3.8157606802103533E-2</v>
      </c>
      <c r="Y91" s="52">
        <f t="shared" si="20"/>
        <v>4.4529304869416503E-2</v>
      </c>
      <c r="Z91" s="52">
        <f t="shared" si="20"/>
        <v>4.3273137521664222E-2</v>
      </c>
      <c r="AA91" s="52">
        <f t="shared" si="20"/>
        <v>4.2638282288755984E-2</v>
      </c>
      <c r="AB91" s="52">
        <f t="shared" si="20"/>
        <v>4.2062180715796579E-2</v>
      </c>
      <c r="AC91" s="52">
        <f t="shared" si="20"/>
        <v>4.1484755777239951E-2</v>
      </c>
      <c r="AD91" s="52">
        <f t="shared" si="20"/>
        <v>4.0898688254096822E-2</v>
      </c>
      <c r="AE91" s="52">
        <f t="shared" si="20"/>
        <v>4.0310915346757611E-2</v>
      </c>
      <c r="AF91" s="52">
        <f t="shared" si="20"/>
        <v>3.9721902610963186E-2</v>
      </c>
      <c r="AH91" s="65">
        <f t="shared" si="21"/>
        <v>1.999263569114728E-2</v>
      </c>
      <c r="AI91" s="65">
        <f t="shared" si="22"/>
        <v>2.3453505330072049E-2</v>
      </c>
      <c r="AJ91" s="65">
        <f t="shared" si="23"/>
        <v>3.0155893761493375E-2</v>
      </c>
      <c r="AK91" s="65">
        <f t="shared" si="24"/>
        <v>3.1405265259625489E-2</v>
      </c>
      <c r="AL91" s="65">
        <f t="shared" si="25"/>
        <v>4.1248605316587451E-2</v>
      </c>
      <c r="AM91" s="65">
        <f t="shared" si="26"/>
        <v>4.089568854097083E-2</v>
      </c>
      <c r="AN91" s="66"/>
      <c r="AO91" s="65">
        <f t="shared" si="27"/>
        <v>2.1723070510609663E-2</v>
      </c>
      <c r="AP91" s="65">
        <f t="shared" si="28"/>
        <v>3.078057951055943E-2</v>
      </c>
      <c r="AQ91" s="65">
        <f t="shared" si="29"/>
        <v>4.1072146928779141E-2</v>
      </c>
    </row>
    <row r="92" spans="1:43" s="9" customFormat="1">
      <c r="A92" s="13" t="str">
        <f t="shared" si="18"/>
        <v>Eau</v>
      </c>
      <c r="B92" s="13"/>
      <c r="C92" s="52">
        <f t="shared" si="19"/>
        <v>3.3817331226308327E-4</v>
      </c>
      <c r="D92" s="52">
        <f t="shared" si="20"/>
        <v>3.3442574260331034E-4</v>
      </c>
      <c r="E92" s="52">
        <f t="shared" si="20"/>
        <v>3.4248686435313418E-4</v>
      </c>
      <c r="F92" s="52">
        <f t="shared" si="20"/>
        <v>3.4206197491476974E-4</v>
      </c>
      <c r="G92" s="52">
        <f t="shared" si="20"/>
        <v>3.3309420976349458E-4</v>
      </c>
      <c r="H92" s="52">
        <f t="shared" si="20"/>
        <v>3.2585282120956775E-4</v>
      </c>
      <c r="I92" s="52">
        <f t="shared" si="20"/>
        <v>3.1233898710484139E-4</v>
      </c>
      <c r="J92" s="52">
        <f t="shared" si="20"/>
        <v>3.0601067349862932E-4</v>
      </c>
      <c r="K92" s="52">
        <f t="shared" si="20"/>
        <v>2.9662578321637583E-4</v>
      </c>
      <c r="L92" s="52">
        <f t="shared" si="20"/>
        <v>2.8898601537049608E-4</v>
      </c>
      <c r="M92" s="52">
        <f t="shared" si="20"/>
        <v>2.888063377000505E-4</v>
      </c>
      <c r="N92" s="52">
        <f t="shared" si="20"/>
        <v>2.7978472528137829E-4</v>
      </c>
      <c r="O92" s="52">
        <f t="shared" si="20"/>
        <v>2.6452623548125332E-4</v>
      </c>
      <c r="P92" s="52">
        <f t="shared" si="20"/>
        <v>2.478145855178374E-4</v>
      </c>
      <c r="Q92" s="52">
        <f t="shared" si="20"/>
        <v>2.373379840191967E-4</v>
      </c>
      <c r="R92" s="52">
        <f t="shared" si="20"/>
        <v>2.198451286767045E-4</v>
      </c>
      <c r="S92" s="52">
        <f t="shared" si="20"/>
        <v>2.0783817349210044E-4</v>
      </c>
      <c r="T92" s="52">
        <f t="shared" si="20"/>
        <v>1.9856340985071217E-4</v>
      </c>
      <c r="U92" s="52">
        <f t="shared" si="20"/>
        <v>1.8741998699966191E-4</v>
      </c>
      <c r="V92" s="52">
        <f t="shared" si="20"/>
        <v>1.8193412973860313E-4</v>
      </c>
      <c r="W92" s="52">
        <f t="shared" si="20"/>
        <v>1.7473144851768381E-4</v>
      </c>
      <c r="X92" s="52">
        <f t="shared" si="20"/>
        <v>1.678055361805162E-4</v>
      </c>
      <c r="Y92" s="52">
        <f t="shared" si="20"/>
        <v>1.6639683645755889E-4</v>
      </c>
      <c r="Z92" s="52">
        <f t="shared" si="20"/>
        <v>1.6112789640328304E-4</v>
      </c>
      <c r="AA92" s="52">
        <f t="shared" si="20"/>
        <v>1.5506951721720556E-4</v>
      </c>
      <c r="AB92" s="52">
        <f t="shared" si="20"/>
        <v>1.501844860757336E-4</v>
      </c>
      <c r="AC92" s="52">
        <f t="shared" si="20"/>
        <v>1.4631379998881122E-4</v>
      </c>
      <c r="AD92" s="52">
        <f t="shared" si="20"/>
        <v>1.4010572889147608E-4</v>
      </c>
      <c r="AE92" s="52">
        <f t="shared" si="20"/>
        <v>1.3571341005431728E-4</v>
      </c>
      <c r="AF92" s="52">
        <f t="shared" si="20"/>
        <v>1.2976803872823494E-4</v>
      </c>
      <c r="AH92" s="65">
        <f t="shared" si="21"/>
        <v>3.3804842077955841E-4</v>
      </c>
      <c r="AI92" s="65">
        <f t="shared" si="22"/>
        <v>3.0596285607998209E-4</v>
      </c>
      <c r="AJ92" s="65">
        <f t="shared" si="23"/>
        <v>2.6365397359994321E-4</v>
      </c>
      <c r="AK92" s="65">
        <f t="shared" si="24"/>
        <v>1.9912016575155642E-4</v>
      </c>
      <c r="AL92" s="65">
        <f t="shared" si="25"/>
        <v>1.6502624695524949E-4</v>
      </c>
      <c r="AM92" s="65">
        <f t="shared" si="26"/>
        <v>1.4041709274771464E-4</v>
      </c>
      <c r="AN92" s="66"/>
      <c r="AO92" s="65">
        <f t="shared" si="27"/>
        <v>3.2200563842977025E-4</v>
      </c>
      <c r="AP92" s="65">
        <f t="shared" si="28"/>
        <v>2.3138706967574981E-4</v>
      </c>
      <c r="AQ92" s="65">
        <f t="shared" si="29"/>
        <v>1.5272166985148207E-4</v>
      </c>
    </row>
    <row r="93" spans="1:43" s="9" customFormat="1">
      <c r="A93" s="13" t="str">
        <f>A66</f>
        <v>Autres infrastructures</v>
      </c>
      <c r="B93" s="13"/>
      <c r="C93" s="52">
        <f>C66</f>
        <v>3.0131170049317018E-2</v>
      </c>
      <c r="D93" s="52">
        <f t="shared" ref="D93:AF93" si="31">D66</f>
        <v>2.5050959723420873E-2</v>
      </c>
      <c r="E93" s="52">
        <f t="shared" si="31"/>
        <v>2.4747038859164891E-2</v>
      </c>
      <c r="F93" s="52">
        <f t="shared" si="31"/>
        <v>2.5123897262567862E-2</v>
      </c>
      <c r="G93" s="52">
        <f t="shared" si="31"/>
        <v>2.312435935442482E-2</v>
      </c>
      <c r="H93" s="52">
        <f t="shared" si="31"/>
        <v>2.3826553563518239E-2</v>
      </c>
      <c r="I93" s="52">
        <f t="shared" si="31"/>
        <v>2.3984579217915643E-2</v>
      </c>
      <c r="J93" s="52">
        <f t="shared" si="31"/>
        <v>2.3910858399853366E-2</v>
      </c>
      <c r="K93" s="52">
        <f t="shared" si="31"/>
        <v>2.3767182242874399E-2</v>
      </c>
      <c r="L93" s="52">
        <f t="shared" si="31"/>
        <v>2.629221595397056E-2</v>
      </c>
      <c r="M93" s="52">
        <f t="shared" si="31"/>
        <v>1.8618772846333485E-2</v>
      </c>
      <c r="N93" s="52">
        <f t="shared" si="31"/>
        <v>1.9946669697441088E-2</v>
      </c>
      <c r="O93" s="52">
        <f t="shared" si="31"/>
        <v>1.9790575384211296E-2</v>
      </c>
      <c r="P93" s="52">
        <f t="shared" si="31"/>
        <v>1.967224443166719E-2</v>
      </c>
      <c r="Q93" s="52">
        <f t="shared" si="31"/>
        <v>1.9964468641971878E-2</v>
      </c>
      <c r="R93" s="52">
        <f t="shared" si="31"/>
        <v>1.9830389195556068E-2</v>
      </c>
      <c r="S93" s="52">
        <f t="shared" si="31"/>
        <v>1.9874602462173978E-2</v>
      </c>
      <c r="T93" s="52">
        <f t="shared" si="31"/>
        <v>1.9638933867869073E-2</v>
      </c>
      <c r="U93" s="52">
        <f t="shared" si="31"/>
        <v>1.9383080466700259E-2</v>
      </c>
      <c r="V93" s="52">
        <f t="shared" si="31"/>
        <v>1.6835104643547826E-2</v>
      </c>
      <c r="W93" s="52">
        <f t="shared" si="31"/>
        <v>1.8621477545623683E-2</v>
      </c>
      <c r="X93" s="52">
        <f t="shared" si="31"/>
        <v>1.8146579475547344E-2</v>
      </c>
      <c r="Y93" s="52">
        <f t="shared" si="31"/>
        <v>3.7687898859693779E-2</v>
      </c>
      <c r="Z93" s="52">
        <f t="shared" si="31"/>
        <v>3.4155755233966405E-2</v>
      </c>
      <c r="AA93" s="52">
        <f t="shared" si="31"/>
        <v>3.3620892038605979E-2</v>
      </c>
      <c r="AB93" s="52">
        <f t="shared" si="31"/>
        <v>3.3416847922776757E-2</v>
      </c>
      <c r="AC93" s="52">
        <f t="shared" si="31"/>
        <v>3.3197159104366172E-2</v>
      </c>
      <c r="AD93" s="52">
        <f t="shared" si="31"/>
        <v>3.2932403295655215E-2</v>
      </c>
      <c r="AE93" s="52">
        <f t="shared" si="31"/>
        <v>3.2683176243874505E-2</v>
      </c>
      <c r="AF93" s="52">
        <f t="shared" si="31"/>
        <v>3.2346324375340116E-2</v>
      </c>
      <c r="AH93" s="65">
        <f t="shared" ref="AH93" si="32">AVERAGE(C93:G93)</f>
        <v>2.5635485049779094E-2</v>
      </c>
      <c r="AI93" s="65">
        <f t="shared" ref="AI93" si="33">AVERAGE(H93:L93)</f>
        <v>2.4356277875626442E-2</v>
      </c>
      <c r="AJ93" s="65">
        <f t="shared" ref="AJ93" si="34">AVERAGE(M93:Q93)</f>
        <v>1.9598546200324987E-2</v>
      </c>
      <c r="AK93" s="65">
        <f t="shared" ref="AK93" si="35">AVERAGE(R93:V93)</f>
        <v>1.9112422127169439E-2</v>
      </c>
      <c r="AL93" s="65">
        <f t="shared" ref="AL93" si="36">AVERAGE(W93:AA93)</f>
        <v>2.8446520630687443E-2</v>
      </c>
      <c r="AM93" s="65">
        <f t="shared" ref="AM93" si="37">AVERAGE(AB93:AF93)</f>
        <v>3.2915182188402559E-2</v>
      </c>
      <c r="AN93" s="66"/>
      <c r="AO93" s="65">
        <f t="shared" ref="AO93" si="38">AVERAGE(AH93:AI93)</f>
        <v>2.499588146270277E-2</v>
      </c>
      <c r="AP93" s="65">
        <f t="shared" ref="AP93" si="39">AVERAGE(AJ93:AK93)</f>
        <v>1.9355484163747213E-2</v>
      </c>
      <c r="AQ93" s="65">
        <f t="shared" ref="AQ93" si="40">AVERAGE(AL93:AM93)</f>
        <v>3.0680851409545001E-2</v>
      </c>
    </row>
    <row r="94" spans="1:43" s="9" customFormat="1">
      <c r="A94" s="71" t="s">
        <v>442</v>
      </c>
      <c r="B94" s="13"/>
      <c r="C94" s="52">
        <f>SUM(C67:C69)</f>
        <v>0.19305183550255298</v>
      </c>
      <c r="D94" s="52">
        <f t="shared" ref="D94:AF94" si="41">SUM(D67:D69)</f>
        <v>0.16186261055732062</v>
      </c>
      <c r="E94" s="52">
        <f t="shared" si="41"/>
        <v>0.17048240498396591</v>
      </c>
      <c r="F94" s="52">
        <f t="shared" si="41"/>
        <v>0.17692417266497629</v>
      </c>
      <c r="G94" s="52">
        <f t="shared" si="41"/>
        <v>0.17333957329090599</v>
      </c>
      <c r="H94" s="52">
        <f t="shared" si="41"/>
        <v>0.18663684275393488</v>
      </c>
      <c r="I94" s="52">
        <f t="shared" si="41"/>
        <v>0.17622917920614795</v>
      </c>
      <c r="J94" s="52">
        <f t="shared" si="41"/>
        <v>0.21036544822708414</v>
      </c>
      <c r="K94" s="52">
        <f t="shared" si="41"/>
        <v>0.19379033644600782</v>
      </c>
      <c r="L94" s="52">
        <f t="shared" si="41"/>
        <v>0.20925757404318987</v>
      </c>
      <c r="M94" s="52">
        <f t="shared" si="41"/>
        <v>0.23971514529361962</v>
      </c>
      <c r="N94" s="52">
        <f t="shared" si="41"/>
        <v>0.21857429070503923</v>
      </c>
      <c r="O94" s="52">
        <f t="shared" si="41"/>
        <v>0.18950780057081051</v>
      </c>
      <c r="P94" s="52">
        <f t="shared" si="41"/>
        <v>0.1766035998508618</v>
      </c>
      <c r="Q94" s="52">
        <f t="shared" si="41"/>
        <v>0.18427245885087834</v>
      </c>
      <c r="R94" s="52">
        <f t="shared" si="41"/>
        <v>0.15022330631720393</v>
      </c>
      <c r="S94" s="52">
        <f t="shared" si="41"/>
        <v>0.15265749845936744</v>
      </c>
      <c r="T94" s="52">
        <f t="shared" si="41"/>
        <v>0.16697220839905222</v>
      </c>
      <c r="U94" s="52">
        <f t="shared" si="41"/>
        <v>0.14743459084707361</v>
      </c>
      <c r="V94" s="52">
        <f t="shared" si="41"/>
        <v>0.15531909793717821</v>
      </c>
      <c r="W94" s="52">
        <f t="shared" si="41"/>
        <v>0.16361365244850701</v>
      </c>
      <c r="X94" s="52">
        <f t="shared" si="41"/>
        <v>0.16127803712560468</v>
      </c>
      <c r="Y94" s="52">
        <f t="shared" si="41"/>
        <v>0.16881195943613725</v>
      </c>
      <c r="Z94" s="52">
        <f t="shared" si="41"/>
        <v>0.1597618098405702</v>
      </c>
      <c r="AA94" s="52">
        <f t="shared" si="41"/>
        <v>0.17015294934251243</v>
      </c>
      <c r="AB94" s="52">
        <f t="shared" si="41"/>
        <v>0.1780419667884858</v>
      </c>
      <c r="AC94" s="52">
        <f t="shared" si="41"/>
        <v>0.18569749481005132</v>
      </c>
      <c r="AD94" s="52">
        <f t="shared" si="41"/>
        <v>0.18951057916586045</v>
      </c>
      <c r="AE94" s="52">
        <f t="shared" si="41"/>
        <v>0.19744321954904723</v>
      </c>
      <c r="AF94" s="52">
        <f t="shared" si="41"/>
        <v>0.19440092424613611</v>
      </c>
      <c r="AH94" s="65">
        <f t="shared" si="21"/>
        <v>0.17513211939994436</v>
      </c>
      <c r="AI94" s="65">
        <f t="shared" si="22"/>
        <v>0.19525587613527295</v>
      </c>
      <c r="AJ94" s="65">
        <f t="shared" si="23"/>
        <v>0.20173465905424187</v>
      </c>
      <c r="AK94" s="65">
        <f t="shared" si="24"/>
        <v>0.15452134039197507</v>
      </c>
      <c r="AL94" s="65">
        <f t="shared" si="25"/>
        <v>0.1647236816386663</v>
      </c>
      <c r="AM94" s="65">
        <f t="shared" si="26"/>
        <v>0.18901883691191618</v>
      </c>
      <c r="AN94" s="66"/>
      <c r="AO94" s="65">
        <f t="shared" si="27"/>
        <v>0.18519399776760864</v>
      </c>
      <c r="AP94" s="65">
        <f t="shared" si="28"/>
        <v>0.17812799972310847</v>
      </c>
      <c r="AQ94" s="65">
        <f t="shared" si="29"/>
        <v>0.17687125927529124</v>
      </c>
    </row>
    <row r="95" spans="1:43" s="62" customFormat="1">
      <c r="A95" s="62" t="s">
        <v>424</v>
      </c>
      <c r="B95" s="72"/>
      <c r="C95" s="73" t="str">
        <f>IF(ROUND(C77-SUM(C87:C94),4)=0,"","ERROR")</f>
        <v/>
      </c>
      <c r="D95" s="73" t="str">
        <f t="shared" ref="D95:AQ95" si="42">IF(ROUND(D77-SUM(D87:D94),4)=0,"","ERROR")</f>
        <v/>
      </c>
      <c r="E95" s="73" t="str">
        <f t="shared" si="42"/>
        <v/>
      </c>
      <c r="F95" s="73" t="str">
        <f t="shared" si="42"/>
        <v/>
      </c>
      <c r="G95" s="73" t="str">
        <f t="shared" si="42"/>
        <v/>
      </c>
      <c r="H95" s="73" t="str">
        <f t="shared" si="42"/>
        <v/>
      </c>
      <c r="I95" s="73" t="str">
        <f t="shared" si="42"/>
        <v/>
      </c>
      <c r="J95" s="73" t="str">
        <f t="shared" si="42"/>
        <v/>
      </c>
      <c r="K95" s="73" t="str">
        <f t="shared" si="42"/>
        <v/>
      </c>
      <c r="L95" s="73" t="str">
        <f t="shared" si="42"/>
        <v/>
      </c>
      <c r="M95" s="73" t="str">
        <f t="shared" si="42"/>
        <v/>
      </c>
      <c r="N95" s="73" t="str">
        <f t="shared" si="42"/>
        <v/>
      </c>
      <c r="O95" s="73" t="str">
        <f t="shared" si="42"/>
        <v/>
      </c>
      <c r="P95" s="73" t="str">
        <f t="shared" si="42"/>
        <v/>
      </c>
      <c r="Q95" s="73" t="str">
        <f t="shared" si="42"/>
        <v/>
      </c>
      <c r="R95" s="73" t="str">
        <f t="shared" si="42"/>
        <v/>
      </c>
      <c r="S95" s="73" t="str">
        <f t="shared" si="42"/>
        <v/>
      </c>
      <c r="T95" s="73" t="str">
        <f t="shared" si="42"/>
        <v/>
      </c>
      <c r="U95" s="73" t="str">
        <f t="shared" si="42"/>
        <v/>
      </c>
      <c r="V95" s="73" t="str">
        <f t="shared" si="42"/>
        <v/>
      </c>
      <c r="W95" s="73" t="str">
        <f t="shared" si="42"/>
        <v/>
      </c>
      <c r="X95" s="73" t="str">
        <f t="shared" si="42"/>
        <v/>
      </c>
      <c r="Y95" s="73" t="str">
        <f t="shared" si="42"/>
        <v/>
      </c>
      <c r="Z95" s="73" t="str">
        <f t="shared" si="42"/>
        <v/>
      </c>
      <c r="AA95" s="73" t="str">
        <f t="shared" si="42"/>
        <v/>
      </c>
      <c r="AB95" s="73" t="str">
        <f t="shared" si="42"/>
        <v/>
      </c>
      <c r="AC95" s="73" t="str">
        <f t="shared" si="42"/>
        <v/>
      </c>
      <c r="AD95" s="73" t="str">
        <f t="shared" si="42"/>
        <v/>
      </c>
      <c r="AE95" s="73" t="str">
        <f t="shared" si="42"/>
        <v/>
      </c>
      <c r="AF95" s="73" t="str">
        <f t="shared" si="42"/>
        <v/>
      </c>
      <c r="AG95" s="73" t="str">
        <f t="shared" si="42"/>
        <v/>
      </c>
      <c r="AH95" s="73" t="str">
        <f t="shared" si="42"/>
        <v/>
      </c>
      <c r="AI95" s="73" t="str">
        <f t="shared" si="42"/>
        <v/>
      </c>
      <c r="AJ95" s="73" t="str">
        <f t="shared" si="42"/>
        <v/>
      </c>
      <c r="AK95" s="73" t="str">
        <f t="shared" si="42"/>
        <v/>
      </c>
      <c r="AL95" s="73" t="str">
        <f t="shared" si="42"/>
        <v/>
      </c>
      <c r="AM95" s="73" t="str">
        <f t="shared" si="42"/>
        <v/>
      </c>
      <c r="AN95" s="73" t="str">
        <f t="shared" si="42"/>
        <v/>
      </c>
      <c r="AO95" s="73" t="str">
        <f t="shared" si="42"/>
        <v/>
      </c>
      <c r="AP95" s="73" t="str">
        <f t="shared" si="42"/>
        <v/>
      </c>
      <c r="AQ95" s="73" t="str">
        <f t="shared" si="42"/>
        <v/>
      </c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0" s="9" customFormat="1">
      <c r="A97" s="13"/>
      <c r="B97" s="36"/>
      <c r="C97" s="52"/>
      <c r="D97" s="52"/>
      <c r="E97" s="52"/>
      <c r="F97" s="52"/>
      <c r="G97" s="52"/>
      <c r="H97" s="52"/>
      <c r="I97" s="52"/>
      <c r="J97" s="52"/>
    </row>
    <row r="98" spans="1:10" s="9" customFormat="1">
      <c r="A98" s="13"/>
    </row>
    <row r="99" spans="1:10">
      <c r="A99" s="36"/>
    </row>
    <row r="100" spans="1:10">
      <c r="A100" s="36"/>
    </row>
    <row r="101" spans="1:10">
      <c r="A101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>
      <c r="A50" s="5"/>
      <c r="B50" s="37" t="s">
        <v>58</v>
      </c>
      <c r="C50" s="51">
        <f>VLOOKUP($B50,Shock_dev!$A$1:$CI$300,MATCH(DATE(C$1,1,1),Shock_dev!$A$1:$CI$1,0),FALSE)</f>
        <v>0.38253677349546766</v>
      </c>
      <c r="D50" s="52">
        <f>VLOOKUP($B50,Shock_dev!$A$1:$CI$300,MATCH(DATE(D$1,1,1),Shock_dev!$A$1:$CI$1,0),FALSE)</f>
        <v>0.62055144866504097</v>
      </c>
      <c r="E50" s="52">
        <f>VLOOKUP($B50,Shock_dev!$A$1:$CI$300,MATCH(DATE(E$1,1,1),Shock_dev!$A$1:$CI$1,0),FALSE)</f>
        <v>0.7364728174265478</v>
      </c>
      <c r="F50" s="52">
        <f>VLOOKUP($B50,Shock_dev!$A$1:$CI$300,MATCH(DATE(F$1,1,1),Shock_dev!$A$1:$CI$1,0),FALSE)</f>
        <v>0.78092472658775058</v>
      </c>
      <c r="G50" s="52">
        <f>VLOOKUP($B50,Shock_dev!$A$1:$CI$300,MATCH(DATE(G$1,1,1),Shock_dev!$A$1:$CI$1,0),FALSE)</f>
        <v>0.77727399613805037</v>
      </c>
      <c r="H50" s="52">
        <f>VLOOKUP($B50,Shock_dev!$A$1:$CI$300,MATCH(DATE(H$1,1,1),Shock_dev!$A$1:$CI$1,0),FALSE)</f>
        <v>0.77902867317682922</v>
      </c>
      <c r="I50" s="52">
        <f>VLOOKUP($B50,Shock_dev!$A$1:$CI$300,MATCH(DATE(I$1,1,1),Shock_dev!$A$1:$CI$1,0),FALSE)</f>
        <v>0.76282308074235861</v>
      </c>
      <c r="J50" s="52">
        <f>VLOOKUP($B50,Shock_dev!$A$1:$CI$300,MATCH(DATE(J$1,1,1),Shock_dev!$A$1:$CI$1,0),FALSE)</f>
        <v>0.77987301868898129</v>
      </c>
      <c r="K50" s="52">
        <f>VLOOKUP($B50,Shock_dev!$A$1:$CI$300,MATCH(DATE(K$1,1,1),Shock_dev!$A$1:$CI$1,0),FALSE)</f>
        <v>0.7746705518949959</v>
      </c>
      <c r="L50" s="52">
        <f>VLOOKUP($B50,Shock_dev!$A$1:$CI$300,MATCH(DATE(L$1,1,1),Shock_dev!$A$1:$CI$1,0),FALSE)</f>
        <v>0.79714941108133264</v>
      </c>
      <c r="M50" s="52">
        <f>VLOOKUP($B50,Shock_dev!$A$1:$CI$300,MATCH(DATE(M$1,1,1),Shock_dev!$A$1:$CI$1,0),FALSE)</f>
        <v>0.84997907286412655</v>
      </c>
      <c r="N50" s="52">
        <f>VLOOKUP($B50,Shock_dev!$A$1:$CI$300,MATCH(DATE(N$1,1,1),Shock_dev!$A$1:$CI$1,0),FALSE)</f>
        <v>0.86425103164009531</v>
      </c>
      <c r="O50" s="52">
        <f>VLOOKUP($B50,Shock_dev!$A$1:$CI$300,MATCH(DATE(O$1,1,1),Shock_dev!$A$1:$CI$1,0),FALSE)</f>
        <v>0.84750104215922661</v>
      </c>
      <c r="P50" s="52">
        <f>VLOOKUP($B50,Shock_dev!$A$1:$CI$300,MATCH(DATE(P$1,1,1),Shock_dev!$A$1:$CI$1,0),FALSE)</f>
        <v>0.8276294387540073</v>
      </c>
      <c r="Q50" s="52">
        <f>VLOOKUP($B50,Shock_dev!$A$1:$CI$300,MATCH(DATE(Q$1,1,1),Shock_dev!$A$1:$CI$1,0),FALSE)</f>
        <v>0.83166384574882013</v>
      </c>
      <c r="R50" s="52">
        <f>VLOOKUP($B50,Shock_dev!$A$1:$CI$300,MATCH(DATE(R$1,1,1),Shock_dev!$A$1:$CI$1,0),FALSE)</f>
        <v>0.80387618921824444</v>
      </c>
      <c r="S50" s="52">
        <f>VLOOKUP($B50,Shock_dev!$A$1:$CI$300,MATCH(DATE(S$1,1,1),Shock_dev!$A$1:$CI$1,0),FALSE)</f>
        <v>0.79525262359183557</v>
      </c>
      <c r="T50" s="52">
        <f>VLOOKUP($B50,Shock_dev!$A$1:$CI$300,MATCH(DATE(T$1,1,1),Shock_dev!$A$1:$CI$1,0),FALSE)</f>
        <v>0.80308320234074859</v>
      </c>
      <c r="U50" s="52">
        <f>VLOOKUP($B50,Shock_dev!$A$1:$CI$300,MATCH(DATE(U$1,1,1),Shock_dev!$A$1:$CI$1,0),FALSE)</f>
        <v>0.79081048610960547</v>
      </c>
      <c r="V50" s="52">
        <f>VLOOKUP($B50,Shock_dev!$A$1:$CI$300,MATCH(DATE(V$1,1,1),Shock_dev!$A$1:$CI$1,0),FALSE)</f>
        <v>0.8023611296757549</v>
      </c>
      <c r="W50" s="52">
        <f>VLOOKUP($B50,Shock_dev!$A$1:$CI$300,MATCH(DATE(W$1,1,1),Shock_dev!$A$1:$CI$1,0),FALSE)</f>
        <v>0.80819593188199423</v>
      </c>
      <c r="X50" s="52">
        <f>VLOOKUP($B50,Shock_dev!$A$1:$CI$300,MATCH(DATE(X$1,1,1),Shock_dev!$A$1:$CI$1,0),FALSE)</f>
        <v>0.80763623884365643</v>
      </c>
      <c r="Y50" s="52">
        <f>VLOOKUP($B50,Shock_dev!$A$1:$CI$300,MATCH(DATE(Y$1,1,1),Shock_dev!$A$1:$CI$1,0),FALSE)</f>
        <v>0.83038316106101018</v>
      </c>
      <c r="Z50" s="52">
        <f>VLOOKUP($B50,Shock_dev!$A$1:$CI$300,MATCH(DATE(Z$1,1,1),Shock_dev!$A$1:$CI$1,0),FALSE)</f>
        <v>0.82645761316895161</v>
      </c>
      <c r="AA50" s="52">
        <f>VLOOKUP($B50,Shock_dev!$A$1:$CI$300,MATCH(DATE(AA$1,1,1),Shock_dev!$A$1:$CI$1,0),FALSE)</f>
        <v>0.8201176729464521</v>
      </c>
      <c r="AB50" s="52">
        <f>VLOOKUP($B50,Shock_dev!$A$1:$CI$300,MATCH(DATE(AB$1,1,1),Shock_dev!$A$1:$CI$1,0),FALSE)</f>
        <v>0.81223145009805542</v>
      </c>
      <c r="AC50" s="52">
        <f>VLOOKUP($B50,Shock_dev!$A$1:$CI$300,MATCH(DATE(AC$1,1,1),Shock_dev!$A$1:$CI$1,0),FALSE)</f>
        <v>0.80326714017640022</v>
      </c>
      <c r="AD50" s="52">
        <f>VLOOKUP($B50,Shock_dev!$A$1:$CI$300,MATCH(DATE(AD$1,1,1),Shock_dev!$A$1:$CI$1,0),FALSE)</f>
        <v>0.79055912397978378</v>
      </c>
      <c r="AE50" s="52">
        <f>VLOOKUP($B50,Shock_dev!$A$1:$CI$300,MATCH(DATE(AE$1,1,1),Shock_dev!$A$1:$CI$1,0),FALSE)</f>
        <v>0.77882954836732132</v>
      </c>
      <c r="AF50" s="52">
        <f>VLOOKUP($B50,Shock_dev!$A$1:$CI$300,MATCH(DATE(AF$1,1,1),Shock_dev!$A$1:$CI$1,0),FALSE)</f>
        <v>0.75931690219750436</v>
      </c>
      <c r="AG50" s="52"/>
      <c r="AH50" s="65">
        <f>AVERAGE(C50:G50)</f>
        <v>0.65955195246257148</v>
      </c>
      <c r="AI50" s="65">
        <f>AVERAGE(H50:L50)</f>
        <v>0.77870894711689953</v>
      </c>
      <c r="AJ50" s="65">
        <f>AVERAGE(M50:Q50)</f>
        <v>0.84420488623325518</v>
      </c>
      <c r="AK50" s="65">
        <f>AVERAGE(R50:V50)</f>
        <v>0.7990767261872378</v>
      </c>
      <c r="AL50" s="65">
        <f>AVERAGE(W50:AA50)</f>
        <v>0.81855812358041291</v>
      </c>
      <c r="AM50" s="65">
        <f>AVERAGE(AB50:AF50)</f>
        <v>0.78884083296381302</v>
      </c>
      <c r="AN50" s="66"/>
      <c r="AO50" s="65">
        <f>AVERAGE(AH50:AI50)</f>
        <v>0.7191304497897355</v>
      </c>
      <c r="AP50" s="65">
        <f>AVERAGE(AJ50:AK50)</f>
        <v>0.82164080621024649</v>
      </c>
      <c r="AQ50" s="65">
        <f>AVERAGE(AL50:AM50)</f>
        <v>0.80369947827211297</v>
      </c>
    </row>
    <row r="51" spans="1:43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2.6538141324010034E-3</v>
      </c>
      <c r="D51" s="52">
        <f>VLOOKUP($B51,Shock_dev!$A$1:$CI$300,MATCH(DATE(D$1,1,1),Shock_dev!$A$1:$CI$1,0),FALSE)</f>
        <v>5.3127853965815493E-3</v>
      </c>
      <c r="E51" s="52">
        <f>VLOOKUP($B51,Shock_dev!$A$1:$CI$300,MATCH(DATE(E$1,1,1),Shock_dev!$A$1:$CI$1,0),FALSE)</f>
        <v>7.024782802983554E-3</v>
      </c>
      <c r="F51" s="52">
        <f>VLOOKUP($B51,Shock_dev!$A$1:$CI$300,MATCH(DATE(F$1,1,1),Shock_dev!$A$1:$CI$1,0),FALSE)</f>
        <v>7.6813217406848143E-3</v>
      </c>
      <c r="G51" s="52">
        <f>VLOOKUP($B51,Shock_dev!$A$1:$CI$300,MATCH(DATE(G$1,1,1),Shock_dev!$A$1:$CI$1,0),FALSE)</f>
        <v>7.4280864834843129E-3</v>
      </c>
      <c r="H51" s="52">
        <f>VLOOKUP($B51,Shock_dev!$A$1:$CI$300,MATCH(DATE(H$1,1,1),Shock_dev!$A$1:$CI$1,0),FALSE)</f>
        <v>6.7654073186088313E-3</v>
      </c>
      <c r="I51" s="52">
        <f>VLOOKUP($B51,Shock_dev!$A$1:$CI$300,MATCH(DATE(I$1,1,1),Shock_dev!$A$1:$CI$1,0),FALSE)</f>
        <v>5.7992813545700832E-3</v>
      </c>
      <c r="J51" s="52">
        <f>VLOOKUP($B51,Shock_dev!$A$1:$CI$300,MATCH(DATE(J$1,1,1),Shock_dev!$A$1:$CI$1,0),FALSE)</f>
        <v>4.9315001594780932E-3</v>
      </c>
      <c r="K51" s="52">
        <f>VLOOKUP($B51,Shock_dev!$A$1:$CI$300,MATCH(DATE(K$1,1,1),Shock_dev!$A$1:$CI$1,0),FALSE)</f>
        <v>4.0055427352425864E-3</v>
      </c>
      <c r="L51" s="52">
        <f>VLOOKUP($B51,Shock_dev!$A$1:$CI$300,MATCH(DATE(L$1,1,1),Shock_dev!$A$1:$CI$1,0),FALSE)</f>
        <v>3.2574285931598499E-3</v>
      </c>
      <c r="M51" s="52">
        <f>VLOOKUP($B51,Shock_dev!$A$1:$CI$300,MATCH(DATE(M$1,1,1),Shock_dev!$A$1:$CI$1,0),FALSE)</f>
        <v>2.8631394394530883E-3</v>
      </c>
      <c r="N51" s="52">
        <f>VLOOKUP($B51,Shock_dev!$A$1:$CI$300,MATCH(DATE(N$1,1,1),Shock_dev!$A$1:$CI$1,0),FALSE)</f>
        <v>2.3985824102647412E-3</v>
      </c>
      <c r="O51" s="52">
        <f>VLOOKUP($B51,Shock_dev!$A$1:$CI$300,MATCH(DATE(O$1,1,1),Shock_dev!$A$1:$CI$1,0),FALSE)</f>
        <v>1.7474754846216619E-3</v>
      </c>
      <c r="P51" s="52">
        <f>VLOOKUP($B51,Shock_dev!$A$1:$CI$300,MATCH(DATE(P$1,1,1),Shock_dev!$A$1:$CI$1,0),FALSE)</f>
        <v>1.0296989489678068E-3</v>
      </c>
      <c r="Q51" s="52">
        <f>VLOOKUP($B51,Shock_dev!$A$1:$CI$300,MATCH(DATE(Q$1,1,1),Shock_dev!$A$1:$CI$1,0),FALSE)</f>
        <v>4.6838815496815195E-4</v>
      </c>
      <c r="R51" s="52">
        <f>VLOOKUP($B51,Shock_dev!$A$1:$CI$300,MATCH(DATE(R$1,1,1),Shock_dev!$A$1:$CI$1,0),FALSE)</f>
        <v>-1.657265883176911E-4</v>
      </c>
      <c r="S51" s="52">
        <f>VLOOKUP($B51,Shock_dev!$A$1:$CI$300,MATCH(DATE(S$1,1,1),Shock_dev!$A$1:$CI$1,0),FALSE)</f>
        <v>-6.638186539469523E-4</v>
      </c>
      <c r="T51" s="52">
        <f>VLOOKUP($B51,Shock_dev!$A$1:$CI$300,MATCH(DATE(T$1,1,1),Shock_dev!$A$1:$CI$1,0),FALSE)</f>
        <v>-9.5586430900523368E-4</v>
      </c>
      <c r="U51" s="52">
        <f>VLOOKUP($B51,Shock_dev!$A$1:$CI$300,MATCH(DATE(U$1,1,1),Shock_dev!$A$1:$CI$1,0),FALSE)</f>
        <v>-1.2391773867089723E-3</v>
      </c>
      <c r="V51" s="52">
        <f>VLOOKUP($B51,Shock_dev!$A$1:$CI$300,MATCH(DATE(V$1,1,1),Shock_dev!$A$1:$CI$1,0),FALSE)</f>
        <v>-1.3306859852506984E-3</v>
      </c>
      <c r="W51" s="52">
        <f>VLOOKUP($B51,Shock_dev!$A$1:$CI$300,MATCH(DATE(W$1,1,1),Shock_dev!$A$1:$CI$1,0),FALSE)</f>
        <v>-1.3634325925318167E-3</v>
      </c>
      <c r="X51" s="52">
        <f>VLOOKUP($B51,Shock_dev!$A$1:$CI$300,MATCH(DATE(X$1,1,1),Shock_dev!$A$1:$CI$1,0),FALSE)</f>
        <v>-1.3946267202530028E-3</v>
      </c>
      <c r="Y51" s="52">
        <f>VLOOKUP($B51,Shock_dev!$A$1:$CI$300,MATCH(DATE(Y$1,1,1),Shock_dev!$A$1:$CI$1,0),FALSE)</f>
        <v>-1.2756161610186839E-3</v>
      </c>
      <c r="Z51" s="52">
        <f>VLOOKUP($B51,Shock_dev!$A$1:$CI$300,MATCH(DATE(Z$1,1,1),Shock_dev!$A$1:$CI$1,0),FALSE)</f>
        <v>-1.2556373155915821E-3</v>
      </c>
      <c r="AA51" s="52">
        <f>VLOOKUP($B51,Shock_dev!$A$1:$CI$300,MATCH(DATE(AA$1,1,1),Shock_dev!$A$1:$CI$1,0),FALSE)</f>
        <v>-1.2905569169776876E-3</v>
      </c>
      <c r="AB51" s="52">
        <f>VLOOKUP($B51,Shock_dev!$A$1:$CI$300,MATCH(DATE(AB$1,1,1),Shock_dev!$A$1:$CI$1,0),FALSE)</f>
        <v>-1.356214364751979E-3</v>
      </c>
      <c r="AC51" s="52">
        <f>VLOOKUP($B51,Shock_dev!$A$1:$CI$300,MATCH(DATE(AC$1,1,1),Shock_dev!$A$1:$CI$1,0),FALSE)</f>
        <v>-1.4402190731207971E-3</v>
      </c>
      <c r="AD51" s="52">
        <f>VLOOKUP($B51,Shock_dev!$A$1:$CI$300,MATCH(DATE(AD$1,1,1),Shock_dev!$A$1:$CI$1,0),FALSE)</f>
        <v>-1.5550502465174173E-3</v>
      </c>
      <c r="AE51" s="52">
        <f>VLOOKUP($B51,Shock_dev!$A$1:$CI$300,MATCH(DATE(AE$1,1,1),Shock_dev!$A$1:$CI$1,0),FALSE)</f>
        <v>-1.6770526119200683E-3</v>
      </c>
      <c r="AF51" s="52">
        <f>VLOOKUP($B51,Shock_dev!$A$1:$CI$300,MATCH(DATE(AF$1,1,1),Shock_dev!$A$1:$CI$1,0),FALSE)</f>
        <v>-1.8507140533143632E-3</v>
      </c>
      <c r="AG51" s="52"/>
      <c r="AH51" s="65">
        <f t="shared" ref="AH51:AH80" si="1">AVERAGE(C51:G51)</f>
        <v>6.020158111227047E-3</v>
      </c>
      <c r="AI51" s="65">
        <f t="shared" ref="AI51:AI80" si="2">AVERAGE(H51:L51)</f>
        <v>4.9518320322118892E-3</v>
      </c>
      <c r="AJ51" s="65">
        <f t="shared" ref="AJ51:AJ80" si="3">AVERAGE(M51:Q51)</f>
        <v>1.7014568876550899E-3</v>
      </c>
      <c r="AK51" s="65">
        <f t="shared" ref="AK51:AK80" si="4">AVERAGE(R51:V51)</f>
        <v>-8.7105458464590961E-4</v>
      </c>
      <c r="AL51" s="65">
        <f t="shared" ref="AL51:AL80" si="5">AVERAGE(W51:AA51)</f>
        <v>-1.3159739412745546E-3</v>
      </c>
      <c r="AM51" s="65">
        <f t="shared" ref="AM51:AM80" si="6">AVERAGE(AB51:AF51)</f>
        <v>-1.575850069924925E-3</v>
      </c>
      <c r="AN51" s="66"/>
      <c r="AO51" s="65">
        <f t="shared" ref="AO51:AO80" si="7">AVERAGE(AH51:AI51)</f>
        <v>5.4859950717194676E-3</v>
      </c>
      <c r="AP51" s="65">
        <f t="shared" ref="AP51:AP80" si="8">AVERAGE(AJ51:AK51)</f>
        <v>4.1520115150459015E-4</v>
      </c>
      <c r="AQ51" s="65">
        <f t="shared" ref="AQ51:AQ80" si="9">AVERAGE(AL51:AM51)</f>
        <v>-1.4459120055997398E-3</v>
      </c>
    </row>
    <row r="52" spans="1:43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4.4994861873386728E-3</v>
      </c>
      <c r="D52" s="52">
        <f>VLOOKUP($B52,Shock_dev!$A$1:$CI$300,MATCH(DATE(D$1,1,1),Shock_dev!$A$1:$CI$1,0),FALSE)</f>
        <v>7.1073833547583122E-3</v>
      </c>
      <c r="E52" s="52">
        <f>VLOOKUP($B52,Shock_dev!$A$1:$CI$300,MATCH(DATE(E$1,1,1),Shock_dev!$A$1:$CI$1,0),FALSE)</f>
        <v>8.2816039390295765E-3</v>
      </c>
      <c r="F52" s="52">
        <f>VLOOKUP($B52,Shock_dev!$A$1:$CI$300,MATCH(DATE(F$1,1,1),Shock_dev!$A$1:$CI$1,0),FALSE)</f>
        <v>8.7796314822178017E-3</v>
      </c>
      <c r="G52" s="52">
        <f>VLOOKUP($B52,Shock_dev!$A$1:$CI$300,MATCH(DATE(G$1,1,1),Shock_dev!$A$1:$CI$1,0),FALSE)</f>
        <v>8.8449360545533838E-3</v>
      </c>
      <c r="H52" s="52">
        <f>VLOOKUP($B52,Shock_dev!$A$1:$CI$300,MATCH(DATE(H$1,1,1),Shock_dev!$A$1:$CI$1,0),FALSE)</f>
        <v>9.0219016683531651E-3</v>
      </c>
      <c r="I52" s="52">
        <f>VLOOKUP($B52,Shock_dev!$A$1:$CI$300,MATCH(DATE(I$1,1,1),Shock_dev!$A$1:$CI$1,0),FALSE)</f>
        <v>8.9890066331494729E-3</v>
      </c>
      <c r="J52" s="52">
        <f>VLOOKUP($B52,Shock_dev!$A$1:$CI$300,MATCH(DATE(J$1,1,1),Shock_dev!$A$1:$CI$1,0),FALSE)</f>
        <v>9.2366590735044208E-3</v>
      </c>
      <c r="K52" s="52">
        <f>VLOOKUP($B52,Shock_dev!$A$1:$CI$300,MATCH(DATE(K$1,1,1),Shock_dev!$A$1:$CI$1,0),FALSE)</f>
        <v>9.2101059835811693E-3</v>
      </c>
      <c r="L52" s="52">
        <f>VLOOKUP($B52,Shock_dev!$A$1:$CI$300,MATCH(DATE(L$1,1,1),Shock_dev!$A$1:$CI$1,0),FALSE)</f>
        <v>9.4005253499554881E-3</v>
      </c>
      <c r="M52" s="52">
        <f>VLOOKUP($B52,Shock_dev!$A$1:$CI$300,MATCH(DATE(M$1,1,1),Shock_dev!$A$1:$CI$1,0),FALSE)</f>
        <v>9.9325075810814279E-3</v>
      </c>
      <c r="N52" s="52">
        <f>VLOOKUP($B52,Shock_dev!$A$1:$CI$300,MATCH(DATE(N$1,1,1),Shock_dev!$A$1:$CI$1,0),FALSE)</f>
        <v>1.0008641273095698E-2</v>
      </c>
      <c r="O52" s="52">
        <f>VLOOKUP($B52,Shock_dev!$A$1:$CI$300,MATCH(DATE(O$1,1,1),Shock_dev!$A$1:$CI$1,0),FALSE)</f>
        <v>9.7735727232235534E-3</v>
      </c>
      <c r="P52" s="52">
        <f>VLOOKUP($B52,Shock_dev!$A$1:$CI$300,MATCH(DATE(P$1,1,1),Shock_dev!$A$1:$CI$1,0),FALSE)</f>
        <v>9.5219277569384506E-3</v>
      </c>
      <c r="Q52" s="52">
        <f>VLOOKUP($B52,Shock_dev!$A$1:$CI$300,MATCH(DATE(Q$1,1,1),Shock_dev!$A$1:$CI$1,0),FALSE)</f>
        <v>9.5108543958270352E-3</v>
      </c>
      <c r="R52" s="52">
        <f>VLOOKUP($B52,Shock_dev!$A$1:$CI$300,MATCH(DATE(R$1,1,1),Shock_dev!$A$1:$CI$1,0),FALSE)</f>
        <v>9.1990441700381311E-3</v>
      </c>
      <c r="S52" s="52">
        <f>VLOOKUP($B52,Shock_dev!$A$1:$CI$300,MATCH(DATE(S$1,1,1),Shock_dev!$A$1:$CI$1,0),FALSE)</f>
        <v>9.0818754665531517E-3</v>
      </c>
      <c r="T52" s="52">
        <f>VLOOKUP($B52,Shock_dev!$A$1:$CI$300,MATCH(DATE(T$1,1,1),Shock_dev!$A$1:$CI$1,0),FALSE)</f>
        <v>9.1427132090417512E-3</v>
      </c>
      <c r="U52" s="52">
        <f>VLOOKUP($B52,Shock_dev!$A$1:$CI$300,MATCH(DATE(U$1,1,1),Shock_dev!$A$1:$CI$1,0),FALSE)</f>
        <v>9.0196563773669077E-3</v>
      </c>
      <c r="V52" s="52">
        <f>VLOOKUP($B52,Shock_dev!$A$1:$CI$300,MATCH(DATE(V$1,1,1),Shock_dev!$A$1:$CI$1,0),FALSE)</f>
        <v>9.1589077823307167E-3</v>
      </c>
      <c r="W52" s="52">
        <f>VLOOKUP($B52,Shock_dev!$A$1:$CI$300,MATCH(DATE(W$1,1,1),Shock_dev!$A$1:$CI$1,0),FALSE)</f>
        <v>9.2479084272914288E-3</v>
      </c>
      <c r="X52" s="52">
        <f>VLOOKUP($B52,Shock_dev!$A$1:$CI$300,MATCH(DATE(X$1,1,1),Shock_dev!$A$1:$CI$1,0),FALSE)</f>
        <v>9.2915907466950658E-3</v>
      </c>
      <c r="Y52" s="52">
        <f>VLOOKUP($B52,Shock_dev!$A$1:$CI$300,MATCH(DATE(Y$1,1,1),Shock_dev!$A$1:$CI$1,0),FALSE)</f>
        <v>9.6155479279787376E-3</v>
      </c>
      <c r="Z52" s="52">
        <f>VLOOKUP($B52,Shock_dev!$A$1:$CI$300,MATCH(DATE(Z$1,1,1),Shock_dev!$A$1:$CI$1,0),FALSE)</f>
        <v>9.673269877397226E-3</v>
      </c>
      <c r="AA52" s="52">
        <f>VLOOKUP($B52,Shock_dev!$A$1:$CI$300,MATCH(DATE(AA$1,1,1),Shock_dev!$A$1:$CI$1,0),FALSE)</f>
        <v>9.7029247356725263E-3</v>
      </c>
      <c r="AB52" s="52">
        <f>VLOOKUP($B52,Shock_dev!$A$1:$CI$300,MATCH(DATE(AB$1,1,1),Shock_dev!$A$1:$CI$1,0),FALSE)</f>
        <v>9.7262747021286868E-3</v>
      </c>
      <c r="AC52" s="52">
        <f>VLOOKUP($B52,Shock_dev!$A$1:$CI$300,MATCH(DATE(AC$1,1,1),Shock_dev!$A$1:$CI$1,0),FALSE)</f>
        <v>9.7432945183978537E-3</v>
      </c>
      <c r="AD52" s="52">
        <f>VLOOKUP($B52,Shock_dev!$A$1:$CI$300,MATCH(DATE(AD$1,1,1),Shock_dev!$A$1:$CI$1,0),FALSE)</f>
        <v>9.7227681047854508E-3</v>
      </c>
      <c r="AE52" s="52">
        <f>VLOOKUP($B52,Shock_dev!$A$1:$CI$300,MATCH(DATE(AE$1,1,1),Shock_dev!$A$1:$CI$1,0),FALSE)</f>
        <v>9.7102448065045435E-3</v>
      </c>
      <c r="AF52" s="52">
        <f>VLOOKUP($B52,Shock_dev!$A$1:$CI$300,MATCH(DATE(AF$1,1,1),Shock_dev!$A$1:$CI$1,0),FALSE)</f>
        <v>9.6151114971302007E-3</v>
      </c>
      <c r="AG52" s="52"/>
      <c r="AH52" s="65">
        <f t="shared" si="1"/>
        <v>7.5026082035795499E-3</v>
      </c>
      <c r="AI52" s="65">
        <f t="shared" si="2"/>
        <v>9.1716397417087436E-3</v>
      </c>
      <c r="AJ52" s="65">
        <f t="shared" si="3"/>
        <v>9.7495007460332329E-3</v>
      </c>
      <c r="AK52" s="65">
        <f t="shared" si="4"/>
        <v>9.120439401066131E-3</v>
      </c>
      <c r="AL52" s="65">
        <f t="shared" si="5"/>
        <v>9.5062483430069962E-3</v>
      </c>
      <c r="AM52" s="65">
        <f t="shared" si="6"/>
        <v>9.7035387257893464E-3</v>
      </c>
      <c r="AN52" s="66"/>
      <c r="AO52" s="65">
        <f t="shared" si="7"/>
        <v>8.3371239726441476E-3</v>
      </c>
      <c r="AP52" s="65">
        <f t="shared" si="8"/>
        <v>9.4349700735496811E-3</v>
      </c>
      <c r="AQ52" s="65">
        <f t="shared" si="9"/>
        <v>9.6048935343981713E-3</v>
      </c>
    </row>
    <row r="53" spans="1:43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1.1071847404187851E-3</v>
      </c>
      <c r="D53" s="52">
        <f>VLOOKUP($B53,Shock_dev!$A$1:$CI$300,MATCH(DATE(D$1,1,1),Shock_dev!$A$1:$CI$1,0),FALSE)</f>
        <v>1.820538530734631E-3</v>
      </c>
      <c r="E53" s="52">
        <f>VLOOKUP($B53,Shock_dev!$A$1:$CI$300,MATCH(DATE(E$1,1,1),Shock_dev!$A$1:$CI$1,0),FALSE)</f>
        <v>1.6262897018899985E-3</v>
      </c>
      <c r="F53" s="52">
        <f>VLOOKUP($B53,Shock_dev!$A$1:$CI$300,MATCH(DATE(F$1,1,1),Shock_dev!$A$1:$CI$1,0),FALSE)</f>
        <v>5.8199264867802409E-4</v>
      </c>
      <c r="G53" s="52">
        <f>VLOOKUP($B53,Shock_dev!$A$1:$CI$300,MATCH(DATE(G$1,1,1),Shock_dev!$A$1:$CI$1,0),FALSE)</f>
        <v>-1.0823684761677665E-3</v>
      </c>
      <c r="H53" s="52">
        <f>VLOOKUP($B53,Shock_dev!$A$1:$CI$300,MATCH(DATE(H$1,1,1),Shock_dev!$A$1:$CI$1,0),FALSE)</f>
        <v>-2.9972678232548259E-3</v>
      </c>
      <c r="I53" s="52">
        <f>VLOOKUP($B53,Shock_dev!$A$1:$CI$300,MATCH(DATE(I$1,1,1),Shock_dev!$A$1:$CI$1,0),FALSE)</f>
        <v>-5.0172483115922904E-3</v>
      </c>
      <c r="J53" s="52">
        <f>VLOOKUP($B53,Shock_dev!$A$1:$CI$300,MATCH(DATE(J$1,1,1),Shock_dev!$A$1:$CI$1,0),FALSE)</f>
        <v>-6.8906454154060463E-3</v>
      </c>
      <c r="K53" s="52">
        <f>VLOOKUP($B53,Shock_dev!$A$1:$CI$300,MATCH(DATE(K$1,1,1),Shock_dev!$A$1:$CI$1,0),FALSE)</f>
        <v>-8.6666039198433423E-3</v>
      </c>
      <c r="L53" s="52">
        <f>VLOOKUP($B53,Shock_dev!$A$1:$CI$300,MATCH(DATE(L$1,1,1),Shock_dev!$A$1:$CI$1,0),FALSE)</f>
        <v>-1.0206351961664901E-2</v>
      </c>
      <c r="M53" s="52">
        <f>VLOOKUP($B53,Shock_dev!$A$1:$CI$300,MATCH(DATE(M$1,1,1),Shock_dev!$A$1:$CI$1,0),FALSE)</f>
        <v>-1.1432631241712087E-2</v>
      </c>
      <c r="N53" s="52">
        <f>VLOOKUP($B53,Shock_dev!$A$1:$CI$300,MATCH(DATE(N$1,1,1),Shock_dev!$A$1:$CI$1,0),FALSE)</f>
        <v>-1.2584747145190794E-2</v>
      </c>
      <c r="O53" s="52">
        <f>VLOOKUP($B53,Shock_dev!$A$1:$CI$300,MATCH(DATE(O$1,1,1),Shock_dev!$A$1:$CI$1,0),FALSE)</f>
        <v>-1.3704315912313365E-2</v>
      </c>
      <c r="P53" s="52">
        <f>VLOOKUP($B53,Shock_dev!$A$1:$CI$300,MATCH(DATE(P$1,1,1),Shock_dev!$A$1:$CI$1,0),FALSE)</f>
        <v>-1.4704963840414363E-2</v>
      </c>
      <c r="Q53" s="52">
        <f>VLOOKUP($B53,Shock_dev!$A$1:$CI$300,MATCH(DATE(Q$1,1,1),Shock_dev!$A$1:$CI$1,0),FALSE)</f>
        <v>-1.5470660335997087E-2</v>
      </c>
      <c r="R53" s="52">
        <f>VLOOKUP($B53,Shock_dev!$A$1:$CI$300,MATCH(DATE(R$1,1,1),Shock_dev!$A$1:$CI$1,0),FALSE)</f>
        <v>-1.612037746748457E-2</v>
      </c>
      <c r="S53" s="52">
        <f>VLOOKUP($B53,Shock_dev!$A$1:$CI$300,MATCH(DATE(S$1,1,1),Shock_dev!$A$1:$CI$1,0),FALSE)</f>
        <v>-1.6554805260420778E-2</v>
      </c>
      <c r="T53" s="52">
        <f>VLOOKUP($B53,Shock_dev!$A$1:$CI$300,MATCH(DATE(T$1,1,1),Shock_dev!$A$1:$CI$1,0),FALSE)</f>
        <v>-1.6769374174909965E-2</v>
      </c>
      <c r="U53" s="52">
        <f>VLOOKUP($B53,Shock_dev!$A$1:$CI$300,MATCH(DATE(U$1,1,1),Shock_dev!$A$1:$CI$1,0),FALSE)</f>
        <v>-1.688605262219274E-2</v>
      </c>
      <c r="V53" s="52">
        <f>VLOOKUP($B53,Shock_dev!$A$1:$CI$300,MATCH(DATE(V$1,1,1),Shock_dev!$A$1:$CI$1,0),FALSE)</f>
        <v>-1.6840287135114543E-2</v>
      </c>
      <c r="W53" s="52">
        <f>VLOOKUP($B53,Shock_dev!$A$1:$CI$300,MATCH(DATE(W$1,1,1),Shock_dev!$A$1:$CI$1,0),FALSE)</f>
        <v>-1.6727558747942649E-2</v>
      </c>
      <c r="X53" s="52">
        <f>VLOOKUP($B53,Shock_dev!$A$1:$CI$300,MATCH(DATE(X$1,1,1),Shock_dev!$A$1:$CI$1,0),FALSE)</f>
        <v>-1.6592021122163052E-2</v>
      </c>
      <c r="Y53" s="52">
        <f>VLOOKUP($B53,Shock_dev!$A$1:$CI$300,MATCH(DATE(Y$1,1,1),Shock_dev!$A$1:$CI$1,0),FALSE)</f>
        <v>-1.6381880905241033E-2</v>
      </c>
      <c r="Z53" s="52">
        <f>VLOOKUP($B53,Shock_dev!$A$1:$CI$300,MATCH(DATE(Z$1,1,1),Shock_dev!$A$1:$CI$1,0),FALSE)</f>
        <v>-1.623444194678356E-2</v>
      </c>
      <c r="AA53" s="52">
        <f>VLOOKUP($B53,Shock_dev!$A$1:$CI$300,MATCH(DATE(AA$1,1,1),Shock_dev!$A$1:$CI$1,0),FALSE)</f>
        <v>-1.6129705330077446E-2</v>
      </c>
      <c r="AB53" s="52">
        <f>VLOOKUP($B53,Shock_dev!$A$1:$CI$300,MATCH(DATE(AB$1,1,1),Shock_dev!$A$1:$CI$1,0),FALSE)</f>
        <v>-1.6054352484947253E-2</v>
      </c>
      <c r="AC53" s="52">
        <f>VLOOKUP($B53,Shock_dev!$A$1:$CI$300,MATCH(DATE(AC$1,1,1),Shock_dev!$A$1:$CI$1,0),FALSE)</f>
        <v>-1.6001918221971206E-2</v>
      </c>
      <c r="AD53" s="52">
        <f>VLOOKUP($B53,Shock_dev!$A$1:$CI$300,MATCH(DATE(AD$1,1,1),Shock_dev!$A$1:$CI$1,0),FALSE)</f>
        <v>-1.597724645102561E-2</v>
      </c>
      <c r="AE53" s="52">
        <f>VLOOKUP($B53,Shock_dev!$A$1:$CI$300,MATCH(DATE(AE$1,1,1),Shock_dev!$A$1:$CI$1,0),FALSE)</f>
        <v>-1.5967542626979955E-2</v>
      </c>
      <c r="AF53" s="52">
        <f>VLOOKUP($B53,Shock_dev!$A$1:$CI$300,MATCH(DATE(AF$1,1,1),Shock_dev!$A$1:$CI$1,0),FALSE)</f>
        <v>-1.5990290735181295E-2</v>
      </c>
      <c r="AG53" s="52"/>
      <c r="AH53" s="65">
        <f t="shared" si="1"/>
        <v>8.1072742911073438E-4</v>
      </c>
      <c r="AI53" s="65">
        <f t="shared" si="2"/>
        <v>-6.7556234863522819E-3</v>
      </c>
      <c r="AJ53" s="65">
        <f t="shared" si="3"/>
        <v>-1.357946369512554E-2</v>
      </c>
      <c r="AK53" s="65">
        <f t="shared" si="4"/>
        <v>-1.6634179332024518E-2</v>
      </c>
      <c r="AL53" s="65">
        <f t="shared" si="5"/>
        <v>-1.6413121610441547E-2</v>
      </c>
      <c r="AM53" s="65">
        <f t="shared" si="6"/>
        <v>-1.5998270104021065E-2</v>
      </c>
      <c r="AN53" s="66"/>
      <c r="AO53" s="65">
        <f t="shared" si="7"/>
        <v>-2.9724480286207737E-3</v>
      </c>
      <c r="AP53" s="65">
        <f t="shared" si="8"/>
        <v>-1.5106821513575029E-2</v>
      </c>
      <c r="AQ53" s="65">
        <f t="shared" si="9"/>
        <v>-1.6205695857231306E-2</v>
      </c>
    </row>
    <row r="54" spans="1:43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9.1678072722665895E-3</v>
      </c>
      <c r="D54" s="52">
        <f>VLOOKUP($B54,Shock_dev!$A$1:$CI$300,MATCH(DATE(D$1,1,1),Shock_dev!$A$1:$CI$1,0),FALSE)</f>
        <v>1.4272956151385482E-2</v>
      </c>
      <c r="E54" s="52">
        <f>VLOOKUP($B54,Shock_dev!$A$1:$CI$300,MATCH(DATE(E$1,1,1),Shock_dev!$A$1:$CI$1,0),FALSE)</f>
        <v>1.65965281997516E-2</v>
      </c>
      <c r="F54" s="52">
        <f>VLOOKUP($B54,Shock_dev!$A$1:$CI$300,MATCH(DATE(F$1,1,1),Shock_dev!$A$1:$CI$1,0),FALSE)</f>
        <v>1.76843780087555E-2</v>
      </c>
      <c r="G54" s="52">
        <f>VLOOKUP($B54,Shock_dev!$A$1:$CI$300,MATCH(DATE(G$1,1,1),Shock_dev!$A$1:$CI$1,0),FALSE)</f>
        <v>1.7954073810877384E-2</v>
      </c>
      <c r="H54" s="52">
        <f>VLOOKUP($B54,Shock_dev!$A$1:$CI$300,MATCH(DATE(H$1,1,1),Shock_dev!$A$1:$CI$1,0),FALSE)</f>
        <v>1.8480618225034561E-2</v>
      </c>
      <c r="I54" s="52">
        <f>VLOOKUP($B54,Shock_dev!$A$1:$CI$300,MATCH(DATE(I$1,1,1),Shock_dev!$A$1:$CI$1,0),FALSE)</f>
        <v>1.8535309794035781E-2</v>
      </c>
      <c r="J54" s="52">
        <f>VLOOKUP($B54,Shock_dev!$A$1:$CI$300,MATCH(DATE(J$1,1,1),Shock_dev!$A$1:$CI$1,0),FALSE)</f>
        <v>1.9150902995412757E-2</v>
      </c>
      <c r="K54" s="52">
        <f>VLOOKUP($B54,Shock_dev!$A$1:$CI$300,MATCH(DATE(K$1,1,1),Shock_dev!$A$1:$CI$1,0),FALSE)</f>
        <v>1.9134446669184298E-2</v>
      </c>
      <c r="L54" s="52">
        <f>VLOOKUP($B54,Shock_dev!$A$1:$CI$300,MATCH(DATE(L$1,1,1),Shock_dev!$A$1:$CI$1,0),FALSE)</f>
        <v>1.9555445138870569E-2</v>
      </c>
      <c r="M54" s="52">
        <f>VLOOKUP($B54,Shock_dev!$A$1:$CI$300,MATCH(DATE(M$1,1,1),Shock_dev!$A$1:$CI$1,0),FALSE)</f>
        <v>2.0651427924383074E-2</v>
      </c>
      <c r="N54" s="52">
        <f>VLOOKUP($B54,Shock_dev!$A$1:$CI$300,MATCH(DATE(N$1,1,1),Shock_dev!$A$1:$CI$1,0),FALSE)</f>
        <v>2.0738045123674859E-2</v>
      </c>
      <c r="O54" s="52">
        <f>VLOOKUP($B54,Shock_dev!$A$1:$CI$300,MATCH(DATE(O$1,1,1),Shock_dev!$A$1:$CI$1,0),FALSE)</f>
        <v>2.018067298892862E-2</v>
      </c>
      <c r="P54" s="52">
        <f>VLOOKUP($B54,Shock_dev!$A$1:$CI$300,MATCH(DATE(P$1,1,1),Shock_dev!$A$1:$CI$1,0),FALSE)</f>
        <v>1.9599098578312248E-2</v>
      </c>
      <c r="Q54" s="52">
        <f>VLOOKUP($B54,Shock_dev!$A$1:$CI$300,MATCH(DATE(Q$1,1,1),Shock_dev!$A$1:$CI$1,0),FALSE)</f>
        <v>1.9515493310449817E-2</v>
      </c>
      <c r="R54" s="52">
        <f>VLOOKUP($B54,Shock_dev!$A$1:$CI$300,MATCH(DATE(R$1,1,1),Shock_dev!$A$1:$CI$1,0),FALSE)</f>
        <v>1.8765006304771025E-2</v>
      </c>
      <c r="S54" s="52">
        <f>VLOOKUP($B54,Shock_dev!$A$1:$CI$300,MATCH(DATE(S$1,1,1),Shock_dev!$A$1:$CI$1,0),FALSE)</f>
        <v>1.8437968558540727E-2</v>
      </c>
      <c r="T54" s="52">
        <f>VLOOKUP($B54,Shock_dev!$A$1:$CI$300,MATCH(DATE(T$1,1,1),Shock_dev!$A$1:$CI$1,0),FALSE)</f>
        <v>1.8470798167786191E-2</v>
      </c>
      <c r="U54" s="52">
        <f>VLOOKUP($B54,Shock_dev!$A$1:$CI$300,MATCH(DATE(U$1,1,1),Shock_dev!$A$1:$CI$1,0),FALSE)</f>
        <v>1.8099141621219027E-2</v>
      </c>
      <c r="V54" s="52">
        <f>VLOOKUP($B54,Shock_dev!$A$1:$CI$300,MATCH(DATE(V$1,1,1),Shock_dev!$A$1:$CI$1,0),FALSE)</f>
        <v>1.8298994565729632E-2</v>
      </c>
      <c r="W54" s="52">
        <f>VLOOKUP($B54,Shock_dev!$A$1:$CI$300,MATCH(DATE(W$1,1,1),Shock_dev!$A$1:$CI$1,0),FALSE)</f>
        <v>1.8382040252225323E-2</v>
      </c>
      <c r="X54" s="52">
        <f>VLOOKUP($B54,Shock_dev!$A$1:$CI$300,MATCH(DATE(X$1,1,1),Shock_dev!$A$1:$CI$1,0),FALSE)</f>
        <v>1.8381052721961274E-2</v>
      </c>
      <c r="Y54" s="52">
        <f>VLOOKUP($B54,Shock_dev!$A$1:$CI$300,MATCH(DATE(Y$1,1,1),Shock_dev!$A$1:$CI$1,0),FALSE)</f>
        <v>1.8989192234119621E-2</v>
      </c>
      <c r="Z54" s="52">
        <f>VLOOKUP($B54,Shock_dev!$A$1:$CI$300,MATCH(DATE(Z$1,1,1),Shock_dev!$A$1:$CI$1,0),FALSE)</f>
        <v>1.9025057763849884E-2</v>
      </c>
      <c r="AA54" s="52">
        <f>VLOOKUP($B54,Shock_dev!$A$1:$CI$300,MATCH(DATE(AA$1,1,1),Shock_dev!$A$1:$CI$1,0),FALSE)</f>
        <v>1.9029390971505879E-2</v>
      </c>
      <c r="AB54" s="52">
        <f>VLOOKUP($B54,Shock_dev!$A$1:$CI$300,MATCH(DATE(AB$1,1,1),Shock_dev!$A$1:$CI$1,0),FALSE)</f>
        <v>1.9033474135870022E-2</v>
      </c>
      <c r="AC54" s="52">
        <f>VLOOKUP($B54,Shock_dev!$A$1:$CI$300,MATCH(DATE(AC$1,1,1),Shock_dev!$A$1:$CI$1,0),FALSE)</f>
        <v>1.9032639018157649E-2</v>
      </c>
      <c r="AD54" s="52">
        <f>VLOOKUP($B54,Shock_dev!$A$1:$CI$300,MATCH(DATE(AD$1,1,1),Shock_dev!$A$1:$CI$1,0),FALSE)</f>
        <v>1.8959913474478118E-2</v>
      </c>
      <c r="AE54" s="52">
        <f>VLOOKUP($B54,Shock_dev!$A$1:$CI$300,MATCH(DATE(AE$1,1,1),Shock_dev!$A$1:$CI$1,0),FALSE)</f>
        <v>1.891303172017432E-2</v>
      </c>
      <c r="AF54" s="52">
        <f>VLOOKUP($B54,Shock_dev!$A$1:$CI$300,MATCH(DATE(AF$1,1,1),Shock_dev!$A$1:$CI$1,0),FALSE)</f>
        <v>1.8697580615042578E-2</v>
      </c>
      <c r="AG54" s="52"/>
      <c r="AH54" s="65">
        <f t="shared" si="1"/>
        <v>1.5135148688607311E-2</v>
      </c>
      <c r="AI54" s="65">
        <f t="shared" si="2"/>
        <v>1.8971344564507595E-2</v>
      </c>
      <c r="AJ54" s="65">
        <f t="shared" si="3"/>
        <v>2.0136947585149719E-2</v>
      </c>
      <c r="AK54" s="65">
        <f t="shared" si="4"/>
        <v>1.8414381843609322E-2</v>
      </c>
      <c r="AL54" s="65">
        <f t="shared" si="5"/>
        <v>1.8761346788732397E-2</v>
      </c>
      <c r="AM54" s="65">
        <f t="shared" si="6"/>
        <v>1.8927327792744537E-2</v>
      </c>
      <c r="AN54" s="66"/>
      <c r="AO54" s="65">
        <f t="shared" si="7"/>
        <v>1.7053246626557453E-2</v>
      </c>
      <c r="AP54" s="65">
        <f t="shared" si="8"/>
        <v>1.9275664714379519E-2</v>
      </c>
      <c r="AQ54" s="65">
        <f t="shared" si="9"/>
        <v>1.8844337290738467E-2</v>
      </c>
    </row>
    <row r="55" spans="1:43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4.0202529866116305E-4</v>
      </c>
      <c r="D55" s="52">
        <f>VLOOKUP($B55,Shock_dev!$A$1:$CI$300,MATCH(DATE(D$1,1,1),Shock_dev!$A$1:$CI$1,0),FALSE)</f>
        <v>6.9550600551853824E-4</v>
      </c>
      <c r="E55" s="52">
        <f>VLOOKUP($B55,Shock_dev!$A$1:$CI$300,MATCH(DATE(E$1,1,1),Shock_dev!$A$1:$CI$1,0),FALSE)</f>
        <v>8.3605106485658731E-4</v>
      </c>
      <c r="F55" s="52">
        <f>VLOOKUP($B55,Shock_dev!$A$1:$CI$300,MATCH(DATE(F$1,1,1),Shock_dev!$A$1:$CI$1,0),FALSE)</f>
        <v>8.6136582008420335E-4</v>
      </c>
      <c r="G55" s="52">
        <f>VLOOKUP($B55,Shock_dev!$A$1:$CI$300,MATCH(DATE(G$1,1,1),Shock_dev!$A$1:$CI$1,0),FALSE)</f>
        <v>7.9933255712271421E-4</v>
      </c>
      <c r="H55" s="52">
        <f>VLOOKUP($B55,Shock_dev!$A$1:$CI$300,MATCH(DATE(H$1,1,1),Shock_dev!$A$1:$CI$1,0),FALSE)</f>
        <v>7.1478026908999761E-4</v>
      </c>
      <c r="I55" s="52">
        <f>VLOOKUP($B55,Shock_dev!$A$1:$CI$300,MATCH(DATE(I$1,1,1),Shock_dev!$A$1:$CI$1,0),FALSE)</f>
        <v>6.0038232745923475E-4</v>
      </c>
      <c r="J55" s="52">
        <f>VLOOKUP($B55,Shock_dev!$A$1:$CI$300,MATCH(DATE(J$1,1,1),Shock_dev!$A$1:$CI$1,0),FALSE)</f>
        <v>5.0925145961320541E-4</v>
      </c>
      <c r="K55" s="52">
        <f>VLOOKUP($B55,Shock_dev!$A$1:$CI$300,MATCH(DATE(K$1,1,1),Shock_dev!$A$1:$CI$1,0),FALSE)</f>
        <v>4.0328596175438108E-4</v>
      </c>
      <c r="L55" s="52">
        <f>VLOOKUP($B55,Shock_dev!$A$1:$CI$300,MATCH(DATE(L$1,1,1),Shock_dev!$A$1:$CI$1,0),FALSE)</f>
        <v>3.2422660288828405E-4</v>
      </c>
      <c r="M55" s="52">
        <f>VLOOKUP($B55,Shock_dev!$A$1:$CI$300,MATCH(DATE(M$1,1,1),Shock_dev!$A$1:$CI$1,0),FALSE)</f>
        <v>2.9037546975380074E-4</v>
      </c>
      <c r="N55" s="52">
        <f>VLOOKUP($B55,Shock_dev!$A$1:$CI$300,MATCH(DATE(N$1,1,1),Shock_dev!$A$1:$CI$1,0),FALSE)</f>
        <v>2.3178396328332114E-4</v>
      </c>
      <c r="O55" s="52">
        <f>VLOOKUP($B55,Shock_dev!$A$1:$CI$300,MATCH(DATE(O$1,1,1),Shock_dev!$A$1:$CI$1,0),FALSE)</f>
        <v>1.4886422587227834E-4</v>
      </c>
      <c r="P55" s="52">
        <f>VLOOKUP($B55,Shock_dev!$A$1:$CI$300,MATCH(DATE(P$1,1,1),Shock_dev!$A$1:$CI$1,0),FALSE)</f>
        <v>6.635985501330799E-5</v>
      </c>
      <c r="Q55" s="52">
        <f>VLOOKUP($B55,Shock_dev!$A$1:$CI$300,MATCH(DATE(Q$1,1,1),Shock_dev!$A$1:$CI$1,0),FALSE)</f>
        <v>1.2809227538991801E-5</v>
      </c>
      <c r="R55" s="52">
        <f>VLOOKUP($B55,Shock_dev!$A$1:$CI$300,MATCH(DATE(R$1,1,1),Shock_dev!$A$1:$CI$1,0),FALSE)</f>
        <v>-5.5653867197795823E-5</v>
      </c>
      <c r="S55" s="52">
        <f>VLOOKUP($B55,Shock_dev!$A$1:$CI$300,MATCH(DATE(S$1,1,1),Shock_dev!$A$1:$CI$1,0),FALSE)</f>
        <v>-9.9833247508544711E-5</v>
      </c>
      <c r="T55" s="52">
        <f>VLOOKUP($B55,Shock_dev!$A$1:$CI$300,MATCH(DATE(T$1,1,1),Shock_dev!$A$1:$CI$1,0),FALSE)</f>
        <v>-1.1652184569721994E-4</v>
      </c>
      <c r="U55" s="52">
        <f>VLOOKUP($B55,Shock_dev!$A$1:$CI$300,MATCH(DATE(U$1,1,1),Shock_dev!$A$1:$CI$1,0),FALSE)</f>
        <v>-1.3885821059909345E-4</v>
      </c>
      <c r="V55" s="52">
        <f>VLOOKUP($B55,Shock_dev!$A$1:$CI$300,MATCH(DATE(V$1,1,1),Shock_dev!$A$1:$CI$1,0),FALSE)</f>
        <v>-1.3238340682289741E-4</v>
      </c>
      <c r="W55" s="52">
        <f>VLOOKUP($B55,Shock_dev!$A$1:$CI$300,MATCH(DATE(W$1,1,1),Shock_dev!$A$1:$CI$1,0),FALSE)</f>
        <v>-1.23017012889983E-4</v>
      </c>
      <c r="X55" s="52">
        <f>VLOOKUP($B55,Shock_dev!$A$1:$CI$300,MATCH(DATE(X$1,1,1),Shock_dev!$A$1:$CI$1,0),FALSE)</f>
        <v>-1.1523797353603298E-4</v>
      </c>
      <c r="Y55" s="52">
        <f>VLOOKUP($B55,Shock_dev!$A$1:$CI$300,MATCH(DATE(Y$1,1,1),Shock_dev!$A$1:$CI$1,0),FALSE)</f>
        <v>-8.2561432310229753E-5</v>
      </c>
      <c r="Z55" s="52">
        <f>VLOOKUP($B55,Shock_dev!$A$1:$CI$300,MATCH(DATE(Z$1,1,1),Shock_dev!$A$1:$CI$1,0),FALSE)</f>
        <v>-7.0788345770445981E-5</v>
      </c>
      <c r="AA55" s="52">
        <f>VLOOKUP($B55,Shock_dev!$A$1:$CI$300,MATCH(DATE(AA$1,1,1),Shock_dev!$A$1:$CI$1,0),FALSE)</f>
        <v>-6.4929161701762536E-5</v>
      </c>
      <c r="AB55" s="52">
        <f>VLOOKUP($B55,Shock_dev!$A$1:$CI$300,MATCH(DATE(AB$1,1,1),Shock_dev!$A$1:$CI$1,0),FALSE)</f>
        <v>-6.202572657736097E-5</v>
      </c>
      <c r="AC55" s="52">
        <f>VLOOKUP($B55,Shock_dev!$A$1:$CI$300,MATCH(DATE(AC$1,1,1),Shock_dev!$A$1:$CI$1,0),FALSE)</f>
        <v>-6.1313597206837016E-5</v>
      </c>
      <c r="AD55" s="52">
        <f>VLOOKUP($B55,Shock_dev!$A$1:$CI$300,MATCH(DATE(AD$1,1,1),Shock_dev!$A$1:$CI$1,0),FALSE)</f>
        <v>-6.528127004620835E-5</v>
      </c>
      <c r="AE55" s="52">
        <f>VLOOKUP($B55,Shock_dev!$A$1:$CI$300,MATCH(DATE(AE$1,1,1),Shock_dev!$A$1:$CI$1,0),FALSE)</f>
        <v>-6.9943821783180477E-5</v>
      </c>
      <c r="AF55" s="52">
        <f>VLOOKUP($B55,Shock_dev!$A$1:$CI$300,MATCH(DATE(AF$1,1,1),Shock_dev!$A$1:$CI$1,0),FALSE)</f>
        <v>-8.2821752217028817E-5</v>
      </c>
      <c r="AG55" s="52"/>
      <c r="AH55" s="65">
        <f t="shared" si="1"/>
        <v>7.1885614924864125E-4</v>
      </c>
      <c r="AI55" s="65">
        <f t="shared" si="2"/>
        <v>5.1038532416102054E-4</v>
      </c>
      <c r="AJ55" s="65">
        <f t="shared" si="3"/>
        <v>1.5003854829233999E-4</v>
      </c>
      <c r="AK55" s="65">
        <f t="shared" si="4"/>
        <v>-1.0865011556511025E-4</v>
      </c>
      <c r="AL55" s="65">
        <f t="shared" si="5"/>
        <v>-9.1306785241690853E-5</v>
      </c>
      <c r="AM55" s="65">
        <f t="shared" si="6"/>
        <v>-6.8277233566123118E-5</v>
      </c>
      <c r="AN55" s="66"/>
      <c r="AO55" s="65">
        <f t="shared" si="7"/>
        <v>6.146207367048309E-4</v>
      </c>
      <c r="AP55" s="65">
        <f t="shared" si="8"/>
        <v>2.0694216363614866E-5</v>
      </c>
      <c r="AQ55" s="65">
        <f t="shared" si="9"/>
        <v>-7.9792009403906986E-5</v>
      </c>
    </row>
    <row r="56" spans="1:43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2.790273747001944E-3</v>
      </c>
      <c r="D56" s="52">
        <f>VLOOKUP($B56,Shock_dev!$A$1:$CI$300,MATCH(DATE(D$1,1,1),Shock_dev!$A$1:$CI$1,0),FALSE)</f>
        <v>4.339793255502127E-3</v>
      </c>
      <c r="E56" s="52">
        <f>VLOOKUP($B56,Shock_dev!$A$1:$CI$300,MATCH(DATE(E$1,1,1),Shock_dev!$A$1:$CI$1,0),FALSE)</f>
        <v>4.9574831690368994E-3</v>
      </c>
      <c r="F56" s="52">
        <f>VLOOKUP($B56,Shock_dev!$A$1:$CI$300,MATCH(DATE(F$1,1,1),Shock_dev!$A$1:$CI$1,0),FALSE)</f>
        <v>5.1028012251017399E-3</v>
      </c>
      <c r="G56" s="52">
        <f>VLOOKUP($B56,Shock_dev!$A$1:$CI$300,MATCH(DATE(G$1,1,1),Shock_dev!$A$1:$CI$1,0),FALSE)</f>
        <v>4.9318794645970233E-3</v>
      </c>
      <c r="H56" s="52">
        <f>VLOOKUP($B56,Shock_dev!$A$1:$CI$300,MATCH(DATE(H$1,1,1),Shock_dev!$A$1:$CI$1,0),FALSE)</f>
        <v>4.8044646349454023E-3</v>
      </c>
      <c r="I56" s="52">
        <f>VLOOKUP($B56,Shock_dev!$A$1:$CI$300,MATCH(DATE(I$1,1,1),Shock_dev!$A$1:$CI$1,0),FALSE)</f>
        <v>4.5334550965420413E-3</v>
      </c>
      <c r="J56" s="52">
        <f>VLOOKUP($B56,Shock_dev!$A$1:$CI$300,MATCH(DATE(J$1,1,1),Shock_dev!$A$1:$CI$1,0),FALSE)</f>
        <v>4.4450120988122586E-3</v>
      </c>
      <c r="K56" s="52">
        <f>VLOOKUP($B56,Shock_dev!$A$1:$CI$300,MATCH(DATE(K$1,1,1),Shock_dev!$A$1:$CI$1,0),FALSE)</f>
        <v>4.1930324064775653E-3</v>
      </c>
      <c r="L56" s="52">
        <f>VLOOKUP($B56,Shock_dev!$A$1:$CI$300,MATCH(DATE(L$1,1,1),Shock_dev!$A$1:$CI$1,0),FALSE)</f>
        <v>4.0974107196637254E-3</v>
      </c>
      <c r="M56" s="52">
        <f>VLOOKUP($B56,Shock_dev!$A$1:$CI$300,MATCH(DATE(M$1,1,1),Shock_dev!$A$1:$CI$1,0),FALSE)</f>
        <v>4.2354172974890941E-3</v>
      </c>
      <c r="N56" s="52">
        <f>VLOOKUP($B56,Shock_dev!$A$1:$CI$300,MATCH(DATE(N$1,1,1),Shock_dev!$A$1:$CI$1,0),FALSE)</f>
        <v>4.0983857204875277E-3</v>
      </c>
      <c r="O56" s="52">
        <f>VLOOKUP($B56,Shock_dev!$A$1:$CI$300,MATCH(DATE(O$1,1,1),Shock_dev!$A$1:$CI$1,0),FALSE)</f>
        <v>3.7840725961479841E-3</v>
      </c>
      <c r="P56" s="52">
        <f>VLOOKUP($B56,Shock_dev!$A$1:$CI$300,MATCH(DATE(P$1,1,1),Shock_dev!$A$1:$CI$1,0),FALSE)</f>
        <v>3.4806064379225817E-3</v>
      </c>
      <c r="Q56" s="52">
        <f>VLOOKUP($B56,Shock_dev!$A$1:$CI$300,MATCH(DATE(Q$1,1,1),Shock_dev!$A$1:$CI$1,0),FALSE)</f>
        <v>3.351643924392939E-3</v>
      </c>
      <c r="R56" s="52">
        <f>VLOOKUP($B56,Shock_dev!$A$1:$CI$300,MATCH(DATE(R$1,1,1),Shock_dev!$A$1:$CI$1,0),FALSE)</f>
        <v>3.0518382813116631E-3</v>
      </c>
      <c r="S56" s="52">
        <f>VLOOKUP($B56,Shock_dev!$A$1:$CI$300,MATCH(DATE(S$1,1,1),Shock_dev!$A$1:$CI$1,0),FALSE)</f>
        <v>2.9011284853562589E-3</v>
      </c>
      <c r="T56" s="52">
        <f>VLOOKUP($B56,Shock_dev!$A$1:$CI$300,MATCH(DATE(T$1,1,1),Shock_dev!$A$1:$CI$1,0),FALSE)</f>
        <v>2.883151766719974E-3</v>
      </c>
      <c r="U56" s="52">
        <f>VLOOKUP($B56,Shock_dev!$A$1:$CI$300,MATCH(DATE(U$1,1,1),Shock_dev!$A$1:$CI$1,0),FALSE)</f>
        <v>2.7643304560979356E-3</v>
      </c>
      <c r="V56" s="52">
        <f>VLOOKUP($B56,Shock_dev!$A$1:$CI$300,MATCH(DATE(V$1,1,1),Shock_dev!$A$1:$CI$1,0),FALSE)</f>
        <v>2.8282760830970065E-3</v>
      </c>
      <c r="W56" s="52">
        <f>VLOOKUP($B56,Shock_dev!$A$1:$CI$300,MATCH(DATE(W$1,1,1),Shock_dev!$A$1:$CI$1,0),FALSE)</f>
        <v>2.8681925984960252E-3</v>
      </c>
      <c r="X56" s="52">
        <f>VLOOKUP($B56,Shock_dev!$A$1:$CI$300,MATCH(DATE(X$1,1,1),Shock_dev!$A$1:$CI$1,0),FALSE)</f>
        <v>2.8862148783292078E-3</v>
      </c>
      <c r="Y56" s="52">
        <f>VLOOKUP($B56,Shock_dev!$A$1:$CI$300,MATCH(DATE(Y$1,1,1),Shock_dev!$A$1:$CI$1,0),FALSE)</f>
        <v>3.0860224921151688E-3</v>
      </c>
      <c r="Z56" s="52">
        <f>VLOOKUP($B56,Shock_dev!$A$1:$CI$300,MATCH(DATE(Z$1,1,1),Shock_dev!$A$1:$CI$1,0),FALSE)</f>
        <v>3.1152626537373231E-3</v>
      </c>
      <c r="AA56" s="52">
        <f>VLOOKUP($B56,Shock_dev!$A$1:$CI$300,MATCH(DATE(AA$1,1,1),Shock_dev!$A$1:$CI$1,0),FALSE)</f>
        <v>3.1292632645604892E-3</v>
      </c>
      <c r="AB56" s="52">
        <f>VLOOKUP($B56,Shock_dev!$A$1:$CI$300,MATCH(DATE(AB$1,1,1),Shock_dev!$A$1:$CI$1,0),FALSE)</f>
        <v>3.1393407428238172E-3</v>
      </c>
      <c r="AC56" s="52">
        <f>VLOOKUP($B56,Shock_dev!$A$1:$CI$300,MATCH(DATE(AC$1,1,1),Shock_dev!$A$1:$CI$1,0),FALSE)</f>
        <v>3.1451181308452389E-3</v>
      </c>
      <c r="AD56" s="52">
        <f>VLOOKUP($B56,Shock_dev!$A$1:$CI$300,MATCH(DATE(AD$1,1,1),Shock_dev!$A$1:$CI$1,0),FALSE)</f>
        <v>3.1268853093551203E-3</v>
      </c>
      <c r="AE56" s="52">
        <f>VLOOKUP($B56,Shock_dev!$A$1:$CI$300,MATCH(DATE(AE$1,1,1),Shock_dev!$A$1:$CI$1,0),FALSE)</f>
        <v>3.1140490085065299E-3</v>
      </c>
      <c r="AF56" s="52">
        <f>VLOOKUP($B56,Shock_dev!$A$1:$CI$300,MATCH(DATE(AF$1,1,1),Shock_dev!$A$1:$CI$1,0),FALSE)</f>
        <v>3.0492181348209567E-3</v>
      </c>
      <c r="AG56" s="52"/>
      <c r="AH56" s="65">
        <f t="shared" si="1"/>
        <v>4.4244461722479471E-3</v>
      </c>
      <c r="AI56" s="65">
        <f t="shared" si="2"/>
        <v>4.4146749912881995E-3</v>
      </c>
      <c r="AJ56" s="65">
        <f t="shared" si="3"/>
        <v>3.7900251952880252E-3</v>
      </c>
      <c r="AK56" s="65">
        <f t="shared" si="4"/>
        <v>2.885745014516568E-3</v>
      </c>
      <c r="AL56" s="65">
        <f t="shared" si="5"/>
        <v>3.0169911774476426E-3</v>
      </c>
      <c r="AM56" s="65">
        <f t="shared" si="6"/>
        <v>3.1149222652703326E-3</v>
      </c>
      <c r="AN56" s="66"/>
      <c r="AO56" s="65">
        <f t="shared" si="7"/>
        <v>4.4195605817680733E-3</v>
      </c>
      <c r="AP56" s="65">
        <f t="shared" si="8"/>
        <v>3.3378851049022966E-3</v>
      </c>
      <c r="AQ56" s="65">
        <f t="shared" si="9"/>
        <v>3.0659567213589876E-3</v>
      </c>
    </row>
    <row r="57" spans="1:43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1.0704308252012585E-2</v>
      </c>
      <c r="D57" s="52">
        <f>VLOOKUP($B57,Shock_dev!$A$1:$CI$300,MATCH(DATE(D$1,1,1),Shock_dev!$A$1:$CI$1,0),FALSE)</f>
        <v>1.6624655130276798E-2</v>
      </c>
      <c r="E57" s="52">
        <f>VLOOKUP($B57,Shock_dev!$A$1:$CI$300,MATCH(DATE(E$1,1,1),Shock_dev!$A$1:$CI$1,0),FALSE)</f>
        <v>1.906961266009146E-2</v>
      </c>
      <c r="F57" s="52">
        <f>VLOOKUP($B57,Shock_dev!$A$1:$CI$300,MATCH(DATE(F$1,1,1),Shock_dev!$A$1:$CI$1,0),FALSE)</f>
        <v>1.9864198837511064E-2</v>
      </c>
      <c r="G57" s="52">
        <f>VLOOKUP($B57,Shock_dev!$A$1:$CI$300,MATCH(DATE(G$1,1,1),Shock_dev!$A$1:$CI$1,0),FALSE)</f>
        <v>1.958343041839335E-2</v>
      </c>
      <c r="H57" s="52">
        <f>VLOOKUP($B57,Shock_dev!$A$1:$CI$300,MATCH(DATE(H$1,1,1),Shock_dev!$A$1:$CI$1,0),FALSE)</f>
        <v>1.9553661197596568E-2</v>
      </c>
      <c r="I57" s="52">
        <f>VLOOKUP($B57,Shock_dev!$A$1:$CI$300,MATCH(DATE(I$1,1,1),Shock_dev!$A$1:$CI$1,0),FALSE)</f>
        <v>1.8998952921364946E-2</v>
      </c>
      <c r="J57" s="52">
        <f>VLOOKUP($B57,Shock_dev!$A$1:$CI$300,MATCH(DATE(J$1,1,1),Shock_dev!$A$1:$CI$1,0),FALSE)</f>
        <v>1.9138979327327176E-2</v>
      </c>
      <c r="K57" s="52">
        <f>VLOOKUP($B57,Shock_dev!$A$1:$CI$300,MATCH(DATE(K$1,1,1),Shock_dev!$A$1:$CI$1,0),FALSE)</f>
        <v>1.8620731228422217E-2</v>
      </c>
      <c r="L57" s="52">
        <f>VLOOKUP($B57,Shock_dev!$A$1:$CI$300,MATCH(DATE(L$1,1,1),Shock_dev!$A$1:$CI$1,0),FALSE)</f>
        <v>1.8671931306049876E-2</v>
      </c>
      <c r="M57" s="52">
        <f>VLOOKUP($B57,Shock_dev!$A$1:$CI$300,MATCH(DATE(M$1,1,1),Shock_dev!$A$1:$CI$1,0),FALSE)</f>
        <v>1.9579534493213716E-2</v>
      </c>
      <c r="N57" s="52">
        <f>VLOOKUP($B57,Shock_dev!$A$1:$CI$300,MATCH(DATE(N$1,1,1),Shock_dev!$A$1:$CI$1,0),FALSE)</f>
        <v>1.9389370077270242E-2</v>
      </c>
      <c r="O57" s="52">
        <f>VLOOKUP($B57,Shock_dev!$A$1:$CI$300,MATCH(DATE(O$1,1,1),Shock_dev!$A$1:$CI$1,0),FALSE)</f>
        <v>1.8495640255459512E-2</v>
      </c>
      <c r="P57" s="52">
        <f>VLOOKUP($B57,Shock_dev!$A$1:$CI$300,MATCH(DATE(P$1,1,1),Shock_dev!$A$1:$CI$1,0),FALSE)</f>
        <v>1.7622896147047699E-2</v>
      </c>
      <c r="Q57" s="52">
        <f>VLOOKUP($B57,Shock_dev!$A$1:$CI$300,MATCH(DATE(Q$1,1,1),Shock_dev!$A$1:$CI$1,0),FALSE)</f>
        <v>1.7388677229366357E-2</v>
      </c>
      <c r="R57" s="52">
        <f>VLOOKUP($B57,Shock_dev!$A$1:$CI$300,MATCH(DATE(R$1,1,1),Shock_dev!$A$1:$CI$1,0),FALSE)</f>
        <v>1.6455155169839697E-2</v>
      </c>
      <c r="S57" s="52">
        <f>VLOOKUP($B57,Shock_dev!$A$1:$CI$300,MATCH(DATE(S$1,1,1),Shock_dev!$A$1:$CI$1,0),FALSE)</f>
        <v>1.6058512110494388E-2</v>
      </c>
      <c r="T57" s="52">
        <f>VLOOKUP($B57,Shock_dev!$A$1:$CI$300,MATCH(DATE(T$1,1,1),Shock_dev!$A$1:$CI$1,0),FALSE)</f>
        <v>1.6131393934659195E-2</v>
      </c>
      <c r="U57" s="52">
        <f>VLOOKUP($B57,Shock_dev!$A$1:$CI$300,MATCH(DATE(U$1,1,1),Shock_dev!$A$1:$CI$1,0),FALSE)</f>
        <v>1.5778868589187464E-2</v>
      </c>
      <c r="V57" s="52">
        <f>VLOOKUP($B57,Shock_dev!$A$1:$CI$300,MATCH(DATE(V$1,1,1),Shock_dev!$A$1:$CI$1,0),FALSE)</f>
        <v>1.6103506329512546E-2</v>
      </c>
      <c r="W57" s="52">
        <f>VLOOKUP($B57,Shock_dev!$A$1:$CI$300,MATCH(DATE(W$1,1,1),Shock_dev!$A$1:$CI$1,0),FALSE)</f>
        <v>1.6311670950382693E-2</v>
      </c>
      <c r="X57" s="52">
        <f>VLOOKUP($B57,Shock_dev!$A$1:$CI$300,MATCH(DATE(X$1,1,1),Shock_dev!$A$1:$CI$1,0),FALSE)</f>
        <v>1.6421703266474619E-2</v>
      </c>
      <c r="Y57" s="52">
        <f>VLOOKUP($B57,Shock_dev!$A$1:$CI$300,MATCH(DATE(Y$1,1,1),Shock_dev!$A$1:$CI$1,0),FALSE)</f>
        <v>1.7226228268003799E-2</v>
      </c>
      <c r="Z57" s="52">
        <f>VLOOKUP($B57,Shock_dev!$A$1:$CI$300,MATCH(DATE(Z$1,1,1),Shock_dev!$A$1:$CI$1,0),FALSE)</f>
        <v>1.7365035349204673E-2</v>
      </c>
      <c r="AA57" s="52">
        <f>VLOOKUP($B57,Shock_dev!$A$1:$CI$300,MATCH(DATE(AA$1,1,1),Shock_dev!$A$1:$CI$1,0),FALSE)</f>
        <v>1.7444426220313402E-2</v>
      </c>
      <c r="AB57" s="52">
        <f>VLOOKUP($B57,Shock_dev!$A$1:$CI$300,MATCH(DATE(AB$1,1,1),Shock_dev!$A$1:$CI$1,0),FALSE)</f>
        <v>1.7508167154749659E-2</v>
      </c>
      <c r="AC57" s="52">
        <f>VLOOKUP($B57,Shock_dev!$A$1:$CI$300,MATCH(DATE(AC$1,1,1),Shock_dev!$A$1:$CI$1,0),FALSE)</f>
        <v>1.7553538535765287E-2</v>
      </c>
      <c r="AD57" s="52">
        <f>VLOOKUP($B57,Shock_dev!$A$1:$CI$300,MATCH(DATE(AD$1,1,1),Shock_dev!$A$1:$CI$1,0),FALSE)</f>
        <v>1.7504122154368838E-2</v>
      </c>
      <c r="AE57" s="52">
        <f>VLOOKUP($B57,Shock_dev!$A$1:$CI$300,MATCH(DATE(AE$1,1,1),Shock_dev!$A$1:$CI$1,0),FALSE)</f>
        <v>1.7473165612115201E-2</v>
      </c>
      <c r="AF57" s="52">
        <f>VLOOKUP($B57,Shock_dev!$A$1:$CI$300,MATCH(DATE(AF$1,1,1),Shock_dev!$A$1:$CI$1,0),FALSE)</f>
        <v>1.7238835281239168E-2</v>
      </c>
      <c r="AG57" s="52"/>
      <c r="AH57" s="65">
        <f t="shared" si="1"/>
        <v>1.7169241059657052E-2</v>
      </c>
      <c r="AI57" s="65">
        <f t="shared" si="2"/>
        <v>1.8996851196152152E-2</v>
      </c>
      <c r="AJ57" s="65">
        <f t="shared" si="3"/>
        <v>1.8495223640471504E-2</v>
      </c>
      <c r="AK57" s="65">
        <f t="shared" si="4"/>
        <v>1.6105487226738657E-2</v>
      </c>
      <c r="AL57" s="65">
        <f t="shared" si="5"/>
        <v>1.6953812810875837E-2</v>
      </c>
      <c r="AM57" s="65">
        <f t="shared" si="6"/>
        <v>1.7455565747647631E-2</v>
      </c>
      <c r="AN57" s="66"/>
      <c r="AO57" s="65">
        <f t="shared" si="7"/>
        <v>1.8083046127904602E-2</v>
      </c>
      <c r="AP57" s="65">
        <f t="shared" si="8"/>
        <v>1.7300355433605079E-2</v>
      </c>
      <c r="AQ57" s="65">
        <f t="shared" si="9"/>
        <v>1.7204689279261734E-2</v>
      </c>
    </row>
    <row r="58" spans="1:43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9.5462500314048866E-3</v>
      </c>
      <c r="D58" s="52">
        <f>VLOOKUP($B58,Shock_dev!$A$1:$CI$300,MATCH(DATE(D$1,1,1),Shock_dev!$A$1:$CI$1,0),FALSE)</f>
        <v>1.8144185210878155E-2</v>
      </c>
      <c r="E58" s="52">
        <f>VLOOKUP($B58,Shock_dev!$A$1:$CI$300,MATCH(DATE(E$1,1,1),Shock_dev!$A$1:$CI$1,0),FALSE)</f>
        <v>2.3609648028856331E-2</v>
      </c>
      <c r="F58" s="52">
        <f>VLOOKUP($B58,Shock_dev!$A$1:$CI$300,MATCH(DATE(F$1,1,1),Shock_dev!$A$1:$CI$1,0),FALSE)</f>
        <v>2.5969804839212973E-2</v>
      </c>
      <c r="G58" s="52">
        <f>VLOOKUP($B58,Shock_dev!$A$1:$CI$300,MATCH(DATE(G$1,1,1),Shock_dev!$A$1:$CI$1,0),FALSE)</f>
        <v>2.5626100020367831E-2</v>
      </c>
      <c r="H58" s="52">
        <f>VLOOKUP($B58,Shock_dev!$A$1:$CI$300,MATCH(DATE(H$1,1,1),Shock_dev!$A$1:$CI$1,0),FALSE)</f>
        <v>2.4124360917593134E-2</v>
      </c>
      <c r="I58" s="52">
        <f>VLOOKUP($B58,Shock_dev!$A$1:$CI$300,MATCH(DATE(I$1,1,1),Shock_dev!$A$1:$CI$1,0),FALSE)</f>
        <v>2.1519950342801623E-2</v>
      </c>
      <c r="J58" s="52">
        <f>VLOOKUP($B58,Shock_dev!$A$1:$CI$300,MATCH(DATE(J$1,1,1),Shock_dev!$A$1:$CI$1,0),FALSE)</f>
        <v>1.9161289965069186E-2</v>
      </c>
      <c r="K58" s="52">
        <f>VLOOKUP($B58,Shock_dev!$A$1:$CI$300,MATCH(DATE(K$1,1,1),Shock_dev!$A$1:$CI$1,0),FALSE)</f>
        <v>1.6338449606037753E-2</v>
      </c>
      <c r="L58" s="52">
        <f>VLOOKUP($B58,Shock_dev!$A$1:$CI$300,MATCH(DATE(L$1,1,1),Shock_dev!$A$1:$CI$1,0),FALSE)</f>
        <v>1.4001729257698244E-2</v>
      </c>
      <c r="M58" s="52">
        <f>VLOOKUP($B58,Shock_dev!$A$1:$CI$300,MATCH(DATE(M$1,1,1),Shock_dev!$A$1:$CI$1,0),FALSE)</f>
        <v>1.2731624529769362E-2</v>
      </c>
      <c r="N58" s="52">
        <f>VLOOKUP($B58,Shock_dev!$A$1:$CI$300,MATCH(DATE(N$1,1,1),Shock_dev!$A$1:$CI$1,0),FALSE)</f>
        <v>1.09862148064789E-2</v>
      </c>
      <c r="O58" s="52">
        <f>VLOOKUP($B58,Shock_dev!$A$1:$CI$300,MATCH(DATE(O$1,1,1),Shock_dev!$A$1:$CI$1,0),FALSE)</f>
        <v>8.5723138549232813E-3</v>
      </c>
      <c r="P58" s="52">
        <f>VLOOKUP($B58,Shock_dev!$A$1:$CI$300,MATCH(DATE(P$1,1,1),Shock_dev!$A$1:$CI$1,0),FALSE)</f>
        <v>5.9830091597691017E-3</v>
      </c>
      <c r="Q58" s="52">
        <f>VLOOKUP($B58,Shock_dev!$A$1:$CI$300,MATCH(DATE(Q$1,1,1),Shock_dev!$A$1:$CI$1,0),FALSE)</f>
        <v>3.9648709522533245E-3</v>
      </c>
      <c r="R58" s="52">
        <f>VLOOKUP($B58,Shock_dev!$A$1:$CI$300,MATCH(DATE(R$1,1,1),Shock_dev!$A$1:$CI$1,0),FALSE)</f>
        <v>1.6111384526760757E-3</v>
      </c>
      <c r="S58" s="52">
        <f>VLOOKUP($B58,Shock_dev!$A$1:$CI$300,MATCH(DATE(S$1,1,1),Shock_dev!$A$1:$CI$1,0),FALSE)</f>
        <v>-2.2280321792675326E-4</v>
      </c>
      <c r="T58" s="52">
        <f>VLOOKUP($B58,Shock_dev!$A$1:$CI$300,MATCH(DATE(T$1,1,1),Shock_dev!$A$1:$CI$1,0),FALSE)</f>
        <v>-1.3549401339551456E-3</v>
      </c>
      <c r="U58" s="52">
        <f>VLOOKUP($B58,Shock_dev!$A$1:$CI$300,MATCH(DATE(U$1,1,1),Shock_dev!$A$1:$CI$1,0),FALSE)</f>
        <v>-2.5015964075027937E-3</v>
      </c>
      <c r="V58" s="52">
        <f>VLOOKUP($B58,Shock_dev!$A$1:$CI$300,MATCH(DATE(V$1,1,1),Shock_dev!$A$1:$CI$1,0),FALSE)</f>
        <v>-2.9098397461401753E-3</v>
      </c>
      <c r="W58" s="52">
        <f>VLOOKUP($B58,Shock_dev!$A$1:$CI$300,MATCH(DATE(W$1,1,1),Shock_dev!$A$1:$CI$1,0),FALSE)</f>
        <v>-3.1135084560785752E-3</v>
      </c>
      <c r="X58" s="52">
        <f>VLOOKUP($B58,Shock_dev!$A$1:$CI$300,MATCH(DATE(X$1,1,1),Shock_dev!$A$1:$CI$1,0),FALSE)</f>
        <v>-3.258233664364848E-3</v>
      </c>
      <c r="Y58" s="52">
        <f>VLOOKUP($B58,Shock_dev!$A$1:$CI$300,MATCH(DATE(Y$1,1,1),Shock_dev!$A$1:$CI$1,0),FALSE)</f>
        <v>-2.7802426703234526E-3</v>
      </c>
      <c r="Z58" s="52">
        <f>VLOOKUP($B58,Shock_dev!$A$1:$CI$300,MATCH(DATE(Z$1,1,1),Shock_dev!$A$1:$CI$1,0),FALSE)</f>
        <v>-2.65550001902098E-3</v>
      </c>
      <c r="AA58" s="52">
        <f>VLOOKUP($B58,Shock_dev!$A$1:$CI$300,MATCH(DATE(AA$1,1,1),Shock_dev!$A$1:$CI$1,0),FALSE)</f>
        <v>-2.6351899118747511E-3</v>
      </c>
      <c r="AB58" s="52">
        <f>VLOOKUP($B58,Shock_dev!$A$1:$CI$300,MATCH(DATE(AB$1,1,1),Shock_dev!$A$1:$CI$1,0),FALSE)</f>
        <v>-2.6612123656444358E-3</v>
      </c>
      <c r="AC58" s="52">
        <f>VLOOKUP($B58,Shock_dev!$A$1:$CI$300,MATCH(DATE(AC$1,1,1),Shock_dev!$A$1:$CI$1,0),FALSE)</f>
        <v>-2.7131284497434417E-3</v>
      </c>
      <c r="AD58" s="52">
        <f>VLOOKUP($B58,Shock_dev!$A$1:$CI$300,MATCH(DATE(AD$1,1,1),Shock_dev!$A$1:$CI$1,0),FALSE)</f>
        <v>-2.8508089940092818E-3</v>
      </c>
      <c r="AE58" s="52">
        <f>VLOOKUP($B58,Shock_dev!$A$1:$CI$300,MATCH(DATE(AE$1,1,1),Shock_dev!$A$1:$CI$1,0),FALSE)</f>
        <v>-2.9924788316715236E-3</v>
      </c>
      <c r="AF58" s="52">
        <f>VLOOKUP($B58,Shock_dev!$A$1:$CI$300,MATCH(DATE(AF$1,1,1),Shock_dev!$A$1:$CI$1,0),FALSE)</f>
        <v>-3.3135579404995484E-3</v>
      </c>
      <c r="AG58" s="52"/>
      <c r="AH58" s="65">
        <f t="shared" si="1"/>
        <v>2.0579197626144036E-2</v>
      </c>
      <c r="AI58" s="65">
        <f t="shared" si="2"/>
        <v>1.9029156017839988E-2</v>
      </c>
      <c r="AJ58" s="65">
        <f t="shared" si="3"/>
        <v>8.4476066606387953E-3</v>
      </c>
      <c r="AK58" s="65">
        <f t="shared" si="4"/>
        <v>-1.0756082105697583E-3</v>
      </c>
      <c r="AL58" s="65">
        <f t="shared" si="5"/>
        <v>-2.8885349443325209E-3</v>
      </c>
      <c r="AM58" s="65">
        <f t="shared" si="6"/>
        <v>-2.9062373163136457E-3</v>
      </c>
      <c r="AN58" s="66"/>
      <c r="AO58" s="65">
        <f t="shared" si="7"/>
        <v>1.9804176821992012E-2</v>
      </c>
      <c r="AP58" s="65">
        <f t="shared" si="8"/>
        <v>3.6859992250345185E-3</v>
      </c>
      <c r="AQ58" s="65">
        <f t="shared" si="9"/>
        <v>-2.8973861303230831E-3</v>
      </c>
    </row>
    <row r="59" spans="1:43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1.908589145898146E-3</v>
      </c>
      <c r="D59" s="52">
        <f>VLOOKUP($B59,Shock_dev!$A$1:$CI$300,MATCH(DATE(D$1,1,1),Shock_dev!$A$1:$CI$1,0),FALSE)</f>
        <v>3.8433098240786452E-3</v>
      </c>
      <c r="E59" s="52">
        <f>VLOOKUP($B59,Shock_dev!$A$1:$CI$300,MATCH(DATE(E$1,1,1),Shock_dev!$A$1:$CI$1,0),FALSE)</f>
        <v>5.1147618246036178E-3</v>
      </c>
      <c r="F59" s="52">
        <f>VLOOKUP($B59,Shock_dev!$A$1:$CI$300,MATCH(DATE(F$1,1,1),Shock_dev!$A$1:$CI$1,0),FALSE)</f>
        <v>5.7715228160639537E-3</v>
      </c>
      <c r="G59" s="52">
        <f>VLOOKUP($B59,Shock_dev!$A$1:$CI$300,MATCH(DATE(G$1,1,1),Shock_dev!$A$1:$CI$1,0),FALSE)</f>
        <v>6.000997588673047E-3</v>
      </c>
      <c r="H59" s="52">
        <f>VLOOKUP($B59,Shock_dev!$A$1:$CI$300,MATCH(DATE(H$1,1,1),Shock_dev!$A$1:$CI$1,0),FALSE)</f>
        <v>6.1674467468151774E-3</v>
      </c>
      <c r="I59" s="52">
        <f>VLOOKUP($B59,Shock_dev!$A$1:$CI$300,MATCH(DATE(I$1,1,1),Shock_dev!$A$1:$CI$1,0),FALSE)</f>
        <v>6.3095510800325483E-3</v>
      </c>
      <c r="J59" s="52">
        <f>VLOOKUP($B59,Shock_dev!$A$1:$CI$300,MATCH(DATE(J$1,1,1),Shock_dev!$A$1:$CI$1,0),FALSE)</f>
        <v>6.6486381852390629E-3</v>
      </c>
      <c r="K59" s="52">
        <f>VLOOKUP($B59,Shock_dev!$A$1:$CI$300,MATCH(DATE(K$1,1,1),Shock_dev!$A$1:$CI$1,0),FALSE)</f>
        <v>7.0167385652942687E-3</v>
      </c>
      <c r="L59" s="52">
        <f>VLOOKUP($B59,Shock_dev!$A$1:$CI$300,MATCH(DATE(L$1,1,1),Shock_dev!$A$1:$CI$1,0),FALSE)</f>
        <v>7.526897118055713E-3</v>
      </c>
      <c r="M59" s="52">
        <f>VLOOKUP($B59,Shock_dev!$A$1:$CI$300,MATCH(DATE(M$1,1,1),Shock_dev!$A$1:$CI$1,0),FALSE)</f>
        <v>8.2685020783649383E-3</v>
      </c>
      <c r="N59" s="52">
        <f>VLOOKUP($B59,Shock_dev!$A$1:$CI$300,MATCH(DATE(N$1,1,1),Shock_dev!$A$1:$CI$1,0),FALSE)</f>
        <v>8.9073155426540093E-3</v>
      </c>
      <c r="O59" s="52">
        <f>VLOOKUP($B59,Shock_dev!$A$1:$CI$300,MATCH(DATE(O$1,1,1),Shock_dev!$A$1:$CI$1,0),FALSE)</f>
        <v>9.3392527278378309E-3</v>
      </c>
      <c r="P59" s="52">
        <f>VLOOKUP($B59,Shock_dev!$A$1:$CI$300,MATCH(DATE(P$1,1,1),Shock_dev!$A$1:$CI$1,0),FALSE)</f>
        <v>9.6472067782447327E-3</v>
      </c>
      <c r="Q59" s="52">
        <f>VLOOKUP($B59,Shock_dev!$A$1:$CI$300,MATCH(DATE(Q$1,1,1),Shock_dev!$A$1:$CI$1,0),FALSE)</f>
        <v>9.9836848671640242E-3</v>
      </c>
      <c r="R59" s="52">
        <f>VLOOKUP($B59,Shock_dev!$A$1:$CI$300,MATCH(DATE(R$1,1,1),Shock_dev!$A$1:$CI$1,0),FALSE)</f>
        <v>1.0171166345547905E-2</v>
      </c>
      <c r="S59" s="52">
        <f>VLOOKUP($B59,Shock_dev!$A$1:$CI$300,MATCH(DATE(S$1,1,1),Shock_dev!$A$1:$CI$1,0),FALSE)</f>
        <v>1.0344429802708789E-2</v>
      </c>
      <c r="T59" s="52">
        <f>VLOOKUP($B59,Shock_dev!$A$1:$CI$300,MATCH(DATE(T$1,1,1),Shock_dev!$A$1:$CI$1,0),FALSE)</f>
        <v>1.0553982086277031E-2</v>
      </c>
      <c r="U59" s="52">
        <f>VLOOKUP($B59,Shock_dev!$A$1:$CI$300,MATCH(DATE(U$1,1,1),Shock_dev!$A$1:$CI$1,0),FALSE)</f>
        <v>1.0654588122300482E-2</v>
      </c>
      <c r="V59" s="52">
        <f>VLOOKUP($B59,Shock_dev!$A$1:$CI$300,MATCH(DATE(V$1,1,1),Shock_dev!$A$1:$CI$1,0),FALSE)</f>
        <v>1.0778656189539158E-2</v>
      </c>
      <c r="W59" s="52">
        <f>VLOOKUP($B59,Shock_dev!$A$1:$CI$300,MATCH(DATE(W$1,1,1),Shock_dev!$A$1:$CI$1,0),FALSE)</f>
        <v>1.0847826935572361E-2</v>
      </c>
      <c r="X59" s="52">
        <f>VLOOKUP($B59,Shock_dev!$A$1:$CI$300,MATCH(DATE(X$1,1,1),Shock_dev!$A$1:$CI$1,0),FALSE)</f>
        <v>1.0831316284220169E-2</v>
      </c>
      <c r="Y59" s="52">
        <f>VLOOKUP($B59,Shock_dev!$A$1:$CI$300,MATCH(DATE(Y$1,1,1),Shock_dev!$A$1:$CI$1,0),FALSE)</f>
        <v>1.0863663160095923E-2</v>
      </c>
      <c r="Z59" s="52">
        <f>VLOOKUP($B59,Shock_dev!$A$1:$CI$300,MATCH(DATE(Z$1,1,1),Shock_dev!$A$1:$CI$1,0),FALSE)</f>
        <v>1.0775538754432242E-2</v>
      </c>
      <c r="AA59" s="52">
        <f>VLOOKUP($B59,Shock_dev!$A$1:$CI$300,MATCH(DATE(AA$1,1,1),Shock_dev!$A$1:$CI$1,0),FALSE)</f>
        <v>1.0604548410573214E-2</v>
      </c>
      <c r="AB59" s="52">
        <f>VLOOKUP($B59,Shock_dev!$A$1:$CI$300,MATCH(DATE(AB$1,1,1),Shock_dev!$A$1:$CI$1,0),FALSE)</f>
        <v>1.0384615647531797E-2</v>
      </c>
      <c r="AC59" s="52">
        <f>VLOOKUP($B59,Shock_dev!$A$1:$CI$300,MATCH(DATE(AC$1,1,1),Shock_dev!$A$1:$CI$1,0),FALSE)</f>
        <v>1.0135317505935767E-2</v>
      </c>
      <c r="AD59" s="52">
        <f>VLOOKUP($B59,Shock_dev!$A$1:$CI$300,MATCH(DATE(AD$1,1,1),Shock_dev!$A$1:$CI$1,0),FALSE)</f>
        <v>9.8544821753776182E-3</v>
      </c>
      <c r="AE59" s="52">
        <f>VLOOKUP($B59,Shock_dev!$A$1:$CI$300,MATCH(DATE(AE$1,1,1),Shock_dev!$A$1:$CI$1,0),FALSE)</f>
        <v>9.5639745981940527E-3</v>
      </c>
      <c r="AF59" s="52">
        <f>VLOOKUP($B59,Shock_dev!$A$1:$CI$300,MATCH(DATE(AF$1,1,1),Shock_dev!$A$1:$CI$1,0),FALSE)</f>
        <v>9.2353033387218442E-3</v>
      </c>
      <c r="AG59" s="52"/>
      <c r="AH59" s="65">
        <f t="shared" si="1"/>
        <v>4.5278362398634819E-3</v>
      </c>
      <c r="AI59" s="65">
        <f t="shared" si="2"/>
        <v>6.7338543390873546E-3</v>
      </c>
      <c r="AJ59" s="65">
        <f t="shared" si="3"/>
        <v>9.2291923988531057E-3</v>
      </c>
      <c r="AK59" s="65">
        <f t="shared" si="4"/>
        <v>1.0500564509274673E-2</v>
      </c>
      <c r="AL59" s="65">
        <f t="shared" si="5"/>
        <v>1.0784578708978781E-2</v>
      </c>
      <c r="AM59" s="65">
        <f t="shared" si="6"/>
        <v>9.8347386531522155E-3</v>
      </c>
      <c r="AN59" s="66"/>
      <c r="AO59" s="65">
        <f t="shared" si="7"/>
        <v>5.6308452894754182E-3</v>
      </c>
      <c r="AP59" s="65">
        <f t="shared" si="8"/>
        <v>9.8648784540638895E-3</v>
      </c>
      <c r="AQ59" s="65">
        <f t="shared" si="9"/>
        <v>1.0309658681065498E-2</v>
      </c>
    </row>
    <row r="60" spans="1:43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2.5869906139932886E-2</v>
      </c>
      <c r="D60" s="52">
        <f>VLOOKUP($B60,Shock_dev!$A$1:$CI$300,MATCH(DATE(D$1,1,1),Shock_dev!$A$1:$CI$1,0),FALSE)</f>
        <v>3.7307975682919915E-2</v>
      </c>
      <c r="E60" s="52">
        <f>VLOOKUP($B60,Shock_dev!$A$1:$CI$300,MATCH(DATE(E$1,1,1),Shock_dev!$A$1:$CI$1,0),FALSE)</f>
        <v>4.2004867962150354E-2</v>
      </c>
      <c r="F60" s="52">
        <f>VLOOKUP($B60,Shock_dev!$A$1:$CI$300,MATCH(DATE(F$1,1,1),Shock_dev!$A$1:$CI$1,0),FALSE)</f>
        <v>4.4242849958938339E-2</v>
      </c>
      <c r="G60" s="52">
        <f>VLOOKUP($B60,Shock_dev!$A$1:$CI$300,MATCH(DATE(G$1,1,1),Shock_dev!$A$1:$CI$1,0),FALSE)</f>
        <v>4.1663917201359604E-2</v>
      </c>
      <c r="H60" s="52">
        <f>VLOOKUP($B60,Shock_dev!$A$1:$CI$300,MATCH(DATE(H$1,1,1),Shock_dev!$A$1:$CI$1,0),FALSE)</f>
        <v>4.2722572612183853E-2</v>
      </c>
      <c r="I60" s="52">
        <f>VLOOKUP($B60,Shock_dev!$A$1:$CI$300,MATCH(DATE(I$1,1,1),Shock_dev!$A$1:$CI$1,0),FALSE)</f>
        <v>4.3519128158183179E-2</v>
      </c>
      <c r="J60" s="52">
        <f>VLOOKUP($B60,Shock_dev!$A$1:$CI$300,MATCH(DATE(J$1,1,1),Shock_dev!$A$1:$CI$1,0),FALSE)</f>
        <v>4.4148305490925521E-2</v>
      </c>
      <c r="K60" s="52">
        <f>VLOOKUP($B60,Shock_dev!$A$1:$CI$300,MATCH(DATE(K$1,1,1),Shock_dev!$A$1:$CI$1,0),FALSE)</f>
        <v>4.4674679105296877E-2</v>
      </c>
      <c r="L60" s="52">
        <f>VLOOKUP($B60,Shock_dev!$A$1:$CI$300,MATCH(DATE(L$1,1,1),Shock_dev!$A$1:$CI$1,0),FALSE)</f>
        <v>4.4782005898629899E-2</v>
      </c>
      <c r="M60" s="52">
        <f>VLOOKUP($B60,Shock_dev!$A$1:$CI$300,MATCH(DATE(M$1,1,1),Shock_dev!$A$1:$CI$1,0),FALSE)</f>
        <v>4.1947307781817378E-2</v>
      </c>
      <c r="N60" s="52">
        <f>VLOOKUP($B60,Shock_dev!$A$1:$CI$300,MATCH(DATE(N$1,1,1),Shock_dev!$A$1:$CI$1,0),FALSE)</f>
        <v>4.1095978880803914E-2</v>
      </c>
      <c r="O60" s="52">
        <f>VLOOKUP($B60,Shock_dev!$A$1:$CI$300,MATCH(DATE(O$1,1,1),Shock_dev!$A$1:$CI$1,0),FALSE)</f>
        <v>4.0930724998605943E-2</v>
      </c>
      <c r="P60" s="52">
        <f>VLOOKUP($B60,Shock_dev!$A$1:$CI$300,MATCH(DATE(P$1,1,1),Shock_dev!$A$1:$CI$1,0),FALSE)</f>
        <v>4.0960131027708152E-2</v>
      </c>
      <c r="Q60" s="52">
        <f>VLOOKUP($B60,Shock_dev!$A$1:$CI$300,MATCH(DATE(Q$1,1,1),Shock_dev!$A$1:$CI$1,0),FALSE)</f>
        <v>4.0367753417272931E-2</v>
      </c>
      <c r="R60" s="52">
        <f>VLOOKUP($B60,Shock_dev!$A$1:$CI$300,MATCH(DATE(R$1,1,1),Shock_dev!$A$1:$CI$1,0),FALSE)</f>
        <v>3.8896733590508929E-2</v>
      </c>
      <c r="S60" s="52">
        <f>VLOOKUP($B60,Shock_dev!$A$1:$CI$300,MATCH(DATE(S$1,1,1),Shock_dev!$A$1:$CI$1,0),FALSE)</f>
        <v>3.8327298628798093E-2</v>
      </c>
      <c r="T60" s="52">
        <f>VLOOKUP($B60,Shock_dev!$A$1:$CI$300,MATCH(DATE(T$1,1,1),Shock_dev!$A$1:$CI$1,0),FALSE)</f>
        <v>3.8046212655345184E-2</v>
      </c>
      <c r="U60" s="52">
        <f>VLOOKUP($B60,Shock_dev!$A$1:$CI$300,MATCH(DATE(U$1,1,1),Shock_dev!$A$1:$CI$1,0),FALSE)</f>
        <v>3.7804716423075618E-2</v>
      </c>
      <c r="V60" s="52">
        <f>VLOOKUP($B60,Shock_dev!$A$1:$CI$300,MATCH(DATE(V$1,1,1),Shock_dev!$A$1:$CI$1,0),FALSE)</f>
        <v>3.8535750087096123E-2</v>
      </c>
      <c r="W60" s="52">
        <f>VLOOKUP($B60,Shock_dev!$A$1:$CI$300,MATCH(DATE(W$1,1,1),Shock_dev!$A$1:$CI$1,0),FALSE)</f>
        <v>3.7496576217874597E-2</v>
      </c>
      <c r="X60" s="52">
        <f>VLOOKUP($B60,Shock_dev!$A$1:$CI$300,MATCH(DATE(X$1,1,1),Shock_dev!$A$1:$CI$1,0),FALSE)</f>
        <v>3.6838245352593765E-2</v>
      </c>
      <c r="Y60" s="52">
        <f>VLOOKUP($B60,Shock_dev!$A$1:$CI$300,MATCH(DATE(Y$1,1,1),Shock_dev!$A$1:$CI$1,0),FALSE)</f>
        <v>3.6302981435210421E-2</v>
      </c>
      <c r="Z60" s="52">
        <f>VLOOKUP($B60,Shock_dev!$A$1:$CI$300,MATCH(DATE(Z$1,1,1),Shock_dev!$A$1:$CI$1,0),FALSE)</f>
        <v>3.5764676259835496E-2</v>
      </c>
      <c r="AA60" s="52">
        <f>VLOOKUP($B60,Shock_dev!$A$1:$CI$300,MATCH(DATE(AA$1,1,1),Shock_dev!$A$1:$CI$1,0),FALSE)</f>
        <v>3.5195439412987334E-2</v>
      </c>
      <c r="AB60" s="52">
        <f>VLOOKUP($B60,Shock_dev!$A$1:$CI$300,MATCH(DATE(AB$1,1,1),Shock_dev!$A$1:$CI$1,0),FALSE)</f>
        <v>3.4594086555989174E-2</v>
      </c>
      <c r="AC60" s="52">
        <f>VLOOKUP($B60,Shock_dev!$A$1:$CI$300,MATCH(DATE(AC$1,1,1),Shock_dev!$A$1:$CI$1,0),FALSE)</f>
        <v>3.396499409156975E-2</v>
      </c>
      <c r="AD60" s="52">
        <f>VLOOKUP($B60,Shock_dev!$A$1:$CI$300,MATCH(DATE(AD$1,1,1),Shock_dev!$A$1:$CI$1,0),FALSE)</f>
        <v>3.3314309367570856E-2</v>
      </c>
      <c r="AE60" s="52">
        <f>VLOOKUP($B60,Shock_dev!$A$1:$CI$300,MATCH(DATE(AE$1,1,1),Shock_dev!$A$1:$CI$1,0),FALSE)</f>
        <v>3.2649002531149648E-2</v>
      </c>
      <c r="AF60" s="52">
        <f>VLOOKUP($B60,Shock_dev!$A$1:$CI$300,MATCH(DATE(AF$1,1,1),Shock_dev!$A$1:$CI$1,0),FALSE)</f>
        <v>3.1971945140697677E-2</v>
      </c>
      <c r="AG60" s="52"/>
      <c r="AH60" s="65">
        <f t="shared" si="1"/>
        <v>3.8217903389060226E-2</v>
      </c>
      <c r="AI60" s="65">
        <f t="shared" si="2"/>
        <v>4.3969338253043867E-2</v>
      </c>
      <c r="AJ60" s="65">
        <f t="shared" si="3"/>
        <v>4.1060379221241658E-2</v>
      </c>
      <c r="AK60" s="65">
        <f t="shared" si="4"/>
        <v>3.8322142276964788E-2</v>
      </c>
      <c r="AL60" s="65">
        <f t="shared" si="5"/>
        <v>3.6319583735700323E-2</v>
      </c>
      <c r="AM60" s="65">
        <f t="shared" si="6"/>
        <v>3.3298867537395416E-2</v>
      </c>
      <c r="AN60" s="66"/>
      <c r="AO60" s="65">
        <f t="shared" si="7"/>
        <v>4.1093620821052043E-2</v>
      </c>
      <c r="AP60" s="65">
        <f t="shared" si="8"/>
        <v>3.9691260749103223E-2</v>
      </c>
      <c r="AQ60" s="65">
        <f t="shared" si="9"/>
        <v>3.4809225636547869E-2</v>
      </c>
    </row>
    <row r="61" spans="1:43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7.7403220216742865E-3</v>
      </c>
      <c r="D61" s="52">
        <f>VLOOKUP($B61,Shock_dev!$A$1:$CI$300,MATCH(DATE(D$1,1,1),Shock_dev!$A$1:$CI$1,0),FALSE)</f>
        <v>1.2431443732313585E-2</v>
      </c>
      <c r="E61" s="52">
        <f>VLOOKUP($B61,Shock_dev!$A$1:$CI$300,MATCH(DATE(E$1,1,1),Shock_dev!$A$1:$CI$1,0),FALSE)</f>
        <v>1.4583954906032499E-2</v>
      </c>
      <c r="F61" s="52">
        <f>VLOOKUP($B61,Shock_dev!$A$1:$CI$300,MATCH(DATE(F$1,1,1),Shock_dev!$A$1:$CI$1,0),FALSE)</f>
        <v>1.5622549626629921E-2</v>
      </c>
      <c r="G61" s="52">
        <f>VLOOKUP($B61,Shock_dev!$A$1:$CI$300,MATCH(DATE(G$1,1,1),Shock_dev!$A$1:$CI$1,0),FALSE)</f>
        <v>1.6211627304510024E-2</v>
      </c>
      <c r="H61" s="52">
        <f>VLOOKUP($B61,Shock_dev!$A$1:$CI$300,MATCH(DATE(H$1,1,1),Shock_dev!$A$1:$CI$1,0),FALSE)</f>
        <v>1.6596800841370968E-2</v>
      </c>
      <c r="I61" s="52">
        <f>VLOOKUP($B61,Shock_dev!$A$1:$CI$300,MATCH(DATE(I$1,1,1),Shock_dev!$A$1:$CI$1,0),FALSE)</f>
        <v>1.5528464186495191E-2</v>
      </c>
      <c r="J61" s="52">
        <f>VLOOKUP($B61,Shock_dev!$A$1:$CI$300,MATCH(DATE(J$1,1,1),Shock_dev!$A$1:$CI$1,0),FALSE)</f>
        <v>1.5202280432425686E-2</v>
      </c>
      <c r="K61" s="52">
        <f>VLOOKUP($B61,Shock_dev!$A$1:$CI$300,MATCH(DATE(K$1,1,1),Shock_dev!$A$1:$CI$1,0),FALSE)</f>
        <v>1.3258989651716841E-2</v>
      </c>
      <c r="L61" s="52">
        <f>VLOOKUP($B61,Shock_dev!$A$1:$CI$300,MATCH(DATE(L$1,1,1),Shock_dev!$A$1:$CI$1,0),FALSE)</f>
        <v>1.2541473669052689E-2</v>
      </c>
      <c r="M61" s="52">
        <f>VLOOKUP($B61,Shock_dev!$A$1:$CI$300,MATCH(DATE(M$1,1,1),Shock_dev!$A$1:$CI$1,0),FALSE)</f>
        <v>2.6800413214517465E-2</v>
      </c>
      <c r="N61" s="52">
        <f>VLOOKUP($B61,Shock_dev!$A$1:$CI$300,MATCH(DATE(N$1,1,1),Shock_dev!$A$1:$CI$1,0),FALSE)</f>
        <v>3.1306774987122254E-2</v>
      </c>
      <c r="O61" s="52">
        <f>VLOOKUP($B61,Shock_dev!$A$1:$CI$300,MATCH(DATE(O$1,1,1),Shock_dev!$A$1:$CI$1,0),FALSE)</f>
        <v>3.3046612962050248E-2</v>
      </c>
      <c r="P61" s="52">
        <f>VLOOKUP($B61,Shock_dev!$A$1:$CI$300,MATCH(DATE(P$1,1,1),Shock_dev!$A$1:$CI$1,0),FALSE)</f>
        <v>3.3770950157658075E-2</v>
      </c>
      <c r="Q61" s="52">
        <f>VLOOKUP($B61,Shock_dev!$A$1:$CI$300,MATCH(DATE(Q$1,1,1),Shock_dev!$A$1:$CI$1,0),FALSE)</f>
        <v>3.4062963093987216E-2</v>
      </c>
      <c r="R61" s="52">
        <f>VLOOKUP($B61,Shock_dev!$A$1:$CI$300,MATCH(DATE(R$1,1,1),Shock_dev!$A$1:$CI$1,0),FALSE)</f>
        <v>3.4125948305922055E-2</v>
      </c>
      <c r="S61" s="52">
        <f>VLOOKUP($B61,Shock_dev!$A$1:$CI$300,MATCH(DATE(S$1,1,1),Shock_dev!$A$1:$CI$1,0),FALSE)</f>
        <v>3.5958209835264855E-2</v>
      </c>
      <c r="T61" s="52">
        <f>VLOOKUP($B61,Shock_dev!$A$1:$CI$300,MATCH(DATE(T$1,1,1),Shock_dev!$A$1:$CI$1,0),FALSE)</f>
        <v>3.6509406737693463E-2</v>
      </c>
      <c r="U61" s="52">
        <f>VLOOKUP($B61,Shock_dev!$A$1:$CI$300,MATCH(DATE(U$1,1,1),Shock_dev!$A$1:$CI$1,0),FALSE)</f>
        <v>3.6493577859317873E-2</v>
      </c>
      <c r="V61" s="52">
        <f>VLOOKUP($B61,Shock_dev!$A$1:$CI$300,MATCH(DATE(V$1,1,1),Shock_dev!$A$1:$CI$1,0),FALSE)</f>
        <v>3.6227362337108791E-2</v>
      </c>
      <c r="W61" s="52">
        <f>VLOOKUP($B61,Shock_dev!$A$1:$CI$300,MATCH(DATE(W$1,1,1),Shock_dev!$A$1:$CI$1,0),FALSE)</f>
        <v>3.5824777773481795E-2</v>
      </c>
      <c r="X61" s="52">
        <f>VLOOKUP($B61,Shock_dev!$A$1:$CI$300,MATCH(DATE(X$1,1,1),Shock_dev!$A$1:$CI$1,0),FALSE)</f>
        <v>3.7250834459035348E-2</v>
      </c>
      <c r="Y61" s="52">
        <f>VLOOKUP($B61,Shock_dev!$A$1:$CI$300,MATCH(DATE(Y$1,1,1),Shock_dev!$A$1:$CI$1,0),FALSE)</f>
        <v>3.742618696543297E-2</v>
      </c>
      <c r="Z61" s="52">
        <f>VLOOKUP($B61,Shock_dev!$A$1:$CI$300,MATCH(DATE(Z$1,1,1),Shock_dev!$A$1:$CI$1,0),FALSE)</f>
        <v>3.7080634922981387E-2</v>
      </c>
      <c r="AA61" s="52">
        <f>VLOOKUP($B61,Shock_dev!$A$1:$CI$300,MATCH(DATE(AA$1,1,1),Shock_dev!$A$1:$CI$1,0),FALSE)</f>
        <v>3.6529064489597522E-2</v>
      </c>
      <c r="AB61" s="52">
        <f>VLOOKUP($B61,Shock_dev!$A$1:$CI$300,MATCH(DATE(AB$1,1,1),Shock_dev!$A$1:$CI$1,0),FALSE)</f>
        <v>3.5883113169713127E-2</v>
      </c>
      <c r="AC61" s="52">
        <f>VLOOKUP($B61,Shock_dev!$A$1:$CI$300,MATCH(DATE(AC$1,1,1),Shock_dev!$A$1:$CI$1,0),FALSE)</f>
        <v>3.5184827778867882E-2</v>
      </c>
      <c r="AD61" s="52">
        <f>VLOOKUP($B61,Shock_dev!$A$1:$CI$300,MATCH(DATE(AD$1,1,1),Shock_dev!$A$1:$CI$1,0),FALSE)</f>
        <v>3.4452517590878556E-2</v>
      </c>
      <c r="AE61" s="52">
        <f>VLOOKUP($B61,Shock_dev!$A$1:$CI$300,MATCH(DATE(AE$1,1,1),Shock_dev!$A$1:$CI$1,0),FALSE)</f>
        <v>3.369770079843748E-2</v>
      </c>
      <c r="AF61" s="52">
        <f>VLOOKUP($B61,Shock_dev!$A$1:$CI$300,MATCH(DATE(AF$1,1,1),Shock_dev!$A$1:$CI$1,0),FALSE)</f>
        <v>3.2928309357499928E-2</v>
      </c>
      <c r="AG61" s="52"/>
      <c r="AH61" s="65">
        <f t="shared" si="1"/>
        <v>1.3317979518232066E-2</v>
      </c>
      <c r="AI61" s="65">
        <f t="shared" si="2"/>
        <v>1.4625601756212275E-2</v>
      </c>
      <c r="AJ61" s="65">
        <f t="shared" si="3"/>
        <v>3.1797542883067055E-2</v>
      </c>
      <c r="AK61" s="65">
        <f t="shared" si="4"/>
        <v>3.5862901015061406E-2</v>
      </c>
      <c r="AL61" s="65">
        <f t="shared" si="5"/>
        <v>3.6822299722105808E-2</v>
      </c>
      <c r="AM61" s="65">
        <f t="shared" si="6"/>
        <v>3.4429293739079395E-2</v>
      </c>
      <c r="AN61" s="66"/>
      <c r="AO61" s="65">
        <f t="shared" si="7"/>
        <v>1.397179063722217E-2</v>
      </c>
      <c r="AP61" s="65">
        <f t="shared" si="8"/>
        <v>3.3830221949064231E-2</v>
      </c>
      <c r="AQ61" s="65">
        <f t="shared" si="9"/>
        <v>3.5625796730592602E-2</v>
      </c>
    </row>
    <row r="62" spans="1:43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8.6144072666491499E-3</v>
      </c>
      <c r="D62" s="52">
        <f>VLOOKUP($B62,Shock_dev!$A$1:$CI$300,MATCH(DATE(D$1,1,1),Shock_dev!$A$1:$CI$1,0),FALSE)</f>
        <v>1.3363349968828837E-2</v>
      </c>
      <c r="E62" s="52">
        <f>VLOOKUP($B62,Shock_dev!$A$1:$CI$300,MATCH(DATE(E$1,1,1),Shock_dev!$A$1:$CI$1,0),FALSE)</f>
        <v>1.5417119936077627E-2</v>
      </c>
      <c r="F62" s="52">
        <f>VLOOKUP($B62,Shock_dev!$A$1:$CI$300,MATCH(DATE(F$1,1,1),Shock_dev!$A$1:$CI$1,0),FALSE)</f>
        <v>1.6331650601754663E-2</v>
      </c>
      <c r="G62" s="52">
        <f>VLOOKUP($B62,Shock_dev!$A$1:$CI$300,MATCH(DATE(G$1,1,1),Shock_dev!$A$1:$CI$1,0),FALSE)</f>
        <v>1.769839146401582E-2</v>
      </c>
      <c r="H62" s="52">
        <f>VLOOKUP($B62,Shock_dev!$A$1:$CI$300,MATCH(DATE(H$1,1,1),Shock_dev!$A$1:$CI$1,0),FALSE)</f>
        <v>1.8289754204019654E-2</v>
      </c>
      <c r="I62" s="52">
        <f>VLOOKUP($B62,Shock_dev!$A$1:$CI$300,MATCH(DATE(I$1,1,1),Shock_dev!$A$1:$CI$1,0),FALSE)</f>
        <v>1.8416774296147572E-2</v>
      </c>
      <c r="J62" s="52">
        <f>VLOOKUP($B62,Shock_dev!$A$1:$CI$300,MATCH(DATE(J$1,1,1),Shock_dev!$A$1:$CI$1,0),FALSE)</f>
        <v>1.8391184666016455E-2</v>
      </c>
      <c r="K62" s="52">
        <f>VLOOKUP($B62,Shock_dev!$A$1:$CI$300,MATCH(DATE(K$1,1,1),Shock_dev!$A$1:$CI$1,0),FALSE)</f>
        <v>1.8127581038960561E-2</v>
      </c>
      <c r="L62" s="52">
        <f>VLOOKUP($B62,Shock_dev!$A$1:$CI$300,MATCH(DATE(L$1,1,1),Shock_dev!$A$1:$CI$1,0),FALSE)</f>
        <v>1.8194032238251782E-2</v>
      </c>
      <c r="M62" s="52">
        <f>VLOOKUP($B62,Shock_dev!$A$1:$CI$300,MATCH(DATE(M$1,1,1),Shock_dev!$A$1:$CI$1,0),FALSE)</f>
        <v>2.1504258475665245E-2</v>
      </c>
      <c r="N62" s="52">
        <f>VLOOKUP($B62,Shock_dev!$A$1:$CI$300,MATCH(DATE(N$1,1,1),Shock_dev!$A$1:$CI$1,0),FALSE)</f>
        <v>2.2295925276669484E-2</v>
      </c>
      <c r="O62" s="52">
        <f>VLOOKUP($B62,Shock_dev!$A$1:$CI$300,MATCH(DATE(O$1,1,1),Shock_dev!$A$1:$CI$1,0),FALSE)</f>
        <v>2.2200205456157727E-2</v>
      </c>
      <c r="P62" s="52">
        <f>VLOOKUP($B62,Shock_dev!$A$1:$CI$300,MATCH(DATE(P$1,1,1),Shock_dev!$A$1:$CI$1,0),FALSE)</f>
        <v>2.1747454629590133E-2</v>
      </c>
      <c r="Q62" s="52">
        <f>VLOOKUP($B62,Shock_dev!$A$1:$CI$300,MATCH(DATE(Q$1,1,1),Shock_dev!$A$1:$CI$1,0),FALSE)</f>
        <v>2.1133336836620817E-2</v>
      </c>
      <c r="R62" s="52">
        <f>VLOOKUP($B62,Shock_dev!$A$1:$CI$300,MATCH(DATE(R$1,1,1),Shock_dev!$A$1:$CI$1,0),FALSE)</f>
        <v>2.0427459702975478E-2</v>
      </c>
      <c r="S62" s="52">
        <f>VLOOKUP($B62,Shock_dev!$A$1:$CI$300,MATCH(DATE(S$1,1,1),Shock_dev!$A$1:$CI$1,0),FALSE)</f>
        <v>1.9798800248369802E-2</v>
      </c>
      <c r="T62" s="52">
        <f>VLOOKUP($B62,Shock_dev!$A$1:$CI$300,MATCH(DATE(T$1,1,1),Shock_dev!$A$1:$CI$1,0),FALSE)</f>
        <v>1.9075592659369364E-2</v>
      </c>
      <c r="U62" s="52">
        <f>VLOOKUP($B62,Shock_dev!$A$1:$CI$300,MATCH(DATE(U$1,1,1),Shock_dev!$A$1:$CI$1,0),FALSE)</f>
        <v>1.8327458477993205E-2</v>
      </c>
      <c r="V62" s="52">
        <f>VLOOKUP($B62,Shock_dev!$A$1:$CI$300,MATCH(DATE(V$1,1,1),Shock_dev!$A$1:$CI$1,0),FALSE)</f>
        <v>1.8198462776032168E-2</v>
      </c>
      <c r="W62" s="52">
        <f>VLOOKUP($B62,Shock_dev!$A$1:$CI$300,MATCH(DATE(W$1,1,1),Shock_dev!$A$1:$CI$1,0),FALSE)</f>
        <v>1.7713557839264038E-2</v>
      </c>
      <c r="X62" s="52">
        <f>VLOOKUP($B62,Shock_dev!$A$1:$CI$300,MATCH(DATE(X$1,1,1),Shock_dev!$A$1:$CI$1,0),FALSE)</f>
        <v>1.7237672583171309E-2</v>
      </c>
      <c r="Y62" s="52">
        <f>VLOOKUP($B62,Shock_dev!$A$1:$CI$300,MATCH(DATE(Y$1,1,1),Shock_dev!$A$1:$CI$1,0),FALSE)</f>
        <v>1.6677376442074492E-2</v>
      </c>
      <c r="Z62" s="52">
        <f>VLOOKUP($B62,Shock_dev!$A$1:$CI$300,MATCH(DATE(Z$1,1,1),Shock_dev!$A$1:$CI$1,0),FALSE)</f>
        <v>1.6109053741251569E-2</v>
      </c>
      <c r="AA62" s="52">
        <f>VLOOKUP($B62,Shock_dev!$A$1:$CI$300,MATCH(DATE(AA$1,1,1),Shock_dev!$A$1:$CI$1,0),FALSE)</f>
        <v>1.556012587812907E-2</v>
      </c>
      <c r="AB62" s="52">
        <f>VLOOKUP($B62,Shock_dev!$A$1:$CI$300,MATCH(DATE(AB$1,1,1),Shock_dev!$A$1:$CI$1,0),FALSE)</f>
        <v>1.5037463041479729E-2</v>
      </c>
      <c r="AC62" s="52">
        <f>VLOOKUP($B62,Shock_dev!$A$1:$CI$300,MATCH(DATE(AC$1,1,1),Shock_dev!$A$1:$CI$1,0),FALSE)</f>
        <v>1.4542566189698318E-2</v>
      </c>
      <c r="AD62" s="52">
        <f>VLOOKUP($B62,Shock_dev!$A$1:$CI$300,MATCH(DATE(AD$1,1,1),Shock_dev!$A$1:$CI$1,0),FALSE)</f>
        <v>1.4072888840927295E-2</v>
      </c>
      <c r="AE62" s="52">
        <f>VLOOKUP($B62,Shock_dev!$A$1:$CI$300,MATCH(DATE(AE$1,1,1),Shock_dev!$A$1:$CI$1,0),FALSE)</f>
        <v>1.3627239994183931E-2</v>
      </c>
      <c r="AF62" s="52">
        <f>VLOOKUP($B62,Shock_dev!$A$1:$CI$300,MATCH(DATE(AF$1,1,1),Shock_dev!$A$1:$CI$1,0),FALSE)</f>
        <v>1.3203346430063045E-2</v>
      </c>
      <c r="AG62" s="52"/>
      <c r="AH62" s="65">
        <f t="shared" si="1"/>
        <v>1.4284983847465219E-2</v>
      </c>
      <c r="AI62" s="65">
        <f t="shared" si="2"/>
        <v>1.8283865288679205E-2</v>
      </c>
      <c r="AJ62" s="65">
        <f t="shared" si="3"/>
        <v>2.1776236134940681E-2</v>
      </c>
      <c r="AK62" s="65">
        <f t="shared" si="4"/>
        <v>1.9165554772948006E-2</v>
      </c>
      <c r="AL62" s="65">
        <f t="shared" si="5"/>
        <v>1.6659557296778101E-2</v>
      </c>
      <c r="AM62" s="65">
        <f t="shared" si="6"/>
        <v>1.4096700899270464E-2</v>
      </c>
      <c r="AN62" s="66"/>
      <c r="AO62" s="65">
        <f t="shared" si="7"/>
        <v>1.6284424568072213E-2</v>
      </c>
      <c r="AP62" s="65">
        <f t="shared" si="8"/>
        <v>2.0470895453944343E-2</v>
      </c>
      <c r="AQ62" s="65">
        <f t="shared" si="9"/>
        <v>1.5378129098024282E-2</v>
      </c>
    </row>
    <row r="63" spans="1:43">
      <c r="A63" s="5" t="str">
        <f>VLOOKUP(LEFT(RIGHT(B63,10),4),List_Sectors!$A$2:$C$30,3,FALSE)</f>
        <v>Conduites (dont eau)</v>
      </c>
      <c r="B63" s="37" t="s">
        <v>568</v>
      </c>
      <c r="C63" s="51">
        <f>VLOOKUP($B63,Shock_dev!$A$1:$CI$300,MATCH(DATE(C$1,1,1),Shock_dev!$A$1:$CI$1,0),FALSE)</f>
        <v>3.0011470068826634E-2</v>
      </c>
      <c r="D63" s="52">
        <f>VLOOKUP($B63,Shock_dev!$A$1:$CI$300,MATCH(DATE(D$1,1,1),Shock_dev!$A$1:$CI$1,0),FALSE)</f>
        <v>4.5632224265169642E-2</v>
      </c>
      <c r="E63" s="52">
        <f>VLOOKUP($B63,Shock_dev!$A$1:$CI$300,MATCH(DATE(E$1,1,1),Shock_dev!$A$1:$CI$1,0),FALSE)</f>
        <v>5.2744619329653616E-2</v>
      </c>
      <c r="F63" s="52">
        <f>VLOOKUP($B63,Shock_dev!$A$1:$CI$300,MATCH(DATE(F$1,1,1),Shock_dev!$A$1:$CI$1,0),FALSE)</f>
        <v>5.6441815146001821E-2</v>
      </c>
      <c r="G63" s="52">
        <f>VLOOKUP($B63,Shock_dev!$A$1:$CI$300,MATCH(DATE(G$1,1,1),Shock_dev!$A$1:$CI$1,0),FALSE)</f>
        <v>6.0419242139640852E-2</v>
      </c>
      <c r="H63" s="52">
        <f>VLOOKUP($B63,Shock_dev!$A$1:$CI$300,MATCH(DATE(H$1,1,1),Shock_dev!$A$1:$CI$1,0),FALSE)</f>
        <v>6.320277700543854E-2</v>
      </c>
      <c r="I63" s="52">
        <f>VLOOKUP($B63,Shock_dev!$A$1:$CI$300,MATCH(DATE(I$1,1,1),Shock_dev!$A$1:$CI$1,0),FALSE)</f>
        <v>6.5221393922334919E-2</v>
      </c>
      <c r="J63" s="52">
        <f>VLOOKUP($B63,Shock_dev!$A$1:$CI$300,MATCH(DATE(J$1,1,1),Shock_dev!$A$1:$CI$1,0),FALSE)</f>
        <v>6.6841120956615416E-2</v>
      </c>
      <c r="K63" s="52">
        <f>VLOOKUP($B63,Shock_dev!$A$1:$CI$300,MATCH(DATE(K$1,1,1),Shock_dev!$A$1:$CI$1,0),FALSE)</f>
        <v>6.7281640507511731E-2</v>
      </c>
      <c r="L63" s="52">
        <f>VLOOKUP($B63,Shock_dev!$A$1:$CI$300,MATCH(DATE(L$1,1,1),Shock_dev!$A$1:$CI$1,0),FALSE)</f>
        <v>7.2049187972774764E-2</v>
      </c>
      <c r="M63" s="52">
        <f>VLOOKUP($B63,Shock_dev!$A$1:$CI$300,MATCH(DATE(M$1,1,1),Shock_dev!$A$1:$CI$1,0),FALSE)</f>
        <v>6.0883788578112857E-2</v>
      </c>
      <c r="N63" s="52">
        <f>VLOOKUP($B63,Shock_dev!$A$1:$CI$300,MATCH(DATE(N$1,1,1),Shock_dev!$A$1:$CI$1,0),FALSE)</f>
        <v>5.6844636713294795E-2</v>
      </c>
      <c r="O63" s="52">
        <f>VLOOKUP($B63,Shock_dev!$A$1:$CI$300,MATCH(DATE(O$1,1,1),Shock_dev!$A$1:$CI$1,0),FALSE)</f>
        <v>5.5254329786049806E-2</v>
      </c>
      <c r="P63" s="52">
        <f>VLOOKUP($B63,Shock_dev!$A$1:$CI$300,MATCH(DATE(P$1,1,1),Shock_dev!$A$1:$CI$1,0),FALSE)</f>
        <v>5.4387785916829301E-2</v>
      </c>
      <c r="Q63" s="52">
        <f>VLOOKUP($B63,Shock_dev!$A$1:$CI$300,MATCH(DATE(Q$1,1,1),Shock_dev!$A$1:$CI$1,0),FALSE)</f>
        <v>5.703194672825574E-2</v>
      </c>
      <c r="R63" s="52">
        <f>VLOOKUP($B63,Shock_dev!$A$1:$CI$300,MATCH(DATE(R$1,1,1),Shock_dev!$A$1:$CI$1,0),FALSE)</f>
        <v>5.7656876672714054E-2</v>
      </c>
      <c r="S63" s="52">
        <f>VLOOKUP($B63,Shock_dev!$A$1:$CI$300,MATCH(DATE(S$1,1,1),Shock_dev!$A$1:$CI$1,0),FALSE)</f>
        <v>5.7458092049690983E-2</v>
      </c>
      <c r="T63" s="52">
        <f>VLOOKUP($B63,Shock_dev!$A$1:$CI$300,MATCH(DATE(T$1,1,1),Shock_dev!$A$1:$CI$1,0),FALSE)</f>
        <v>5.6948029635630185E-2</v>
      </c>
      <c r="U63" s="52">
        <f>VLOOKUP($B63,Shock_dev!$A$1:$CI$300,MATCH(DATE(U$1,1,1),Shock_dev!$A$1:$CI$1,0),FALSE)</f>
        <v>5.6298305085913734E-2</v>
      </c>
      <c r="V63" s="52">
        <f>VLOOKUP($B63,Shock_dev!$A$1:$CI$300,MATCH(DATE(V$1,1,1),Shock_dev!$A$1:$CI$1,0),FALSE)</f>
        <v>5.9509201076692352E-2</v>
      </c>
      <c r="W63" s="52">
        <f>VLOOKUP($B63,Shock_dev!$A$1:$CI$300,MATCH(DATE(W$1,1,1),Shock_dev!$A$1:$CI$1,0),FALSE)</f>
        <v>5.968900279597978E-2</v>
      </c>
      <c r="X63" s="52">
        <f>VLOOKUP($B63,Shock_dev!$A$1:$CI$300,MATCH(DATE(X$1,1,1),Shock_dev!$A$1:$CI$1,0),FALSE)</f>
        <v>5.9224767182712128E-2</v>
      </c>
      <c r="Y63" s="52">
        <f>VLOOKUP($B63,Shock_dev!$A$1:$CI$300,MATCH(DATE(Y$1,1,1),Shock_dev!$A$1:$CI$1,0),FALSE)</f>
        <v>5.8541495622829107E-2</v>
      </c>
      <c r="Z63" s="52">
        <f>VLOOKUP($B63,Shock_dev!$A$1:$CI$300,MATCH(DATE(Z$1,1,1),Shock_dev!$A$1:$CI$1,0),FALSE)</f>
        <v>5.7758156758650668E-2</v>
      </c>
      <c r="AA63" s="52">
        <f>VLOOKUP($B63,Shock_dev!$A$1:$CI$300,MATCH(DATE(AA$1,1,1),Shock_dev!$A$1:$CI$1,0),FALSE)</f>
        <v>5.6922362798938551E-2</v>
      </c>
      <c r="AB63" s="52">
        <f>VLOOKUP($B63,Shock_dev!$A$1:$CI$300,MATCH(DATE(AB$1,1,1),Shock_dev!$A$1:$CI$1,0),FALSE)</f>
        <v>5.6054821323911937E-2</v>
      </c>
      <c r="AC63" s="52">
        <f>VLOOKUP($B63,Shock_dev!$A$1:$CI$300,MATCH(DATE(AC$1,1,1),Shock_dev!$A$1:$CI$1,0),FALSE)</f>
        <v>5.516567634576594E-2</v>
      </c>
      <c r="AD63" s="52">
        <f>VLOOKUP($B63,Shock_dev!$A$1:$CI$300,MATCH(DATE(AD$1,1,1),Shock_dev!$A$1:$CI$1,0),FALSE)</f>
        <v>5.4262827703126945E-2</v>
      </c>
      <c r="AE63" s="52">
        <f>VLOOKUP($B63,Shock_dev!$A$1:$CI$300,MATCH(DATE(AE$1,1,1),Shock_dev!$A$1:$CI$1,0),FALSE)</f>
        <v>5.3351429051693988E-2</v>
      </c>
      <c r="AF63" s="52">
        <f>VLOOKUP($B63,Shock_dev!$A$1:$CI$300,MATCH(DATE(AF$1,1,1),Shock_dev!$A$1:$CI$1,0),FALSE)</f>
        <v>5.2436716681387351E-2</v>
      </c>
      <c r="AG63" s="52"/>
      <c r="AH63" s="65">
        <f t="shared" si="1"/>
        <v>4.9049874189858511E-2</v>
      </c>
      <c r="AI63" s="65">
        <f t="shared" si="2"/>
        <v>6.6919224072935074E-2</v>
      </c>
      <c r="AJ63" s="65">
        <f t="shared" si="3"/>
        <v>5.6880497544508503E-2</v>
      </c>
      <c r="AK63" s="65">
        <f t="shared" si="4"/>
        <v>5.7574100904128268E-2</v>
      </c>
      <c r="AL63" s="65">
        <f t="shared" si="5"/>
        <v>5.8427157031822052E-2</v>
      </c>
      <c r="AM63" s="65">
        <f t="shared" si="6"/>
        <v>5.4254294221177224E-2</v>
      </c>
      <c r="AN63" s="66"/>
      <c r="AO63" s="65">
        <f t="shared" si="7"/>
        <v>5.7984549131396793E-2</v>
      </c>
      <c r="AP63" s="65">
        <f t="shared" si="8"/>
        <v>5.7227299224318386E-2</v>
      </c>
      <c r="AQ63" s="65">
        <f t="shared" si="9"/>
        <v>5.6340725626499638E-2</v>
      </c>
    </row>
    <row r="64" spans="1:43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3.4071824550674229E-3</v>
      </c>
      <c r="D64" s="52">
        <f>VLOOKUP($B64,Shock_dev!$A$1:$CI$300,MATCH(DATE(D$1,1,1),Shock_dev!$A$1:$CI$1,0),FALSE)</f>
        <v>4.815454110838507E-3</v>
      </c>
      <c r="E64" s="52">
        <f>VLOOKUP($B64,Shock_dev!$A$1:$CI$300,MATCH(DATE(E$1,1,1),Shock_dev!$A$1:$CI$1,0),FALSE)</f>
        <v>5.2572859837216211E-3</v>
      </c>
      <c r="F64" s="52">
        <f>VLOOKUP($B64,Shock_dev!$A$1:$CI$300,MATCH(DATE(F$1,1,1),Shock_dev!$A$1:$CI$1,0),FALSE)</f>
        <v>5.3477504169699361E-3</v>
      </c>
      <c r="G64" s="52">
        <f>VLOOKUP($B64,Shock_dev!$A$1:$CI$300,MATCH(DATE(G$1,1,1),Shock_dev!$A$1:$CI$1,0),FALSE)</f>
        <v>6.7191341340091856E-3</v>
      </c>
      <c r="H64" s="52">
        <f>VLOOKUP($B64,Shock_dev!$A$1:$CI$300,MATCH(DATE(H$1,1,1),Shock_dev!$A$1:$CI$1,0),FALSE)</f>
        <v>7.4829557532648484E-3</v>
      </c>
      <c r="I64" s="52">
        <f>VLOOKUP($B64,Shock_dev!$A$1:$CI$300,MATCH(DATE(I$1,1,1),Shock_dev!$A$1:$CI$1,0),FALSE)</f>
        <v>7.6743949635872328E-3</v>
      </c>
      <c r="J64" s="52">
        <f>VLOOKUP($B64,Shock_dev!$A$1:$CI$300,MATCH(DATE(J$1,1,1),Shock_dev!$A$1:$CI$1,0),FALSE)</f>
        <v>7.8097581050330924E-3</v>
      </c>
      <c r="K64" s="52">
        <f>VLOOKUP($B64,Shock_dev!$A$1:$CI$300,MATCH(DATE(K$1,1,1),Shock_dev!$A$1:$CI$1,0),FALSE)</f>
        <v>7.8525093227020202E-3</v>
      </c>
      <c r="L64" s="52">
        <f>VLOOKUP($B64,Shock_dev!$A$1:$CI$300,MATCH(DATE(L$1,1,1),Shock_dev!$A$1:$CI$1,0),FALSE)</f>
        <v>7.5573705004649784E-3</v>
      </c>
      <c r="M64" s="52">
        <f>VLOOKUP($B64,Shock_dev!$A$1:$CI$300,MATCH(DATE(M$1,1,1),Shock_dev!$A$1:$CI$1,0),FALSE)</f>
        <v>9.5733923907973459E-3</v>
      </c>
      <c r="N64" s="52">
        <f>VLOOKUP($B64,Shock_dev!$A$1:$CI$300,MATCH(DATE(N$1,1,1),Shock_dev!$A$1:$CI$1,0),FALSE)</f>
        <v>9.9511357740273507E-3</v>
      </c>
      <c r="O64" s="52">
        <f>VLOOKUP($B64,Shock_dev!$A$1:$CI$300,MATCH(DATE(O$1,1,1),Shock_dev!$A$1:$CI$1,0),FALSE)</f>
        <v>1.0029169828017751E-2</v>
      </c>
      <c r="P64" s="52">
        <f>VLOOKUP($B64,Shock_dev!$A$1:$CI$300,MATCH(DATE(P$1,1,1),Shock_dev!$A$1:$CI$1,0),FALSE)</f>
        <v>1.0000770598679839E-2</v>
      </c>
      <c r="Q64" s="52">
        <f>VLOOKUP($B64,Shock_dev!$A$1:$CI$300,MATCH(DATE(Q$1,1,1),Shock_dev!$A$1:$CI$1,0),FALSE)</f>
        <v>1.031659446016321E-2</v>
      </c>
      <c r="R64" s="52">
        <f>VLOOKUP($B64,Shock_dev!$A$1:$CI$300,MATCH(DATE(R$1,1,1),Shock_dev!$A$1:$CI$1,0),FALSE)</f>
        <v>1.0354846731152466E-2</v>
      </c>
      <c r="S64" s="52">
        <f>VLOOKUP($B64,Shock_dev!$A$1:$CI$300,MATCH(DATE(S$1,1,1),Shock_dev!$A$1:$CI$1,0),FALSE)</f>
        <v>1.0491378716950869E-2</v>
      </c>
      <c r="T64" s="52">
        <f>VLOOKUP($B64,Shock_dev!$A$1:$CI$300,MATCH(DATE(T$1,1,1),Shock_dev!$A$1:$CI$1,0),FALSE)</f>
        <v>1.0445921805610058E-2</v>
      </c>
      <c r="U64" s="52">
        <f>VLOOKUP($B64,Shock_dev!$A$1:$CI$300,MATCH(DATE(U$1,1,1),Shock_dev!$A$1:$CI$1,0),FALSE)</f>
        <v>1.0321889153800889E-2</v>
      </c>
      <c r="V64" s="52">
        <f>VLOOKUP($B64,Shock_dev!$A$1:$CI$300,MATCH(DATE(V$1,1,1),Shock_dev!$A$1:$CI$1,0),FALSE)</f>
        <v>1.2126987007466642E-2</v>
      </c>
      <c r="W64" s="52">
        <f>VLOOKUP($B64,Shock_dev!$A$1:$CI$300,MATCH(DATE(W$1,1,1),Shock_dev!$A$1:$CI$1,0),FALSE)</f>
        <v>1.2707948149791627E-2</v>
      </c>
      <c r="X64" s="52">
        <f>VLOOKUP($B64,Shock_dev!$A$1:$CI$300,MATCH(DATE(X$1,1,1),Shock_dev!$A$1:$CI$1,0),FALSE)</f>
        <v>1.3015766152033065E-2</v>
      </c>
      <c r="Y64" s="52">
        <f>VLOOKUP($B64,Shock_dev!$A$1:$CI$300,MATCH(DATE(Y$1,1,1),Shock_dev!$A$1:$CI$1,0),FALSE)</f>
        <v>1.4293303900955697E-2</v>
      </c>
      <c r="Z64" s="52">
        <f>VLOOKUP($B64,Shock_dev!$A$1:$CI$300,MATCH(DATE(Z$1,1,1),Shock_dev!$A$1:$CI$1,0),FALSE)</f>
        <v>1.466929883326804E-2</v>
      </c>
      <c r="AA64" s="52">
        <f>VLOOKUP($B64,Shock_dev!$A$1:$CI$300,MATCH(DATE(AA$1,1,1),Shock_dev!$A$1:$CI$1,0),FALSE)</f>
        <v>1.4691745564623394E-2</v>
      </c>
      <c r="AB64" s="52">
        <f>VLOOKUP($B64,Shock_dev!$A$1:$CI$300,MATCH(DATE(AB$1,1,1),Shock_dev!$A$1:$CI$1,0),FALSE)</f>
        <v>1.4583102804284863E-2</v>
      </c>
      <c r="AC64" s="52">
        <f>VLOOKUP($B64,Shock_dev!$A$1:$CI$300,MATCH(DATE(AC$1,1,1),Shock_dev!$A$1:$CI$1,0),FALSE)</f>
        <v>1.4418195624388322E-2</v>
      </c>
      <c r="AD64" s="52">
        <f>VLOOKUP($B64,Shock_dev!$A$1:$CI$300,MATCH(DATE(AD$1,1,1),Shock_dev!$A$1:$CI$1,0),FALSE)</f>
        <v>1.422162605410259E-2</v>
      </c>
      <c r="AE64" s="52">
        <f>VLOOKUP($B64,Shock_dev!$A$1:$CI$300,MATCH(DATE(AE$1,1,1),Shock_dev!$A$1:$CI$1,0),FALSE)</f>
        <v>1.4003237822855051E-2</v>
      </c>
      <c r="AF64" s="52">
        <f>VLOOKUP($B64,Shock_dev!$A$1:$CI$300,MATCH(DATE(AF$1,1,1),Shock_dev!$A$1:$CI$1,0),FALSE)</f>
        <v>1.3767427417064866E-2</v>
      </c>
      <c r="AG64" s="52"/>
      <c r="AH64" s="65">
        <f t="shared" si="1"/>
        <v>5.1093614201213351E-3</v>
      </c>
      <c r="AI64" s="65">
        <f t="shared" si="2"/>
        <v>7.6753977290104341E-3</v>
      </c>
      <c r="AJ64" s="65">
        <f t="shared" si="3"/>
        <v>9.9742126103371E-3</v>
      </c>
      <c r="AK64" s="65">
        <f t="shared" si="4"/>
        <v>1.0748204682996185E-2</v>
      </c>
      <c r="AL64" s="65">
        <f t="shared" si="5"/>
        <v>1.3875612520134365E-2</v>
      </c>
      <c r="AM64" s="65">
        <f t="shared" si="6"/>
        <v>1.4198717944539137E-2</v>
      </c>
      <c r="AN64" s="66"/>
      <c r="AO64" s="65">
        <f t="shared" si="7"/>
        <v>6.3923795745658846E-3</v>
      </c>
      <c r="AP64" s="65">
        <f t="shared" si="8"/>
        <v>1.0361208646666642E-2</v>
      </c>
      <c r="AQ64" s="65">
        <f t="shared" si="9"/>
        <v>1.4037165232336751E-2</v>
      </c>
    </row>
    <row r="65" spans="1:43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3.9427496225903786E-5</v>
      </c>
      <c r="D65" s="52">
        <f>VLOOKUP($B65,Shock_dev!$A$1:$CI$300,MATCH(DATE(D$1,1,1),Shock_dev!$A$1:$CI$1,0),FALSE)</f>
        <v>5.892067646771708E-5</v>
      </c>
      <c r="E65" s="52">
        <f>VLOOKUP($B65,Shock_dev!$A$1:$CI$300,MATCH(DATE(E$1,1,1),Shock_dev!$A$1:$CI$1,0),FALSE)</f>
        <v>6.7532540488071715E-5</v>
      </c>
      <c r="F65" s="52">
        <f>VLOOKUP($B65,Shock_dev!$A$1:$CI$300,MATCH(DATE(F$1,1,1),Shock_dev!$A$1:$CI$1,0),FALSE)</f>
        <v>7.0730584540661652E-5</v>
      </c>
      <c r="G65" s="52">
        <f>VLOOKUP($B65,Shock_dev!$A$1:$CI$300,MATCH(DATE(G$1,1,1),Shock_dev!$A$1:$CI$1,0),FALSE)</f>
        <v>7.1194370582291602E-5</v>
      </c>
      <c r="H65" s="52">
        <f>VLOOKUP($B65,Shock_dev!$A$1:$CI$300,MATCH(DATE(H$1,1,1),Shock_dev!$A$1:$CI$1,0),FALSE)</f>
        <v>7.1154421811421909E-5</v>
      </c>
      <c r="I65" s="52">
        <f>VLOOKUP($B65,Shock_dev!$A$1:$CI$300,MATCH(DATE(I$1,1,1),Shock_dev!$A$1:$CI$1,0),FALSE)</f>
        <v>7.0592753139467774E-5</v>
      </c>
      <c r="J65" s="52">
        <f>VLOOKUP($B65,Shock_dev!$A$1:$CI$300,MATCH(DATE(J$1,1,1),Shock_dev!$A$1:$CI$1,0),FALSE)</f>
        <v>7.0775787724740091E-5</v>
      </c>
      <c r="K65" s="52">
        <f>VLOOKUP($B65,Shock_dev!$A$1:$CI$300,MATCH(DATE(K$1,1,1),Shock_dev!$A$1:$CI$1,0),FALSE)</f>
        <v>7.1091281762924151E-5</v>
      </c>
      <c r="L65" s="52">
        <f>VLOOKUP($B65,Shock_dev!$A$1:$CI$300,MATCH(DATE(L$1,1,1),Shock_dev!$A$1:$CI$1,0),FALSE)</f>
        <v>7.1584564148417581E-5</v>
      </c>
      <c r="M65" s="52">
        <f>VLOOKUP($B65,Shock_dev!$A$1:$CI$300,MATCH(DATE(M$1,1,1),Shock_dev!$A$1:$CI$1,0),FALSE)</f>
        <v>7.2866285590604337E-5</v>
      </c>
      <c r="N65" s="52">
        <f>VLOOKUP($B65,Shock_dev!$A$1:$CI$300,MATCH(DATE(N$1,1,1),Shock_dev!$A$1:$CI$1,0),FALSE)</f>
        <v>7.3376568497500103E-5</v>
      </c>
      <c r="O65" s="52">
        <f>VLOOKUP($B65,Shock_dev!$A$1:$CI$300,MATCH(DATE(O$1,1,1),Shock_dev!$A$1:$CI$1,0),FALSE)</f>
        <v>7.2619446861738073E-5</v>
      </c>
      <c r="P65" s="52">
        <f>VLOOKUP($B65,Shock_dev!$A$1:$CI$300,MATCH(DATE(P$1,1,1),Shock_dev!$A$1:$CI$1,0),FALSE)</f>
        <v>7.0955474004621118E-5</v>
      </c>
      <c r="Q65" s="52">
        <f>VLOOKUP($B65,Shock_dev!$A$1:$CI$300,MATCH(DATE(Q$1,1,1),Shock_dev!$A$1:$CI$1,0),FALSE)</f>
        <v>6.9441844633325251E-5</v>
      </c>
      <c r="R65" s="52">
        <f>VLOOKUP($B65,Shock_dev!$A$1:$CI$300,MATCH(DATE(R$1,1,1),Shock_dev!$A$1:$CI$1,0),FALSE)</f>
        <v>6.7089163506176271E-5</v>
      </c>
      <c r="S65" s="52">
        <f>VLOOKUP($B65,Shock_dev!$A$1:$CI$300,MATCH(DATE(S$1,1,1),Shock_dev!$A$1:$CI$1,0),FALSE)</f>
        <v>6.4757007556109496E-5</v>
      </c>
      <c r="T65" s="52">
        <f>VLOOKUP($B65,Shock_dev!$A$1:$CI$300,MATCH(DATE(T$1,1,1),Shock_dev!$A$1:$CI$1,0),FALSE)</f>
        <v>6.2574934803005986E-5</v>
      </c>
      <c r="U65" s="52">
        <f>VLOOKUP($B65,Shock_dev!$A$1:$CI$300,MATCH(DATE(U$1,1,1),Shock_dev!$A$1:$CI$1,0),FALSE)</f>
        <v>6.0079539993391689E-5</v>
      </c>
      <c r="V65" s="52">
        <f>VLOOKUP($B65,Shock_dev!$A$1:$CI$300,MATCH(DATE(V$1,1,1),Shock_dev!$A$1:$CI$1,0),FALSE)</f>
        <v>5.78755164888271E-5</v>
      </c>
      <c r="W65" s="52">
        <f>VLOOKUP($B65,Shock_dev!$A$1:$CI$300,MATCH(DATE(W$1,1,1),Shock_dev!$A$1:$CI$1,0),FALSE)</f>
        <v>5.5471918124143638E-5</v>
      </c>
      <c r="X65" s="52">
        <f>VLOOKUP($B65,Shock_dev!$A$1:$CI$300,MATCH(DATE(X$1,1,1),Shock_dev!$A$1:$CI$1,0),FALSE)</f>
        <v>5.2867110016445817E-5</v>
      </c>
      <c r="Y65" s="52">
        <f>VLOOKUP($B65,Shock_dev!$A$1:$CI$300,MATCH(DATE(Y$1,1,1),Shock_dev!$A$1:$CI$1,0),FALSE)</f>
        <v>5.0699846290060617E-5</v>
      </c>
      <c r="Z65" s="52">
        <f>VLOOKUP($B65,Shock_dev!$A$1:$CI$300,MATCH(DATE(Z$1,1,1),Shock_dev!$A$1:$CI$1,0),FALSE)</f>
        <v>4.8277382953990627E-5</v>
      </c>
      <c r="AA65" s="52">
        <f>VLOOKUP($B65,Shock_dev!$A$1:$CI$300,MATCH(DATE(AA$1,1,1),Shock_dev!$A$1:$CI$1,0),FALSE)</f>
        <v>4.559365654453139E-5</v>
      </c>
      <c r="AB65" s="52">
        <f>VLOOKUP($B65,Shock_dev!$A$1:$CI$300,MATCH(DATE(AB$1,1,1),Shock_dev!$A$1:$CI$1,0),FALSE)</f>
        <v>4.2928829996281881E-5</v>
      </c>
      <c r="AC65" s="52">
        <f>VLOOKUP($B65,Shock_dev!$A$1:$CI$300,MATCH(DATE(AC$1,1,1),Shock_dev!$A$1:$CI$1,0),FALSE)</f>
        <v>4.0425154535087451E-5</v>
      </c>
      <c r="AD65" s="52">
        <f>VLOOKUP($B65,Shock_dev!$A$1:$CI$300,MATCH(DATE(AD$1,1,1),Shock_dev!$A$1:$CI$1,0),FALSE)</f>
        <v>3.775828659679074E-5</v>
      </c>
      <c r="AE65" s="52">
        <f>VLOOKUP($B65,Shock_dev!$A$1:$CI$300,MATCH(DATE(AE$1,1,1),Shock_dev!$A$1:$CI$1,0),FALSE)</f>
        <v>3.5246536880715071E-5</v>
      </c>
      <c r="AF65" s="52">
        <f>VLOOKUP($B65,Shock_dev!$A$1:$CI$300,MATCH(DATE(AF$1,1,1),Shock_dev!$A$1:$CI$1,0),FALSE)</f>
        <v>3.2691051392694173E-5</v>
      </c>
      <c r="AG65" s="52"/>
      <c r="AH65" s="65">
        <f t="shared" si="1"/>
        <v>6.1561133660929156E-5</v>
      </c>
      <c r="AI65" s="65">
        <f t="shared" si="2"/>
        <v>7.1039761717394287E-5</v>
      </c>
      <c r="AJ65" s="65">
        <f t="shared" si="3"/>
        <v>7.1851923917557776E-5</v>
      </c>
      <c r="AK65" s="65">
        <f t="shared" si="4"/>
        <v>6.2475232469502104E-5</v>
      </c>
      <c r="AL65" s="65">
        <f t="shared" si="5"/>
        <v>5.0581982785834419E-5</v>
      </c>
      <c r="AM65" s="65">
        <f t="shared" si="6"/>
        <v>3.7809971880313867E-5</v>
      </c>
      <c r="AN65" s="66"/>
      <c r="AO65" s="65">
        <f t="shared" si="7"/>
        <v>6.6300447689161715E-5</v>
      </c>
      <c r="AP65" s="65">
        <f t="shared" si="8"/>
        <v>6.716357819352994E-5</v>
      </c>
      <c r="AQ65" s="65">
        <f t="shared" si="9"/>
        <v>4.4195977333074143E-5</v>
      </c>
    </row>
    <row r="66" spans="1:43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1.2797629818500128E-2</v>
      </c>
      <c r="D66" s="52">
        <f>VLOOKUP($B66,Shock_dev!$A$1:$CI$300,MATCH(DATE(D$1,1,1),Shock_dev!$A$1:$CI$1,0),FALSE)</f>
        <v>1.8589767074916826E-2</v>
      </c>
      <c r="E66" s="52">
        <f>VLOOKUP($B66,Shock_dev!$A$1:$CI$300,MATCH(DATE(E$1,1,1),Shock_dev!$A$1:$CI$1,0),FALSE)</f>
        <v>2.1073765738749591E-2</v>
      </c>
      <c r="F66" s="52">
        <f>VLOOKUP($B66,Shock_dev!$A$1:$CI$300,MATCH(DATE(F$1,1,1),Shock_dev!$A$1:$CI$1,0),FALSE)</f>
        <v>2.2409668177374595E-2</v>
      </c>
      <c r="G66" s="52">
        <f>VLOOKUP($B66,Shock_dev!$A$1:$CI$300,MATCH(DATE(G$1,1,1),Shock_dev!$A$1:$CI$1,0),FALSE)</f>
        <v>2.2205612631803193E-2</v>
      </c>
      <c r="H66" s="52">
        <f>VLOOKUP($B66,Shock_dev!$A$1:$CI$300,MATCH(DATE(H$1,1,1),Shock_dev!$A$1:$CI$1,0),FALSE)</f>
        <v>2.2534827022945368E-2</v>
      </c>
      <c r="I66" s="52">
        <f>VLOOKUP($B66,Shock_dev!$A$1:$CI$300,MATCH(DATE(I$1,1,1),Shock_dev!$A$1:$CI$1,0),FALSE)</f>
        <v>2.2969910362316614E-2</v>
      </c>
      <c r="J66" s="52">
        <f>VLOOKUP($B66,Shock_dev!$A$1:$CI$300,MATCH(DATE(J$1,1,1),Shock_dev!$A$1:$CI$1,0),FALSE)</f>
        <v>2.3312727896501319E-2</v>
      </c>
      <c r="K66" s="52">
        <f>VLOOKUP($B66,Shock_dev!$A$1:$CI$300,MATCH(DATE(K$1,1,1),Shock_dev!$A$1:$CI$1,0),FALSE)</f>
        <v>2.3545395424566923E-2</v>
      </c>
      <c r="L66" s="52">
        <f>VLOOKUP($B66,Shock_dev!$A$1:$CI$300,MATCH(DATE(L$1,1,1),Shock_dev!$A$1:$CI$1,0),FALSE)</f>
        <v>2.4999403149827525E-2</v>
      </c>
      <c r="M66" s="52">
        <f>VLOOKUP($B66,Shock_dev!$A$1:$CI$300,MATCH(DATE(M$1,1,1),Shock_dev!$A$1:$CI$1,0),FALSE)</f>
        <v>2.2072749810232314E-2</v>
      </c>
      <c r="N66" s="52">
        <f>VLOOKUP($B66,Shock_dev!$A$1:$CI$300,MATCH(DATE(N$1,1,1),Shock_dev!$A$1:$CI$1,0),FALSE)</f>
        <v>2.1179499807621464E-2</v>
      </c>
      <c r="O66" s="52">
        <f>VLOOKUP($B66,Shock_dev!$A$1:$CI$300,MATCH(DATE(O$1,1,1),Shock_dev!$A$1:$CI$1,0),FALSE)</f>
        <v>2.0799593429847694E-2</v>
      </c>
      <c r="P66" s="52">
        <f>VLOOKUP($B66,Shock_dev!$A$1:$CI$300,MATCH(DATE(P$1,1,1),Shock_dev!$A$1:$CI$1,0),FALSE)</f>
        <v>2.0599235637152151E-2</v>
      </c>
      <c r="Q66" s="52">
        <f>VLOOKUP($B66,Shock_dev!$A$1:$CI$300,MATCH(DATE(Q$1,1,1),Shock_dev!$A$1:$CI$1,0),FALSE)</f>
        <v>2.0644111584236E-2</v>
      </c>
      <c r="R66" s="52">
        <f>VLOOKUP($B66,Shock_dev!$A$1:$CI$300,MATCH(DATE(R$1,1,1),Shock_dev!$A$1:$CI$1,0),FALSE)</f>
        <v>2.0584952528777383E-2</v>
      </c>
      <c r="S66" s="52">
        <f>VLOOKUP($B66,Shock_dev!$A$1:$CI$300,MATCH(DATE(S$1,1,1),Shock_dev!$A$1:$CI$1,0),FALSE)</f>
        <v>2.0529814197069337E-2</v>
      </c>
      <c r="T66" s="52">
        <f>VLOOKUP($B66,Shock_dev!$A$1:$CI$300,MATCH(DATE(T$1,1,1),Shock_dev!$A$1:$CI$1,0),FALSE)</f>
        <v>2.0332713029676451E-2</v>
      </c>
      <c r="U66" s="52">
        <f>VLOOKUP($B66,Shock_dev!$A$1:$CI$300,MATCH(DATE(U$1,1,1),Shock_dev!$A$1:$CI$1,0),FALSE)</f>
        <v>2.0039803518792466E-2</v>
      </c>
      <c r="V66" s="52">
        <f>VLOOKUP($B66,Shock_dev!$A$1:$CI$300,MATCH(DATE(V$1,1,1),Shock_dev!$A$1:$CI$1,0),FALSE)</f>
        <v>1.8570748134369021E-2</v>
      </c>
      <c r="W66" s="52">
        <f>VLOOKUP($B66,Shock_dev!$A$1:$CI$300,MATCH(DATE(W$1,1,1),Shock_dev!$A$1:$CI$1,0),FALSE)</f>
        <v>1.8585091865802237E-2</v>
      </c>
      <c r="X66" s="52">
        <f>VLOOKUP($B66,Shock_dev!$A$1:$CI$300,MATCH(DATE(X$1,1,1),Shock_dev!$A$1:$CI$1,0),FALSE)</f>
        <v>1.8344251478672927E-2</v>
      </c>
      <c r="Y66" s="52">
        <f>VLOOKUP($B66,Shock_dev!$A$1:$CI$300,MATCH(DATE(Y$1,1,1),Shock_dev!$A$1:$CI$1,0),FALSE)</f>
        <v>2.7206221815475832E-2</v>
      </c>
      <c r="Z66" s="52">
        <f>VLOOKUP($B66,Shock_dev!$A$1:$CI$300,MATCH(DATE(Z$1,1,1),Shock_dev!$A$1:$CI$1,0),FALSE)</f>
        <v>3.0644470160808214E-2</v>
      </c>
      <c r="AA66" s="52">
        <f>VLOOKUP($B66,Shock_dev!$A$1:$CI$300,MATCH(DATE(AA$1,1,1),Shock_dev!$A$1:$CI$1,0),FALSE)</f>
        <v>3.1752840555247144E-2</v>
      </c>
      <c r="AB66" s="52">
        <f>VLOOKUP($B66,Shock_dev!$A$1:$CI$300,MATCH(DATE(AB$1,1,1),Shock_dev!$A$1:$CI$1,0),FALSE)</f>
        <v>3.2028231855330082E-2</v>
      </c>
      <c r="AC66" s="52">
        <f>VLOOKUP($B66,Shock_dev!$A$1:$CI$300,MATCH(DATE(AC$1,1,1),Shock_dev!$A$1:$CI$1,0),FALSE)</f>
        <v>3.1992639076448039E-2</v>
      </c>
      <c r="AD66" s="52">
        <f>VLOOKUP($B66,Shock_dev!$A$1:$CI$300,MATCH(DATE(AD$1,1,1),Shock_dev!$A$1:$CI$1,0),FALSE)</f>
        <v>3.1819548316262838E-2</v>
      </c>
      <c r="AE66" s="52">
        <f>VLOOKUP($B66,Shock_dev!$A$1:$CI$300,MATCH(DATE(AE$1,1,1),Shock_dev!$A$1:$CI$1,0),FALSE)</f>
        <v>3.1592996979458596E-2</v>
      </c>
      <c r="AF66" s="52">
        <f>VLOOKUP($B66,Shock_dev!$A$1:$CI$300,MATCH(DATE(AF$1,1,1),Shock_dev!$A$1:$CI$1,0),FALSE)</f>
        <v>3.129315315602068E-2</v>
      </c>
      <c r="AG66" s="52"/>
      <c r="AH66" s="65">
        <f t="shared" si="1"/>
        <v>1.9415288688268868E-2</v>
      </c>
      <c r="AI66" s="65">
        <f t="shared" si="2"/>
        <v>2.3472452771231549E-2</v>
      </c>
      <c r="AJ66" s="65">
        <f t="shared" si="3"/>
        <v>2.1059038053817921E-2</v>
      </c>
      <c r="AK66" s="65">
        <f t="shared" si="4"/>
        <v>2.0011606281736934E-2</v>
      </c>
      <c r="AL66" s="65">
        <f t="shared" si="5"/>
        <v>2.5306575175201275E-2</v>
      </c>
      <c r="AM66" s="65">
        <f t="shared" si="6"/>
        <v>3.1745313876704047E-2</v>
      </c>
      <c r="AN66" s="66"/>
      <c r="AO66" s="65">
        <f t="shared" si="7"/>
        <v>2.1443870729750208E-2</v>
      </c>
      <c r="AP66" s="65">
        <f t="shared" si="8"/>
        <v>2.0535322167777426E-2</v>
      </c>
      <c r="AQ66" s="65">
        <f t="shared" si="9"/>
        <v>2.8525944525952661E-2</v>
      </c>
    </row>
    <row r="67" spans="1:43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1.2577917619755097E-2</v>
      </c>
      <c r="D67" s="52">
        <f>VLOOKUP($B67,Shock_dev!$A$1:$CI$300,MATCH(DATE(D$1,1,1),Shock_dev!$A$1:$CI$1,0),FALSE)</f>
        <v>2.1324587796693977E-2</v>
      </c>
      <c r="E67" s="52">
        <f>VLOOKUP($B67,Shock_dev!$A$1:$CI$300,MATCH(DATE(E$1,1,1),Shock_dev!$A$1:$CI$1,0),FALSE)</f>
        <v>2.7188395707400663E-2</v>
      </c>
      <c r="F67" s="52">
        <f>VLOOKUP($B67,Shock_dev!$A$1:$CI$300,MATCH(DATE(F$1,1,1),Shock_dev!$A$1:$CI$1,0),FALSE)</f>
        <v>3.1288670081367237E-2</v>
      </c>
      <c r="G67" s="52">
        <f>VLOOKUP($B67,Shock_dev!$A$1:$CI$300,MATCH(DATE(G$1,1,1),Shock_dev!$A$1:$CI$1,0),FALSE)</f>
        <v>3.4095564332152509E-2</v>
      </c>
      <c r="H67" s="52">
        <f>VLOOKUP($B67,Shock_dev!$A$1:$CI$300,MATCH(DATE(H$1,1,1),Shock_dev!$A$1:$CI$1,0),FALSE)</f>
        <v>3.7587037313537311E-2</v>
      </c>
      <c r="I67" s="52">
        <f>VLOOKUP($B67,Shock_dev!$A$1:$CI$300,MATCH(DATE(I$1,1,1),Shock_dev!$A$1:$CI$1,0),FALSE)</f>
        <v>3.8044786033677586E-2</v>
      </c>
      <c r="J67" s="52">
        <f>VLOOKUP($B67,Shock_dev!$A$1:$CI$300,MATCH(DATE(J$1,1,1),Shock_dev!$A$1:$CI$1,0),FALSE)</f>
        <v>4.4547414535267019E-2</v>
      </c>
      <c r="K67" s="52">
        <f>VLOOKUP($B67,Shock_dev!$A$1:$CI$300,MATCH(DATE(K$1,1,1),Shock_dev!$A$1:$CI$1,0),FALSE)</f>
        <v>4.5505617650650469E-2</v>
      </c>
      <c r="L67" s="52">
        <f>VLOOKUP($B67,Shock_dev!$A$1:$CI$300,MATCH(DATE(L$1,1,1),Shock_dev!$A$1:$CI$1,0),FALSE)</f>
        <v>4.9467336463186393E-2</v>
      </c>
      <c r="M67" s="52">
        <f>VLOOKUP($B67,Shock_dev!$A$1:$CI$300,MATCH(DATE(M$1,1,1),Shock_dev!$A$1:$CI$1,0),FALSE)</f>
        <v>5.0766180966030965E-2</v>
      </c>
      <c r="N67" s="52">
        <f>VLOOKUP($B67,Shock_dev!$A$1:$CI$300,MATCH(DATE(N$1,1,1),Shock_dev!$A$1:$CI$1,0),FALSE)</f>
        <v>4.8430853820820532E-2</v>
      </c>
      <c r="O67" s="52">
        <f>VLOOKUP($B67,Shock_dev!$A$1:$CI$300,MATCH(DATE(O$1,1,1),Shock_dev!$A$1:$CI$1,0),FALSE)</f>
        <v>4.1718070757738118E-2</v>
      </c>
      <c r="P67" s="52">
        <f>VLOOKUP($B67,Shock_dev!$A$1:$CI$300,MATCH(DATE(P$1,1,1),Shock_dev!$A$1:$CI$1,0),FALSE)</f>
        <v>3.6383400768531443E-2</v>
      </c>
      <c r="Q67" s="52">
        <f>VLOOKUP($B67,Shock_dev!$A$1:$CI$300,MATCH(DATE(Q$1,1,1),Shock_dev!$A$1:$CI$1,0),FALSE)</f>
        <v>3.5307705370041888E-2</v>
      </c>
      <c r="R67" s="52">
        <f>VLOOKUP($B67,Shock_dev!$A$1:$CI$300,MATCH(DATE(R$1,1,1),Shock_dev!$A$1:$CI$1,0),FALSE)</f>
        <v>2.8649298853773979E-2</v>
      </c>
      <c r="S67" s="52">
        <f>VLOOKUP($B67,Shock_dev!$A$1:$CI$300,MATCH(DATE(S$1,1,1),Shock_dev!$A$1:$CI$1,0),FALSE)</f>
        <v>2.609232795092636E-2</v>
      </c>
      <c r="T67" s="52">
        <f>VLOOKUP($B67,Shock_dev!$A$1:$CI$300,MATCH(DATE(T$1,1,1),Shock_dev!$A$1:$CI$1,0),FALSE)</f>
        <v>2.7572118853145564E-2</v>
      </c>
      <c r="U67" s="52">
        <f>VLOOKUP($B67,Shock_dev!$A$1:$CI$300,MATCH(DATE(U$1,1,1),Shock_dev!$A$1:$CI$1,0),FALSE)</f>
        <v>2.4743159844291991E-2</v>
      </c>
      <c r="V67" s="52">
        <f>VLOOKUP($B67,Shock_dev!$A$1:$CI$300,MATCH(DATE(V$1,1,1),Shock_dev!$A$1:$CI$1,0),FALSE)</f>
        <v>2.3197711470178024E-2</v>
      </c>
      <c r="W67" s="52">
        <f>VLOOKUP($B67,Shock_dev!$A$1:$CI$300,MATCH(DATE(W$1,1,1),Shock_dev!$A$1:$CI$1,0),FALSE)</f>
        <v>2.4257763003134342E-2</v>
      </c>
      <c r="X67" s="52">
        <f>VLOOKUP($B67,Shock_dev!$A$1:$CI$300,MATCH(DATE(X$1,1,1),Shock_dev!$A$1:$CI$1,0),FALSE)</f>
        <v>2.4154877368234046E-2</v>
      </c>
      <c r="Y67" s="52">
        <f>VLOOKUP($B67,Shock_dev!$A$1:$CI$300,MATCH(DATE(Y$1,1,1),Shock_dev!$A$1:$CI$1,0),FALSE)</f>
        <v>2.4628490941170131E-2</v>
      </c>
      <c r="Z67" s="52">
        <f>VLOOKUP($B67,Shock_dev!$A$1:$CI$300,MATCH(DATE(Z$1,1,1),Shock_dev!$A$1:$CI$1,0),FALSE)</f>
        <v>2.331314292081656E-2</v>
      </c>
      <c r="AA67" s="52">
        <f>VLOOKUP($B67,Shock_dev!$A$1:$CI$300,MATCH(DATE(AA$1,1,1),Shock_dev!$A$1:$CI$1,0),FALSE)</f>
        <v>2.4253691948425003E-2</v>
      </c>
      <c r="AB67" s="52">
        <f>VLOOKUP($B67,Shock_dev!$A$1:$CI$300,MATCH(DATE(AB$1,1,1),Shock_dev!$A$1:$CI$1,0),FALSE)</f>
        <v>2.5892305909518326E-2</v>
      </c>
      <c r="AC67" s="52">
        <f>VLOOKUP($B67,Shock_dev!$A$1:$CI$300,MATCH(DATE(AC$1,1,1),Shock_dev!$A$1:$CI$1,0),FALSE)</f>
        <v>2.7773954502488003E-2</v>
      </c>
      <c r="AD67" s="52">
        <f>VLOOKUP($B67,Shock_dev!$A$1:$CI$300,MATCH(DATE(AD$1,1,1),Shock_dev!$A$1:$CI$1,0),FALSE)</f>
        <v>2.9180679922217533E-2</v>
      </c>
      <c r="AE67" s="52">
        <f>VLOOKUP($B67,Shock_dev!$A$1:$CI$300,MATCH(DATE(AE$1,1,1),Shock_dev!$A$1:$CI$1,0),FALSE)</f>
        <v>3.0997523435529209E-2</v>
      </c>
      <c r="AF67" s="52">
        <f>VLOOKUP($B67,Shock_dev!$A$1:$CI$300,MATCH(DATE(AF$1,1,1),Shock_dev!$A$1:$CI$1,0),FALSE)</f>
        <v>3.1367797051716412E-2</v>
      </c>
      <c r="AG67" s="52"/>
      <c r="AH67" s="65">
        <f t="shared" si="1"/>
        <v>2.5295027107473899E-2</v>
      </c>
      <c r="AI67" s="65">
        <f t="shared" si="2"/>
        <v>4.3030438399263758E-2</v>
      </c>
      <c r="AJ67" s="65">
        <f t="shared" si="3"/>
        <v>4.2521242336632584E-2</v>
      </c>
      <c r="AK67" s="65">
        <f t="shared" si="4"/>
        <v>2.6050923394463181E-2</v>
      </c>
      <c r="AL67" s="65">
        <f t="shared" si="5"/>
        <v>2.4121593236356015E-2</v>
      </c>
      <c r="AM67" s="65">
        <f t="shared" si="6"/>
        <v>2.9042452164293898E-2</v>
      </c>
      <c r="AN67" s="66"/>
      <c r="AO67" s="65">
        <f t="shared" si="7"/>
        <v>3.4162732753368827E-2</v>
      </c>
      <c r="AP67" s="65">
        <f t="shared" si="8"/>
        <v>3.4286082865547879E-2</v>
      </c>
      <c r="AQ67" s="65">
        <f t="shared" si="9"/>
        <v>2.6582022700324955E-2</v>
      </c>
    </row>
    <row r="68" spans="1:43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4.111646946340073E-2</v>
      </c>
      <c r="D68" s="52">
        <f>VLOOKUP($B68,Shock_dev!$A$1:$CI$300,MATCH(DATE(D$1,1,1),Shock_dev!$A$1:$CI$1,0),FALSE)</f>
        <v>5.9470665684692205E-2</v>
      </c>
      <c r="E68" s="52">
        <f>VLOOKUP($B68,Shock_dev!$A$1:$CI$300,MATCH(DATE(E$1,1,1),Shock_dev!$A$1:$CI$1,0),FALSE)</f>
        <v>6.9046743759045223E-2</v>
      </c>
      <c r="F68" s="52">
        <f>VLOOKUP($B68,Shock_dev!$A$1:$CI$300,MATCH(DATE(F$1,1,1),Shock_dev!$A$1:$CI$1,0),FALSE)</f>
        <v>7.4851308233648481E-2</v>
      </c>
      <c r="G68" s="52">
        <f>VLOOKUP($B68,Shock_dev!$A$1:$CI$300,MATCH(DATE(G$1,1,1),Shock_dev!$A$1:$CI$1,0),FALSE)</f>
        <v>7.6132719898026766E-2</v>
      </c>
      <c r="H68" s="52">
        <f>VLOOKUP($B68,Shock_dev!$A$1:$CI$300,MATCH(DATE(H$1,1,1),Shock_dev!$A$1:$CI$1,0),FALSE)</f>
        <v>8.0298566282216557E-2</v>
      </c>
      <c r="I68" s="52">
        <f>VLOOKUP($B68,Shock_dev!$A$1:$CI$300,MATCH(DATE(I$1,1,1),Shock_dev!$A$1:$CI$1,0),FALSE)</f>
        <v>8.0841931961809652E-2</v>
      </c>
      <c r="J68" s="52">
        <f>VLOOKUP($B68,Shock_dev!$A$1:$CI$300,MATCH(DATE(J$1,1,1),Shock_dev!$A$1:$CI$1,0),FALSE)</f>
        <v>8.8023224746298923E-2</v>
      </c>
      <c r="K68" s="52">
        <f>VLOOKUP($B68,Shock_dev!$A$1:$CI$300,MATCH(DATE(K$1,1,1),Shock_dev!$A$1:$CI$1,0),FALSE)</f>
        <v>8.878351124155881E-2</v>
      </c>
      <c r="L68" s="52">
        <f>VLOOKUP($B68,Shock_dev!$A$1:$CI$300,MATCH(DATE(L$1,1,1),Shock_dev!$A$1:$CI$1,0),FALSE)</f>
        <v>9.1824240292173273E-2</v>
      </c>
      <c r="M68" s="52">
        <f>VLOOKUP($B68,Shock_dev!$A$1:$CI$300,MATCH(DATE(M$1,1,1),Shock_dev!$A$1:$CI$1,0),FALSE)</f>
        <v>0.10631902609845292</v>
      </c>
      <c r="N68" s="52">
        <f>VLOOKUP($B68,Shock_dev!$A$1:$CI$300,MATCH(DATE(N$1,1,1),Shock_dev!$A$1:$CI$1,0),FALSE)</f>
        <v>0.1087832763233382</v>
      </c>
      <c r="O68" s="52">
        <f>VLOOKUP($B68,Shock_dev!$A$1:$CI$300,MATCH(DATE(O$1,1,1),Shock_dev!$A$1:$CI$1,0),FALSE)</f>
        <v>0.10393762765750762</v>
      </c>
      <c r="P68" s="52">
        <f>VLOOKUP($B68,Shock_dev!$A$1:$CI$300,MATCH(DATE(P$1,1,1),Shock_dev!$A$1:$CI$1,0),FALSE)</f>
        <v>9.9183996894507492E-2</v>
      </c>
      <c r="Q68" s="52">
        <f>VLOOKUP($B68,Shock_dev!$A$1:$CI$300,MATCH(DATE(Q$1,1,1),Shock_dev!$A$1:$CI$1,0),FALSE)</f>
        <v>9.9108675057621914E-2</v>
      </c>
      <c r="R68" s="52">
        <f>VLOOKUP($B68,Shock_dev!$A$1:$CI$300,MATCH(DATE(R$1,1,1),Shock_dev!$A$1:$CI$1,0),FALSE)</f>
        <v>9.1988253154006369E-2</v>
      </c>
      <c r="S68" s="52">
        <f>VLOOKUP($B68,Shock_dev!$A$1:$CI$300,MATCH(DATE(S$1,1,1),Shock_dev!$A$1:$CI$1,0),FALSE)</f>
        <v>8.9104969064404349E-2</v>
      </c>
      <c r="T68" s="52">
        <f>VLOOKUP($B68,Shock_dev!$A$1:$CI$300,MATCH(DATE(T$1,1,1),Shock_dev!$A$1:$CI$1,0),FALSE)</f>
        <v>9.0406562033556154E-2</v>
      </c>
      <c r="U68" s="52">
        <f>VLOOKUP($B68,Shock_dev!$A$1:$CI$300,MATCH(DATE(U$1,1,1),Shock_dev!$A$1:$CI$1,0),FALSE)</f>
        <v>8.685665905482666E-2</v>
      </c>
      <c r="V68" s="52">
        <f>VLOOKUP($B68,Shock_dev!$A$1:$CI$300,MATCH(DATE(V$1,1,1),Shock_dev!$A$1:$CI$1,0),FALSE)</f>
        <v>8.7878138697313687E-2</v>
      </c>
      <c r="W68" s="52">
        <f>VLOOKUP($B68,Shock_dev!$A$1:$CI$300,MATCH(DATE(W$1,1,1),Shock_dev!$A$1:$CI$1,0),FALSE)</f>
        <v>8.9172051637828806E-2</v>
      </c>
      <c r="X68" s="52">
        <f>VLOOKUP($B68,Shock_dev!$A$1:$CI$300,MATCH(DATE(X$1,1,1),Shock_dev!$A$1:$CI$1,0),FALSE)</f>
        <v>8.8895626254213017E-2</v>
      </c>
      <c r="Y68" s="52">
        <f>VLOOKUP($B68,Shock_dev!$A$1:$CI$300,MATCH(DATE(Y$1,1,1),Shock_dev!$A$1:$CI$1,0),FALSE)</f>
        <v>9.025349183171108E-2</v>
      </c>
      <c r="Z68" s="52">
        <f>VLOOKUP($B68,Shock_dev!$A$1:$CI$300,MATCH(DATE(Z$1,1,1),Shock_dev!$A$1:$CI$1,0),FALSE)</f>
        <v>8.8500903766495082E-2</v>
      </c>
      <c r="AA68" s="52">
        <f>VLOOKUP($B68,Shock_dev!$A$1:$CI$300,MATCH(DATE(AA$1,1,1),Shock_dev!$A$1:$CI$1,0),FALSE)</f>
        <v>8.9014280080318517E-2</v>
      </c>
      <c r="AB68" s="52">
        <f>VLOOKUP($B68,Shock_dev!$A$1:$CI$300,MATCH(DATE(AB$1,1,1),Shock_dev!$A$1:$CI$1,0),FALSE)</f>
        <v>9.0231179836725947E-2</v>
      </c>
      <c r="AC68" s="52">
        <f>VLOOKUP($B68,Shock_dev!$A$1:$CI$300,MATCH(DATE(AC$1,1,1),Shock_dev!$A$1:$CI$1,0),FALSE)</f>
        <v>9.1670510877224456E-2</v>
      </c>
      <c r="AD68" s="52">
        <f>VLOOKUP($B68,Shock_dev!$A$1:$CI$300,MATCH(DATE(AD$1,1,1),Shock_dev!$A$1:$CI$1,0),FALSE)</f>
        <v>9.2466387950712839E-2</v>
      </c>
      <c r="AE68" s="52">
        <f>VLOOKUP($B68,Shock_dev!$A$1:$CI$300,MATCH(DATE(AE$1,1,1),Shock_dev!$A$1:$CI$1,0),FALSE)</f>
        <v>9.3738444827860687E-2</v>
      </c>
      <c r="AF68" s="52">
        <f>VLOOKUP($B68,Shock_dev!$A$1:$CI$300,MATCH(DATE(AF$1,1,1),Shock_dev!$A$1:$CI$1,0),FALSE)</f>
        <v>9.3187428093295985E-2</v>
      </c>
      <c r="AG68" s="52"/>
      <c r="AH68" s="65">
        <f t="shared" si="1"/>
        <v>6.4123581407762684E-2</v>
      </c>
      <c r="AI68" s="65">
        <f t="shared" si="2"/>
        <v>8.5954294904811449E-2</v>
      </c>
      <c r="AJ68" s="65">
        <f t="shared" si="3"/>
        <v>0.10346652040628564</v>
      </c>
      <c r="AK68" s="65">
        <f t="shared" si="4"/>
        <v>8.9246916400821441E-2</v>
      </c>
      <c r="AL68" s="65">
        <f t="shared" si="5"/>
        <v>8.9167270714113303E-2</v>
      </c>
      <c r="AM68" s="65">
        <f t="shared" si="6"/>
        <v>9.2258790317163983E-2</v>
      </c>
      <c r="AN68" s="66"/>
      <c r="AO68" s="65">
        <f t="shared" si="7"/>
        <v>7.5038938156287066E-2</v>
      </c>
      <c r="AP68" s="65">
        <f t="shared" si="8"/>
        <v>9.6356718403553532E-2</v>
      </c>
      <c r="AQ68" s="65">
        <f t="shared" si="9"/>
        <v>9.0713030515638643E-2</v>
      </c>
    </row>
    <row r="69" spans="1:43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3.3826179956725124E-5</v>
      </c>
      <c r="D69" s="52">
        <f>VLOOKUP($B69,Shock_dev!$A$1:$CI$300,MATCH(DATE(D$1,1,1),Shock_dev!$A$1:$CI$1,0),FALSE)</f>
        <v>5.0889432465944234E-5</v>
      </c>
      <c r="E69" s="52">
        <f>VLOOKUP($B69,Shock_dev!$A$1:$CI$300,MATCH(DATE(E$1,1,1),Shock_dev!$A$1:$CI$1,0),FALSE)</f>
        <v>5.8884497799341198E-5</v>
      </c>
      <c r="F69" s="52">
        <f>VLOOKUP($B69,Shock_dev!$A$1:$CI$300,MATCH(DATE(F$1,1,1),Shock_dev!$A$1:$CI$1,0),FALSE)</f>
        <v>6.2282022491217098E-5</v>
      </c>
      <c r="G69" s="52">
        <f>VLOOKUP($B69,Shock_dev!$A$1:$CI$300,MATCH(DATE(G$1,1,1),Shock_dev!$A$1:$CI$1,0),FALSE)</f>
        <v>6.3319960865657204E-5</v>
      </c>
      <c r="H69" s="52">
        <f>VLOOKUP($B69,Shock_dev!$A$1:$CI$300,MATCH(DATE(H$1,1,1),Shock_dev!$A$1:$CI$1,0),FALSE)</f>
        <v>6.3900732945622985E-5</v>
      </c>
      <c r="I69" s="52">
        <f>VLOOKUP($B69,Shock_dev!$A$1:$CI$300,MATCH(DATE(I$1,1,1),Shock_dev!$A$1:$CI$1,0),FALSE)</f>
        <v>6.4391560009973968E-5</v>
      </c>
      <c r="J69" s="52">
        <f>VLOOKUP($B69,Shock_dev!$A$1:$CI$300,MATCH(DATE(J$1,1,1),Shock_dev!$A$1:$CI$1,0),FALSE)</f>
        <v>6.5644913047498729E-5</v>
      </c>
      <c r="K69" s="52">
        <f>VLOOKUP($B69,Shock_dev!$A$1:$CI$300,MATCH(DATE(K$1,1,1),Shock_dev!$A$1:$CI$1,0),FALSE)</f>
        <v>6.7055799129988813E-5</v>
      </c>
      <c r="L69" s="52">
        <f>VLOOKUP($B69,Shock_dev!$A$1:$CI$300,MATCH(DATE(L$1,1,1),Shock_dev!$A$1:$CI$1,0),FALSE)</f>
        <v>6.8993718848261903E-5</v>
      </c>
      <c r="M69" s="52">
        <f>VLOOKUP($B69,Shock_dev!$A$1:$CI$300,MATCH(DATE(M$1,1,1),Shock_dev!$A$1:$CI$1,0),FALSE)</f>
        <v>2.2843850661542311E-4</v>
      </c>
      <c r="N69" s="52">
        <f>VLOOKUP($B69,Shock_dev!$A$1:$CI$300,MATCH(DATE(N$1,1,1),Shock_dev!$A$1:$CI$1,0),FALSE)</f>
        <v>2.918780214592012E-4</v>
      </c>
      <c r="O69" s="52">
        <f>VLOOKUP($B69,Shock_dev!$A$1:$CI$300,MATCH(DATE(O$1,1,1),Shock_dev!$A$1:$CI$1,0),FALSE)</f>
        <v>3.1721581019102362E-4</v>
      </c>
      <c r="P69" s="52">
        <f>VLOOKUP($B69,Shock_dev!$A$1:$CI$300,MATCH(DATE(P$1,1,1),Shock_dev!$A$1:$CI$1,0),FALSE)</f>
        <v>3.2921767857911491E-4</v>
      </c>
      <c r="Q69" s="52">
        <f>VLOOKUP($B69,Shock_dev!$A$1:$CI$300,MATCH(DATE(Q$1,1,1),Shock_dev!$A$1:$CI$1,0),FALSE)</f>
        <v>3.3655435282542814E-4</v>
      </c>
      <c r="R69" s="52">
        <f>VLOOKUP($B69,Shock_dev!$A$1:$CI$300,MATCH(DATE(R$1,1,1),Shock_dev!$A$1:$CI$1,0),FALSE)</f>
        <v>3.4121591049067311E-4</v>
      </c>
      <c r="S69" s="52">
        <f>VLOOKUP($B69,Shock_dev!$A$1:$CI$300,MATCH(DATE(S$1,1,1),Shock_dev!$A$1:$CI$1,0),FALSE)</f>
        <v>3.4454568912587537E-4</v>
      </c>
      <c r="T69" s="52">
        <f>VLOOKUP($B69,Shock_dev!$A$1:$CI$300,MATCH(DATE(T$1,1,1),Shock_dev!$A$1:$CI$1,0),FALSE)</f>
        <v>3.4702774255217515E-4</v>
      </c>
      <c r="U69" s="52">
        <f>VLOOKUP($B69,Shock_dev!$A$1:$CI$300,MATCH(DATE(U$1,1,1),Shock_dev!$A$1:$CI$1,0),FALSE)</f>
        <v>3.4825453920698716E-4</v>
      </c>
      <c r="V69" s="52">
        <f>VLOOKUP($B69,Shock_dev!$A$1:$CI$300,MATCH(DATE(V$1,1,1),Shock_dev!$A$1:$CI$1,0),FALSE)</f>
        <v>3.4876688328202947E-4</v>
      </c>
      <c r="W69" s="52">
        <f>VLOOKUP($B69,Shock_dev!$A$1:$CI$300,MATCH(DATE(W$1,1,1),Shock_dev!$A$1:$CI$1,0),FALSE)</f>
        <v>2.4844797547355198E-4</v>
      </c>
      <c r="X69" s="52">
        <f>VLOOKUP($B69,Shock_dev!$A$1:$CI$300,MATCH(DATE(X$1,1,1),Shock_dev!$A$1:$CI$1,0),FALSE)</f>
        <v>2.0931555516517784E-4</v>
      </c>
      <c r="Y69" s="52">
        <f>VLOOKUP($B69,Shock_dev!$A$1:$CI$300,MATCH(DATE(Y$1,1,1),Shock_dev!$A$1:$CI$1,0),FALSE)</f>
        <v>1.928837494490398E-4</v>
      </c>
      <c r="Z69" s="52">
        <f>VLOOKUP($B69,Shock_dev!$A$1:$CI$300,MATCH(DATE(Z$1,1,1),Shock_dev!$A$1:$CI$1,0),FALSE)</f>
        <v>1.8327429198792958E-4</v>
      </c>
      <c r="AA69" s="52">
        <f>VLOOKUP($B69,Shock_dev!$A$1:$CI$300,MATCH(DATE(AA$1,1,1),Shock_dev!$A$1:$CI$1,0),FALSE)</f>
        <v>1.7571271192687177E-4</v>
      </c>
      <c r="AB69" s="52">
        <f>VLOOKUP($B69,Shock_dev!$A$1:$CI$300,MATCH(DATE(AB$1,1,1),Shock_dev!$A$1:$CI$1,0),FALSE)</f>
        <v>1.6879612783516357E-4</v>
      </c>
      <c r="AC69" s="52">
        <f>VLOOKUP($B69,Shock_dev!$A$1:$CI$300,MATCH(DATE(AC$1,1,1),Shock_dev!$A$1:$CI$1,0),FALSE)</f>
        <v>1.6213446514720163E-4</v>
      </c>
      <c r="AD69" s="52">
        <f>VLOOKUP($B69,Shock_dev!$A$1:$CI$300,MATCH(DATE(AD$1,1,1),Shock_dev!$A$1:$CI$1,0),FALSE)</f>
        <v>1.5558912412183337E-4</v>
      </c>
      <c r="AE69" s="52">
        <f>VLOOKUP($B69,Shock_dev!$A$1:$CI$300,MATCH(DATE(AE$1,1,1),Shock_dev!$A$1:$CI$1,0),FALSE)</f>
        <v>1.4920835317963778E-4</v>
      </c>
      <c r="AF69" s="52">
        <f>VLOOKUP($B69,Shock_dev!$A$1:$CI$300,MATCH(DATE(AF$1,1,1),Shock_dev!$A$1:$CI$1,0),FALSE)</f>
        <v>1.4288896817396369E-4</v>
      </c>
      <c r="AG69" s="52"/>
      <c r="AH69" s="65">
        <f t="shared" si="1"/>
        <v>5.3840418715776969E-5</v>
      </c>
      <c r="AI69" s="65">
        <f t="shared" si="2"/>
        <v>6.599734479626928E-5</v>
      </c>
      <c r="AJ69" s="65">
        <f t="shared" si="3"/>
        <v>3.0066087393403821E-4</v>
      </c>
      <c r="AK69" s="65">
        <f t="shared" si="4"/>
        <v>3.4596215293154802E-4</v>
      </c>
      <c r="AL69" s="65">
        <f t="shared" si="5"/>
        <v>2.019268568005142E-4</v>
      </c>
      <c r="AM69" s="65">
        <f t="shared" si="6"/>
        <v>1.5572340769156001E-4</v>
      </c>
      <c r="AN69" s="66"/>
      <c r="AO69" s="65">
        <f t="shared" si="7"/>
        <v>5.9918881756023128E-5</v>
      </c>
      <c r="AP69" s="65">
        <f t="shared" si="8"/>
        <v>3.2331151343279309E-4</v>
      </c>
      <c r="AQ69" s="65">
        <f t="shared" si="9"/>
        <v>1.7882513224603712E-4</v>
      </c>
    </row>
    <row r="70" spans="1:43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5.6840849066789488E-3</v>
      </c>
      <c r="D70" s="52">
        <f>VLOOKUP($B70,Shock_dev!$A$1:$CI$300,MATCH(DATE(D$1,1,1),Shock_dev!$A$1:$CI$1,0),FALSE)</f>
        <v>1.0318267232192228E-2</v>
      </c>
      <c r="E70" s="52">
        <f>VLOOKUP($B70,Shock_dev!$A$1:$CI$300,MATCH(DATE(E$1,1,1),Shock_dev!$A$1:$CI$1,0),FALSE)</f>
        <v>1.296461007291263E-2</v>
      </c>
      <c r="F70" s="52">
        <f>VLOOKUP($B70,Shock_dev!$A$1:$CI$300,MATCH(DATE(F$1,1,1),Shock_dev!$A$1:$CI$1,0),FALSE)</f>
        <v>1.3952020871151256E-2</v>
      </c>
      <c r="G70" s="52">
        <f>VLOOKUP($B70,Shock_dev!$A$1:$CI$300,MATCH(DATE(G$1,1,1),Shock_dev!$A$1:$CI$1,0),FALSE)</f>
        <v>1.3628841413628631E-2</v>
      </c>
      <c r="H70" s="52">
        <f>VLOOKUP($B70,Shock_dev!$A$1:$CI$300,MATCH(DATE(H$1,1,1),Shock_dev!$A$1:$CI$1,0),FALSE)</f>
        <v>1.2916121944287363E-2</v>
      </c>
      <c r="I70" s="52">
        <f>VLOOKUP($B70,Shock_dev!$A$1:$CI$300,MATCH(DATE(I$1,1,1),Shock_dev!$A$1:$CI$1,0),FALSE)</f>
        <v>1.1750329638322928E-2</v>
      </c>
      <c r="J70" s="52">
        <f>VLOOKUP($B70,Shock_dev!$A$1:$CI$300,MATCH(DATE(J$1,1,1),Shock_dev!$A$1:$CI$1,0),FALSE)</f>
        <v>1.0876150793826424E-2</v>
      </c>
      <c r="K70" s="52">
        <f>VLOOKUP($B70,Shock_dev!$A$1:$CI$300,MATCH(DATE(K$1,1,1),Shock_dev!$A$1:$CI$1,0),FALSE)</f>
        <v>9.7712102151217492E-3</v>
      </c>
      <c r="L70" s="52">
        <f>VLOOKUP($B70,Shock_dev!$A$1:$CI$300,MATCH(DATE(L$1,1,1),Shock_dev!$A$1:$CI$1,0),FALSE)</f>
        <v>8.9863114874956171E-3</v>
      </c>
      <c r="M70" s="52">
        <f>VLOOKUP($B70,Shock_dev!$A$1:$CI$300,MATCH(DATE(M$1,1,1),Shock_dev!$A$1:$CI$1,0),FALSE)</f>
        <v>8.8056386940891275E-3</v>
      </c>
      <c r="N70" s="52">
        <f>VLOOKUP($B70,Shock_dev!$A$1:$CI$300,MATCH(DATE(N$1,1,1),Shock_dev!$A$1:$CI$1,0),FALSE)</f>
        <v>8.2635530990187479E-3</v>
      </c>
      <c r="O70" s="52">
        <f>VLOOKUP($B70,Shock_dev!$A$1:$CI$300,MATCH(DATE(O$1,1,1),Shock_dev!$A$1:$CI$1,0),FALSE)</f>
        <v>7.2968088972540871E-3</v>
      </c>
      <c r="P70" s="52">
        <f>VLOOKUP($B70,Shock_dev!$A$1:$CI$300,MATCH(DATE(P$1,1,1),Shock_dev!$A$1:$CI$1,0),FALSE)</f>
        <v>6.2301650431860738E-3</v>
      </c>
      <c r="Q70" s="52">
        <f>VLOOKUP($B70,Shock_dev!$A$1:$CI$300,MATCH(DATE(Q$1,1,1),Shock_dev!$A$1:$CI$1,0),FALSE)</f>
        <v>5.495069843247876E-3</v>
      </c>
      <c r="R70" s="52">
        <f>VLOOKUP($B70,Shock_dev!$A$1:$CI$300,MATCH(DATE(R$1,1,1),Shock_dev!$A$1:$CI$1,0),FALSE)</f>
        <v>4.5075106042682016E-3</v>
      </c>
      <c r="S70" s="52">
        <f>VLOOKUP($B70,Shock_dev!$A$1:$CI$300,MATCH(DATE(S$1,1,1),Shock_dev!$A$1:$CI$1,0),FALSE)</f>
        <v>3.8063157218014136E-3</v>
      </c>
      <c r="T70" s="52">
        <f>VLOOKUP($B70,Shock_dev!$A$1:$CI$300,MATCH(DATE(T$1,1,1),Shock_dev!$A$1:$CI$1,0),FALSE)</f>
        <v>3.4773681082018696E-3</v>
      </c>
      <c r="U70" s="52">
        <f>VLOOKUP($B70,Shock_dev!$A$1:$CI$300,MATCH(DATE(U$1,1,1),Shock_dev!$A$1:$CI$1,0),FALSE)</f>
        <v>3.0726683260011351E-3</v>
      </c>
      <c r="V70" s="52">
        <f>VLOOKUP($B70,Shock_dev!$A$1:$CI$300,MATCH(DATE(V$1,1,1),Shock_dev!$A$1:$CI$1,0),FALSE)</f>
        <v>3.0687632911112935E-3</v>
      </c>
      <c r="W70" s="52">
        <f>VLOOKUP($B70,Shock_dev!$A$1:$CI$300,MATCH(DATE(W$1,1,1),Shock_dev!$A$1:$CI$1,0),FALSE)</f>
        <v>3.1308408769407004E-3</v>
      </c>
      <c r="X70" s="52">
        <f>VLOOKUP($B70,Shock_dev!$A$1:$CI$300,MATCH(DATE(X$1,1,1),Shock_dev!$A$1:$CI$1,0),FALSE)</f>
        <v>3.1893419364287258E-3</v>
      </c>
      <c r="Y70" s="52">
        <f>VLOOKUP($B70,Shock_dev!$A$1:$CI$300,MATCH(DATE(Y$1,1,1),Shock_dev!$A$1:$CI$1,0),FALSE)</f>
        <v>3.6099770328211316E-3</v>
      </c>
      <c r="Z70" s="52">
        <f>VLOOKUP($B70,Shock_dev!$A$1:$CI$300,MATCH(DATE(Z$1,1,1),Shock_dev!$A$1:$CI$1,0),FALSE)</f>
        <v>3.7788845001863777E-3</v>
      </c>
      <c r="AA70" s="52">
        <f>VLOOKUP($B70,Shock_dev!$A$1:$CI$300,MATCH(DATE(AA$1,1,1),Shock_dev!$A$1:$CI$1,0),FALSE)</f>
        <v>3.8806285386253085E-3</v>
      </c>
      <c r="AB70" s="52">
        <f>VLOOKUP($B70,Shock_dev!$A$1:$CI$300,MATCH(DATE(AB$1,1,1),Shock_dev!$A$1:$CI$1,0),FALSE)</f>
        <v>3.9570175019227761E-3</v>
      </c>
      <c r="AC70" s="52">
        <f>VLOOKUP($B70,Shock_dev!$A$1:$CI$300,MATCH(DATE(AC$1,1,1),Shock_dev!$A$1:$CI$1,0),FALSE)</f>
        <v>4.0204987946832272E-3</v>
      </c>
      <c r="AD70" s="52">
        <f>VLOOKUP($B70,Shock_dev!$A$1:$CI$300,MATCH(DATE(AD$1,1,1),Shock_dev!$A$1:$CI$1,0),FALSE)</f>
        <v>4.0342742250654333E-3</v>
      </c>
      <c r="AE70" s="52">
        <f>VLOOKUP($B70,Shock_dev!$A$1:$CI$300,MATCH(DATE(AE$1,1,1),Shock_dev!$A$1:$CI$1,0),FALSE)</f>
        <v>4.0496310188640619E-3</v>
      </c>
      <c r="AF70" s="52">
        <f>VLOOKUP($B70,Shock_dev!$A$1:$CI$300,MATCH(DATE(AF$1,1,1),Shock_dev!$A$1:$CI$1,0),FALSE)</f>
        <v>3.9572993718042185E-3</v>
      </c>
      <c r="AG70" s="52"/>
      <c r="AH70" s="65">
        <f t="shared" si="1"/>
        <v>1.1309564899312738E-2</v>
      </c>
      <c r="AI70" s="65">
        <f t="shared" si="2"/>
        <v>1.0860024815810816E-2</v>
      </c>
      <c r="AJ70" s="65">
        <f t="shared" si="3"/>
        <v>7.2182471153591828E-3</v>
      </c>
      <c r="AK70" s="65">
        <f t="shared" si="4"/>
        <v>3.5865252102767822E-3</v>
      </c>
      <c r="AL70" s="65">
        <f t="shared" si="5"/>
        <v>3.5179345770004491E-3</v>
      </c>
      <c r="AM70" s="65">
        <f t="shared" si="6"/>
        <v>4.0037441824679427E-3</v>
      </c>
      <c r="AN70" s="66"/>
      <c r="AO70" s="65">
        <f t="shared" si="7"/>
        <v>1.1084794857561777E-2</v>
      </c>
      <c r="AP70" s="65">
        <f t="shared" si="8"/>
        <v>5.4023861628179825E-3</v>
      </c>
      <c r="AQ70" s="65">
        <f t="shared" si="9"/>
        <v>3.7608393797341957E-3</v>
      </c>
    </row>
    <row r="71" spans="1:43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0.18155147011177858</v>
      </c>
      <c r="D71" s="52">
        <f>VLOOKUP($B71,Shock_dev!$A$1:$CI$300,MATCH(DATE(D$1,1,1),Shock_dev!$A$1:$CI$1,0),FALSE)</f>
        <v>0.30544626670262975</v>
      </c>
      <c r="E71" s="52">
        <f>VLOOKUP($B71,Shock_dev!$A$1:$CI$300,MATCH(DATE(E$1,1,1),Shock_dev!$A$1:$CI$1,0),FALSE)</f>
        <v>0.36274269938128684</v>
      </c>
      <c r="F71" s="52">
        <f>VLOOKUP($B71,Shock_dev!$A$1:$CI$300,MATCH(DATE(F$1,1,1),Shock_dev!$A$1:$CI$1,0),FALSE)</f>
        <v>0.37737957199738409</v>
      </c>
      <c r="G71" s="52">
        <f>VLOOKUP($B71,Shock_dev!$A$1:$CI$300,MATCH(DATE(G$1,1,1),Shock_dev!$A$1:$CI$1,0),FALSE)</f>
        <v>0.36507708106711767</v>
      </c>
      <c r="H71" s="52">
        <f>VLOOKUP($B71,Shock_dev!$A$1:$CI$300,MATCH(DATE(H$1,1,1),Shock_dev!$A$1:$CI$1,0),FALSE)</f>
        <v>0.35528225758524101</v>
      </c>
      <c r="I71" s="52">
        <f>VLOOKUP($B71,Shock_dev!$A$1:$CI$300,MATCH(DATE(I$1,1,1),Shock_dev!$A$1:$CI$1,0),FALSE)</f>
        <v>0.34173217183692711</v>
      </c>
      <c r="J71" s="52">
        <f>VLOOKUP($B71,Shock_dev!$A$1:$CI$300,MATCH(DATE(J$1,1,1),Shock_dev!$A$1:$CI$1,0),FALSE)</f>
        <v>0.34564882473218272</v>
      </c>
      <c r="K71" s="52">
        <f>VLOOKUP($B71,Shock_dev!$A$1:$CI$300,MATCH(DATE(K$1,1,1),Shock_dev!$A$1:$CI$1,0),FALSE)</f>
        <v>0.34563100377405281</v>
      </c>
      <c r="L71" s="52">
        <f>VLOOKUP($B71,Shock_dev!$A$1:$CI$300,MATCH(DATE(L$1,1,1),Shock_dev!$A$1:$CI$1,0),FALSE)</f>
        <v>0.35858611959901093</v>
      </c>
      <c r="M71" s="52">
        <f>VLOOKUP($B71,Shock_dev!$A$1:$CI$300,MATCH(DATE(M$1,1,1),Shock_dev!$A$1:$CI$1,0),FALSE)</f>
        <v>0.39005321472091925</v>
      </c>
      <c r="N71" s="52">
        <f>VLOOKUP($B71,Shock_dev!$A$1:$CI$300,MATCH(DATE(N$1,1,1),Shock_dev!$A$1:$CI$1,0),FALSE)</f>
        <v>0.40626627611515226</v>
      </c>
      <c r="O71" s="52">
        <f>VLOOKUP($B71,Shock_dev!$A$1:$CI$300,MATCH(DATE(O$1,1,1),Shock_dev!$A$1:$CI$1,0),FALSE)</f>
        <v>0.4079607919090687</v>
      </c>
      <c r="P71" s="52">
        <f>VLOOKUP($B71,Shock_dev!$A$1:$CI$300,MATCH(DATE(P$1,1,1),Shock_dev!$A$1:$CI$1,0),FALSE)</f>
        <v>0.40635344318081273</v>
      </c>
      <c r="Q71" s="52">
        <f>VLOOKUP($B71,Shock_dev!$A$1:$CI$300,MATCH(DATE(Q$1,1,1),Shock_dev!$A$1:$CI$1,0),FALSE)</f>
        <v>0.41366223384622308</v>
      </c>
      <c r="R71" s="52">
        <f>VLOOKUP($B71,Shock_dev!$A$1:$CI$300,MATCH(DATE(R$1,1,1),Shock_dev!$A$1:$CI$1,0),FALSE)</f>
        <v>0.40881536556962955</v>
      </c>
      <c r="S71" s="52">
        <f>VLOOKUP($B71,Shock_dev!$A$1:$CI$300,MATCH(DATE(S$1,1,1),Shock_dev!$A$1:$CI$1,0),FALSE)</f>
        <v>0.41015283487623294</v>
      </c>
      <c r="T71" s="52">
        <f>VLOOKUP($B71,Shock_dev!$A$1:$CI$300,MATCH(DATE(T$1,1,1),Shock_dev!$A$1:$CI$1,0),FALSE)</f>
        <v>0.41835444150040907</v>
      </c>
      <c r="U71" s="52">
        <f>VLOOKUP($B71,Shock_dev!$A$1:$CI$300,MATCH(DATE(U$1,1,1),Shock_dev!$A$1:$CI$1,0),FALSE)</f>
        <v>0.41817263627570544</v>
      </c>
      <c r="V71" s="52">
        <f>VLOOKUP($B71,Shock_dev!$A$1:$CI$300,MATCH(DATE(V$1,1,1),Shock_dev!$A$1:$CI$1,0),FALSE)</f>
        <v>0.42628211584908388</v>
      </c>
      <c r="W71" s="52">
        <f>VLOOKUP($B71,Shock_dev!$A$1:$CI$300,MATCH(DATE(W$1,1,1),Shock_dev!$A$1:$CI$1,0),FALSE)</f>
        <v>0.43090813945784945</v>
      </c>
      <c r="X71" s="52">
        <f>VLOOKUP($B71,Shock_dev!$A$1:$CI$300,MATCH(DATE(X$1,1,1),Shock_dev!$A$1:$CI$1,0),FALSE)</f>
        <v>0.43118126057965311</v>
      </c>
      <c r="Y71" s="52">
        <f>VLOOKUP($B71,Shock_dev!$A$1:$CI$300,MATCH(DATE(Y$1,1,1),Shock_dev!$A$1:$CI$1,0),FALSE)</f>
        <v>0.44030619003815974</v>
      </c>
      <c r="Z71" s="52">
        <f>VLOOKUP($B71,Shock_dev!$A$1:$CI$300,MATCH(DATE(Z$1,1,1),Shock_dev!$A$1:$CI$1,0),FALSE)</f>
        <v>0.43765491419015207</v>
      </c>
      <c r="AA71" s="52">
        <f>VLOOKUP($B71,Shock_dev!$A$1:$CI$300,MATCH(DATE(AA$1,1,1),Shock_dev!$A$1:$CI$1,0),FALSE)</f>
        <v>0.43158610944445747</v>
      </c>
      <c r="AB71" s="52">
        <f>VLOOKUP($B71,Shock_dev!$A$1:$CI$300,MATCH(DATE(AB$1,1,1),Shock_dev!$A$1:$CI$1,0),FALSE)</f>
        <v>0.4238855839945202</v>
      </c>
      <c r="AC71" s="52">
        <f>VLOOKUP($B71,Shock_dev!$A$1:$CI$300,MATCH(DATE(AC$1,1,1),Shock_dev!$A$1:$CI$1,0),FALSE)</f>
        <v>0.41522047823437419</v>
      </c>
      <c r="AD71" s="52">
        <f>VLOOKUP($B71,Shock_dev!$A$1:$CI$300,MATCH(DATE(AD$1,1,1),Shock_dev!$A$1:$CI$1,0),FALSE)</f>
        <v>0.40466847127815347</v>
      </c>
      <c r="AE71" s="52">
        <f>VLOOKUP($B71,Shock_dev!$A$1:$CI$300,MATCH(DATE(AE$1,1,1),Shock_dev!$A$1:$CI$1,0),FALSE)</f>
        <v>0.39424181430131272</v>
      </c>
      <c r="AF71" s="52">
        <f>VLOOKUP($B71,Shock_dev!$A$1:$CI$300,MATCH(DATE(AF$1,1,1),Shock_dev!$A$1:$CI$1,0),FALSE)</f>
        <v>0.3805089297573529</v>
      </c>
      <c r="AG71" s="52"/>
      <c r="AH71" s="65">
        <f t="shared" si="1"/>
        <v>0.31843941785203944</v>
      </c>
      <c r="AI71" s="65">
        <f t="shared" si="2"/>
        <v>0.34937607550548294</v>
      </c>
      <c r="AJ71" s="65">
        <f t="shared" si="3"/>
        <v>0.4048591919544352</v>
      </c>
      <c r="AK71" s="65">
        <f t="shared" si="4"/>
        <v>0.4163554788142122</v>
      </c>
      <c r="AL71" s="65">
        <f t="shared" si="5"/>
        <v>0.43432732274205438</v>
      </c>
      <c r="AM71" s="65">
        <f t="shared" si="6"/>
        <v>0.40370505551314267</v>
      </c>
      <c r="AN71" s="66"/>
      <c r="AO71" s="65">
        <f t="shared" si="7"/>
        <v>0.33390774667876122</v>
      </c>
      <c r="AP71" s="65">
        <f t="shared" si="8"/>
        <v>0.4106073353843237</v>
      </c>
      <c r="AQ71" s="65">
        <f t="shared" si="9"/>
        <v>0.41901618912759853</v>
      </c>
    </row>
    <row r="72" spans="1:43" s="9" customFormat="1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1.0312922726937235E-2</v>
      </c>
      <c r="D72" s="52">
        <f>VLOOKUP($B72,Shock_dev!$A$1:$CI$300,MATCH(DATE(D$1,1,1),Shock_dev!$A$1:$CI$1,0),FALSE)</f>
        <v>1.9580524967392564E-2</v>
      </c>
      <c r="E72" s="52">
        <f>VLOOKUP($B72,Shock_dev!$A$1:$CI$300,MATCH(DATE(E$1,1,1),Shock_dev!$A$1:$CI$1,0),FALSE)</f>
        <v>2.6205566939279969E-2</v>
      </c>
      <c r="F72" s="52">
        <f>VLOOKUP($B72,Shock_dev!$A$1:$CI$300,MATCH(DATE(F$1,1,1),Shock_dev!$A$1:$CI$1,0),FALSE)</f>
        <v>3.0626847400113698E-2</v>
      </c>
      <c r="G72" s="52">
        <f>VLOOKUP($B72,Shock_dev!$A$1:$CI$300,MATCH(DATE(G$1,1,1),Shock_dev!$A$1:$CI$1,0),FALSE)</f>
        <v>3.3200855730974886E-2</v>
      </c>
      <c r="H72" s="52">
        <f>VLOOKUP($B72,Shock_dev!$A$1:$CI$300,MATCH(DATE(H$1,1,1),Shock_dev!$A$1:$CI$1,0),FALSE)</f>
        <v>3.5344575858013226E-2</v>
      </c>
      <c r="I72" s="52">
        <f>VLOOKUP($B72,Shock_dev!$A$1:$CI$300,MATCH(DATE(I$1,1,1),Shock_dev!$A$1:$CI$1,0),FALSE)</f>
        <v>3.6720150485709403E-2</v>
      </c>
      <c r="J72" s="52">
        <f>VLOOKUP($B72,Shock_dev!$A$1:$CI$300,MATCH(DATE(J$1,1,1),Shock_dev!$A$1:$CI$1,0),FALSE)</f>
        <v>3.8604000157771184E-2</v>
      </c>
      <c r="K72" s="52">
        <f>VLOOKUP($B72,Shock_dev!$A$1:$CI$300,MATCH(DATE(K$1,1,1),Shock_dev!$A$1:$CI$1,0),FALSE)</f>
        <v>3.9844550720194223E-2</v>
      </c>
      <c r="L72" s="52">
        <f>VLOOKUP($B72,Shock_dev!$A$1:$CI$300,MATCH(DATE(L$1,1,1),Shock_dev!$A$1:$CI$1,0),FALSE)</f>
        <v>4.1392104100539881E-2</v>
      </c>
      <c r="M72" s="52">
        <f>VLOOKUP($B72,Shock_dev!$A$1:$CI$300,MATCH(DATE(M$1,1,1),Shock_dev!$A$1:$CI$1,0),FALSE)</f>
        <v>4.3831896161828067E-2</v>
      </c>
      <c r="N72" s="52">
        <f>VLOOKUP($B72,Shock_dev!$A$1:$CI$300,MATCH(DATE(N$1,1,1),Shock_dev!$A$1:$CI$1,0),FALSE)</f>
        <v>4.529427578762351E-2</v>
      </c>
      <c r="O72" s="52">
        <f>VLOOKUP($B72,Shock_dev!$A$1:$CI$300,MATCH(DATE(O$1,1,1),Shock_dev!$A$1:$CI$1,0),FALSE)</f>
        <v>4.5599708480534101E-2</v>
      </c>
      <c r="P72" s="52">
        <f>VLOOKUP($B72,Shock_dev!$A$1:$CI$300,MATCH(DATE(P$1,1,1),Shock_dev!$A$1:$CI$1,0),FALSE)</f>
        <v>4.536609412637288E-2</v>
      </c>
      <c r="Q72" s="52">
        <f>VLOOKUP($B72,Shock_dev!$A$1:$CI$300,MATCH(DATE(Q$1,1,1),Shock_dev!$A$1:$CI$1,0),FALSE)</f>
        <v>4.5401700028107055E-2</v>
      </c>
      <c r="R72" s="52">
        <f>VLOOKUP($B72,Shock_dev!$A$1:$CI$300,MATCH(DATE(R$1,1,1),Shock_dev!$A$1:$CI$1,0),FALSE)</f>
        <v>4.4549045693615071E-2</v>
      </c>
      <c r="S72" s="52">
        <f>VLOOKUP($B72,Shock_dev!$A$1:$CI$300,MATCH(DATE(S$1,1,1),Shock_dev!$A$1:$CI$1,0),FALSE)</f>
        <v>4.3840634287094872E-2</v>
      </c>
      <c r="T72" s="52">
        <f>VLOOKUP($B72,Shock_dev!$A$1:$CI$300,MATCH(DATE(T$1,1,1),Shock_dev!$A$1:$CI$1,0),FALSE)</f>
        <v>4.3519898805819891E-2</v>
      </c>
      <c r="U72" s="52">
        <f>VLOOKUP($B72,Shock_dev!$A$1:$CI$300,MATCH(DATE(U$1,1,1),Shock_dev!$A$1:$CI$1,0),FALSE)</f>
        <v>4.2720371128768503E-2</v>
      </c>
      <c r="V72" s="52">
        <f>VLOOKUP($B72,Shock_dev!$A$1:$CI$300,MATCH(DATE(V$1,1,1),Shock_dev!$A$1:$CI$1,0),FALSE)</f>
        <v>4.2404106351870786E-2</v>
      </c>
      <c r="W72" s="52">
        <f>VLOOKUP($B72,Shock_dev!$A$1:$CI$300,MATCH(DATE(W$1,1,1),Shock_dev!$A$1:$CI$1,0),FALSE)</f>
        <v>4.2076129241861875E-2</v>
      </c>
      <c r="X72" s="52">
        <f>VLOOKUP($B72,Shock_dev!$A$1:$CI$300,MATCH(DATE(X$1,1,1),Shock_dev!$A$1:$CI$1,0),FALSE)</f>
        <v>4.1589636756910776E-2</v>
      </c>
      <c r="Y72" s="52">
        <f>VLOOKUP($B72,Shock_dev!$A$1:$CI$300,MATCH(DATE(Y$1,1,1),Shock_dev!$A$1:$CI$1,0),FALSE)</f>
        <v>4.1633504364412842E-2</v>
      </c>
      <c r="Z72" s="52">
        <f>VLOOKUP($B72,Shock_dev!$A$1:$CI$300,MATCH(DATE(Z$1,1,1),Shock_dev!$A$1:$CI$1,0),FALSE)</f>
        <v>4.1214135590696831E-2</v>
      </c>
      <c r="AA72" s="52">
        <f>VLOOKUP($B72,Shock_dev!$A$1:$CI$300,MATCH(DATE(AA$1,1,1),Shock_dev!$A$1:$CI$1,0),FALSE)</f>
        <v>4.0719893144706858E-2</v>
      </c>
      <c r="AB72" s="52">
        <f>VLOOKUP($B72,Shock_dev!$A$1:$CI$300,MATCH(DATE(AB$1,1,1),Shock_dev!$A$1:$CI$1,0),FALSE)</f>
        <v>4.0214748616960318E-2</v>
      </c>
      <c r="AC72" s="52">
        <f>VLOOKUP($B72,Shock_dev!$A$1:$CI$300,MATCH(DATE(AC$1,1,1),Shock_dev!$A$1:$CI$1,0),FALSE)</f>
        <v>3.9716906517448844E-2</v>
      </c>
      <c r="AD72" s="52">
        <f>VLOOKUP($B72,Shock_dev!$A$1:$CI$300,MATCH(DATE(AD$1,1,1),Shock_dev!$A$1:$CI$1,0),FALSE)</f>
        <v>3.9152467737871816E-2</v>
      </c>
      <c r="AE72" s="52">
        <f>VLOOKUP($B72,Shock_dev!$A$1:$CI$300,MATCH(DATE(AE$1,1,1),Shock_dev!$A$1:$CI$1,0),FALSE)</f>
        <v>3.8628632790334842E-2</v>
      </c>
      <c r="AF72" s="52">
        <f>VLOOKUP($B72,Shock_dev!$A$1:$CI$300,MATCH(DATE(AF$1,1,1),Shock_dev!$A$1:$CI$1,0),FALSE)</f>
        <v>3.7920308221231248E-2</v>
      </c>
      <c r="AG72" s="52"/>
      <c r="AH72" s="65">
        <f t="shared" si="1"/>
        <v>2.3985343552939669E-2</v>
      </c>
      <c r="AI72" s="65">
        <f t="shared" si="2"/>
        <v>3.8381076264445577E-2</v>
      </c>
      <c r="AJ72" s="65">
        <f t="shared" si="3"/>
        <v>4.5098734916893125E-2</v>
      </c>
      <c r="AK72" s="65">
        <f t="shared" si="4"/>
        <v>4.3406811253433826E-2</v>
      </c>
      <c r="AL72" s="65">
        <f t="shared" si="5"/>
        <v>4.1446659819717839E-2</v>
      </c>
      <c r="AM72" s="65">
        <f t="shared" si="6"/>
        <v>3.9126612776769418E-2</v>
      </c>
      <c r="AN72" s="66"/>
      <c r="AO72" s="65">
        <f t="shared" si="7"/>
        <v>3.1183209908692625E-2</v>
      </c>
      <c r="AP72" s="65">
        <f t="shared" si="8"/>
        <v>4.4252773085163476E-2</v>
      </c>
      <c r="AQ72" s="65">
        <f t="shared" si="9"/>
        <v>4.0286636298243625E-2</v>
      </c>
    </row>
    <row r="73" spans="1:43" s="62" customFormat="1" ht="1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0.14220855852998898</v>
      </c>
      <c r="D77" s="52">
        <f t="shared" ref="D77:AF77" si="11">SUM(D60:D69)</f>
        <v>0.21304527842530713</v>
      </c>
      <c r="E77" s="52">
        <f t="shared" si="11"/>
        <v>0.24744317036111863</v>
      </c>
      <c r="F77" s="52">
        <f t="shared" si="11"/>
        <v>0.26666927484971686</v>
      </c>
      <c r="G77" s="52">
        <f t="shared" si="11"/>
        <v>0.27528072343696591</v>
      </c>
      <c r="H77" s="52">
        <f t="shared" si="11"/>
        <v>0.2888503461897341</v>
      </c>
      <c r="I77" s="52">
        <f t="shared" si="11"/>
        <v>0.29235176819770137</v>
      </c>
      <c r="J77" s="52">
        <f t="shared" si="11"/>
        <v>0.3084124375298557</v>
      </c>
      <c r="K77" s="52">
        <f t="shared" si="11"/>
        <v>0.30916807102385713</v>
      </c>
      <c r="L77" s="52">
        <f t="shared" si="11"/>
        <v>0.32155562846735797</v>
      </c>
      <c r="M77" s="52">
        <f t="shared" si="11"/>
        <v>0.34016842210783255</v>
      </c>
      <c r="N77" s="52">
        <f t="shared" si="11"/>
        <v>0.34025333617365466</v>
      </c>
      <c r="O77" s="52">
        <f t="shared" si="11"/>
        <v>0.32830617013302765</v>
      </c>
      <c r="P77" s="52">
        <f t="shared" si="11"/>
        <v>0.31743389878324035</v>
      </c>
      <c r="Q77" s="52">
        <f t="shared" si="11"/>
        <v>0.31837908274565846</v>
      </c>
      <c r="R77" s="52">
        <f t="shared" si="11"/>
        <v>0.30309267461382761</v>
      </c>
      <c r="S77" s="52">
        <f t="shared" si="11"/>
        <v>0.29817019338815665</v>
      </c>
      <c r="T77" s="52">
        <f t="shared" si="11"/>
        <v>0.29974616008738159</v>
      </c>
      <c r="U77" s="52">
        <f t="shared" si="11"/>
        <v>0.29129390349721285</v>
      </c>
      <c r="V77" s="52">
        <f t="shared" si="11"/>
        <v>0.29465100398602762</v>
      </c>
      <c r="W77" s="52">
        <f t="shared" si="11"/>
        <v>0.2957506891767549</v>
      </c>
      <c r="X77" s="52">
        <f t="shared" si="11"/>
        <v>0.29522422349584726</v>
      </c>
      <c r="Y77" s="52">
        <f t="shared" si="11"/>
        <v>0.30557313255059881</v>
      </c>
      <c r="Z77" s="52">
        <f t="shared" si="11"/>
        <v>0.30407188903904891</v>
      </c>
      <c r="AA77" s="52">
        <f t="shared" si="11"/>
        <v>0.30414085709673788</v>
      </c>
      <c r="AB77" s="52">
        <f t="shared" si="11"/>
        <v>0.30451602945478462</v>
      </c>
      <c r="AC77" s="52">
        <f t="shared" si="11"/>
        <v>0.304915924106133</v>
      </c>
      <c r="AD77" s="52">
        <f t="shared" si="11"/>
        <v>0.30398413315651812</v>
      </c>
      <c r="AE77" s="52">
        <f t="shared" si="11"/>
        <v>0.30384203033122897</v>
      </c>
      <c r="AF77" s="52">
        <f t="shared" si="11"/>
        <v>0.30033170334731257</v>
      </c>
      <c r="AG77" s="67"/>
      <c r="AH77" s="65">
        <f>AVERAGE(C77:G77)</f>
        <v>0.22892940112061949</v>
      </c>
      <c r="AI77" s="65">
        <f>AVERAGE(H77:L77)</f>
        <v>0.3040676502817013</v>
      </c>
      <c r="AJ77" s="65">
        <f>AVERAGE(M77:Q77)</f>
        <v>0.32890818198868277</v>
      </c>
      <c r="AK77" s="65">
        <f>AVERAGE(R77:V77)</f>
        <v>0.29739078711452127</v>
      </c>
      <c r="AL77" s="65">
        <f>AVERAGE(W77:AA77)</f>
        <v>0.30095215827179755</v>
      </c>
      <c r="AM77" s="65">
        <f>AVERAGE(AB77:AF77)</f>
        <v>0.30351796407919546</v>
      </c>
      <c r="AN77" s="66"/>
      <c r="AO77" s="65">
        <f>AVERAGE(AH77:AI77)</f>
        <v>0.26649852570116039</v>
      </c>
      <c r="AP77" s="65">
        <f>AVERAGE(AJ77:AK77)</f>
        <v>0.31314948455160202</v>
      </c>
      <c r="AQ77" s="65">
        <f>AVERAGE(AL77:AM77)</f>
        <v>0.30223506117549648</v>
      </c>
    </row>
    <row r="78" spans="1:43" s="9" customFormat="1">
      <c r="A78" s="13" t="s">
        <v>399</v>
      </c>
      <c r="B78" s="13"/>
      <c r="C78" s="52">
        <f>SUM(C70:C71)</f>
        <v>0.18723555501845754</v>
      </c>
      <c r="D78" s="52">
        <f t="shared" ref="D78:AF78" si="12">SUM(D70:D71)</f>
        <v>0.31576453393482196</v>
      </c>
      <c r="E78" s="52">
        <f t="shared" si="12"/>
        <v>0.37570730945419945</v>
      </c>
      <c r="F78" s="52">
        <f t="shared" si="12"/>
        <v>0.39133159286853536</v>
      </c>
      <c r="G78" s="52">
        <f t="shared" si="12"/>
        <v>0.3787059224807463</v>
      </c>
      <c r="H78" s="52">
        <f t="shared" si="12"/>
        <v>0.36819837952952839</v>
      </c>
      <c r="I78" s="52">
        <f t="shared" si="12"/>
        <v>0.35348250147525007</v>
      </c>
      <c r="J78" s="52">
        <f t="shared" si="12"/>
        <v>0.35652497552600915</v>
      </c>
      <c r="K78" s="52">
        <f t="shared" si="12"/>
        <v>0.35540221398917454</v>
      </c>
      <c r="L78" s="52">
        <f t="shared" si="12"/>
        <v>0.36757243108650656</v>
      </c>
      <c r="M78" s="52">
        <f t="shared" si="12"/>
        <v>0.39885885341500837</v>
      </c>
      <c r="N78" s="52">
        <f t="shared" si="12"/>
        <v>0.41452982921417103</v>
      </c>
      <c r="O78" s="52">
        <f t="shared" si="12"/>
        <v>0.41525760080632279</v>
      </c>
      <c r="P78" s="52">
        <f t="shared" si="12"/>
        <v>0.41258360822399881</v>
      </c>
      <c r="Q78" s="52">
        <f t="shared" si="12"/>
        <v>0.41915730368947096</v>
      </c>
      <c r="R78" s="52">
        <f t="shared" si="12"/>
        <v>0.41332287617389774</v>
      </c>
      <c r="S78" s="52">
        <f t="shared" si="12"/>
        <v>0.41395915059803434</v>
      </c>
      <c r="T78" s="52">
        <f t="shared" si="12"/>
        <v>0.42183180960861094</v>
      </c>
      <c r="U78" s="52">
        <f t="shared" si="12"/>
        <v>0.42124530460170656</v>
      </c>
      <c r="V78" s="52">
        <f t="shared" si="12"/>
        <v>0.42935087914019515</v>
      </c>
      <c r="W78" s="52">
        <f t="shared" si="12"/>
        <v>0.43403898033479016</v>
      </c>
      <c r="X78" s="52">
        <f t="shared" si="12"/>
        <v>0.43437060251608184</v>
      </c>
      <c r="Y78" s="52">
        <f t="shared" si="12"/>
        <v>0.44391616707098086</v>
      </c>
      <c r="Z78" s="52">
        <f t="shared" si="12"/>
        <v>0.44143379869033844</v>
      </c>
      <c r="AA78" s="52">
        <f t="shared" si="12"/>
        <v>0.43546673798308277</v>
      </c>
      <c r="AB78" s="52">
        <f t="shared" si="12"/>
        <v>0.42784260149644299</v>
      </c>
      <c r="AC78" s="52">
        <f t="shared" si="12"/>
        <v>0.41924097702905744</v>
      </c>
      <c r="AD78" s="52">
        <f t="shared" si="12"/>
        <v>0.40870274550321889</v>
      </c>
      <c r="AE78" s="52">
        <f t="shared" si="12"/>
        <v>0.3982914453201768</v>
      </c>
      <c r="AF78" s="52">
        <f t="shared" si="12"/>
        <v>0.38446622912915712</v>
      </c>
      <c r="AG78" s="67"/>
      <c r="AH78" s="65">
        <f>AVERAGE(C78:G78)</f>
        <v>0.32974898275135212</v>
      </c>
      <c r="AI78" s="65">
        <f>AVERAGE(H78:L78)</f>
        <v>0.36023610032129377</v>
      </c>
      <c r="AJ78" s="65">
        <f>AVERAGE(M78:Q78)</f>
        <v>0.41207743906979444</v>
      </c>
      <c r="AK78" s="65">
        <f>AVERAGE(R78:V78)</f>
        <v>0.41994200402448889</v>
      </c>
      <c r="AL78" s="65">
        <f>AVERAGE(W78:AA78)</f>
        <v>0.43784525731905488</v>
      </c>
      <c r="AM78" s="65">
        <f>AVERAGE(AB78:AF78)</f>
        <v>0.40770879969561069</v>
      </c>
      <c r="AN78" s="66"/>
      <c r="AO78" s="65">
        <f>AVERAGE(AH78:AI78)</f>
        <v>0.34499254153632297</v>
      </c>
      <c r="AP78" s="65">
        <f>AVERAGE(AJ78:AK78)</f>
        <v>0.41600972154714166</v>
      </c>
      <c r="AQ78" s="65">
        <f>AVERAGE(AL78:AM78)</f>
        <v>0.42277702850733279</v>
      </c>
    </row>
    <row r="79" spans="1:43" s="9" customFormat="1">
      <c r="A79" s="13" t="s">
        <v>421</v>
      </c>
      <c r="B79" s="13"/>
      <c r="C79" s="52">
        <f>SUM(C53:C58)</f>
        <v>3.371784934176595E-2</v>
      </c>
      <c r="D79" s="52">
        <f t="shared" ref="D79:AF79" si="13">SUM(D53:D58)</f>
        <v>5.5897634284295734E-2</v>
      </c>
      <c r="E79" s="52">
        <f t="shared" si="13"/>
        <v>6.6695612824482872E-2</v>
      </c>
      <c r="F79" s="52">
        <f t="shared" si="13"/>
        <v>7.0064541379343509E-2</v>
      </c>
      <c r="G79" s="52">
        <f t="shared" si="13"/>
        <v>6.7812447795190536E-2</v>
      </c>
      <c r="H79" s="52">
        <f t="shared" si="13"/>
        <v>6.4680617421004838E-2</v>
      </c>
      <c r="I79" s="52">
        <f t="shared" si="13"/>
        <v>5.9170802170611332E-2</v>
      </c>
      <c r="J79" s="52">
        <f t="shared" si="13"/>
        <v>5.5514790430828534E-2</v>
      </c>
      <c r="K79" s="52">
        <f t="shared" si="13"/>
        <v>5.0023341952032868E-2</v>
      </c>
      <c r="L79" s="52">
        <f t="shared" si="13"/>
        <v>4.6444391063505799E-2</v>
      </c>
      <c r="M79" s="52">
        <f t="shared" si="13"/>
        <v>4.6055748472896965E-2</v>
      </c>
      <c r="N79" s="52">
        <f t="shared" si="13"/>
        <v>4.2859052546004049E-2</v>
      </c>
      <c r="O79" s="52">
        <f t="shared" si="13"/>
        <v>3.7477248009018312E-2</v>
      </c>
      <c r="P79" s="52">
        <f t="shared" si="13"/>
        <v>3.2047006337650577E-2</v>
      </c>
      <c r="Q79" s="52">
        <f t="shared" si="13"/>
        <v>2.8762834308004342E-2</v>
      </c>
      <c r="R79" s="52">
        <f t="shared" si="13"/>
        <v>2.3707106873916094E-2</v>
      </c>
      <c r="S79" s="52">
        <f t="shared" si="13"/>
        <v>2.0520167428535296E-2</v>
      </c>
      <c r="T79" s="52">
        <f t="shared" si="13"/>
        <v>1.9244507714603031E-2</v>
      </c>
      <c r="U79" s="52">
        <f t="shared" si="13"/>
        <v>1.7115833426209797E-2</v>
      </c>
      <c r="V79" s="52">
        <f t="shared" si="13"/>
        <v>1.7348266690261568E-2</v>
      </c>
      <c r="W79" s="52">
        <f t="shared" si="13"/>
        <v>1.7597819584192834E-2</v>
      </c>
      <c r="X79" s="52">
        <f t="shared" si="13"/>
        <v>1.772347810670117E-2</v>
      </c>
      <c r="Y79" s="52">
        <f t="shared" si="13"/>
        <v>2.0056757986363874E-2</v>
      </c>
      <c r="Z79" s="52">
        <f t="shared" si="13"/>
        <v>2.0544625455216892E-2</v>
      </c>
      <c r="AA79" s="52">
        <f t="shared" si="13"/>
        <v>2.077325605272581E-2</v>
      </c>
      <c r="AB79" s="52">
        <f t="shared" si="13"/>
        <v>2.0903391456274449E-2</v>
      </c>
      <c r="AC79" s="52">
        <f t="shared" si="13"/>
        <v>2.0954935415846688E-2</v>
      </c>
      <c r="AD79" s="52">
        <f t="shared" si="13"/>
        <v>2.0697584223120978E-2</v>
      </c>
      <c r="AE79" s="52">
        <f t="shared" si="13"/>
        <v>2.0470281060361393E-2</v>
      </c>
      <c r="AF79" s="52">
        <f t="shared" si="13"/>
        <v>1.959896360320483E-2</v>
      </c>
      <c r="AG79" s="67"/>
      <c r="AH79" s="65">
        <f t="shared" si="1"/>
        <v>5.8837617125015715E-2</v>
      </c>
      <c r="AI79" s="65">
        <f t="shared" si="2"/>
        <v>5.5166788607596676E-2</v>
      </c>
      <c r="AJ79" s="65">
        <f t="shared" si="3"/>
        <v>3.7440377934714844E-2</v>
      </c>
      <c r="AK79" s="65">
        <f t="shared" si="4"/>
        <v>1.9587176426705159E-2</v>
      </c>
      <c r="AL79" s="65">
        <f t="shared" si="5"/>
        <v>1.9339187437040117E-2</v>
      </c>
      <c r="AM79" s="65">
        <f t="shared" si="6"/>
        <v>2.0525031151761665E-2</v>
      </c>
      <c r="AN79" s="66"/>
      <c r="AO79" s="65">
        <f t="shared" si="7"/>
        <v>5.7002202866306195E-2</v>
      </c>
      <c r="AP79" s="65">
        <f t="shared" si="8"/>
        <v>2.851377718071E-2</v>
      </c>
      <c r="AQ79" s="65">
        <f t="shared" si="9"/>
        <v>1.9932109294400889E-2</v>
      </c>
    </row>
    <row r="80" spans="1:43" s="9" customFormat="1">
      <c r="A80" s="13" t="s">
        <v>423</v>
      </c>
      <c r="B80" s="13"/>
      <c r="C80" s="52">
        <f>C59</f>
        <v>1.908589145898146E-3</v>
      </c>
      <c r="D80" s="52">
        <f t="shared" ref="D80:AF80" si="14">D59</f>
        <v>3.8433098240786452E-3</v>
      </c>
      <c r="E80" s="52">
        <f t="shared" si="14"/>
        <v>5.1147618246036178E-3</v>
      </c>
      <c r="F80" s="52">
        <f t="shared" si="14"/>
        <v>5.7715228160639537E-3</v>
      </c>
      <c r="G80" s="52">
        <f t="shared" si="14"/>
        <v>6.000997588673047E-3</v>
      </c>
      <c r="H80" s="52">
        <f t="shared" si="14"/>
        <v>6.1674467468151774E-3</v>
      </c>
      <c r="I80" s="52">
        <f t="shared" si="14"/>
        <v>6.3095510800325483E-3</v>
      </c>
      <c r="J80" s="52">
        <f t="shared" si="14"/>
        <v>6.6486381852390629E-3</v>
      </c>
      <c r="K80" s="52">
        <f t="shared" si="14"/>
        <v>7.0167385652942687E-3</v>
      </c>
      <c r="L80" s="52">
        <f t="shared" si="14"/>
        <v>7.526897118055713E-3</v>
      </c>
      <c r="M80" s="52">
        <f t="shared" si="14"/>
        <v>8.2685020783649383E-3</v>
      </c>
      <c r="N80" s="52">
        <f t="shared" si="14"/>
        <v>8.9073155426540093E-3</v>
      </c>
      <c r="O80" s="52">
        <f t="shared" si="14"/>
        <v>9.3392527278378309E-3</v>
      </c>
      <c r="P80" s="52">
        <f t="shared" si="14"/>
        <v>9.6472067782447327E-3</v>
      </c>
      <c r="Q80" s="52">
        <f t="shared" si="14"/>
        <v>9.9836848671640242E-3</v>
      </c>
      <c r="R80" s="52">
        <f t="shared" si="14"/>
        <v>1.0171166345547905E-2</v>
      </c>
      <c r="S80" s="52">
        <f t="shared" si="14"/>
        <v>1.0344429802708789E-2</v>
      </c>
      <c r="T80" s="52">
        <f t="shared" si="14"/>
        <v>1.0553982086277031E-2</v>
      </c>
      <c r="U80" s="52">
        <f t="shared" si="14"/>
        <v>1.0654588122300482E-2</v>
      </c>
      <c r="V80" s="52">
        <f t="shared" si="14"/>
        <v>1.0778656189539158E-2</v>
      </c>
      <c r="W80" s="52">
        <f t="shared" si="14"/>
        <v>1.0847826935572361E-2</v>
      </c>
      <c r="X80" s="52">
        <f t="shared" si="14"/>
        <v>1.0831316284220169E-2</v>
      </c>
      <c r="Y80" s="52">
        <f t="shared" si="14"/>
        <v>1.0863663160095923E-2</v>
      </c>
      <c r="Z80" s="52">
        <f t="shared" si="14"/>
        <v>1.0775538754432242E-2</v>
      </c>
      <c r="AA80" s="52">
        <f t="shared" si="14"/>
        <v>1.0604548410573214E-2</v>
      </c>
      <c r="AB80" s="52">
        <f t="shared" si="14"/>
        <v>1.0384615647531797E-2</v>
      </c>
      <c r="AC80" s="52">
        <f t="shared" si="14"/>
        <v>1.0135317505935767E-2</v>
      </c>
      <c r="AD80" s="52">
        <f t="shared" si="14"/>
        <v>9.8544821753776182E-3</v>
      </c>
      <c r="AE80" s="52">
        <f t="shared" si="14"/>
        <v>9.5639745981940527E-3</v>
      </c>
      <c r="AF80" s="52">
        <f t="shared" si="14"/>
        <v>9.2353033387218442E-3</v>
      </c>
      <c r="AG80" s="67"/>
      <c r="AH80" s="65">
        <f t="shared" si="1"/>
        <v>4.5278362398634819E-3</v>
      </c>
      <c r="AI80" s="65">
        <f t="shared" si="2"/>
        <v>6.7338543390873546E-3</v>
      </c>
      <c r="AJ80" s="65">
        <f t="shared" si="3"/>
        <v>9.2291923988531057E-3</v>
      </c>
      <c r="AK80" s="65">
        <f t="shared" si="4"/>
        <v>1.0500564509274673E-2</v>
      </c>
      <c r="AL80" s="65">
        <f t="shared" si="5"/>
        <v>1.0784578708978781E-2</v>
      </c>
      <c r="AM80" s="65">
        <f t="shared" si="6"/>
        <v>9.8347386531522155E-3</v>
      </c>
      <c r="AN80" s="66"/>
      <c r="AO80" s="65">
        <f t="shared" si="7"/>
        <v>5.6308452894754182E-3</v>
      </c>
      <c r="AP80" s="65">
        <f t="shared" si="8"/>
        <v>9.8648784540638895E-3</v>
      </c>
      <c r="AQ80" s="65">
        <f t="shared" si="9"/>
        <v>1.0309658681065498E-2</v>
      </c>
    </row>
    <row r="81" spans="1:43" s="9" customFormat="1">
      <c r="A81" s="13" t="s">
        <v>426</v>
      </c>
      <c r="B81" s="13"/>
      <c r="C81" s="52">
        <f>C72</f>
        <v>1.0312922726937235E-2</v>
      </c>
      <c r="D81" s="52">
        <f t="shared" ref="D81:AF81" si="15">D72</f>
        <v>1.9580524967392564E-2</v>
      </c>
      <c r="E81" s="52">
        <f t="shared" si="15"/>
        <v>2.6205566939279969E-2</v>
      </c>
      <c r="F81" s="52">
        <f t="shared" si="15"/>
        <v>3.0626847400113698E-2</v>
      </c>
      <c r="G81" s="52">
        <f t="shared" si="15"/>
        <v>3.3200855730974886E-2</v>
      </c>
      <c r="H81" s="52">
        <f t="shared" si="15"/>
        <v>3.5344575858013226E-2</v>
      </c>
      <c r="I81" s="52">
        <f t="shared" si="15"/>
        <v>3.6720150485709403E-2</v>
      </c>
      <c r="J81" s="52">
        <f t="shared" si="15"/>
        <v>3.8604000157771184E-2</v>
      </c>
      <c r="K81" s="52">
        <f t="shared" si="15"/>
        <v>3.9844550720194223E-2</v>
      </c>
      <c r="L81" s="52">
        <f t="shared" si="15"/>
        <v>4.1392104100539881E-2</v>
      </c>
      <c r="M81" s="52">
        <f t="shared" si="15"/>
        <v>4.3831896161828067E-2</v>
      </c>
      <c r="N81" s="52">
        <f t="shared" si="15"/>
        <v>4.529427578762351E-2</v>
      </c>
      <c r="O81" s="52">
        <f t="shared" si="15"/>
        <v>4.5599708480534101E-2</v>
      </c>
      <c r="P81" s="52">
        <f t="shared" si="15"/>
        <v>4.536609412637288E-2</v>
      </c>
      <c r="Q81" s="52">
        <f t="shared" si="15"/>
        <v>4.5401700028107055E-2</v>
      </c>
      <c r="R81" s="52">
        <f t="shared" si="15"/>
        <v>4.4549045693615071E-2</v>
      </c>
      <c r="S81" s="52">
        <f t="shared" si="15"/>
        <v>4.3840634287094872E-2</v>
      </c>
      <c r="T81" s="52">
        <f t="shared" si="15"/>
        <v>4.3519898805819891E-2</v>
      </c>
      <c r="U81" s="52">
        <f t="shared" si="15"/>
        <v>4.2720371128768503E-2</v>
      </c>
      <c r="V81" s="52">
        <f t="shared" si="15"/>
        <v>4.2404106351870786E-2</v>
      </c>
      <c r="W81" s="52">
        <f t="shared" si="15"/>
        <v>4.2076129241861875E-2</v>
      </c>
      <c r="X81" s="52">
        <f t="shared" si="15"/>
        <v>4.1589636756910776E-2</v>
      </c>
      <c r="Y81" s="52">
        <f t="shared" si="15"/>
        <v>4.1633504364412842E-2</v>
      </c>
      <c r="Z81" s="52">
        <f t="shared" si="15"/>
        <v>4.1214135590696831E-2</v>
      </c>
      <c r="AA81" s="52">
        <f t="shared" si="15"/>
        <v>4.0719893144706858E-2</v>
      </c>
      <c r="AB81" s="52">
        <f t="shared" si="15"/>
        <v>4.0214748616960318E-2</v>
      </c>
      <c r="AC81" s="52">
        <f t="shared" si="15"/>
        <v>3.9716906517448844E-2</v>
      </c>
      <c r="AD81" s="52">
        <f t="shared" si="15"/>
        <v>3.9152467737871816E-2</v>
      </c>
      <c r="AE81" s="52">
        <f t="shared" si="15"/>
        <v>3.8628632790334842E-2</v>
      </c>
      <c r="AF81" s="52">
        <f t="shared" si="15"/>
        <v>3.7920308221231248E-2</v>
      </c>
      <c r="AG81" s="67"/>
      <c r="AH81" s="65">
        <f>AVERAGE(C81:G81)</f>
        <v>2.3985343552939669E-2</v>
      </c>
      <c r="AI81" s="65">
        <f>AVERAGE(H81:L81)</f>
        <v>3.8381076264445577E-2</v>
      </c>
      <c r="AJ81" s="65">
        <f>AVERAGE(M81:Q81)</f>
        <v>4.5098734916893125E-2</v>
      </c>
      <c r="AK81" s="65">
        <f>AVERAGE(R81:V81)</f>
        <v>4.3406811253433826E-2</v>
      </c>
      <c r="AL81" s="65">
        <f>AVERAGE(W81:AA81)</f>
        <v>4.1446659819717839E-2</v>
      </c>
      <c r="AM81" s="65">
        <f>AVERAGE(AB81:AF81)</f>
        <v>3.9126612776769418E-2</v>
      </c>
      <c r="AN81" s="66"/>
      <c r="AO81" s="65">
        <f>AVERAGE(AH81:AI81)</f>
        <v>3.1183209908692625E-2</v>
      </c>
      <c r="AP81" s="65">
        <f>AVERAGE(AJ81:AK81)</f>
        <v>4.4252773085163476E-2</v>
      </c>
      <c r="AQ81" s="65">
        <f>AVERAGE(AL81:AM81)</f>
        <v>4.0286636298243625E-2</v>
      </c>
    </row>
    <row r="82" spans="1:43" s="9" customFormat="1">
      <c r="A82" s="13" t="s">
        <v>425</v>
      </c>
      <c r="B82" s="13"/>
      <c r="C82" s="52">
        <f>SUM(C51:C52)</f>
        <v>7.1533003197396762E-3</v>
      </c>
      <c r="D82" s="52">
        <f t="shared" ref="D82:AF82" si="16">SUM(D51:D52)</f>
        <v>1.2420168751339861E-2</v>
      </c>
      <c r="E82" s="52">
        <f t="shared" si="16"/>
        <v>1.530638674201313E-2</v>
      </c>
      <c r="F82" s="52">
        <f t="shared" si="16"/>
        <v>1.6460953222902617E-2</v>
      </c>
      <c r="G82" s="52">
        <f t="shared" si="16"/>
        <v>1.6273022538037696E-2</v>
      </c>
      <c r="H82" s="52">
        <f t="shared" si="16"/>
        <v>1.5787308986961998E-2</v>
      </c>
      <c r="I82" s="52">
        <f t="shared" si="16"/>
        <v>1.4788287987719556E-2</v>
      </c>
      <c r="J82" s="52">
        <f t="shared" si="16"/>
        <v>1.4168159232982515E-2</v>
      </c>
      <c r="K82" s="52">
        <f t="shared" si="16"/>
        <v>1.3215648718823756E-2</v>
      </c>
      <c r="L82" s="52">
        <f t="shared" si="16"/>
        <v>1.2657953943115339E-2</v>
      </c>
      <c r="M82" s="52">
        <f t="shared" si="16"/>
        <v>1.2795647020534515E-2</v>
      </c>
      <c r="N82" s="52">
        <f t="shared" si="16"/>
        <v>1.240722368336044E-2</v>
      </c>
      <c r="O82" s="52">
        <f t="shared" si="16"/>
        <v>1.1521048207845216E-2</v>
      </c>
      <c r="P82" s="52">
        <f t="shared" si="16"/>
        <v>1.0551626705906257E-2</v>
      </c>
      <c r="Q82" s="52">
        <f t="shared" si="16"/>
        <v>9.9792425507951865E-3</v>
      </c>
      <c r="R82" s="52">
        <f t="shared" si="16"/>
        <v>9.03331758172044E-3</v>
      </c>
      <c r="S82" s="52">
        <f t="shared" si="16"/>
        <v>8.4180568126061995E-3</v>
      </c>
      <c r="T82" s="52">
        <f t="shared" si="16"/>
        <v>8.1868489000365176E-3</v>
      </c>
      <c r="U82" s="52">
        <f t="shared" si="16"/>
        <v>7.7804789906579354E-3</v>
      </c>
      <c r="V82" s="52">
        <f t="shared" si="16"/>
        <v>7.8282217970800181E-3</v>
      </c>
      <c r="W82" s="52">
        <f t="shared" si="16"/>
        <v>7.8844758347596123E-3</v>
      </c>
      <c r="X82" s="52">
        <f t="shared" si="16"/>
        <v>7.8969640264420632E-3</v>
      </c>
      <c r="Y82" s="52">
        <f t="shared" si="16"/>
        <v>8.3399317669600528E-3</v>
      </c>
      <c r="Z82" s="52">
        <f t="shared" si="16"/>
        <v>8.4176325618056432E-3</v>
      </c>
      <c r="AA82" s="52">
        <f t="shared" si="16"/>
        <v>8.4123678186948381E-3</v>
      </c>
      <c r="AB82" s="52">
        <f t="shared" si="16"/>
        <v>8.3700603373767085E-3</v>
      </c>
      <c r="AC82" s="52">
        <f t="shared" si="16"/>
        <v>8.3030754452770566E-3</v>
      </c>
      <c r="AD82" s="52">
        <f t="shared" si="16"/>
        <v>8.1677178582680345E-3</v>
      </c>
      <c r="AE82" s="52">
        <f t="shared" si="16"/>
        <v>8.033192194584475E-3</v>
      </c>
      <c r="AF82" s="52">
        <f t="shared" si="16"/>
        <v>7.7643974438158375E-3</v>
      </c>
      <c r="AG82" s="67"/>
      <c r="AH82" s="65">
        <f>AVERAGE(C82:G82)</f>
        <v>1.3522766314806594E-2</v>
      </c>
      <c r="AI82" s="65">
        <f>AVERAGE(H82:L82)</f>
        <v>1.4123471773920631E-2</v>
      </c>
      <c r="AJ82" s="65">
        <f>AVERAGE(M82:Q82)</f>
        <v>1.1450957633688323E-2</v>
      </c>
      <c r="AK82" s="65">
        <f>AVERAGE(R82:V82)</f>
        <v>8.2493848164202216E-3</v>
      </c>
      <c r="AL82" s="65">
        <f>AVERAGE(W82:AA82)</f>
        <v>8.1902744017324416E-3</v>
      </c>
      <c r="AM82" s="65">
        <f>AVERAGE(AB82:AF82)</f>
        <v>8.1276886558644228E-3</v>
      </c>
      <c r="AN82" s="66"/>
      <c r="AO82" s="65">
        <f>AVERAGE(AH82:AI82)</f>
        <v>1.3823119044363612E-2</v>
      </c>
      <c r="AP82" s="65">
        <f>AVERAGE(AJ82:AK82)</f>
        <v>9.8501712250542717E-3</v>
      </c>
      <c r="AQ82" s="65">
        <f>AVERAGE(AL82:AM82)</f>
        <v>8.1589815287984313E-3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2.5869906139932886E-2</v>
      </c>
      <c r="D87" s="52">
        <f t="shared" ref="D87:AF92" si="20">D60</f>
        <v>3.7307975682919915E-2</v>
      </c>
      <c r="E87" s="52">
        <f t="shared" si="20"/>
        <v>4.2004867962150354E-2</v>
      </c>
      <c r="F87" s="52">
        <f t="shared" si="20"/>
        <v>4.4242849958938339E-2</v>
      </c>
      <c r="G87" s="52">
        <f t="shared" si="20"/>
        <v>4.1663917201359604E-2</v>
      </c>
      <c r="H87" s="52">
        <f t="shared" si="20"/>
        <v>4.2722572612183853E-2</v>
      </c>
      <c r="I87" s="52">
        <f t="shared" si="20"/>
        <v>4.3519128158183179E-2</v>
      </c>
      <c r="J87" s="52">
        <f t="shared" si="20"/>
        <v>4.4148305490925521E-2</v>
      </c>
      <c r="K87" s="52">
        <f t="shared" si="20"/>
        <v>4.4674679105296877E-2</v>
      </c>
      <c r="L87" s="52">
        <f t="shared" si="20"/>
        <v>4.4782005898629899E-2</v>
      </c>
      <c r="M87" s="52">
        <f t="shared" si="20"/>
        <v>4.1947307781817378E-2</v>
      </c>
      <c r="N87" s="52">
        <f t="shared" si="20"/>
        <v>4.1095978880803914E-2</v>
      </c>
      <c r="O87" s="52">
        <f t="shared" si="20"/>
        <v>4.0930724998605943E-2</v>
      </c>
      <c r="P87" s="52">
        <f t="shared" si="20"/>
        <v>4.0960131027708152E-2</v>
      </c>
      <c r="Q87" s="52">
        <f t="shared" si="20"/>
        <v>4.0367753417272931E-2</v>
      </c>
      <c r="R87" s="52">
        <f t="shared" si="20"/>
        <v>3.8896733590508929E-2</v>
      </c>
      <c r="S87" s="52">
        <f t="shared" si="20"/>
        <v>3.8327298628798093E-2</v>
      </c>
      <c r="T87" s="52">
        <f t="shared" si="20"/>
        <v>3.8046212655345184E-2</v>
      </c>
      <c r="U87" s="52">
        <f t="shared" si="20"/>
        <v>3.7804716423075618E-2</v>
      </c>
      <c r="V87" s="52">
        <f t="shared" si="20"/>
        <v>3.8535750087096123E-2</v>
      </c>
      <c r="W87" s="52">
        <f t="shared" si="20"/>
        <v>3.7496576217874597E-2</v>
      </c>
      <c r="X87" s="52">
        <f t="shared" si="20"/>
        <v>3.6838245352593765E-2</v>
      </c>
      <c r="Y87" s="52">
        <f t="shared" si="20"/>
        <v>3.6302981435210421E-2</v>
      </c>
      <c r="Z87" s="52">
        <f t="shared" si="20"/>
        <v>3.5764676259835496E-2</v>
      </c>
      <c r="AA87" s="52">
        <f t="shared" si="20"/>
        <v>3.5195439412987334E-2</v>
      </c>
      <c r="AB87" s="52">
        <f t="shared" si="20"/>
        <v>3.4594086555989174E-2</v>
      </c>
      <c r="AC87" s="52">
        <f t="shared" si="20"/>
        <v>3.396499409156975E-2</v>
      </c>
      <c r="AD87" s="52">
        <f t="shared" si="20"/>
        <v>3.3314309367570856E-2</v>
      </c>
      <c r="AE87" s="52">
        <f t="shared" si="20"/>
        <v>3.2649002531149648E-2</v>
      </c>
      <c r="AF87" s="52">
        <f t="shared" si="20"/>
        <v>3.1971945140697677E-2</v>
      </c>
      <c r="AH87" s="65">
        <f t="shared" ref="AH87:AH93" si="21">AVERAGE(C87:G87)</f>
        <v>3.8217903389060226E-2</v>
      </c>
      <c r="AI87" s="65">
        <f t="shared" ref="AI87:AI93" si="22">AVERAGE(H87:L87)</f>
        <v>4.3969338253043867E-2</v>
      </c>
      <c r="AJ87" s="65">
        <f t="shared" ref="AJ87:AJ93" si="23">AVERAGE(M87:Q87)</f>
        <v>4.1060379221241658E-2</v>
      </c>
      <c r="AK87" s="65">
        <f t="shared" ref="AK87:AK93" si="24">AVERAGE(R87:V87)</f>
        <v>3.8322142276964788E-2</v>
      </c>
      <c r="AL87" s="65">
        <f t="shared" ref="AL87:AL93" si="25">AVERAGE(W87:AA87)</f>
        <v>3.6319583735700323E-2</v>
      </c>
      <c r="AM87" s="65">
        <f t="shared" ref="AM87:AM93" si="26">AVERAGE(AB87:AF87)</f>
        <v>3.3298867537395416E-2</v>
      </c>
      <c r="AN87" s="66"/>
      <c r="AO87" s="65">
        <f t="shared" ref="AO87:AO93" si="27">AVERAGE(AH87:AI87)</f>
        <v>4.1093620821052043E-2</v>
      </c>
      <c r="AP87" s="65">
        <f t="shared" ref="AP87:AP93" si="28">AVERAGE(AJ87:AK87)</f>
        <v>3.9691260749103223E-2</v>
      </c>
      <c r="AQ87" s="65">
        <f t="shared" ref="AQ87:AQ93" si="29">AVERAGE(AL87:AM87)</f>
        <v>3.4809225636547869E-2</v>
      </c>
    </row>
    <row r="88" spans="1:43" s="9" customFormat="1">
      <c r="A88" s="13" t="str">
        <f t="shared" si="18"/>
        <v>Rail</v>
      </c>
      <c r="B88" s="13"/>
      <c r="C88" s="52">
        <f t="shared" si="19"/>
        <v>7.7403220216742865E-3</v>
      </c>
      <c r="D88" s="52">
        <f t="shared" ref="D88:R88" si="30">D61</f>
        <v>1.2431443732313585E-2</v>
      </c>
      <c r="E88" s="52">
        <f t="shared" si="30"/>
        <v>1.4583954906032499E-2</v>
      </c>
      <c r="F88" s="52">
        <f t="shared" si="30"/>
        <v>1.5622549626629921E-2</v>
      </c>
      <c r="G88" s="52">
        <f t="shared" si="30"/>
        <v>1.6211627304510024E-2</v>
      </c>
      <c r="H88" s="52">
        <f t="shared" si="30"/>
        <v>1.6596800841370968E-2</v>
      </c>
      <c r="I88" s="52">
        <f t="shared" si="30"/>
        <v>1.5528464186495191E-2</v>
      </c>
      <c r="J88" s="52">
        <f t="shared" si="30"/>
        <v>1.5202280432425686E-2</v>
      </c>
      <c r="K88" s="52">
        <f t="shared" si="30"/>
        <v>1.3258989651716841E-2</v>
      </c>
      <c r="L88" s="52">
        <f t="shared" si="30"/>
        <v>1.2541473669052689E-2</v>
      </c>
      <c r="M88" s="52">
        <f t="shared" si="30"/>
        <v>2.6800413214517465E-2</v>
      </c>
      <c r="N88" s="52">
        <f t="shared" si="30"/>
        <v>3.1306774987122254E-2</v>
      </c>
      <c r="O88" s="52">
        <f t="shared" si="30"/>
        <v>3.3046612962050248E-2</v>
      </c>
      <c r="P88" s="52">
        <f t="shared" si="30"/>
        <v>3.3770950157658075E-2</v>
      </c>
      <c r="Q88" s="52">
        <f t="shared" si="30"/>
        <v>3.4062963093987216E-2</v>
      </c>
      <c r="R88" s="52">
        <f t="shared" si="30"/>
        <v>3.4125948305922055E-2</v>
      </c>
      <c r="S88" s="52">
        <f t="shared" si="20"/>
        <v>3.5958209835264855E-2</v>
      </c>
      <c r="T88" s="52">
        <f t="shared" si="20"/>
        <v>3.6509406737693463E-2</v>
      </c>
      <c r="U88" s="52">
        <f t="shared" si="20"/>
        <v>3.6493577859317873E-2</v>
      </c>
      <c r="V88" s="52">
        <f t="shared" si="20"/>
        <v>3.6227362337108791E-2</v>
      </c>
      <c r="W88" s="52">
        <f t="shared" si="20"/>
        <v>3.5824777773481795E-2</v>
      </c>
      <c r="X88" s="52">
        <f t="shared" si="20"/>
        <v>3.7250834459035348E-2</v>
      </c>
      <c r="Y88" s="52">
        <f t="shared" si="20"/>
        <v>3.742618696543297E-2</v>
      </c>
      <c r="Z88" s="52">
        <f t="shared" si="20"/>
        <v>3.7080634922981387E-2</v>
      </c>
      <c r="AA88" s="52">
        <f t="shared" si="20"/>
        <v>3.6529064489597522E-2</v>
      </c>
      <c r="AB88" s="52">
        <f t="shared" si="20"/>
        <v>3.5883113169713127E-2</v>
      </c>
      <c r="AC88" s="52">
        <f t="shared" si="20"/>
        <v>3.5184827778867882E-2</v>
      </c>
      <c r="AD88" s="52">
        <f t="shared" si="20"/>
        <v>3.4452517590878556E-2</v>
      </c>
      <c r="AE88" s="52">
        <f t="shared" si="20"/>
        <v>3.369770079843748E-2</v>
      </c>
      <c r="AF88" s="52">
        <f t="shared" si="20"/>
        <v>3.2928309357499928E-2</v>
      </c>
      <c r="AH88" s="65">
        <f t="shared" si="21"/>
        <v>1.3317979518232066E-2</v>
      </c>
      <c r="AI88" s="65">
        <f t="shared" si="22"/>
        <v>1.4625601756212275E-2</v>
      </c>
      <c r="AJ88" s="65">
        <f t="shared" si="23"/>
        <v>3.1797542883067055E-2</v>
      </c>
      <c r="AK88" s="65">
        <f t="shared" si="24"/>
        <v>3.5862901015061406E-2</v>
      </c>
      <c r="AL88" s="65">
        <f t="shared" si="25"/>
        <v>3.6822299722105808E-2</v>
      </c>
      <c r="AM88" s="65">
        <f t="shared" si="26"/>
        <v>3.4429293739079395E-2</v>
      </c>
      <c r="AN88" s="66"/>
      <c r="AO88" s="65">
        <f t="shared" si="27"/>
        <v>1.397179063722217E-2</v>
      </c>
      <c r="AP88" s="65">
        <f t="shared" si="28"/>
        <v>3.3830221949064231E-2</v>
      </c>
      <c r="AQ88" s="65">
        <f t="shared" si="29"/>
        <v>3.5625796730592602E-2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8.6144072666491499E-3</v>
      </c>
      <c r="D89" s="52">
        <f t="shared" si="20"/>
        <v>1.3363349968828837E-2</v>
      </c>
      <c r="E89" s="52">
        <f t="shared" si="20"/>
        <v>1.5417119936077627E-2</v>
      </c>
      <c r="F89" s="52">
        <f t="shared" si="20"/>
        <v>1.6331650601754663E-2</v>
      </c>
      <c r="G89" s="52">
        <f t="shared" si="20"/>
        <v>1.769839146401582E-2</v>
      </c>
      <c r="H89" s="52">
        <f t="shared" si="20"/>
        <v>1.8289754204019654E-2</v>
      </c>
      <c r="I89" s="52">
        <f t="shared" si="20"/>
        <v>1.8416774296147572E-2</v>
      </c>
      <c r="J89" s="52">
        <f t="shared" si="20"/>
        <v>1.8391184666016455E-2</v>
      </c>
      <c r="K89" s="52">
        <f t="shared" si="20"/>
        <v>1.8127581038960561E-2</v>
      </c>
      <c r="L89" s="52">
        <f t="shared" si="20"/>
        <v>1.8194032238251782E-2</v>
      </c>
      <c r="M89" s="52">
        <f t="shared" si="20"/>
        <v>2.1504258475665245E-2</v>
      </c>
      <c r="N89" s="52">
        <f t="shared" si="20"/>
        <v>2.2295925276669484E-2</v>
      </c>
      <c r="O89" s="52">
        <f t="shared" si="20"/>
        <v>2.2200205456157727E-2</v>
      </c>
      <c r="P89" s="52">
        <f t="shared" si="20"/>
        <v>2.1747454629590133E-2</v>
      </c>
      <c r="Q89" s="52">
        <f t="shared" si="20"/>
        <v>2.1133336836620817E-2</v>
      </c>
      <c r="R89" s="52">
        <f t="shared" si="20"/>
        <v>2.0427459702975478E-2</v>
      </c>
      <c r="S89" s="52">
        <f t="shared" si="20"/>
        <v>1.9798800248369802E-2</v>
      </c>
      <c r="T89" s="52">
        <f t="shared" si="20"/>
        <v>1.9075592659369364E-2</v>
      </c>
      <c r="U89" s="52">
        <f t="shared" si="20"/>
        <v>1.8327458477993205E-2</v>
      </c>
      <c r="V89" s="52">
        <f t="shared" si="20"/>
        <v>1.8198462776032168E-2</v>
      </c>
      <c r="W89" s="52">
        <f t="shared" si="20"/>
        <v>1.7713557839264038E-2</v>
      </c>
      <c r="X89" s="52">
        <f t="shared" si="20"/>
        <v>1.7237672583171309E-2</v>
      </c>
      <c r="Y89" s="52">
        <f t="shared" si="20"/>
        <v>1.6677376442074492E-2</v>
      </c>
      <c r="Z89" s="52">
        <f t="shared" si="20"/>
        <v>1.6109053741251569E-2</v>
      </c>
      <c r="AA89" s="52">
        <f t="shared" si="20"/>
        <v>1.556012587812907E-2</v>
      </c>
      <c r="AB89" s="52">
        <f t="shared" si="20"/>
        <v>1.5037463041479729E-2</v>
      </c>
      <c r="AC89" s="52">
        <f t="shared" si="20"/>
        <v>1.4542566189698318E-2</v>
      </c>
      <c r="AD89" s="52">
        <f t="shared" si="20"/>
        <v>1.4072888840927295E-2</v>
      </c>
      <c r="AE89" s="52">
        <f t="shared" si="20"/>
        <v>1.3627239994183931E-2</v>
      </c>
      <c r="AF89" s="52">
        <f t="shared" si="20"/>
        <v>1.3203346430063045E-2</v>
      </c>
      <c r="AH89" s="65">
        <f t="shared" si="21"/>
        <v>1.4284983847465219E-2</v>
      </c>
      <c r="AI89" s="65">
        <f t="shared" si="22"/>
        <v>1.8283865288679205E-2</v>
      </c>
      <c r="AJ89" s="65">
        <f t="shared" si="23"/>
        <v>2.1776236134940681E-2</v>
      </c>
      <c r="AK89" s="65">
        <f t="shared" si="24"/>
        <v>1.9165554772948006E-2</v>
      </c>
      <c r="AL89" s="65">
        <f t="shared" si="25"/>
        <v>1.6659557296778101E-2</v>
      </c>
      <c r="AM89" s="65">
        <f t="shared" si="26"/>
        <v>1.4096700899270464E-2</v>
      </c>
      <c r="AN89" s="66"/>
      <c r="AO89" s="65">
        <f t="shared" si="27"/>
        <v>1.6284424568072213E-2</v>
      </c>
      <c r="AP89" s="65">
        <f t="shared" si="28"/>
        <v>2.0470895453944343E-2</v>
      </c>
      <c r="AQ89" s="65">
        <f t="shared" si="29"/>
        <v>1.5378129098024282E-2</v>
      </c>
    </row>
    <row r="90" spans="1:43" s="9" customFormat="1">
      <c r="A90" s="13" t="str">
        <f t="shared" si="18"/>
        <v>Conduites (dont eau)</v>
      </c>
      <c r="B90" s="13"/>
      <c r="C90" s="52">
        <f t="shared" si="19"/>
        <v>3.0011470068826634E-2</v>
      </c>
      <c r="D90" s="52">
        <f t="shared" si="20"/>
        <v>4.5632224265169642E-2</v>
      </c>
      <c r="E90" s="52">
        <f t="shared" si="20"/>
        <v>5.2744619329653616E-2</v>
      </c>
      <c r="F90" s="52">
        <f t="shared" si="20"/>
        <v>5.6441815146001821E-2</v>
      </c>
      <c r="G90" s="52">
        <f t="shared" si="20"/>
        <v>6.0419242139640852E-2</v>
      </c>
      <c r="H90" s="52">
        <f t="shared" si="20"/>
        <v>6.320277700543854E-2</v>
      </c>
      <c r="I90" s="52">
        <f t="shared" si="20"/>
        <v>6.5221393922334919E-2</v>
      </c>
      <c r="J90" s="52">
        <f t="shared" si="20"/>
        <v>6.6841120956615416E-2</v>
      </c>
      <c r="K90" s="52">
        <f t="shared" si="20"/>
        <v>6.7281640507511731E-2</v>
      </c>
      <c r="L90" s="52">
        <f t="shared" si="20"/>
        <v>7.2049187972774764E-2</v>
      </c>
      <c r="M90" s="52">
        <f t="shared" si="20"/>
        <v>6.0883788578112857E-2</v>
      </c>
      <c r="N90" s="52">
        <f t="shared" si="20"/>
        <v>5.6844636713294795E-2</v>
      </c>
      <c r="O90" s="52">
        <f t="shared" si="20"/>
        <v>5.5254329786049806E-2</v>
      </c>
      <c r="P90" s="52">
        <f t="shared" si="20"/>
        <v>5.4387785916829301E-2</v>
      </c>
      <c r="Q90" s="52">
        <f t="shared" si="20"/>
        <v>5.703194672825574E-2</v>
      </c>
      <c r="R90" s="52">
        <f t="shared" si="20"/>
        <v>5.7656876672714054E-2</v>
      </c>
      <c r="S90" s="52">
        <f t="shared" si="20"/>
        <v>5.7458092049690983E-2</v>
      </c>
      <c r="T90" s="52">
        <f t="shared" si="20"/>
        <v>5.6948029635630185E-2</v>
      </c>
      <c r="U90" s="52">
        <f t="shared" si="20"/>
        <v>5.6298305085913734E-2</v>
      </c>
      <c r="V90" s="52">
        <f t="shared" si="20"/>
        <v>5.9509201076692352E-2</v>
      </c>
      <c r="W90" s="52">
        <f t="shared" si="20"/>
        <v>5.968900279597978E-2</v>
      </c>
      <c r="X90" s="52">
        <f t="shared" si="20"/>
        <v>5.9224767182712128E-2</v>
      </c>
      <c r="Y90" s="52">
        <f t="shared" si="20"/>
        <v>5.8541495622829107E-2</v>
      </c>
      <c r="Z90" s="52">
        <f t="shared" si="20"/>
        <v>5.7758156758650668E-2</v>
      </c>
      <c r="AA90" s="52">
        <f t="shared" si="20"/>
        <v>5.6922362798938551E-2</v>
      </c>
      <c r="AB90" s="52">
        <f t="shared" si="20"/>
        <v>5.6054821323911937E-2</v>
      </c>
      <c r="AC90" s="52">
        <f t="shared" si="20"/>
        <v>5.516567634576594E-2</v>
      </c>
      <c r="AD90" s="52">
        <f t="shared" si="20"/>
        <v>5.4262827703126945E-2</v>
      </c>
      <c r="AE90" s="52">
        <f t="shared" si="20"/>
        <v>5.3351429051693988E-2</v>
      </c>
      <c r="AF90" s="52">
        <f t="shared" si="20"/>
        <v>5.2436716681387351E-2</v>
      </c>
      <c r="AH90" s="65">
        <f t="shared" si="21"/>
        <v>4.9049874189858511E-2</v>
      </c>
      <c r="AI90" s="65">
        <f t="shared" si="22"/>
        <v>6.6919224072935074E-2</v>
      </c>
      <c r="AJ90" s="65">
        <f t="shared" si="23"/>
        <v>5.6880497544508503E-2</v>
      </c>
      <c r="AK90" s="65">
        <f t="shared" si="24"/>
        <v>5.7574100904128268E-2</v>
      </c>
      <c r="AL90" s="65">
        <f t="shared" si="25"/>
        <v>5.8427157031822052E-2</v>
      </c>
      <c r="AM90" s="65">
        <f t="shared" si="26"/>
        <v>5.4254294221177224E-2</v>
      </c>
      <c r="AN90" s="66"/>
      <c r="AO90" s="65">
        <f t="shared" si="27"/>
        <v>5.7984549131396793E-2</v>
      </c>
      <c r="AP90" s="65">
        <f t="shared" si="28"/>
        <v>5.7227299224318386E-2</v>
      </c>
      <c r="AQ90" s="65">
        <f t="shared" si="29"/>
        <v>5.6340725626499638E-2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3.4071824550674229E-3</v>
      </c>
      <c r="D91" s="52">
        <f t="shared" si="20"/>
        <v>4.815454110838507E-3</v>
      </c>
      <c r="E91" s="52">
        <f t="shared" si="20"/>
        <v>5.2572859837216211E-3</v>
      </c>
      <c r="F91" s="52">
        <f t="shared" si="20"/>
        <v>5.3477504169699361E-3</v>
      </c>
      <c r="G91" s="52">
        <f t="shared" si="20"/>
        <v>6.7191341340091856E-3</v>
      </c>
      <c r="H91" s="52">
        <f t="shared" si="20"/>
        <v>7.4829557532648484E-3</v>
      </c>
      <c r="I91" s="52">
        <f t="shared" si="20"/>
        <v>7.6743949635872328E-3</v>
      </c>
      <c r="J91" s="52">
        <f t="shared" si="20"/>
        <v>7.8097581050330924E-3</v>
      </c>
      <c r="K91" s="52">
        <f t="shared" si="20"/>
        <v>7.8525093227020202E-3</v>
      </c>
      <c r="L91" s="52">
        <f t="shared" si="20"/>
        <v>7.5573705004649784E-3</v>
      </c>
      <c r="M91" s="52">
        <f t="shared" si="20"/>
        <v>9.5733923907973459E-3</v>
      </c>
      <c r="N91" s="52">
        <f t="shared" si="20"/>
        <v>9.9511357740273507E-3</v>
      </c>
      <c r="O91" s="52">
        <f t="shared" si="20"/>
        <v>1.0029169828017751E-2</v>
      </c>
      <c r="P91" s="52">
        <f t="shared" si="20"/>
        <v>1.0000770598679839E-2</v>
      </c>
      <c r="Q91" s="52">
        <f t="shared" si="20"/>
        <v>1.031659446016321E-2</v>
      </c>
      <c r="R91" s="52">
        <f t="shared" si="20"/>
        <v>1.0354846731152466E-2</v>
      </c>
      <c r="S91" s="52">
        <f t="shared" si="20"/>
        <v>1.0491378716950869E-2</v>
      </c>
      <c r="T91" s="52">
        <f t="shared" si="20"/>
        <v>1.0445921805610058E-2</v>
      </c>
      <c r="U91" s="52">
        <f t="shared" si="20"/>
        <v>1.0321889153800889E-2</v>
      </c>
      <c r="V91" s="52">
        <f t="shared" si="20"/>
        <v>1.2126987007466642E-2</v>
      </c>
      <c r="W91" s="52">
        <f t="shared" si="20"/>
        <v>1.2707948149791627E-2</v>
      </c>
      <c r="X91" s="52">
        <f t="shared" si="20"/>
        <v>1.3015766152033065E-2</v>
      </c>
      <c r="Y91" s="52">
        <f t="shared" si="20"/>
        <v>1.4293303900955697E-2</v>
      </c>
      <c r="Z91" s="52">
        <f t="shared" si="20"/>
        <v>1.466929883326804E-2</v>
      </c>
      <c r="AA91" s="52">
        <f t="shared" si="20"/>
        <v>1.4691745564623394E-2</v>
      </c>
      <c r="AB91" s="52">
        <f t="shared" si="20"/>
        <v>1.4583102804284863E-2</v>
      </c>
      <c r="AC91" s="52">
        <f t="shared" si="20"/>
        <v>1.4418195624388322E-2</v>
      </c>
      <c r="AD91" s="52">
        <f t="shared" si="20"/>
        <v>1.422162605410259E-2</v>
      </c>
      <c r="AE91" s="52">
        <f t="shared" si="20"/>
        <v>1.4003237822855051E-2</v>
      </c>
      <c r="AF91" s="52">
        <f t="shared" si="20"/>
        <v>1.3767427417064866E-2</v>
      </c>
      <c r="AH91" s="65">
        <f t="shared" si="21"/>
        <v>5.1093614201213351E-3</v>
      </c>
      <c r="AI91" s="65">
        <f t="shared" si="22"/>
        <v>7.6753977290104341E-3</v>
      </c>
      <c r="AJ91" s="65">
        <f t="shared" si="23"/>
        <v>9.9742126103371E-3</v>
      </c>
      <c r="AK91" s="65">
        <f t="shared" si="24"/>
        <v>1.0748204682996185E-2</v>
      </c>
      <c r="AL91" s="65">
        <f t="shared" si="25"/>
        <v>1.3875612520134365E-2</v>
      </c>
      <c r="AM91" s="65">
        <f t="shared" si="26"/>
        <v>1.4198717944539137E-2</v>
      </c>
      <c r="AN91" s="66"/>
      <c r="AO91" s="65">
        <f t="shared" si="27"/>
        <v>6.3923795745658846E-3</v>
      </c>
      <c r="AP91" s="65">
        <f t="shared" si="28"/>
        <v>1.0361208646666642E-2</v>
      </c>
      <c r="AQ91" s="65">
        <f t="shared" si="29"/>
        <v>1.4037165232336751E-2</v>
      </c>
    </row>
    <row r="92" spans="1:43" s="9" customFormat="1">
      <c r="A92" s="13" t="str">
        <f t="shared" si="18"/>
        <v>Eau</v>
      </c>
      <c r="B92" s="13"/>
      <c r="C92" s="52">
        <f t="shared" si="19"/>
        <v>3.9427496225903786E-5</v>
      </c>
      <c r="D92" s="52">
        <f t="shared" si="20"/>
        <v>5.892067646771708E-5</v>
      </c>
      <c r="E92" s="52">
        <f t="shared" si="20"/>
        <v>6.7532540488071715E-5</v>
      </c>
      <c r="F92" s="52">
        <f t="shared" si="20"/>
        <v>7.0730584540661652E-5</v>
      </c>
      <c r="G92" s="52">
        <f t="shared" si="20"/>
        <v>7.1194370582291602E-5</v>
      </c>
      <c r="H92" s="52">
        <f t="shared" si="20"/>
        <v>7.1154421811421909E-5</v>
      </c>
      <c r="I92" s="52">
        <f t="shared" si="20"/>
        <v>7.0592753139467774E-5</v>
      </c>
      <c r="J92" s="52">
        <f t="shared" si="20"/>
        <v>7.0775787724740091E-5</v>
      </c>
      <c r="K92" s="52">
        <f t="shared" si="20"/>
        <v>7.1091281762924151E-5</v>
      </c>
      <c r="L92" s="52">
        <f t="shared" si="20"/>
        <v>7.1584564148417581E-5</v>
      </c>
      <c r="M92" s="52">
        <f t="shared" si="20"/>
        <v>7.2866285590604337E-5</v>
      </c>
      <c r="N92" s="52">
        <f t="shared" si="20"/>
        <v>7.3376568497500103E-5</v>
      </c>
      <c r="O92" s="52">
        <f t="shared" si="20"/>
        <v>7.2619446861738073E-5</v>
      </c>
      <c r="P92" s="52">
        <f t="shared" si="20"/>
        <v>7.0955474004621118E-5</v>
      </c>
      <c r="Q92" s="52">
        <f t="shared" si="20"/>
        <v>6.9441844633325251E-5</v>
      </c>
      <c r="R92" s="52">
        <f t="shared" si="20"/>
        <v>6.7089163506176271E-5</v>
      </c>
      <c r="S92" s="52">
        <f t="shared" si="20"/>
        <v>6.4757007556109496E-5</v>
      </c>
      <c r="T92" s="52">
        <f t="shared" si="20"/>
        <v>6.2574934803005986E-5</v>
      </c>
      <c r="U92" s="52">
        <f t="shared" si="20"/>
        <v>6.0079539993391689E-5</v>
      </c>
      <c r="V92" s="52">
        <f t="shared" si="20"/>
        <v>5.78755164888271E-5</v>
      </c>
      <c r="W92" s="52">
        <f t="shared" si="20"/>
        <v>5.5471918124143638E-5</v>
      </c>
      <c r="X92" s="52">
        <f t="shared" si="20"/>
        <v>5.2867110016445817E-5</v>
      </c>
      <c r="Y92" s="52">
        <f t="shared" si="20"/>
        <v>5.0699846290060617E-5</v>
      </c>
      <c r="Z92" s="52">
        <f t="shared" si="20"/>
        <v>4.8277382953990627E-5</v>
      </c>
      <c r="AA92" s="52">
        <f t="shared" si="20"/>
        <v>4.559365654453139E-5</v>
      </c>
      <c r="AB92" s="52">
        <f t="shared" si="20"/>
        <v>4.2928829996281881E-5</v>
      </c>
      <c r="AC92" s="52">
        <f t="shared" si="20"/>
        <v>4.0425154535087451E-5</v>
      </c>
      <c r="AD92" s="52">
        <f t="shared" si="20"/>
        <v>3.775828659679074E-5</v>
      </c>
      <c r="AE92" s="52">
        <f t="shared" si="20"/>
        <v>3.5246536880715071E-5</v>
      </c>
      <c r="AF92" s="52">
        <f t="shared" si="20"/>
        <v>3.2691051392694173E-5</v>
      </c>
      <c r="AH92" s="65">
        <f t="shared" si="21"/>
        <v>6.1561133660929156E-5</v>
      </c>
      <c r="AI92" s="65">
        <f t="shared" si="22"/>
        <v>7.1039761717394287E-5</v>
      </c>
      <c r="AJ92" s="65">
        <f t="shared" si="23"/>
        <v>7.1851923917557776E-5</v>
      </c>
      <c r="AK92" s="65">
        <f t="shared" si="24"/>
        <v>6.2475232469502104E-5</v>
      </c>
      <c r="AL92" s="65">
        <f t="shared" si="25"/>
        <v>5.0581982785834419E-5</v>
      </c>
      <c r="AM92" s="65">
        <f t="shared" si="26"/>
        <v>3.7809971880313867E-5</v>
      </c>
      <c r="AN92" s="66"/>
      <c r="AO92" s="65">
        <f t="shared" si="27"/>
        <v>6.6300447689161715E-5</v>
      </c>
      <c r="AP92" s="65">
        <f t="shared" si="28"/>
        <v>6.716357819352994E-5</v>
      </c>
      <c r="AQ92" s="65">
        <f t="shared" si="29"/>
        <v>4.4195977333074143E-5</v>
      </c>
    </row>
    <row r="93" spans="1:43" s="9" customFormat="1">
      <c r="A93" s="71" t="s">
        <v>442</v>
      </c>
      <c r="B93" s="13"/>
      <c r="C93" s="52">
        <f>SUM(C66:C69)</f>
        <v>6.652584308161269E-2</v>
      </c>
      <c r="D93" s="52">
        <f t="shared" ref="D93:AF93" si="31">SUM(D66:D69)</f>
        <v>9.9435909988768958E-2</v>
      </c>
      <c r="E93" s="52">
        <f t="shared" si="31"/>
        <v>0.11736778970299482</v>
      </c>
      <c r="F93" s="52">
        <f t="shared" si="31"/>
        <v>0.12861192851488154</v>
      </c>
      <c r="G93" s="52">
        <f t="shared" si="31"/>
        <v>0.13249721682284815</v>
      </c>
      <c r="H93" s="52">
        <f t="shared" si="31"/>
        <v>0.14048433135164487</v>
      </c>
      <c r="I93" s="52">
        <f t="shared" si="31"/>
        <v>0.14192101991781383</v>
      </c>
      <c r="J93" s="52">
        <f t="shared" si="31"/>
        <v>0.15594901209111478</v>
      </c>
      <c r="K93" s="52">
        <f t="shared" si="31"/>
        <v>0.15790158011590619</v>
      </c>
      <c r="L93" s="52">
        <f t="shared" si="31"/>
        <v>0.16635997362403546</v>
      </c>
      <c r="M93" s="52">
        <f t="shared" si="31"/>
        <v>0.17938639538133161</v>
      </c>
      <c r="N93" s="52">
        <f t="shared" si="31"/>
        <v>0.1786855079732394</v>
      </c>
      <c r="O93" s="52">
        <f t="shared" si="31"/>
        <v>0.16677250765528448</v>
      </c>
      <c r="P93" s="52">
        <f t="shared" si="31"/>
        <v>0.1564958509787702</v>
      </c>
      <c r="Q93" s="52">
        <f t="shared" si="31"/>
        <v>0.15539704636472523</v>
      </c>
      <c r="R93" s="52">
        <f t="shared" si="31"/>
        <v>0.14156372044704837</v>
      </c>
      <c r="S93" s="52">
        <f t="shared" si="31"/>
        <v>0.13607165690152592</v>
      </c>
      <c r="T93" s="52">
        <f t="shared" si="31"/>
        <v>0.13865842165893036</v>
      </c>
      <c r="U93" s="52">
        <f t="shared" si="31"/>
        <v>0.13198787695711808</v>
      </c>
      <c r="V93" s="52">
        <f t="shared" si="31"/>
        <v>0.12999536518514276</v>
      </c>
      <c r="W93" s="52">
        <f t="shared" si="31"/>
        <v>0.13226335448223894</v>
      </c>
      <c r="X93" s="52">
        <f t="shared" si="31"/>
        <v>0.13160407065628515</v>
      </c>
      <c r="Y93" s="52">
        <f t="shared" si="31"/>
        <v>0.14228108833780606</v>
      </c>
      <c r="Z93" s="52">
        <f t="shared" si="31"/>
        <v>0.14264179114010778</v>
      </c>
      <c r="AA93" s="52">
        <f t="shared" si="31"/>
        <v>0.14519652529591753</v>
      </c>
      <c r="AB93" s="52">
        <f t="shared" si="31"/>
        <v>0.14832051372940952</v>
      </c>
      <c r="AC93" s="52">
        <f t="shared" si="31"/>
        <v>0.15159923892130769</v>
      </c>
      <c r="AD93" s="52">
        <f t="shared" si="31"/>
        <v>0.15362220531331505</v>
      </c>
      <c r="AE93" s="52">
        <f t="shared" si="31"/>
        <v>0.15647817359602814</v>
      </c>
      <c r="AF93" s="52">
        <f t="shared" si="31"/>
        <v>0.15599126726920706</v>
      </c>
      <c r="AH93" s="65">
        <f t="shared" si="21"/>
        <v>0.10888773762222122</v>
      </c>
      <c r="AI93" s="65">
        <f t="shared" si="22"/>
        <v>0.15252318342010301</v>
      </c>
      <c r="AJ93" s="65">
        <f t="shared" si="23"/>
        <v>0.16734746167067019</v>
      </c>
      <c r="AK93" s="65">
        <f t="shared" si="24"/>
        <v>0.13565540822995309</v>
      </c>
      <c r="AL93" s="65">
        <f t="shared" si="25"/>
        <v>0.13879736598247111</v>
      </c>
      <c r="AM93" s="65">
        <f t="shared" si="26"/>
        <v>0.15320227976585349</v>
      </c>
      <c r="AN93" s="66"/>
      <c r="AO93" s="65">
        <f t="shared" si="27"/>
        <v>0.13070546052116211</v>
      </c>
      <c r="AP93" s="65">
        <f t="shared" si="28"/>
        <v>0.15150143495031165</v>
      </c>
      <c r="AQ93" s="65">
        <f t="shared" si="29"/>
        <v>0.1459998228741623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baseColWidth="10" defaultColWidth="9.1640625" defaultRowHeight="14" x14ac:dyDescent="0"/>
  <cols>
    <col min="1" max="1" width="18.1640625" customWidth="1"/>
    <col min="2" max="3" width="67.6640625" customWidth="1"/>
    <col min="5" max="5" width="18" bestFit="1" customWidth="1"/>
  </cols>
  <sheetData>
    <row r="1" spans="1:7">
      <c r="A1" t="s">
        <v>403</v>
      </c>
      <c r="B1" t="s">
        <v>404</v>
      </c>
      <c r="C1" t="s">
        <v>405</v>
      </c>
    </row>
    <row r="2" spans="1:7">
      <c r="A2" s="54" t="s">
        <v>360</v>
      </c>
      <c r="B2" s="54" t="s">
        <v>359</v>
      </c>
      <c r="C2" s="54" t="s">
        <v>419</v>
      </c>
      <c r="G2" t="s">
        <v>360</v>
      </c>
    </row>
    <row r="3" spans="1:7">
      <c r="A3" s="54" t="s">
        <v>362</v>
      </c>
      <c r="B3" s="54" t="s">
        <v>361</v>
      </c>
      <c r="C3" s="54" t="s">
        <v>418</v>
      </c>
    </row>
    <row r="4" spans="1:7">
      <c r="A4" s="54" t="s">
        <v>364</v>
      </c>
      <c r="B4" s="54" t="s">
        <v>363</v>
      </c>
      <c r="C4" s="54" t="s">
        <v>406</v>
      </c>
    </row>
    <row r="5" spans="1:7">
      <c r="A5" s="54" t="s">
        <v>366</v>
      </c>
      <c r="B5" s="54" t="s">
        <v>365</v>
      </c>
      <c r="C5" s="54" t="s">
        <v>417</v>
      </c>
    </row>
    <row r="6" spans="1:7">
      <c r="A6" s="54" t="s">
        <v>368</v>
      </c>
      <c r="B6" s="54" t="s">
        <v>367</v>
      </c>
      <c r="C6" s="54" t="s">
        <v>407</v>
      </c>
    </row>
    <row r="7" spans="1:7">
      <c r="A7" s="54" t="s">
        <v>370</v>
      </c>
      <c r="B7" s="54" t="s">
        <v>369</v>
      </c>
      <c r="C7" s="54" t="s">
        <v>408</v>
      </c>
    </row>
    <row r="8" spans="1:7">
      <c r="A8" s="54" t="s">
        <v>372</v>
      </c>
      <c r="B8" s="54" t="s">
        <v>371</v>
      </c>
      <c r="C8" s="54" t="s">
        <v>409</v>
      </c>
    </row>
    <row r="9" spans="1:7">
      <c r="A9" s="54" t="s">
        <v>374</v>
      </c>
      <c r="B9" s="54" t="s">
        <v>373</v>
      </c>
      <c r="C9" s="54" t="s">
        <v>420</v>
      </c>
    </row>
    <row r="10" spans="1:7">
      <c r="A10" s="54" t="s">
        <v>376</v>
      </c>
      <c r="B10" s="54" t="s">
        <v>375</v>
      </c>
      <c r="C10" s="59" t="s">
        <v>423</v>
      </c>
    </row>
    <row r="11" spans="1:7">
      <c r="A11" s="54" t="s">
        <v>378</v>
      </c>
      <c r="B11" s="54" t="s">
        <v>377</v>
      </c>
      <c r="C11" s="54" t="s">
        <v>410</v>
      </c>
    </row>
    <row r="12" spans="1:7">
      <c r="A12" s="54" t="s">
        <v>380</v>
      </c>
      <c r="B12" s="54" t="s">
        <v>379</v>
      </c>
      <c r="C12" s="54" t="s">
        <v>411</v>
      </c>
    </row>
    <row r="13" spans="1:7">
      <c r="A13" s="54" t="s">
        <v>382</v>
      </c>
      <c r="B13" s="54" t="s">
        <v>381</v>
      </c>
      <c r="C13" s="59" t="s">
        <v>676</v>
      </c>
    </row>
    <row r="14" spans="1:7">
      <c r="A14" s="54" t="s">
        <v>384</v>
      </c>
      <c r="B14" s="54" t="s">
        <v>383</v>
      </c>
      <c r="C14" s="54" t="s">
        <v>699</v>
      </c>
    </row>
    <row r="15" spans="1:7">
      <c r="A15" s="54" t="s">
        <v>386</v>
      </c>
      <c r="B15" s="54" t="s">
        <v>385</v>
      </c>
      <c r="C15" s="59" t="s">
        <v>436</v>
      </c>
    </row>
    <row r="16" spans="1:7">
      <c r="A16" s="54" t="s">
        <v>388</v>
      </c>
      <c r="B16" s="54" t="s">
        <v>387</v>
      </c>
      <c r="C16" s="59" t="s">
        <v>437</v>
      </c>
    </row>
    <row r="17" spans="1:3">
      <c r="A17" s="54" t="s">
        <v>390</v>
      </c>
      <c r="B17" s="54" t="s">
        <v>389</v>
      </c>
      <c r="C17" s="59" t="s">
        <v>675</v>
      </c>
    </row>
    <row r="18" spans="1:3">
      <c r="A18" s="54" t="s">
        <v>392</v>
      </c>
      <c r="B18" s="54" t="s">
        <v>391</v>
      </c>
      <c r="C18" s="54" t="s">
        <v>413</v>
      </c>
    </row>
    <row r="19" spans="1:3">
      <c r="A19" s="54" t="s">
        <v>394</v>
      </c>
      <c r="B19" s="54" t="s">
        <v>393</v>
      </c>
      <c r="C19" s="54" t="s">
        <v>414</v>
      </c>
    </row>
    <row r="20" spans="1:3">
      <c r="A20" s="54" t="s">
        <v>396</v>
      </c>
      <c r="B20" s="54" t="s">
        <v>395</v>
      </c>
      <c r="C20" s="54" t="s">
        <v>415</v>
      </c>
    </row>
    <row r="21" spans="1:3">
      <c r="A21" s="54" t="s">
        <v>398</v>
      </c>
      <c r="B21" s="54" t="s">
        <v>397</v>
      </c>
      <c r="C21" s="54" t="s">
        <v>397</v>
      </c>
    </row>
    <row r="22" spans="1:3">
      <c r="A22" s="54" t="s">
        <v>400</v>
      </c>
      <c r="B22" s="54" t="s">
        <v>399</v>
      </c>
      <c r="C22" s="54" t="s">
        <v>399</v>
      </c>
    </row>
    <row r="23" spans="1:3">
      <c r="A23" s="54" t="s">
        <v>402</v>
      </c>
      <c r="B23" s="54" t="s">
        <v>401</v>
      </c>
      <c r="C23" s="54" t="s">
        <v>416</v>
      </c>
    </row>
    <row r="29" spans="1:3" ht="18">
      <c r="C29" s="91" t="s">
        <v>419</v>
      </c>
    </row>
    <row r="30" spans="1:3" ht="18">
      <c r="C30" s="91" t="s">
        <v>418</v>
      </c>
    </row>
    <row r="31" spans="1:3" ht="18">
      <c r="C31" s="91" t="s">
        <v>406</v>
      </c>
    </row>
    <row r="32" spans="1:3" ht="18">
      <c r="C32" s="91" t="s">
        <v>417</v>
      </c>
    </row>
    <row r="33" spans="3:3" ht="18">
      <c r="C33" s="91" t="s">
        <v>407</v>
      </c>
    </row>
    <row r="34" spans="3:3" ht="18">
      <c r="C34" s="91" t="s">
        <v>408</v>
      </c>
    </row>
    <row r="35" spans="3:3" ht="18">
      <c r="C35" s="91" t="s">
        <v>409</v>
      </c>
    </row>
    <row r="36" spans="3:3" ht="18">
      <c r="C36" s="91" t="s">
        <v>420</v>
      </c>
    </row>
    <row r="37" spans="3:3" ht="18">
      <c r="C37" s="91" t="s">
        <v>423</v>
      </c>
    </row>
    <row r="38" spans="3:3" ht="18">
      <c r="C38" s="91" t="s">
        <v>410</v>
      </c>
    </row>
    <row r="39" spans="3:3" ht="18">
      <c r="C39" s="91" t="s">
        <v>411</v>
      </c>
    </row>
    <row r="40" spans="3:3" ht="18">
      <c r="C40" s="91" t="s">
        <v>676</v>
      </c>
    </row>
    <row r="41" spans="3:3" ht="18">
      <c r="C41" s="91" t="s">
        <v>412</v>
      </c>
    </row>
    <row r="42" spans="3:3" ht="18">
      <c r="C42" s="91" t="s">
        <v>436</v>
      </c>
    </row>
    <row r="43" spans="3:3" ht="18">
      <c r="C43" s="91" t="s">
        <v>437</v>
      </c>
    </row>
    <row r="44" spans="3:3" ht="18">
      <c r="C44" s="91" t="s">
        <v>675</v>
      </c>
    </row>
    <row r="45" spans="3:3" ht="18">
      <c r="C45" s="91" t="s">
        <v>413</v>
      </c>
    </row>
    <row r="46" spans="3:3" ht="18">
      <c r="C46" s="91" t="s">
        <v>414</v>
      </c>
    </row>
    <row r="47" spans="3:3" ht="18">
      <c r="C47" s="91" t="s">
        <v>415</v>
      </c>
    </row>
    <row r="48" spans="3:3" ht="18">
      <c r="C48" s="91" t="s">
        <v>397</v>
      </c>
    </row>
    <row r="49" spans="3:3" ht="18">
      <c r="C49" s="91" t="s">
        <v>399</v>
      </c>
    </row>
    <row r="50" spans="3:3" ht="18">
      <c r="C50" s="91" t="s">
        <v>416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4" x14ac:dyDescent="0"/>
  <cols>
    <col min="1" max="1" width="50.83203125" bestFit="1" customWidth="1"/>
    <col min="2" max="42" width="11.5" customWidth="1"/>
  </cols>
  <sheetData>
    <row r="1" spans="1:37" s="11" customFormat="1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0.99188743184173145</v>
      </c>
      <c r="I2">
        <v>1.0891962976338876</v>
      </c>
      <c r="J2">
        <v>1.184887030273396</v>
      </c>
      <c r="K2">
        <v>1.2335745279106858</v>
      </c>
      <c r="L2">
        <v>1.2177599425794883</v>
      </c>
      <c r="M2">
        <v>1.2424375482385841</v>
      </c>
      <c r="N2">
        <v>1.1937237218671903</v>
      </c>
      <c r="O2">
        <v>1.2254226481357211</v>
      </c>
      <c r="P2">
        <v>1.1622956971059972</v>
      </c>
      <c r="Q2">
        <v>1.1779930533807992</v>
      </c>
      <c r="R2">
        <v>1.2551607850679991</v>
      </c>
      <c r="S2">
        <v>1.1884668783937125</v>
      </c>
      <c r="T2">
        <v>1.1123449765057858</v>
      </c>
      <c r="U2">
        <v>1.0562635807604748</v>
      </c>
      <c r="V2">
        <v>1.0522517202201431</v>
      </c>
      <c r="W2">
        <v>0.959290363221732</v>
      </c>
      <c r="X2">
        <v>0.94701174954621159</v>
      </c>
      <c r="Y2">
        <v>0.95429194813412277</v>
      </c>
      <c r="Z2">
        <v>0.90935543162018462</v>
      </c>
      <c r="AA2">
        <v>0.9505055466687562</v>
      </c>
      <c r="AB2">
        <v>0.95209544716825523</v>
      </c>
      <c r="AC2">
        <v>0.95664362541576509</v>
      </c>
      <c r="AD2">
        <v>1.0196207450734018</v>
      </c>
      <c r="AE2">
        <v>1.0040508366894851</v>
      </c>
      <c r="AF2">
        <v>1.0168644282567696</v>
      </c>
      <c r="AG2">
        <v>1.0273805065054376</v>
      </c>
      <c r="AH2">
        <v>1.0372224130554164</v>
      </c>
      <c r="AI2">
        <v>1.0395723002739388</v>
      </c>
      <c r="AJ2">
        <v>1.0477291692967183</v>
      </c>
      <c r="AK2">
        <v>1.0360766630997498</v>
      </c>
    </row>
    <row r="3" spans="1:3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0.25121472573248482</v>
      </c>
      <c r="I3">
        <v>0.5393004995466244</v>
      </c>
      <c r="J3">
        <v>0.77779710841532346</v>
      </c>
      <c r="K3">
        <v>0.94820445494741001</v>
      </c>
      <c r="L3">
        <v>1.0526311075880868</v>
      </c>
      <c r="M3">
        <v>1.1242822025638866</v>
      </c>
      <c r="N3">
        <v>1.1612893354838727</v>
      </c>
      <c r="O3">
        <v>1.1939272795078892</v>
      </c>
      <c r="P3">
        <v>1.2039048048276157</v>
      </c>
      <c r="Q3">
        <v>1.2124218222670846</v>
      </c>
      <c r="R3">
        <v>1.2383508642727747</v>
      </c>
      <c r="S3">
        <v>1.2462982029416647</v>
      </c>
      <c r="T3">
        <v>1.2257976685988048</v>
      </c>
      <c r="U3">
        <v>1.1879477223697865</v>
      </c>
      <c r="V3">
        <v>1.1542564544580358</v>
      </c>
      <c r="W3">
        <v>1.1037334691270662</v>
      </c>
      <c r="X3">
        <v>1.056806365794638</v>
      </c>
      <c r="Y3">
        <v>1.02240607042412</v>
      </c>
      <c r="Z3">
        <v>0.98453498450172816</v>
      </c>
      <c r="AA3">
        <v>0.96323753689713243</v>
      </c>
      <c r="AB3">
        <v>0.94805467727443471</v>
      </c>
      <c r="AC3">
        <v>0.93550896987881771</v>
      </c>
      <c r="AD3">
        <v>0.93894956493152382</v>
      </c>
      <c r="AE3">
        <v>0.9386792096739649</v>
      </c>
      <c r="AF3">
        <v>0.93843788407834694</v>
      </c>
      <c r="AG3">
        <v>0.93937759524789222</v>
      </c>
      <c r="AH3">
        <v>0.94171599585937127</v>
      </c>
      <c r="AI3">
        <v>0.94344565080020093</v>
      </c>
      <c r="AJ3">
        <v>0.94610016746510261</v>
      </c>
      <c r="AK3">
        <v>0.94479225304926473</v>
      </c>
    </row>
    <row r="4" spans="1:37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0.38253677349546766</v>
      </c>
      <c r="I4">
        <v>0.62055144866504097</v>
      </c>
      <c r="J4">
        <v>0.7364728174265478</v>
      </c>
      <c r="K4">
        <v>0.78092472658775058</v>
      </c>
      <c r="L4">
        <v>0.77727399613805037</v>
      </c>
      <c r="M4">
        <v>0.77902867317682922</v>
      </c>
      <c r="N4">
        <v>0.76282308074235861</v>
      </c>
      <c r="O4">
        <v>0.77987301868898129</v>
      </c>
      <c r="P4">
        <v>0.7746705518949959</v>
      </c>
      <c r="Q4">
        <v>0.79714941108133264</v>
      </c>
      <c r="R4">
        <v>0.84997907286412655</v>
      </c>
      <c r="S4">
        <v>0.86425103164009531</v>
      </c>
      <c r="T4">
        <v>0.84750104215922661</v>
      </c>
      <c r="U4">
        <v>0.8276294387540073</v>
      </c>
      <c r="V4">
        <v>0.83166384574882013</v>
      </c>
      <c r="W4">
        <v>0.80387618921824444</v>
      </c>
      <c r="X4">
        <v>0.79525262359183557</v>
      </c>
      <c r="Y4">
        <v>0.80308320234074859</v>
      </c>
      <c r="Z4">
        <v>0.79081048610960547</v>
      </c>
      <c r="AA4">
        <v>0.8023611296757549</v>
      </c>
      <c r="AB4">
        <v>0.80819593188199423</v>
      </c>
      <c r="AC4">
        <v>0.80763623884365643</v>
      </c>
      <c r="AD4">
        <v>0.83038316106101018</v>
      </c>
      <c r="AE4">
        <v>0.82645761316895161</v>
      </c>
      <c r="AF4">
        <v>0.8201176729464521</v>
      </c>
      <c r="AG4">
        <v>0.81223145009805542</v>
      </c>
      <c r="AH4">
        <v>0.80326714017640022</v>
      </c>
      <c r="AI4">
        <v>0.79055912397978378</v>
      </c>
      <c r="AJ4">
        <v>0.77882954836732132</v>
      </c>
      <c r="AK4">
        <v>0.75931690219750436</v>
      </c>
    </row>
    <row r="5" spans="1:37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-1.7519164175483493E-2</v>
      </c>
      <c r="I5">
        <v>-6.0950088328703966E-2</v>
      </c>
      <c r="J5">
        <v>-0.12954737049392095</v>
      </c>
      <c r="K5">
        <v>-0.21704476402667483</v>
      </c>
      <c r="L5">
        <v>-0.31460935380458466</v>
      </c>
      <c r="M5">
        <v>-0.41486497311504777</v>
      </c>
      <c r="N5">
        <v>-0.51134868501717667</v>
      </c>
      <c r="O5">
        <v>-0.60075346757612058</v>
      </c>
      <c r="P5">
        <v>-0.6802346172318785</v>
      </c>
      <c r="Q5">
        <v>-0.7490510910014847</v>
      </c>
      <c r="R5">
        <v>-0.8086006899619913</v>
      </c>
      <c r="S5">
        <v>-0.85888610867848048</v>
      </c>
      <c r="T5">
        <v>-0.89880775644534117</v>
      </c>
      <c r="U5">
        <v>-0.92758091114427677</v>
      </c>
      <c r="V5">
        <v>-0.94602034243598254</v>
      </c>
      <c r="W5">
        <v>-0.95410274752075752</v>
      </c>
      <c r="X5">
        <v>-0.95298557213219226</v>
      </c>
      <c r="Y5">
        <v>-0.94484175173955576</v>
      </c>
      <c r="Z5">
        <v>-0.93105730191069824</v>
      </c>
      <c r="AA5">
        <v>-0.91403623507488874</v>
      </c>
      <c r="AB5">
        <v>-0.89566071649671564</v>
      </c>
      <c r="AC5">
        <v>-0.87721024013952542</v>
      </c>
      <c r="AD5">
        <v>-0.86049451910238384</v>
      </c>
      <c r="AE5">
        <v>-0.84590473574291947</v>
      </c>
      <c r="AF5">
        <v>-0.83354403789569487</v>
      </c>
      <c r="AG5">
        <v>-0.82341722113956628</v>
      </c>
      <c r="AH5">
        <v>-0.81548242234649182</v>
      </c>
      <c r="AI5">
        <v>-0.80952922778495529</v>
      </c>
      <c r="AJ5">
        <v>-0.80538667460581248</v>
      </c>
      <c r="AK5">
        <v>-0.80254835997064511</v>
      </c>
    </row>
    <row r="6" spans="1:37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0.6393697506800855</v>
      </c>
      <c r="I6">
        <v>0.91715582981495292</v>
      </c>
      <c r="J6">
        <v>1.0833323682924556</v>
      </c>
      <c r="K6">
        <v>1.1936505385083285</v>
      </c>
      <c r="L6">
        <v>1.247684829168394</v>
      </c>
      <c r="M6">
        <v>1.3151348786452077</v>
      </c>
      <c r="N6">
        <v>1.3361064860181626</v>
      </c>
      <c r="O6">
        <v>1.3957279844166059</v>
      </c>
      <c r="P6">
        <v>1.3993501589260493</v>
      </c>
      <c r="Q6">
        <v>1.4372170578902388</v>
      </c>
      <c r="R6">
        <v>1.5138600799695423</v>
      </c>
      <c r="S6">
        <v>1.5128578336994547</v>
      </c>
      <c r="T6">
        <v>1.4763972777735557</v>
      </c>
      <c r="U6">
        <v>1.4394811588993361</v>
      </c>
      <c r="V6">
        <v>1.4325426714806966</v>
      </c>
      <c r="W6">
        <v>1.3701462650643981</v>
      </c>
      <c r="X6">
        <v>1.3433280617528798</v>
      </c>
      <c r="Y6">
        <v>1.3357181957353026</v>
      </c>
      <c r="Z6">
        <v>1.2965428031553428</v>
      </c>
      <c r="AA6">
        <v>1.3036930441130634</v>
      </c>
      <c r="AB6">
        <v>1.2981130927190554</v>
      </c>
      <c r="AC6">
        <v>1.2904490527325008</v>
      </c>
      <c r="AD6">
        <v>1.3261622291422803</v>
      </c>
      <c r="AE6">
        <v>1.3180060588288578</v>
      </c>
      <c r="AF6">
        <v>1.3178574552539457</v>
      </c>
      <c r="AG6">
        <v>1.3191636460041956</v>
      </c>
      <c r="AH6">
        <v>1.3214096509371664</v>
      </c>
      <c r="AI6">
        <v>1.3198518852224783</v>
      </c>
      <c r="AJ6">
        <v>1.3219706313749358</v>
      </c>
      <c r="AK6">
        <v>1.3125101127243743</v>
      </c>
    </row>
    <row r="7" spans="1:37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0.36965538363000761</v>
      </c>
      <c r="I7">
        <v>0.64370011244501146</v>
      </c>
      <c r="J7">
        <v>0.83099348964204012</v>
      </c>
      <c r="K7">
        <v>0.95507143824045126</v>
      </c>
      <c r="L7">
        <v>1.026508448147756</v>
      </c>
      <c r="M7">
        <v>1.089589716082151</v>
      </c>
      <c r="N7">
        <v>1.1194510926162193</v>
      </c>
      <c r="O7">
        <v>1.1610913092806596</v>
      </c>
      <c r="P7">
        <v>1.1690949643513582</v>
      </c>
      <c r="Q7">
        <v>1.1861370975345009</v>
      </c>
      <c r="R7">
        <v>1.2272116857663162</v>
      </c>
      <c r="S7">
        <v>1.2296445540998624</v>
      </c>
      <c r="T7">
        <v>1.2001744883682663</v>
      </c>
      <c r="U7">
        <v>1.1609539879146702</v>
      </c>
      <c r="V7">
        <v>1.1363674879213415</v>
      </c>
      <c r="W7">
        <v>1.0826659128324367</v>
      </c>
      <c r="X7">
        <v>1.0430054509388276</v>
      </c>
      <c r="Y7">
        <v>1.0181477680370365</v>
      </c>
      <c r="Z7">
        <v>0.97976768348733145</v>
      </c>
      <c r="AA7">
        <v>0.96752631549881229</v>
      </c>
      <c r="AB7">
        <v>0.954082935632794</v>
      </c>
      <c r="AC7">
        <v>0.94118081594625203</v>
      </c>
      <c r="AD7">
        <v>0.9506428803214062</v>
      </c>
      <c r="AE7">
        <v>0.94553050423262786</v>
      </c>
      <c r="AF7">
        <v>0.9434897030950351</v>
      </c>
      <c r="AG7">
        <v>0.94364874345380656</v>
      </c>
      <c r="AH7">
        <v>0.94551559380071648</v>
      </c>
      <c r="AI7">
        <v>0.94595383476039352</v>
      </c>
      <c r="AJ7">
        <v>0.94838055111303721</v>
      </c>
      <c r="AK7">
        <v>0.94460536725262667</v>
      </c>
    </row>
    <row r="8" spans="1:37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9.9823530000001104E-2</v>
      </c>
      <c r="I8">
        <v>8.7754209999998944E-2</v>
      </c>
      <c r="J8">
        <v>4.4633550000000577E-2</v>
      </c>
      <c r="K8">
        <v>5.7547099999999407E-3</v>
      </c>
      <c r="L8">
        <v>-2.1876460000000431E-2</v>
      </c>
      <c r="M8">
        <v>-2.9035620000000817E-2</v>
      </c>
      <c r="N8">
        <v>-3.5006269999998674E-2</v>
      </c>
      <c r="O8">
        <v>-2.7462879999998191E-2</v>
      </c>
      <c r="P8">
        <v>-2.9111779999999032E-2</v>
      </c>
      <c r="Q8">
        <v>-2.1978609999998011E-2</v>
      </c>
      <c r="R8">
        <v>-9.3106200000026007E-3</v>
      </c>
      <c r="S8">
        <v>-1.3919639999998568E-2</v>
      </c>
      <c r="T8">
        <v>-2.1423260000000277E-2</v>
      </c>
      <c r="U8">
        <v>-2.2578330000000424E-2</v>
      </c>
      <c r="V8">
        <v>-1.4966770000002239E-2</v>
      </c>
      <c r="W8">
        <v>-1.7635899999998705E-2</v>
      </c>
      <c r="X8">
        <v>-1.1557689999999732E-2</v>
      </c>
      <c r="Y8">
        <v>-3.5671099999995404E-3</v>
      </c>
      <c r="Z8">
        <v>-3.9951499999996143E-3</v>
      </c>
      <c r="AA8">
        <v>3.5945900000000641E-3</v>
      </c>
      <c r="AB8">
        <v>5.0533099999999775E-3</v>
      </c>
      <c r="AC8">
        <v>4.7552200000022804E-3</v>
      </c>
      <c r="AD8">
        <v>9.802700000000053E-3</v>
      </c>
      <c r="AE8">
        <v>5.7439000000020224E-3</v>
      </c>
      <c r="AF8">
        <v>4.2353499999980837E-3</v>
      </c>
      <c r="AG8">
        <v>3.5807599999992945E-3</v>
      </c>
      <c r="AH8">
        <v>3.1853499999984214E-3</v>
      </c>
      <c r="AI8">
        <v>2.1026799999990242E-3</v>
      </c>
      <c r="AJ8">
        <v>1.9116499999999315E-3</v>
      </c>
      <c r="AK8">
        <v>-1.5667000000108011E-4</v>
      </c>
    </row>
    <row r="9" spans="1:37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0.10129378489684981</v>
      </c>
      <c r="I9">
        <v>0.28205138491299575</v>
      </c>
      <c r="J9">
        <v>0.50149841052982147</v>
      </c>
      <c r="K9">
        <v>0.72520683786043705</v>
      </c>
      <c r="L9">
        <v>0.92782923464043154</v>
      </c>
      <c r="M9">
        <v>1.1037398961064593</v>
      </c>
      <c r="N9">
        <v>1.246728825711485</v>
      </c>
      <c r="O9">
        <v>1.3648780670989513</v>
      </c>
      <c r="P9">
        <v>1.455585532431436</v>
      </c>
      <c r="Q9">
        <v>1.5262138081817644</v>
      </c>
      <c r="R9">
        <v>1.5880285992419196</v>
      </c>
      <c r="S9">
        <v>1.6350117238993711</v>
      </c>
      <c r="T9">
        <v>1.660059297516292</v>
      </c>
      <c r="U9">
        <v>1.6628702543612928</v>
      </c>
      <c r="V9">
        <v>1.6516334247029363</v>
      </c>
      <c r="W9">
        <v>1.6228700196067258</v>
      </c>
      <c r="X9">
        <v>1.5834056842300104</v>
      </c>
      <c r="Y9">
        <v>1.5413150233741124</v>
      </c>
      <c r="Z9">
        <v>1.4955907437698812</v>
      </c>
      <c r="AA9">
        <v>1.4544285789686695</v>
      </c>
      <c r="AB9">
        <v>1.4188044785252707</v>
      </c>
      <c r="AC9">
        <v>1.3881908272683985</v>
      </c>
      <c r="AD9">
        <v>1.3677645012598383</v>
      </c>
      <c r="AE9">
        <v>1.3523510172132269</v>
      </c>
      <c r="AF9">
        <v>1.3408266881085318</v>
      </c>
      <c r="AG9">
        <v>1.3328437080802225</v>
      </c>
      <c r="AH9">
        <v>1.3282175325762591</v>
      </c>
      <c r="AI9">
        <v>1.3259497009694865</v>
      </c>
      <c r="AJ9">
        <v>1.3259619365104225</v>
      </c>
      <c r="AK9">
        <v>1.32603085339833</v>
      </c>
    </row>
    <row r="10" spans="1:37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0.16703759968896836</v>
      </c>
      <c r="I10">
        <v>0.3937305177028394</v>
      </c>
      <c r="J10">
        <v>0.63976531499607692</v>
      </c>
      <c r="K10">
        <v>0.88031675057185232</v>
      </c>
      <c r="L10">
        <v>1.0964651721075303</v>
      </c>
      <c r="M10">
        <v>1.2898469704753612</v>
      </c>
      <c r="N10">
        <v>1.449963510074781</v>
      </c>
      <c r="O10">
        <v>1.5886700095237183</v>
      </c>
      <c r="P10">
        <v>1.6962014783600265</v>
      </c>
      <c r="Q10">
        <v>1.7831187119900394</v>
      </c>
      <c r="R10">
        <v>1.8636315043842</v>
      </c>
      <c r="S10">
        <v>1.9209394269205093</v>
      </c>
      <c r="T10">
        <v>1.9485320317008226</v>
      </c>
      <c r="U10">
        <v>1.9497321046328953</v>
      </c>
      <c r="V10">
        <v>1.9366575038736844</v>
      </c>
      <c r="W10">
        <v>1.9014790217176225</v>
      </c>
      <c r="X10">
        <v>1.8551205425846762</v>
      </c>
      <c r="Y10">
        <v>1.8069829618875932</v>
      </c>
      <c r="Z10">
        <v>1.7529565889887744</v>
      </c>
      <c r="AA10">
        <v>1.7058651929248159</v>
      </c>
      <c r="AB10">
        <v>1.6640545041872512</v>
      </c>
      <c r="AC10">
        <v>1.6271201848003125</v>
      </c>
      <c r="AD10">
        <v>1.6036082067081514</v>
      </c>
      <c r="AE10">
        <v>1.5837117827349312</v>
      </c>
      <c r="AF10">
        <v>1.5683157695216776</v>
      </c>
      <c r="AG10">
        <v>1.5574994421577282</v>
      </c>
      <c r="AH10">
        <v>1.551065367448512</v>
      </c>
      <c r="AI10">
        <v>1.5474848648824979</v>
      </c>
      <c r="AJ10">
        <v>1.5469901881821624</v>
      </c>
      <c r="AK10">
        <v>1.5461728256961571</v>
      </c>
    </row>
    <row r="11" spans="1:37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0.21664317283434098</v>
      </c>
      <c r="I11">
        <v>0.48980563752210049</v>
      </c>
      <c r="J11">
        <v>0.77800016362956637</v>
      </c>
      <c r="K11">
        <v>1.0563951354203294</v>
      </c>
      <c r="L11">
        <v>1.3062337377457212</v>
      </c>
      <c r="M11">
        <v>1.5322051722710617</v>
      </c>
      <c r="N11">
        <v>1.720588780522081</v>
      </c>
      <c r="O11">
        <v>1.8862518044499677</v>
      </c>
      <c r="P11">
        <v>2.0152244180855483</v>
      </c>
      <c r="Q11">
        <v>2.1206074815865117</v>
      </c>
      <c r="R11">
        <v>2.2199049258869508</v>
      </c>
      <c r="S11">
        <v>2.2892552283609424</v>
      </c>
      <c r="T11">
        <v>2.3218488280196459</v>
      </c>
      <c r="U11">
        <v>2.3228653332206139</v>
      </c>
      <c r="V11">
        <v>2.3075561319652049</v>
      </c>
      <c r="W11">
        <v>2.2654614646244742</v>
      </c>
      <c r="X11">
        <v>2.2103758877340729</v>
      </c>
      <c r="Y11">
        <v>2.1535732935314966</v>
      </c>
      <c r="Z11">
        <v>2.0892036071298747</v>
      </c>
      <c r="AA11">
        <v>2.0335472653857378</v>
      </c>
      <c r="AB11">
        <v>1.9837417232257293</v>
      </c>
      <c r="AC11">
        <v>1.9393725917904669</v>
      </c>
      <c r="AD11">
        <v>1.9113551022048592</v>
      </c>
      <c r="AE11">
        <v>1.8869357052949454</v>
      </c>
      <c r="AF11">
        <v>1.8679329042325277</v>
      </c>
      <c r="AG11">
        <v>1.8546034633212249</v>
      </c>
      <c r="AH11">
        <v>1.8466706533227129</v>
      </c>
      <c r="AI11">
        <v>1.842171393422265</v>
      </c>
      <c r="AJ11">
        <v>1.8414894058791598</v>
      </c>
      <c r="AK11">
        <v>1.8402953014152068</v>
      </c>
    </row>
    <row r="12" spans="1:37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0.11527635508814527</v>
      </c>
      <c r="I12">
        <v>0.29355967515491965</v>
      </c>
      <c r="J12">
        <v>0.49574846935844796</v>
      </c>
      <c r="K12">
        <v>0.69695055546143969</v>
      </c>
      <c r="L12">
        <v>0.87806454925349886</v>
      </c>
      <c r="M12">
        <v>1.037552118505225</v>
      </c>
      <c r="N12">
        <v>1.1682739170263412</v>
      </c>
      <c r="O12">
        <v>1.2789361646658559</v>
      </c>
      <c r="P12">
        <v>1.3641704873784466</v>
      </c>
      <c r="Q12">
        <v>1.4318610870530213</v>
      </c>
      <c r="R12">
        <v>1.4928237844166414</v>
      </c>
      <c r="S12">
        <v>1.537635377954194</v>
      </c>
      <c r="T12">
        <v>1.559967742548829</v>
      </c>
      <c r="U12">
        <v>1.5612887990497315</v>
      </c>
      <c r="V12">
        <v>1.5504905887512965</v>
      </c>
      <c r="W12">
        <v>1.5224756452218102</v>
      </c>
      <c r="X12">
        <v>1.4851404620383368</v>
      </c>
      <c r="Y12">
        <v>1.4460052897879772</v>
      </c>
      <c r="Z12">
        <v>1.4027366635198435</v>
      </c>
      <c r="AA12">
        <v>1.3645373479398648</v>
      </c>
      <c r="AB12">
        <v>1.3310671608167235</v>
      </c>
      <c r="AC12">
        <v>1.3018754901155338</v>
      </c>
      <c r="AD12">
        <v>1.2830911039929838</v>
      </c>
      <c r="AE12">
        <v>1.2679390949399405</v>
      </c>
      <c r="AF12">
        <v>1.2562999704608613</v>
      </c>
      <c r="AG12">
        <v>1.2481133181213799</v>
      </c>
      <c r="AH12">
        <v>1.2432573773474509</v>
      </c>
      <c r="AI12">
        <v>1.2406538907179465</v>
      </c>
      <c r="AJ12">
        <v>1.2403764464014699</v>
      </c>
      <c r="AK12">
        <v>1.2399764000269098</v>
      </c>
    </row>
    <row r="13" spans="1:37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9.7376895971157396E-2</v>
      </c>
      <c r="I13">
        <v>0.27093096069721323</v>
      </c>
      <c r="J13">
        <v>0.48423000615991363</v>
      </c>
      <c r="K13">
        <v>0.7054677641957996</v>
      </c>
      <c r="L13">
        <v>0.90973106459859565</v>
      </c>
      <c r="M13">
        <v>1.0901175517783024</v>
      </c>
      <c r="N13">
        <v>1.2390486471472784</v>
      </c>
      <c r="O13">
        <v>1.3631641210344103</v>
      </c>
      <c r="P13">
        <v>1.459289449511969</v>
      </c>
      <c r="Q13">
        <v>1.5343846347873003</v>
      </c>
      <c r="R13">
        <v>1.5992776227024885</v>
      </c>
      <c r="S13">
        <v>1.648383630369743</v>
      </c>
      <c r="T13">
        <v>1.6753842554341647</v>
      </c>
      <c r="U13">
        <v>1.6801597047272576</v>
      </c>
      <c r="V13">
        <v>1.6704818811772659</v>
      </c>
      <c r="W13">
        <v>1.6429746004654744</v>
      </c>
      <c r="X13">
        <v>1.6043522420899459</v>
      </c>
      <c r="Y13">
        <v>1.5624030616922191</v>
      </c>
      <c r="Z13">
        <v>1.516368342351071</v>
      </c>
      <c r="AA13">
        <v>1.4744184868622057</v>
      </c>
      <c r="AB13">
        <v>1.4376796812368697</v>
      </c>
      <c r="AC13">
        <v>1.4059255942001636</v>
      </c>
      <c r="AD13">
        <v>1.384342262956606</v>
      </c>
      <c r="AE13">
        <v>1.3679413661219941</v>
      </c>
      <c r="AF13">
        <v>1.3557492591680598</v>
      </c>
      <c r="AG13">
        <v>1.3473808873170734</v>
      </c>
      <c r="AH13">
        <v>1.3425779702542773</v>
      </c>
      <c r="AI13">
        <v>1.3403118472660402</v>
      </c>
      <c r="AJ13">
        <v>1.3404482578896815</v>
      </c>
      <c r="AK13">
        <v>1.3407917737060071</v>
      </c>
    </row>
    <row r="14" spans="1:37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8.9256384169367209E-2</v>
      </c>
      <c r="I15">
        <v>0.24961849449387508</v>
      </c>
      <c r="J15">
        <v>0.46018246696983844</v>
      </c>
      <c r="K15">
        <v>0.70196698466427065</v>
      </c>
      <c r="L15">
        <v>0.95320757594217209</v>
      </c>
      <c r="M15">
        <v>1.1992380544148196</v>
      </c>
      <c r="N15">
        <v>1.4230157502173713</v>
      </c>
      <c r="O15">
        <v>1.6215011374755672</v>
      </c>
      <c r="P15">
        <v>1.785668281156827</v>
      </c>
      <c r="Q15">
        <v>1.9195513001813325</v>
      </c>
      <c r="R15">
        <v>2.0330957150203943</v>
      </c>
      <c r="S15">
        <v>2.1195049065786398</v>
      </c>
      <c r="T15">
        <v>2.175984186002089</v>
      </c>
      <c r="U15">
        <v>2.2037207361910838</v>
      </c>
      <c r="V15">
        <v>2.2097462749046892</v>
      </c>
      <c r="W15">
        <v>2.1912184964872905</v>
      </c>
      <c r="X15">
        <v>2.1546550163464406</v>
      </c>
      <c r="Y15">
        <v>2.1070228989930939</v>
      </c>
      <c r="Z15">
        <v>2.0495644455541528</v>
      </c>
      <c r="AA15">
        <v>1.9913435282890468</v>
      </c>
      <c r="AB15">
        <v>1.9353943242293781</v>
      </c>
      <c r="AC15">
        <v>1.8838846300278878</v>
      </c>
      <c r="AD15">
        <v>1.8441682212498867</v>
      </c>
      <c r="AE15">
        <v>1.8107078658442965</v>
      </c>
      <c r="AF15">
        <v>1.7838096736300768</v>
      </c>
      <c r="AG15">
        <v>1.7635541559906542</v>
      </c>
      <c r="AH15">
        <v>1.749416873177867</v>
      </c>
      <c r="AI15">
        <v>1.7401050446374633</v>
      </c>
      <c r="AJ15">
        <v>1.7350543823660081</v>
      </c>
      <c r="AK15">
        <v>1.732044622696427</v>
      </c>
    </row>
    <row r="16" spans="1:37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-0.12371066581028378</v>
      </c>
      <c r="I16">
        <v>-0.23339884825279711</v>
      </c>
      <c r="J16">
        <v>-0.30867213106039459</v>
      </c>
      <c r="K16">
        <v>-0.34368912911442173</v>
      </c>
      <c r="L16">
        <v>-0.3417026007222268</v>
      </c>
      <c r="M16">
        <v>-0.321329917383395</v>
      </c>
      <c r="N16">
        <v>-0.2861639784856651</v>
      </c>
      <c r="O16">
        <v>-0.25376908746665983</v>
      </c>
      <c r="P16">
        <v>-0.21922359709317663</v>
      </c>
      <c r="Q16">
        <v>-0.19125712904862757</v>
      </c>
      <c r="R16">
        <v>-0.17712095772989267</v>
      </c>
      <c r="S16">
        <v>-0.16030557895330144</v>
      </c>
      <c r="T16">
        <v>-0.13682146674940387</v>
      </c>
      <c r="U16">
        <v>-0.11064218811935866</v>
      </c>
      <c r="V16">
        <v>-8.9828503322764153E-2</v>
      </c>
      <c r="W16">
        <v>-6.6886772633856229E-2</v>
      </c>
      <c r="X16">
        <v>-4.877182024034532E-2</v>
      </c>
      <c r="Y16">
        <v>-3.9875407908351868E-2</v>
      </c>
      <c r="Z16">
        <v>-3.3136990300242086E-2</v>
      </c>
      <c r="AA16">
        <v>-3.5491751318483811E-2</v>
      </c>
      <c r="AB16">
        <v>-4.1623662420053886E-2</v>
      </c>
      <c r="AC16">
        <v>-4.8639539041883673E-2</v>
      </c>
      <c r="AD16">
        <v>-6.0316148898587052E-2</v>
      </c>
      <c r="AE16">
        <v>-6.931968530548005E-2</v>
      </c>
      <c r="AF16">
        <v>-7.7203720042084978E-2</v>
      </c>
      <c r="AG16">
        <v>-8.4131694674416391E-2</v>
      </c>
      <c r="AH16">
        <v>-9.0344740382575228E-2</v>
      </c>
      <c r="AI16">
        <v>-9.5174462398694981E-2</v>
      </c>
      <c r="AJ16">
        <v>-9.9568065497068758E-2</v>
      </c>
      <c r="AK16">
        <v>-0.10142517082085689</v>
      </c>
    </row>
    <row r="17" spans="1:37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150.08028999999806</v>
      </c>
      <c r="I17">
        <v>274.42063000000053</v>
      </c>
      <c r="J17">
        <v>359.69555000000037</v>
      </c>
      <c r="K17">
        <v>409.37788</v>
      </c>
      <c r="L17">
        <v>426.59011999999711</v>
      </c>
      <c r="M17">
        <v>433.03173000000243</v>
      </c>
      <c r="N17">
        <v>421.59282999999778</v>
      </c>
      <c r="O17">
        <v>414.83924000000115</v>
      </c>
      <c r="P17">
        <v>395.57871000000159</v>
      </c>
      <c r="Q17">
        <v>382.83104000000094</v>
      </c>
      <c r="R17">
        <v>382.61614000000191</v>
      </c>
      <c r="S17">
        <v>371.51080999999976</v>
      </c>
      <c r="T17">
        <v>349.17564000000129</v>
      </c>
      <c r="U17">
        <v>325.08533999999781</v>
      </c>
      <c r="V17">
        <v>310.64733999999953</v>
      </c>
      <c r="W17">
        <v>286.40656999999919</v>
      </c>
      <c r="X17">
        <v>271.08806000000186</v>
      </c>
      <c r="Y17">
        <v>265.73099000000002</v>
      </c>
      <c r="Z17">
        <v>256.93251000000237</v>
      </c>
      <c r="AA17">
        <v>261.7112100000013</v>
      </c>
      <c r="AB17">
        <v>267.29970999999932</v>
      </c>
      <c r="AC17">
        <v>273.21256999999969</v>
      </c>
      <c r="AD17">
        <v>287.61987000000227</v>
      </c>
      <c r="AE17">
        <v>295.47229000000152</v>
      </c>
      <c r="AF17">
        <v>303.53945000000022</v>
      </c>
      <c r="AG17">
        <v>311.33085999999821</v>
      </c>
      <c r="AH17">
        <v>318.66229000000021</v>
      </c>
      <c r="AI17">
        <v>324.14878999999928</v>
      </c>
      <c r="AJ17">
        <v>329.42722999999751</v>
      </c>
      <c r="AK17">
        <v>330.80722999999853</v>
      </c>
    </row>
    <row r="18" spans="1:37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-0.40158658999999985</v>
      </c>
      <c r="I18">
        <v>-0.69844039999999996</v>
      </c>
      <c r="J18">
        <v>-0.88104234000000026</v>
      </c>
      <c r="K18">
        <v>-0.97327512000000005</v>
      </c>
      <c r="L18">
        <v>-0.9893027400000004</v>
      </c>
      <c r="M18">
        <v>-0.9880767099999993</v>
      </c>
      <c r="N18">
        <v>-0.94723486000000001</v>
      </c>
      <c r="O18">
        <v>-0.92553174000000049</v>
      </c>
      <c r="P18">
        <v>-0.87349736000000011</v>
      </c>
      <c r="Q18">
        <v>-0.84201042999999953</v>
      </c>
      <c r="R18">
        <v>-0.84299915999999919</v>
      </c>
      <c r="S18">
        <v>-0.8135860199999998</v>
      </c>
      <c r="T18">
        <v>-0.75696545000000093</v>
      </c>
      <c r="U18">
        <v>-0.69911595000000104</v>
      </c>
      <c r="V18">
        <v>-0.66768351000000004</v>
      </c>
      <c r="W18">
        <v>-0.61040866000000027</v>
      </c>
      <c r="X18">
        <v>-0.57745500999999977</v>
      </c>
      <c r="Y18">
        <v>-0.56856324000000014</v>
      </c>
      <c r="Z18">
        <v>-0.54863415000000049</v>
      </c>
      <c r="AA18">
        <v>-0.56243131000000002</v>
      </c>
      <c r="AB18">
        <v>-0.57534074000000079</v>
      </c>
      <c r="AC18">
        <v>-0.58768118000000058</v>
      </c>
      <c r="AD18">
        <v>-0.62044066000000031</v>
      </c>
      <c r="AE18">
        <v>-0.63492422999999887</v>
      </c>
      <c r="AF18">
        <v>-0.65041741999999902</v>
      </c>
      <c r="AG18">
        <v>-0.66537911000000005</v>
      </c>
      <c r="AH18">
        <v>-0.67931836999999962</v>
      </c>
      <c r="AI18">
        <v>-0.68886054999999913</v>
      </c>
      <c r="AJ18">
        <v>-0.69831578000000005</v>
      </c>
      <c r="AK18">
        <v>-0.69845931999999999</v>
      </c>
    </row>
    <row r="19" spans="1:37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-0.15446254300000001</v>
      </c>
      <c r="I19">
        <v>-0.19540668899999991</v>
      </c>
      <c r="J19">
        <v>-0.19967715999999999</v>
      </c>
      <c r="K19">
        <v>-0.19156336000000002</v>
      </c>
      <c r="L19">
        <v>-0.17582436200000007</v>
      </c>
      <c r="M19">
        <v>-0.17138292899999996</v>
      </c>
      <c r="N19">
        <v>-0.16232150900000003</v>
      </c>
      <c r="O19">
        <v>-0.16880486900000008</v>
      </c>
      <c r="P19">
        <v>-0.16530823399999997</v>
      </c>
      <c r="Q19">
        <v>-0.17394668399999996</v>
      </c>
      <c r="R19">
        <v>-0.19334006400000001</v>
      </c>
      <c r="S19">
        <v>-0.19372901000000001</v>
      </c>
      <c r="T19">
        <v>-0.18754043100000004</v>
      </c>
      <c r="U19">
        <v>-0.18425375100000005</v>
      </c>
      <c r="V19">
        <v>-0.19023955100000009</v>
      </c>
      <c r="W19">
        <v>-0.18333040400000006</v>
      </c>
      <c r="X19">
        <v>-0.18644936299999992</v>
      </c>
      <c r="Y19">
        <v>-0.19381819500000003</v>
      </c>
      <c r="Z19">
        <v>-0.19221030399999994</v>
      </c>
      <c r="AA19">
        <v>-0.20099747199999993</v>
      </c>
      <c r="AB19">
        <v>-0.20462248699999994</v>
      </c>
      <c r="AC19">
        <v>-0.20619986400000007</v>
      </c>
      <c r="AD19">
        <v>-0.21721606500000001</v>
      </c>
      <c r="AE19">
        <v>-0.21554476799999994</v>
      </c>
      <c r="AF19">
        <v>-0.21535469699999998</v>
      </c>
      <c r="AG19">
        <v>-0.21514533699999996</v>
      </c>
      <c r="AH19">
        <v>-0.21481725900000004</v>
      </c>
      <c r="AI19">
        <v>-0.21331714199999988</v>
      </c>
      <c r="AJ19">
        <v>-0.21264949600000002</v>
      </c>
      <c r="AK19">
        <v>-0.20918021400000006</v>
      </c>
    </row>
    <row r="20" spans="1:37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-0.51359016999999985</v>
      </c>
      <c r="I20">
        <v>-0.26377446999999998</v>
      </c>
      <c r="J20">
        <v>-0.11939821999999989</v>
      </c>
      <c r="K20">
        <v>-2.9763489999999962E-2</v>
      </c>
      <c r="L20">
        <v>3.5184239999999992E-2</v>
      </c>
      <c r="M20">
        <v>3.5048199999999918E-2</v>
      </c>
      <c r="N20">
        <v>6.1450449999999983E-2</v>
      </c>
      <c r="O20">
        <v>2.5358089999999965E-2</v>
      </c>
      <c r="P20">
        <v>4.7067769999999988E-2</v>
      </c>
      <c r="Q20">
        <v>1.107090000000005E-2</v>
      </c>
      <c r="R20">
        <v>-4.8448379999999937E-2</v>
      </c>
      <c r="S20">
        <v>-5.8568999999999635E-3</v>
      </c>
      <c r="T20">
        <v>1.3578610000000019E-2</v>
      </c>
      <c r="U20">
        <v>3.9340500000000292E-3</v>
      </c>
      <c r="V20">
        <v>-3.50078299999999E-2</v>
      </c>
      <c r="W20">
        <v>-1.9035979999999959E-2</v>
      </c>
      <c r="X20">
        <v>-6.0132790000000033E-2</v>
      </c>
      <c r="Y20">
        <v>-9.7990920000000023E-2</v>
      </c>
      <c r="Z20">
        <v>-9.7748699999999911E-2</v>
      </c>
      <c r="AA20">
        <v>-0.14669489999999985</v>
      </c>
      <c r="AB20">
        <v>-0.15724533999999998</v>
      </c>
      <c r="AC20">
        <v>-0.16965134000000004</v>
      </c>
      <c r="AD20">
        <v>-0.21191075000000001</v>
      </c>
      <c r="AE20">
        <v>-0.19614633000000006</v>
      </c>
      <c r="AF20">
        <v>-0.20625119999999991</v>
      </c>
      <c r="AG20">
        <v>-0.21405617999999993</v>
      </c>
      <c r="AH20">
        <v>-0.22081971</v>
      </c>
      <c r="AI20">
        <v>-0.2231890700000001</v>
      </c>
      <c r="AJ20">
        <v>-0.2297470900000001</v>
      </c>
      <c r="AK20">
        <v>-0.22518975999999985</v>
      </c>
    </row>
    <row r="21" spans="1:37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-0.62665002999999775</v>
      </c>
      <c r="I21">
        <v>-0.66495688000000053</v>
      </c>
      <c r="J21">
        <v>-0.81448087000000058</v>
      </c>
      <c r="K21">
        <v>-0.96109453000000622</v>
      </c>
      <c r="L21">
        <v>-1.0599340799999912</v>
      </c>
      <c r="M21">
        <v>-1.1644018100000042</v>
      </c>
      <c r="N21">
        <v>-1.1893353800000006</v>
      </c>
      <c r="O21">
        <v>-1.2399251900000019</v>
      </c>
      <c r="P21">
        <v>-1.1958391700000015</v>
      </c>
      <c r="Q21">
        <v>-1.1803053900000027</v>
      </c>
      <c r="R21">
        <v>-1.1684456399999932</v>
      </c>
      <c r="S21">
        <v>-1.0404784699999947</v>
      </c>
      <c r="T21">
        <v>-0.89694395999999621</v>
      </c>
      <c r="U21">
        <v>-0.74475755999999782</v>
      </c>
      <c r="V21">
        <v>-0.60132345000000198</v>
      </c>
      <c r="W21">
        <v>-0.37349872999999922</v>
      </c>
      <c r="X21">
        <v>-0.18302659000000165</v>
      </c>
      <c r="Y21">
        <v>1.7661160000004283E-2</v>
      </c>
      <c r="Z21">
        <v>0.26940048000000383</v>
      </c>
      <c r="AA21">
        <v>0.47117057999999101</v>
      </c>
      <c r="AB21">
        <v>0.71444971000000912</v>
      </c>
      <c r="AC21">
        <v>0.96124830000001715</v>
      </c>
      <c r="AD21">
        <v>1.1767722000000091</v>
      </c>
      <c r="AE21">
        <v>1.4537462999999917</v>
      </c>
      <c r="AF21">
        <v>1.7088945000000022</v>
      </c>
      <c r="AG21">
        <v>1.9700510999999921</v>
      </c>
      <c r="AH21">
        <v>2.2345188000000071</v>
      </c>
      <c r="AI21">
        <v>2.5065322999999973</v>
      </c>
      <c r="AJ21">
        <v>2.7758562999999903</v>
      </c>
      <c r="AK21">
        <v>3.0617003000000143</v>
      </c>
    </row>
    <row r="22" spans="1:37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0.13791933281284363</v>
      </c>
      <c r="I22">
        <v>0.29607839431415067</v>
      </c>
      <c r="J22">
        <v>0.42699842535600518</v>
      </c>
      <c r="K22">
        <v>0.52052410367831226</v>
      </c>
      <c r="L22">
        <v>0.57782210075035068</v>
      </c>
      <c r="M22">
        <v>0.61712902615789211</v>
      </c>
      <c r="N22">
        <v>0.63742586772649279</v>
      </c>
      <c r="O22">
        <v>0.65533373951950935</v>
      </c>
      <c r="P22">
        <v>0.66081469413308791</v>
      </c>
      <c r="Q22">
        <v>0.66550538184968389</v>
      </c>
      <c r="R22">
        <v>0.67976491842824116</v>
      </c>
      <c r="S22">
        <v>0.68416451863260874</v>
      </c>
      <c r="T22">
        <v>0.67295479120794677</v>
      </c>
      <c r="U22">
        <v>0.65222356579030927</v>
      </c>
      <c r="V22">
        <v>0.63377598405764168</v>
      </c>
      <c r="W22">
        <v>0.60608390327908646</v>
      </c>
      <c r="X22">
        <v>0.58036063351715306</v>
      </c>
      <c r="Y22">
        <v>0.56150986805981196</v>
      </c>
      <c r="Z22">
        <v>0.54074507590974907</v>
      </c>
      <c r="AA22">
        <v>0.529074034604745</v>
      </c>
      <c r="AB22">
        <v>0.52075172485475008</v>
      </c>
      <c r="AC22">
        <v>0.51386788244415027</v>
      </c>
      <c r="AD22">
        <v>0.51575360882525023</v>
      </c>
      <c r="AE22">
        <v>0.51558905722064297</v>
      </c>
      <c r="AF22">
        <v>0.51542825152797556</v>
      </c>
      <c r="AG22">
        <v>0.51590444068445529</v>
      </c>
      <c r="AH22">
        <v>0.51713788646040748</v>
      </c>
      <c r="AI22">
        <v>0.51802701243728211</v>
      </c>
      <c r="AJ22">
        <v>0.5194152252038412</v>
      </c>
      <c r="AK22">
        <v>0.51862126578557033</v>
      </c>
    </row>
    <row r="23" spans="1:37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8.2300759515585173E-2</v>
      </c>
      <c r="I23">
        <v>0.13354601800284943</v>
      </c>
      <c r="J23">
        <v>0.15853962657316215</v>
      </c>
      <c r="K23">
        <v>0.16815944909390257</v>
      </c>
      <c r="L23">
        <v>0.16742497140020474</v>
      </c>
      <c r="M23">
        <v>0.16785616133213177</v>
      </c>
      <c r="N23">
        <v>0.16441847737843862</v>
      </c>
      <c r="O23">
        <v>0.16815119306857715</v>
      </c>
      <c r="P23">
        <v>0.16708985074843286</v>
      </c>
      <c r="Q23">
        <v>0.17200387308854145</v>
      </c>
      <c r="R23">
        <v>0.18347678376640889</v>
      </c>
      <c r="S23">
        <v>0.18663634081406591</v>
      </c>
      <c r="T23">
        <v>0.18309993539228897</v>
      </c>
      <c r="U23">
        <v>0.17888859312641447</v>
      </c>
      <c r="V23">
        <v>0.17984532977671425</v>
      </c>
      <c r="W23">
        <v>0.17391987799495723</v>
      </c>
      <c r="X23">
        <v>0.17213754807667353</v>
      </c>
      <c r="Y23">
        <v>0.17391656155883736</v>
      </c>
      <c r="Z23">
        <v>0.17134032515693673</v>
      </c>
      <c r="AA23">
        <v>0.1739232198220092</v>
      </c>
      <c r="AB23">
        <v>0.17526515225358094</v>
      </c>
      <c r="AC23">
        <v>0.17521614027536175</v>
      </c>
      <c r="AD23">
        <v>0.18021916458365003</v>
      </c>
      <c r="AE23">
        <v>0.17942772910733271</v>
      </c>
      <c r="AF23">
        <v>0.17810320568500701</v>
      </c>
      <c r="AG23">
        <v>0.17643321427722483</v>
      </c>
      <c r="AH23">
        <v>0.17451894686601124</v>
      </c>
      <c r="AI23">
        <v>0.17178090766820578</v>
      </c>
      <c r="AJ23">
        <v>0.16924514637880092</v>
      </c>
      <c r="AK23">
        <v>0.16500813711508891</v>
      </c>
    </row>
    <row r="24" spans="1:37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-0.19281506310569249</v>
      </c>
      <c r="I24">
        <v>-0.28657739528596843</v>
      </c>
      <c r="J24">
        <v>-0.35475761071342715</v>
      </c>
      <c r="K24">
        <v>-0.41199646767562698</v>
      </c>
      <c r="L24">
        <v>-0.45567222735428153</v>
      </c>
      <c r="M24">
        <v>-0.50408128131326702</v>
      </c>
      <c r="N24">
        <v>-0.53783511974184006</v>
      </c>
      <c r="O24">
        <v>-0.58088025849195757</v>
      </c>
      <c r="P24">
        <v>-0.60471289050400501</v>
      </c>
      <c r="Q24">
        <v>-0.63550218353594656</v>
      </c>
      <c r="R24">
        <v>-0.67496705211743113</v>
      </c>
      <c r="S24">
        <v>-0.68907725793495489</v>
      </c>
      <c r="T24">
        <v>-0.68984750373126258</v>
      </c>
      <c r="U24">
        <v>-0.68728160398224902</v>
      </c>
      <c r="V24">
        <v>-0.69050922594616149</v>
      </c>
      <c r="W24">
        <v>-0.67455096618346722</v>
      </c>
      <c r="X24">
        <v>-0.66635174458284396</v>
      </c>
      <c r="Y24">
        <v>-0.66175345812448327</v>
      </c>
      <c r="Z24">
        <v>-0.64631025697587074</v>
      </c>
      <c r="AA24">
        <v>-0.64348876023603052</v>
      </c>
      <c r="AB24">
        <v>-0.63656174078992123</v>
      </c>
      <c r="AC24">
        <v>-0.62900893937275892</v>
      </c>
      <c r="AD24">
        <v>-0.63464625227207294</v>
      </c>
      <c r="AE24">
        <v>-0.62806667018934292</v>
      </c>
      <c r="AF24">
        <v>-0.62447223987197265</v>
      </c>
      <c r="AG24">
        <v>-0.62194693707321602</v>
      </c>
      <c r="AH24">
        <v>-0.62032740484365123</v>
      </c>
      <c r="AI24">
        <v>-0.6181653139413793</v>
      </c>
      <c r="AJ24">
        <v>-0.61759919354489756</v>
      </c>
      <c r="AK24">
        <v>-0.61402177121469148</v>
      </c>
    </row>
    <row r="25" spans="1:37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0.96448241525632583</v>
      </c>
      <c r="I25">
        <v>0.94614926795848375</v>
      </c>
      <c r="J25">
        <v>0.95410657677950939</v>
      </c>
      <c r="K25">
        <v>0.95688743077292671</v>
      </c>
      <c r="L25">
        <v>0.92818517421624946</v>
      </c>
      <c r="M25">
        <v>0.96153363413053938</v>
      </c>
      <c r="N25">
        <v>0.92971446909517286</v>
      </c>
      <c r="O25">
        <v>0.98281798942705301</v>
      </c>
      <c r="P25">
        <v>0.93910403146668398</v>
      </c>
      <c r="Q25">
        <v>0.97598597826918754</v>
      </c>
      <c r="R25">
        <v>1.0668861386127724</v>
      </c>
      <c r="S25">
        <v>1.006743284079813</v>
      </c>
      <c r="T25">
        <v>0.94613776077805156</v>
      </c>
      <c r="U25">
        <v>0.91243298628613023</v>
      </c>
      <c r="V25">
        <v>0.92913965343750393</v>
      </c>
      <c r="W25">
        <v>0.85383754479688057</v>
      </c>
      <c r="X25">
        <v>0.86086528473784596</v>
      </c>
      <c r="Y25">
        <v>0.88061895972087145</v>
      </c>
      <c r="Z25">
        <v>0.84358026727007529</v>
      </c>
      <c r="AA25">
        <v>0.89099702231606148</v>
      </c>
      <c r="AB25">
        <v>0.89264030427599028</v>
      </c>
      <c r="AC25">
        <v>0.89656856163936027</v>
      </c>
      <c r="AD25">
        <v>0.95829420790196651</v>
      </c>
      <c r="AE25">
        <v>0.93710073654267345</v>
      </c>
      <c r="AF25">
        <v>0.94780520151138803</v>
      </c>
      <c r="AG25">
        <v>0.956989798003682</v>
      </c>
      <c r="AH25">
        <v>0.96589298460285278</v>
      </c>
      <c r="AI25">
        <v>0.96792970315810933</v>
      </c>
      <c r="AJ25">
        <v>0.97666798810488287</v>
      </c>
      <c r="AK25">
        <v>0.96646904031500369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4" x14ac:dyDescent="0"/>
  <cols>
    <col min="1" max="1" width="16.1640625" bestFit="1" customWidth="1"/>
    <col min="38" max="38" width="9.5" bestFit="1" customWidth="1"/>
  </cols>
  <sheetData>
    <row r="1" spans="1:37" s="11" customFormat="1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4" x14ac:dyDescent="0"/>
  <cols>
    <col min="1" max="1" width="16.1640625" customWidth="1"/>
  </cols>
  <sheetData>
    <row r="1" spans="1:37" s="11" customFormat="1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2.2811434852409107E-2</v>
      </c>
      <c r="I2">
        <v>1.379031387616747E-2</v>
      </c>
      <c r="J2">
        <v>1.379218446299868E-2</v>
      </c>
      <c r="K2">
        <v>1.33232734283244E-2</v>
      </c>
      <c r="L2">
        <v>1.2668552721484039E-2</v>
      </c>
      <c r="M2">
        <v>1.3058296246527989E-2</v>
      </c>
      <c r="N2">
        <v>1.2303502984914338E-2</v>
      </c>
      <c r="O2">
        <v>1.308530355687143E-2</v>
      </c>
      <c r="P2">
        <v>1.2109034270806562E-2</v>
      </c>
      <c r="Q2">
        <v>1.2865038217023672E-2</v>
      </c>
      <c r="R2">
        <v>1.3440509962141078E-2</v>
      </c>
      <c r="S2">
        <v>1.1951286228398139E-2</v>
      </c>
      <c r="T2">
        <v>1.179707438178812E-2</v>
      </c>
      <c r="U2">
        <v>1.1927298312802925E-2</v>
      </c>
      <c r="V2">
        <v>1.236633982132429E-2</v>
      </c>
      <c r="W2">
        <v>1.1380333672387666E-2</v>
      </c>
      <c r="X2">
        <v>1.2083024756295302E-2</v>
      </c>
      <c r="Y2">
        <v>1.2162758575633426E-2</v>
      </c>
      <c r="Z2">
        <v>1.1513409061275626E-2</v>
      </c>
      <c r="AA2">
        <v>1.2245551665014398E-2</v>
      </c>
      <c r="AB2">
        <v>1.1716261700093433E-2</v>
      </c>
      <c r="AC2">
        <v>1.1611950506253299E-2</v>
      </c>
      <c r="AD2">
        <v>1.2070624648717221E-2</v>
      </c>
      <c r="AE2">
        <v>1.116451295531018E-2</v>
      </c>
      <c r="AF2">
        <v>1.1340605529569947E-2</v>
      </c>
      <c r="AG2">
        <v>1.1220833533891916E-2</v>
      </c>
      <c r="AH2">
        <v>1.1128954838753424E-2</v>
      </c>
      <c r="AI2">
        <v>1.0981516701660032E-2</v>
      </c>
      <c r="AJ2">
        <v>1.0978918597688736E-2</v>
      </c>
      <c r="AK2">
        <v>1.0729560923622428E-2</v>
      </c>
    </row>
    <row r="3" spans="1:37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2.0384113164775508E-2</v>
      </c>
      <c r="I3">
        <v>2.1277300967476709E-2</v>
      </c>
      <c r="J3">
        <v>2.1766702945424488E-2</v>
      </c>
      <c r="K3">
        <v>2.1909100855272978E-2</v>
      </c>
      <c r="L3">
        <v>2.1793094359620735E-2</v>
      </c>
      <c r="M3">
        <v>2.1616180325401579E-2</v>
      </c>
      <c r="N3">
        <v>2.1370336261901324E-2</v>
      </c>
      <c r="O3">
        <v>2.1198195936181774E-2</v>
      </c>
      <c r="P3">
        <v>2.0990778996937465E-2</v>
      </c>
      <c r="Q3">
        <v>2.0847752139157016E-2</v>
      </c>
      <c r="R3">
        <v>2.0807779326164955E-2</v>
      </c>
      <c r="S3">
        <v>2.0696949551392674E-2</v>
      </c>
      <c r="T3">
        <v>2.050452136675851E-2</v>
      </c>
      <c r="U3">
        <v>2.0298957271539519E-2</v>
      </c>
      <c r="V3">
        <v>2.0165626325908459E-2</v>
      </c>
      <c r="W3">
        <v>1.9987702413260644E-2</v>
      </c>
      <c r="X3">
        <v>1.9868943767540337E-2</v>
      </c>
      <c r="Y3">
        <v>1.9822450250882806E-2</v>
      </c>
      <c r="Z3">
        <v>1.9757693411463162E-2</v>
      </c>
      <c r="AA3">
        <v>1.9767835127127542E-2</v>
      </c>
      <c r="AB3">
        <v>1.9781252576240416E-2</v>
      </c>
      <c r="AC3">
        <v>1.9783870634517253E-2</v>
      </c>
      <c r="AD3">
        <v>1.9834158897917842E-2</v>
      </c>
      <c r="AE3">
        <v>1.9829312844584557E-2</v>
      </c>
      <c r="AF3">
        <v>1.981145748298152E-2</v>
      </c>
      <c r="AG3">
        <v>1.9789863164449528E-2</v>
      </c>
      <c r="AH3">
        <v>1.9767570259273448E-2</v>
      </c>
      <c r="AI3">
        <v>1.9737638511828637E-2</v>
      </c>
      <c r="AJ3">
        <v>1.9710418443708022E-2</v>
      </c>
      <c r="AK3">
        <v>1.9665220011853002E-2</v>
      </c>
    </row>
    <row r="4" spans="1:37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0.1049027369</v>
      </c>
      <c r="I4">
        <v>0.1020379844</v>
      </c>
      <c r="J4">
        <v>0.1002245599</v>
      </c>
      <c r="K4">
        <v>9.9253565099999996E-2</v>
      </c>
      <c r="L4">
        <v>9.9004402699999994E-2</v>
      </c>
      <c r="M4">
        <v>9.8904184800000003E-2</v>
      </c>
      <c r="N4">
        <v>9.9187355800000002E-2</v>
      </c>
      <c r="O4">
        <v>9.9275219799999995E-2</v>
      </c>
      <c r="P4">
        <v>9.9666093799999994E-2</v>
      </c>
      <c r="Q4">
        <v>9.9853751700000007E-2</v>
      </c>
      <c r="R4">
        <v>9.9719937600000003E-2</v>
      </c>
      <c r="S4">
        <v>9.98928491E-2</v>
      </c>
      <c r="T4">
        <v>0.10034175989999999</v>
      </c>
      <c r="U4">
        <v>0.10080749009999999</v>
      </c>
      <c r="V4">
        <v>0.1010131042</v>
      </c>
      <c r="W4">
        <v>0.1014814684</v>
      </c>
      <c r="X4">
        <v>0.10171278960000001</v>
      </c>
      <c r="Y4">
        <v>0.1017101077</v>
      </c>
      <c r="Z4">
        <v>0.101825347</v>
      </c>
      <c r="AA4">
        <v>0.1016137983</v>
      </c>
      <c r="AB4">
        <v>0.1014238606</v>
      </c>
      <c r="AC4">
        <v>0.101252051</v>
      </c>
      <c r="AD4">
        <v>0.1008925618</v>
      </c>
      <c r="AE4">
        <v>0.10073173470000001</v>
      </c>
      <c r="AF4">
        <v>0.1005768954</v>
      </c>
      <c r="AG4">
        <v>0.10044139639999999</v>
      </c>
      <c r="AH4">
        <v>0.1003277461</v>
      </c>
      <c r="AI4">
        <v>0.1002679506</v>
      </c>
      <c r="AJ4">
        <v>0.1002164046</v>
      </c>
      <c r="AK4">
        <v>0.1002621102</v>
      </c>
    </row>
    <row r="5" spans="1:37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0.9635330969</v>
      </c>
      <c r="I5">
        <v>0.96575477830000001</v>
      </c>
      <c r="J5">
        <v>0.96676455630000002</v>
      </c>
      <c r="K5">
        <v>0.96767798819999995</v>
      </c>
      <c r="L5">
        <v>0.96892541330000004</v>
      </c>
      <c r="M5">
        <v>0.96995875539999998</v>
      </c>
      <c r="N5">
        <v>0.97162105880000005</v>
      </c>
      <c r="O5">
        <v>0.97285530850000002</v>
      </c>
      <c r="P5">
        <v>0.97486592049999998</v>
      </c>
      <c r="Q5">
        <v>0.97642629790000002</v>
      </c>
      <c r="R5">
        <v>0.97779627950000003</v>
      </c>
      <c r="S5">
        <v>0.98019090180000001</v>
      </c>
      <c r="T5">
        <v>0.98262597860000001</v>
      </c>
      <c r="U5">
        <v>0.9850584376</v>
      </c>
      <c r="V5">
        <v>0.98734536630000003</v>
      </c>
      <c r="W5">
        <v>0.99045294579999998</v>
      </c>
      <c r="X5">
        <v>0.99320044360000004</v>
      </c>
      <c r="Y5">
        <v>0.99610308020000005</v>
      </c>
      <c r="Z5">
        <v>0.99960970140000005</v>
      </c>
      <c r="AA5">
        <v>1.0027489039999999</v>
      </c>
      <c r="AB5">
        <v>1.0064723870000001</v>
      </c>
      <c r="AC5">
        <v>1.0104358170000001</v>
      </c>
      <c r="AD5">
        <v>1.0143192940000001</v>
      </c>
      <c r="AE5">
        <v>1.0190749649999999</v>
      </c>
      <c r="AF5">
        <v>1.023888119</v>
      </c>
      <c r="AG5">
        <v>1.029050198</v>
      </c>
      <c r="AH5">
        <v>1.0345418820000001</v>
      </c>
      <c r="AI5">
        <v>1.0404074619999999</v>
      </c>
      <c r="AJ5">
        <v>1.046542297</v>
      </c>
      <c r="AK5">
        <v>1.053133147</v>
      </c>
    </row>
    <row r="6" spans="1:37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-1.8126080499999999E-2</v>
      </c>
      <c r="I6">
        <v>-1.5776383200000001E-2</v>
      </c>
      <c r="J6">
        <v>-1.4413343299999999E-2</v>
      </c>
      <c r="K6">
        <v>-1.35437648E-2</v>
      </c>
      <c r="L6">
        <v>-1.2876932900000001E-2</v>
      </c>
      <c r="M6">
        <v>-1.2825552E-2</v>
      </c>
      <c r="N6">
        <v>-1.2480084299999999E-2</v>
      </c>
      <c r="O6">
        <v>-1.27374706E-2</v>
      </c>
      <c r="P6">
        <v>-1.2399143200000001E-2</v>
      </c>
      <c r="Q6">
        <v>-1.2624709E-2</v>
      </c>
      <c r="R6">
        <v>-1.30765008E-2</v>
      </c>
      <c r="S6">
        <v>-1.2501867099999999E-2</v>
      </c>
      <c r="T6">
        <v>-1.21584676E-2</v>
      </c>
      <c r="U6">
        <v>-1.2110185799999999E-2</v>
      </c>
      <c r="V6">
        <v>-1.2363125799999999E-2</v>
      </c>
      <c r="W6">
        <v>-1.2079399899999999E-2</v>
      </c>
      <c r="X6">
        <v>-1.2383644799999999E-2</v>
      </c>
      <c r="Y6">
        <v>-1.2676334100000001E-2</v>
      </c>
      <c r="Z6">
        <v>-1.2612222399999999E-2</v>
      </c>
      <c r="AA6">
        <v>-1.3068124699999999E-2</v>
      </c>
      <c r="AB6">
        <v>-1.31709688E-2</v>
      </c>
      <c r="AC6">
        <v>-1.3323856800000001E-2</v>
      </c>
      <c r="AD6">
        <v>-1.38091562E-2</v>
      </c>
      <c r="AE6">
        <v>-1.37469259E-2</v>
      </c>
      <c r="AF6">
        <v>-1.3974750899999999E-2</v>
      </c>
      <c r="AG6">
        <v>-1.4207761899999999E-2</v>
      </c>
      <c r="AH6">
        <v>-1.44548417E-2</v>
      </c>
      <c r="AI6">
        <v>-1.46789051E-2</v>
      </c>
      <c r="AJ6">
        <v>-1.49616052E-2</v>
      </c>
      <c r="AK6">
        <v>-1.5145281599999999E-2</v>
      </c>
    </row>
    <row r="7" spans="1:37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-9.3155276199999998E-3</v>
      </c>
      <c r="I7">
        <v>-9.3919066799999992E-3</v>
      </c>
      <c r="J7">
        <v>-9.1674682899999995E-3</v>
      </c>
      <c r="K7">
        <v>-8.8694910999999998E-3</v>
      </c>
      <c r="L7">
        <v>-8.5351724400000006E-3</v>
      </c>
      <c r="M7">
        <v>-8.3460764100000001E-3</v>
      </c>
      <c r="N7">
        <v>-8.1377036000000007E-3</v>
      </c>
      <c r="O7">
        <v>-8.1073466200000006E-3</v>
      </c>
      <c r="P7">
        <v>-7.9969998999999993E-3</v>
      </c>
      <c r="Q7">
        <v>-8.0254946499999993E-3</v>
      </c>
      <c r="R7">
        <v>-8.1772358799999997E-3</v>
      </c>
      <c r="S7">
        <v>-8.1533571300000003E-3</v>
      </c>
      <c r="T7">
        <v>-8.0765098699999999E-3</v>
      </c>
      <c r="U7">
        <v>-8.0401284800000004E-3</v>
      </c>
      <c r="V7">
        <v>-8.1069142200000006E-3</v>
      </c>
      <c r="W7">
        <v>-8.0540774500000006E-3</v>
      </c>
      <c r="X7">
        <v>-8.1094100899999997E-3</v>
      </c>
      <c r="Y7">
        <v>-8.2140973800000003E-3</v>
      </c>
      <c r="Z7">
        <v>-8.2347523799999999E-3</v>
      </c>
      <c r="AA7">
        <v>-8.3634954299999995E-3</v>
      </c>
      <c r="AB7">
        <v>-8.4433269899999996E-3</v>
      </c>
      <c r="AC7">
        <v>-8.5045823600000004E-3</v>
      </c>
      <c r="AD7">
        <v>-8.6601834799999999E-3</v>
      </c>
      <c r="AE7">
        <v>-8.6880665899999997E-3</v>
      </c>
      <c r="AF7">
        <v>-8.7288630599999997E-3</v>
      </c>
      <c r="AG7">
        <v>-8.7670504699999992E-3</v>
      </c>
      <c r="AH7">
        <v>-8.8011994400000008E-3</v>
      </c>
      <c r="AI7">
        <v>-8.8202126499999992E-3</v>
      </c>
      <c r="AJ7">
        <v>-8.8438325800000005E-3</v>
      </c>
      <c r="AK7">
        <v>-8.8356991700000009E-3</v>
      </c>
    </row>
    <row r="8" spans="1:37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2389472.8790000002</v>
      </c>
      <c r="I9">
        <v>2422424.46</v>
      </c>
      <c r="J9">
        <v>2455834.9849999999</v>
      </c>
      <c r="K9">
        <v>2488554.7459999998</v>
      </c>
      <c r="L9">
        <v>2520081.1329999999</v>
      </c>
      <c r="M9">
        <v>2552989.0989999999</v>
      </c>
      <c r="N9">
        <v>2584399.8080000002</v>
      </c>
      <c r="O9">
        <v>2618217.4640000002</v>
      </c>
      <c r="P9">
        <v>2649921.5490000001</v>
      </c>
      <c r="Q9">
        <v>2684012.8909999998</v>
      </c>
      <c r="R9">
        <v>2720087.3930000002</v>
      </c>
      <c r="S9">
        <v>2752595.9360000002</v>
      </c>
      <c r="T9">
        <v>2785068.5150000001</v>
      </c>
      <c r="U9">
        <v>2818286.858</v>
      </c>
      <c r="V9">
        <v>2853138.7510000002</v>
      </c>
      <c r="W9">
        <v>2885608.4219999998</v>
      </c>
      <c r="X9">
        <v>2920475.3</v>
      </c>
      <c r="Y9">
        <v>2955996.3360000001</v>
      </c>
      <c r="Z9">
        <v>2990029.9309999999</v>
      </c>
      <c r="AA9">
        <v>3026644.497</v>
      </c>
      <c r="AB9">
        <v>3062105.4559999998</v>
      </c>
      <c r="AC9">
        <v>3097662.4730000002</v>
      </c>
      <c r="AD9">
        <v>3135053.1940000001</v>
      </c>
      <c r="AE9">
        <v>3170054.5359999998</v>
      </c>
      <c r="AF9">
        <v>3206004.8739999998</v>
      </c>
      <c r="AG9">
        <v>3241978.9210000001</v>
      </c>
      <c r="AH9">
        <v>3278058.7579999999</v>
      </c>
      <c r="AI9">
        <v>3314056.8149999999</v>
      </c>
      <c r="AJ9">
        <v>3350441.5750000002</v>
      </c>
      <c r="AK9">
        <v>3386390.3420000002</v>
      </c>
    </row>
    <row r="10" spans="1:37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1.1235018969999999</v>
      </c>
      <c r="I10">
        <v>1.1474069849999999</v>
      </c>
      <c r="J10">
        <v>1.172382252</v>
      </c>
      <c r="K10">
        <v>1.1980680930000001</v>
      </c>
      <c r="L10">
        <v>1.2241777039999999</v>
      </c>
      <c r="M10">
        <v>1.2506397499999999</v>
      </c>
      <c r="N10">
        <v>1.2773663420000001</v>
      </c>
      <c r="O10">
        <v>1.3044442039999999</v>
      </c>
      <c r="P10">
        <v>1.331825504</v>
      </c>
      <c r="Q10">
        <v>1.359591072</v>
      </c>
      <c r="R10">
        <v>1.387881143</v>
      </c>
      <c r="S10">
        <v>1.4166060490000001</v>
      </c>
      <c r="T10">
        <v>1.445652878</v>
      </c>
      <c r="U10">
        <v>1.4749981240000001</v>
      </c>
      <c r="V10">
        <v>1.5047423849999999</v>
      </c>
      <c r="W10">
        <v>1.5348187280000001</v>
      </c>
      <c r="X10">
        <v>1.5653139549999999</v>
      </c>
      <c r="Y10">
        <v>1.5963423130000001</v>
      </c>
      <c r="Z10">
        <v>1.6278823549999999</v>
      </c>
      <c r="AA10">
        <v>1.660062065</v>
      </c>
      <c r="AB10">
        <v>1.6929001720000001</v>
      </c>
      <c r="AC10">
        <v>1.7263922899999999</v>
      </c>
      <c r="AD10">
        <v>1.7606338290000001</v>
      </c>
      <c r="AE10">
        <v>1.795545988</v>
      </c>
      <c r="AF10">
        <v>1.8311183710000001</v>
      </c>
      <c r="AG10">
        <v>1.8673559529999999</v>
      </c>
      <c r="AH10">
        <v>1.904269043</v>
      </c>
      <c r="AI10">
        <v>1.9418548170000001</v>
      </c>
      <c r="AJ10">
        <v>1.9801295880000001</v>
      </c>
      <c r="AK10">
        <v>2.0190692719999999</v>
      </c>
    </row>
    <row r="11" spans="1:37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34113.660889999999</v>
      </c>
      <c r="I11">
        <v>34571.037340000003</v>
      </c>
      <c r="J11">
        <v>35018.538829999998</v>
      </c>
      <c r="K11">
        <v>35457.963609999999</v>
      </c>
      <c r="L11">
        <v>35890.402419999999</v>
      </c>
      <c r="M11">
        <v>36325.820540000001</v>
      </c>
      <c r="N11">
        <v>36760.637710000003</v>
      </c>
      <c r="O11">
        <v>37205.268109999997</v>
      </c>
      <c r="P11">
        <v>37650.816059999997</v>
      </c>
      <c r="Q11">
        <v>38106.510249999999</v>
      </c>
      <c r="R11">
        <v>38574.70392</v>
      </c>
      <c r="S11">
        <v>39041.149729999997</v>
      </c>
      <c r="T11">
        <v>39507.4061</v>
      </c>
      <c r="U11">
        <v>39977.504029999996</v>
      </c>
      <c r="V11">
        <v>40456.155189999998</v>
      </c>
      <c r="W11">
        <v>40933.121370000001</v>
      </c>
      <c r="X11">
        <v>41417.839419999997</v>
      </c>
      <c r="Y11">
        <v>41909.31609</v>
      </c>
      <c r="Z11">
        <v>42400.249779999998</v>
      </c>
      <c r="AA11">
        <v>42899.205419999998</v>
      </c>
      <c r="AB11">
        <v>43399.01715</v>
      </c>
      <c r="AC11">
        <v>43899.611570000001</v>
      </c>
      <c r="AD11">
        <v>44406.729249999997</v>
      </c>
      <c r="AE11">
        <v>44909.929779999999</v>
      </c>
      <c r="AF11">
        <v>45414.699439999997</v>
      </c>
      <c r="AG11">
        <v>45921.17555</v>
      </c>
      <c r="AH11">
        <v>46429.8318</v>
      </c>
      <c r="AI11">
        <v>46940.527419999999</v>
      </c>
      <c r="AJ11">
        <v>47454.766819999997</v>
      </c>
      <c r="AK11">
        <v>47970.899409999998</v>
      </c>
    </row>
    <row r="12" spans="1:37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6412.6851859999997</v>
      </c>
      <c r="I12">
        <v>6477.3045270000002</v>
      </c>
      <c r="J12">
        <v>6536.8828190000004</v>
      </c>
      <c r="K12">
        <v>6599.6448090000004</v>
      </c>
      <c r="L12">
        <v>6659.9304789999997</v>
      </c>
      <c r="M12">
        <v>6734.252939</v>
      </c>
      <c r="N12">
        <v>6800.5321309999999</v>
      </c>
      <c r="O12">
        <v>6884.3449689999998</v>
      </c>
      <c r="P12">
        <v>6954.1437159999996</v>
      </c>
      <c r="Q12">
        <v>7040.5351629999996</v>
      </c>
      <c r="R12">
        <v>7138.4317760000004</v>
      </c>
      <c r="S12">
        <v>7213.2290000000003</v>
      </c>
      <c r="T12">
        <v>7286.3322179999996</v>
      </c>
      <c r="U12">
        <v>7365.6307370000004</v>
      </c>
      <c r="V12">
        <v>7456.315114</v>
      </c>
      <c r="W12">
        <v>7530.113034</v>
      </c>
      <c r="X12">
        <v>7620.2264230000001</v>
      </c>
      <c r="Y12">
        <v>7714.6690719999997</v>
      </c>
      <c r="Z12">
        <v>7798.2441570000001</v>
      </c>
      <c r="AA12">
        <v>7898.9386299999996</v>
      </c>
      <c r="AB12">
        <v>7991.9688649999998</v>
      </c>
      <c r="AC12">
        <v>8085.0747629999996</v>
      </c>
      <c r="AD12">
        <v>8192.9068869999992</v>
      </c>
      <c r="AE12">
        <v>8282.0535990000008</v>
      </c>
      <c r="AF12">
        <v>8376.9829740000005</v>
      </c>
      <c r="AG12">
        <v>8472.2214860000004</v>
      </c>
      <c r="AH12">
        <v>8567.717138</v>
      </c>
      <c r="AI12">
        <v>8662.0377410000001</v>
      </c>
      <c r="AJ12">
        <v>8758.2831609999994</v>
      </c>
      <c r="AK12">
        <v>8850.7250440000007</v>
      </c>
    </row>
    <row r="13" spans="1:37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32186.784189999998</v>
      </c>
      <c r="I13">
        <v>32605.517619999999</v>
      </c>
      <c r="J13">
        <v>33017.831610000001</v>
      </c>
      <c r="K13">
        <v>33426.743069999997</v>
      </c>
      <c r="L13">
        <v>33833.931049999999</v>
      </c>
      <c r="M13">
        <v>34244.411460000003</v>
      </c>
      <c r="N13">
        <v>34656.833879999998</v>
      </c>
      <c r="O13">
        <v>35076.390930000001</v>
      </c>
      <c r="P13">
        <v>35498.896710000001</v>
      </c>
      <c r="Q13">
        <v>35929.184029999997</v>
      </c>
      <c r="R13">
        <v>36367.703999999998</v>
      </c>
      <c r="S13">
        <v>36807.309150000001</v>
      </c>
      <c r="T13">
        <v>37249.849520000003</v>
      </c>
      <c r="U13">
        <v>37697.415379999999</v>
      </c>
      <c r="V13">
        <v>38151.65468</v>
      </c>
      <c r="W13">
        <v>38607.395960000002</v>
      </c>
      <c r="X13">
        <v>39069.211020000002</v>
      </c>
      <c r="Y13">
        <v>39535.590600000003</v>
      </c>
      <c r="Z13">
        <v>40002.90683</v>
      </c>
      <c r="AA13">
        <v>40475.011709999999</v>
      </c>
      <c r="AB13">
        <v>40947.996339999998</v>
      </c>
      <c r="AC13">
        <v>41421.943550000004</v>
      </c>
      <c r="AD13">
        <v>41899.386229999996</v>
      </c>
      <c r="AE13">
        <v>42375.3986</v>
      </c>
      <c r="AF13">
        <v>42853.160680000001</v>
      </c>
      <c r="AG13">
        <v>43332.799650000001</v>
      </c>
      <c r="AH13">
        <v>43814.683199999999</v>
      </c>
      <c r="AI13">
        <v>44299.018839999997</v>
      </c>
      <c r="AJ13">
        <v>44786.723380000003</v>
      </c>
      <c r="AK13">
        <v>45277.2405</v>
      </c>
    </row>
    <row r="14" spans="1:37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8775.6003509999991</v>
      </c>
      <c r="I14">
        <v>8902.6398109999991</v>
      </c>
      <c r="J14">
        <v>9019.5271639999992</v>
      </c>
      <c r="K14">
        <v>9137.6664120000005</v>
      </c>
      <c r="L14">
        <v>9242.0606929999994</v>
      </c>
      <c r="M14">
        <v>9373.5246009999992</v>
      </c>
      <c r="N14">
        <v>9477.7813010000009</v>
      </c>
      <c r="O14">
        <v>9619.5198569999993</v>
      </c>
      <c r="P14">
        <v>9720.8422819999996</v>
      </c>
      <c r="Q14">
        <v>9859.6164019999997</v>
      </c>
      <c r="R14">
        <v>10020.63696</v>
      </c>
      <c r="S14">
        <v>10121.515719999999</v>
      </c>
      <c r="T14">
        <v>10218.985280000001</v>
      </c>
      <c r="U14">
        <v>10330.248750000001</v>
      </c>
      <c r="V14">
        <v>10466.48798</v>
      </c>
      <c r="W14">
        <v>10559.137570000001</v>
      </c>
      <c r="X14">
        <v>10691.757</v>
      </c>
      <c r="Y14">
        <v>10831.868109999999</v>
      </c>
      <c r="Z14">
        <v>10944.163</v>
      </c>
      <c r="AA14">
        <v>11098.182290000001</v>
      </c>
      <c r="AB14">
        <v>11231.1955</v>
      </c>
      <c r="AC14">
        <v>11364.69499</v>
      </c>
      <c r="AD14">
        <v>11533.451069999999</v>
      </c>
      <c r="AE14">
        <v>11654.99101</v>
      </c>
      <c r="AF14">
        <v>11792.2354</v>
      </c>
      <c r="AG14">
        <v>11929.413430000001</v>
      </c>
      <c r="AH14">
        <v>12066.624390000001</v>
      </c>
      <c r="AI14">
        <v>12200.41337</v>
      </c>
      <c r="AJ14">
        <v>12338.355610000001</v>
      </c>
      <c r="AK14">
        <v>12466.260759999999</v>
      </c>
    </row>
    <row r="15" spans="1:37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4723.0726869999999</v>
      </c>
      <c r="I15">
        <v>4787.3433150000001</v>
      </c>
      <c r="J15">
        <v>4849.8480529999997</v>
      </c>
      <c r="K15">
        <v>4911.383366</v>
      </c>
      <c r="L15">
        <v>4971.6387530000002</v>
      </c>
      <c r="M15">
        <v>5032.7862640000003</v>
      </c>
      <c r="N15">
        <v>5092.9733379999998</v>
      </c>
      <c r="O15">
        <v>5155.1396199999999</v>
      </c>
      <c r="P15">
        <v>5216.2625989999997</v>
      </c>
      <c r="Q15">
        <v>5279.5299889999997</v>
      </c>
      <c r="R15">
        <v>5344.8087800000003</v>
      </c>
      <c r="S15">
        <v>5408.3414069999999</v>
      </c>
      <c r="T15">
        <v>5471.9203230000003</v>
      </c>
      <c r="U15">
        <v>5536.5040419999996</v>
      </c>
      <c r="V15">
        <v>5602.875145</v>
      </c>
      <c r="W15">
        <v>5668.0388810000004</v>
      </c>
      <c r="X15">
        <v>5735.3041460000004</v>
      </c>
      <c r="Y15">
        <v>5803.6553020000001</v>
      </c>
      <c r="Z15">
        <v>5871.3071900000004</v>
      </c>
      <c r="AA15">
        <v>5941.077241</v>
      </c>
      <c r="AB15">
        <v>6010.4566290000002</v>
      </c>
      <c r="AC15">
        <v>6079.9960840000003</v>
      </c>
      <c r="AD15">
        <v>6151.2571440000002</v>
      </c>
      <c r="AE15">
        <v>6220.8530380000002</v>
      </c>
      <c r="AF15">
        <v>6291.103505</v>
      </c>
      <c r="AG15">
        <v>6361.6042470000002</v>
      </c>
      <c r="AH15">
        <v>6432.3975209999999</v>
      </c>
      <c r="AI15">
        <v>6503.3856949999999</v>
      </c>
      <c r="AJ15">
        <v>6574.9519479999999</v>
      </c>
      <c r="AK15">
        <v>6646.5453500000003</v>
      </c>
    </row>
    <row r="16" spans="1:37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12074.116410000001</v>
      </c>
      <c r="I16">
        <v>12239.32993</v>
      </c>
      <c r="J16">
        <v>12397.239009999999</v>
      </c>
      <c r="K16">
        <v>12553.27664</v>
      </c>
      <c r="L16">
        <v>12703.717930000001</v>
      </c>
      <c r="M16">
        <v>12862.751899999999</v>
      </c>
      <c r="N16">
        <v>13013.761339999999</v>
      </c>
      <c r="O16">
        <v>13177.95397</v>
      </c>
      <c r="P16">
        <v>13330.72215</v>
      </c>
      <c r="Q16">
        <v>13496.91504</v>
      </c>
      <c r="R16">
        <v>13672.64287</v>
      </c>
      <c r="S16">
        <v>13830.626770000001</v>
      </c>
      <c r="T16">
        <v>13987.97898</v>
      </c>
      <c r="U16">
        <v>14150.888150000001</v>
      </c>
      <c r="V16">
        <v>14323.59326</v>
      </c>
      <c r="W16">
        <v>14483.70815</v>
      </c>
      <c r="X16">
        <v>14657.686820000001</v>
      </c>
      <c r="Y16">
        <v>14835.78542</v>
      </c>
      <c r="Z16">
        <v>15005.917589999999</v>
      </c>
      <c r="AA16">
        <v>15190.22373</v>
      </c>
      <c r="AB16">
        <v>15368.798129999999</v>
      </c>
      <c r="AC16">
        <v>15547.77608</v>
      </c>
      <c r="AD16">
        <v>15738.654860000001</v>
      </c>
      <c r="AE16">
        <v>15914.9439</v>
      </c>
      <c r="AF16">
        <v>16096.23798</v>
      </c>
      <c r="AG16">
        <v>16278.09187</v>
      </c>
      <c r="AH16">
        <v>16460.62153</v>
      </c>
      <c r="AI16">
        <v>16642.81323</v>
      </c>
      <c r="AJ16">
        <v>16827.245879999999</v>
      </c>
      <c r="AK16">
        <v>17009.44974</v>
      </c>
    </row>
    <row r="17" spans="1:37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28196.129870000001</v>
      </c>
      <c r="I17">
        <v>28569.681759999999</v>
      </c>
      <c r="J17">
        <v>28930.070599999999</v>
      </c>
      <c r="K17">
        <v>29291.259539999999</v>
      </c>
      <c r="L17">
        <v>29634.824659999998</v>
      </c>
      <c r="M17">
        <v>30012.420460000001</v>
      </c>
      <c r="N17">
        <v>30357.581610000001</v>
      </c>
      <c r="O17">
        <v>30751.62859</v>
      </c>
      <c r="P17">
        <v>31098.29925</v>
      </c>
      <c r="Q17">
        <v>31494.731599999999</v>
      </c>
      <c r="R17">
        <v>31922.341799999998</v>
      </c>
      <c r="S17">
        <v>32278.426080000001</v>
      </c>
      <c r="T17">
        <v>32633.173220000001</v>
      </c>
      <c r="U17">
        <v>33008.139069999997</v>
      </c>
      <c r="V17">
        <v>33417.280830000003</v>
      </c>
      <c r="W17">
        <v>33775.168689999999</v>
      </c>
      <c r="X17">
        <v>34185.445570000003</v>
      </c>
      <c r="Y17">
        <v>34607.56119</v>
      </c>
      <c r="Z17">
        <v>34997.113340000004</v>
      </c>
      <c r="AA17">
        <v>35440.163919999999</v>
      </c>
      <c r="AB17">
        <v>35858.476280000003</v>
      </c>
      <c r="AC17">
        <v>36278.255340000003</v>
      </c>
      <c r="AD17">
        <v>36742.565920000001</v>
      </c>
      <c r="AE17">
        <v>37149.01728</v>
      </c>
      <c r="AF17">
        <v>37575.752549999997</v>
      </c>
      <c r="AG17">
        <v>38003.429060000002</v>
      </c>
      <c r="AH17">
        <v>38432.343569999997</v>
      </c>
      <c r="AI17">
        <v>38858.470930000003</v>
      </c>
      <c r="AJ17">
        <v>39291.492149999998</v>
      </c>
      <c r="AK17">
        <v>39714.004540000002</v>
      </c>
    </row>
    <row r="18" spans="1:37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132085.3211</v>
      </c>
      <c r="I18">
        <v>133924.38159999999</v>
      </c>
      <c r="J18">
        <v>135716.55960000001</v>
      </c>
      <c r="K18">
        <v>137472.08910000001</v>
      </c>
      <c r="L18">
        <v>139191.88039999999</v>
      </c>
      <c r="M18">
        <v>140921.07699999999</v>
      </c>
      <c r="N18">
        <v>142634.81169999999</v>
      </c>
      <c r="O18">
        <v>144386.6226</v>
      </c>
      <c r="P18">
        <v>146127.77849999999</v>
      </c>
      <c r="Q18">
        <v>147911.09330000001</v>
      </c>
      <c r="R18">
        <v>149742.2493</v>
      </c>
      <c r="S18">
        <v>151552.15270000001</v>
      </c>
      <c r="T18">
        <v>153361.12469999999</v>
      </c>
      <c r="U18">
        <v>155187.78520000001</v>
      </c>
      <c r="V18">
        <v>157051.29980000001</v>
      </c>
      <c r="W18">
        <v>158899.32070000001</v>
      </c>
      <c r="X18">
        <v>160785.42619999999</v>
      </c>
      <c r="Y18">
        <v>162697.94620000001</v>
      </c>
      <c r="Z18">
        <v>164602.9155</v>
      </c>
      <c r="AA18">
        <v>166547.2268</v>
      </c>
      <c r="AB18">
        <v>168490.2892</v>
      </c>
      <c r="AC18">
        <v>170437.076</v>
      </c>
      <c r="AD18">
        <v>172415.50539999999</v>
      </c>
      <c r="AE18">
        <v>174369.62340000001</v>
      </c>
      <c r="AF18">
        <v>176333.83900000001</v>
      </c>
      <c r="AG18">
        <v>178304.5177</v>
      </c>
      <c r="AH18">
        <v>180283.30979999999</v>
      </c>
      <c r="AI18">
        <v>182269.0171</v>
      </c>
      <c r="AJ18">
        <v>184268.8768</v>
      </c>
      <c r="AK18">
        <v>186273.8235</v>
      </c>
    </row>
    <row r="19" spans="1:37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97244.674639999997</v>
      </c>
      <c r="I19">
        <v>98689.992480000001</v>
      </c>
      <c r="J19">
        <v>100071.08809999999</v>
      </c>
      <c r="K19">
        <v>101418.51029999999</v>
      </c>
      <c r="L19">
        <v>102744.9844</v>
      </c>
      <c r="M19">
        <v>104090.08199999999</v>
      </c>
      <c r="N19">
        <v>105437.817</v>
      </c>
      <c r="O19">
        <v>106824.7838</v>
      </c>
      <c r="P19">
        <v>108214.0466</v>
      </c>
      <c r="Q19">
        <v>109638.868</v>
      </c>
      <c r="R19">
        <v>111107.5796</v>
      </c>
      <c r="S19">
        <v>112562.48789999999</v>
      </c>
      <c r="T19">
        <v>114009.5191</v>
      </c>
      <c r="U19">
        <v>115466.0551</v>
      </c>
      <c r="V19">
        <v>116949.8731</v>
      </c>
      <c r="W19">
        <v>118419.16620000001</v>
      </c>
      <c r="X19">
        <v>119909.48480000001</v>
      </c>
      <c r="Y19">
        <v>121417.4207</v>
      </c>
      <c r="Z19">
        <v>122912.8492</v>
      </c>
      <c r="AA19">
        <v>124428.9051</v>
      </c>
      <c r="AB19">
        <v>125938.7622</v>
      </c>
      <c r="AC19">
        <v>127441.5007</v>
      </c>
      <c r="AD19">
        <v>128962.0114</v>
      </c>
      <c r="AE19">
        <v>130457.08040000001</v>
      </c>
      <c r="AF19">
        <v>131947.2831</v>
      </c>
      <c r="AG19">
        <v>133434.28289999999</v>
      </c>
      <c r="AH19">
        <v>134919.2058</v>
      </c>
      <c r="AI19">
        <v>136400.649</v>
      </c>
      <c r="AJ19">
        <v>137883.87109999999</v>
      </c>
      <c r="AK19">
        <v>139361.88279999999</v>
      </c>
    </row>
    <row r="20" spans="1:37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10372.758620000001</v>
      </c>
      <c r="I20">
        <v>10139.20765</v>
      </c>
      <c r="J20">
        <v>10236.181759999999</v>
      </c>
      <c r="K20">
        <v>10368.424220000001</v>
      </c>
      <c r="L20">
        <v>10065.60283</v>
      </c>
      <c r="M20">
        <v>10414.36189</v>
      </c>
      <c r="N20">
        <v>10526.83653</v>
      </c>
      <c r="O20">
        <v>10655.294959999999</v>
      </c>
      <c r="P20">
        <v>10787.81835</v>
      </c>
      <c r="Q20">
        <v>10884.1942</v>
      </c>
      <c r="R20">
        <v>10667.418820000001</v>
      </c>
      <c r="S20">
        <v>10849.32321</v>
      </c>
      <c r="T20">
        <v>10998.752829999999</v>
      </c>
      <c r="U20">
        <v>11147.116749999999</v>
      </c>
      <c r="V20">
        <v>11216.649369999999</v>
      </c>
      <c r="W20">
        <v>11218.05212</v>
      </c>
      <c r="X20">
        <v>11385.090910000001</v>
      </c>
      <c r="Y20">
        <v>11535.424510000001</v>
      </c>
      <c r="Z20">
        <v>11680.362800000001</v>
      </c>
      <c r="AA20">
        <v>11955.65151</v>
      </c>
      <c r="AB20">
        <v>11935.980020000001</v>
      </c>
      <c r="AC20">
        <v>12084.409589999999</v>
      </c>
      <c r="AD20">
        <v>12218.128189999999</v>
      </c>
      <c r="AE20">
        <v>12345.377839999999</v>
      </c>
      <c r="AF20">
        <v>12469.28217</v>
      </c>
      <c r="AG20">
        <v>12590.58489</v>
      </c>
      <c r="AH20">
        <v>12709.60691</v>
      </c>
      <c r="AI20">
        <v>12826.7592</v>
      </c>
      <c r="AJ20">
        <v>12942.58187</v>
      </c>
      <c r="AK20">
        <v>13056.8889</v>
      </c>
    </row>
    <row r="21" spans="1:37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1149.90642</v>
      </c>
      <c r="I21">
        <v>1048.217075</v>
      </c>
      <c r="J21">
        <v>1050.5370680000001</v>
      </c>
      <c r="K21">
        <v>1064.034443</v>
      </c>
      <c r="L21">
        <v>1076.4613220000001</v>
      </c>
      <c r="M21">
        <v>1087.114354</v>
      </c>
      <c r="N21">
        <v>1002.222136</v>
      </c>
      <c r="O21">
        <v>1018.765822</v>
      </c>
      <c r="P21">
        <v>896.08884120000005</v>
      </c>
      <c r="Q21">
        <v>913.73765500000002</v>
      </c>
      <c r="R21">
        <v>2202.7690870000001</v>
      </c>
      <c r="S21">
        <v>1808.174849</v>
      </c>
      <c r="T21">
        <v>1831.301373</v>
      </c>
      <c r="U21">
        <v>1848.1766190000001</v>
      </c>
      <c r="V21">
        <v>1861.7549529999999</v>
      </c>
      <c r="W21">
        <v>1873.0553299999999</v>
      </c>
      <c r="X21">
        <v>2022.9714140000001</v>
      </c>
      <c r="Y21">
        <v>2018.950435</v>
      </c>
      <c r="Z21">
        <v>2026.583648</v>
      </c>
      <c r="AA21">
        <v>2034.8561099999999</v>
      </c>
      <c r="AB21">
        <v>2042.4494480000001</v>
      </c>
      <c r="AC21">
        <v>2196.9594820000002</v>
      </c>
      <c r="AD21">
        <v>2189.9009209999999</v>
      </c>
      <c r="AE21">
        <v>2195.5858830000002</v>
      </c>
      <c r="AF21">
        <v>2202.1926819999999</v>
      </c>
      <c r="AG21">
        <v>2208.4066720000001</v>
      </c>
      <c r="AH21">
        <v>2214.1875909999999</v>
      </c>
      <c r="AI21">
        <v>2219.5727459999998</v>
      </c>
      <c r="AJ21">
        <v>2224.7194249999998</v>
      </c>
      <c r="AK21">
        <v>2229.663133</v>
      </c>
    </row>
    <row r="22" spans="1:37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1357.1994380000001</v>
      </c>
      <c r="I22">
        <v>1246.3024949999999</v>
      </c>
      <c r="J22">
        <v>1246.5720799999999</v>
      </c>
      <c r="K22">
        <v>1257.8608939999999</v>
      </c>
      <c r="L22">
        <v>1334.760004</v>
      </c>
      <c r="M22">
        <v>1333.7299379999999</v>
      </c>
      <c r="N22">
        <v>1329.992137</v>
      </c>
      <c r="O22">
        <v>1331.2384440000001</v>
      </c>
      <c r="P22">
        <v>1321.119731</v>
      </c>
      <c r="Q22">
        <v>1344.9703999999999</v>
      </c>
      <c r="R22">
        <v>1606.0448730000001</v>
      </c>
      <c r="S22">
        <v>1550.0997090000001</v>
      </c>
      <c r="T22">
        <v>1539.0110990000001</v>
      </c>
      <c r="U22">
        <v>1527.6124990000001</v>
      </c>
      <c r="V22">
        <v>1515.359866</v>
      </c>
      <c r="W22">
        <v>1502.012084</v>
      </c>
      <c r="X22">
        <v>1498.5555850000001</v>
      </c>
      <c r="Y22">
        <v>1485.606904</v>
      </c>
      <c r="Z22">
        <v>1475.035122</v>
      </c>
      <c r="AA22">
        <v>1516.376589</v>
      </c>
      <c r="AB22">
        <v>1504.8127219999999</v>
      </c>
      <c r="AC22">
        <v>1510.196093</v>
      </c>
      <c r="AD22">
        <v>1507.021068</v>
      </c>
      <c r="AE22">
        <v>1506.3894640000001</v>
      </c>
      <c r="AF22">
        <v>1507.2877840000001</v>
      </c>
      <c r="AG22">
        <v>1509.387561</v>
      </c>
      <c r="AH22">
        <v>1512.601195</v>
      </c>
      <c r="AI22">
        <v>1516.619119</v>
      </c>
      <c r="AJ22">
        <v>1521.422253</v>
      </c>
      <c r="AK22">
        <v>1526.8027850000001</v>
      </c>
    </row>
    <row r="23" spans="1:37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3684.5835520000001</v>
      </c>
      <c r="I23">
        <v>3517.8315440000001</v>
      </c>
      <c r="J23">
        <v>3556.461507</v>
      </c>
      <c r="K23">
        <v>3615.9496800000002</v>
      </c>
      <c r="L23">
        <v>3755.4454679999999</v>
      </c>
      <c r="M23">
        <v>3820.2551950000002</v>
      </c>
      <c r="N23">
        <v>3879.0101249999998</v>
      </c>
      <c r="O23">
        <v>3938.0009970000001</v>
      </c>
      <c r="P23">
        <v>3949.8557270000001</v>
      </c>
      <c r="Q23">
        <v>4217.1120460000002</v>
      </c>
      <c r="R23">
        <v>3578.0464529999999</v>
      </c>
      <c r="S23">
        <v>3672.4252919999999</v>
      </c>
      <c r="T23">
        <v>3713.2668180000001</v>
      </c>
      <c r="U23">
        <v>3748.4277029999998</v>
      </c>
      <c r="V23">
        <v>3965.8939449999998</v>
      </c>
      <c r="W23">
        <v>3985.3420179999998</v>
      </c>
      <c r="X23">
        <v>4021.737936</v>
      </c>
      <c r="Y23">
        <v>4060.2150280000001</v>
      </c>
      <c r="Z23">
        <v>4098.4884400000001</v>
      </c>
      <c r="AA23">
        <v>4368.2973929999998</v>
      </c>
      <c r="AB23">
        <v>4351.135534</v>
      </c>
      <c r="AC23">
        <v>4390.7521109999998</v>
      </c>
      <c r="AD23">
        <v>4429.602457</v>
      </c>
      <c r="AE23">
        <v>4467.3045940000002</v>
      </c>
      <c r="AF23">
        <v>4504.4528250000003</v>
      </c>
      <c r="AG23">
        <v>4541.2110130000001</v>
      </c>
      <c r="AH23">
        <v>4577.6384340000004</v>
      </c>
      <c r="AI23">
        <v>4613.8839680000001</v>
      </c>
      <c r="AJ23">
        <v>4649.9749169999996</v>
      </c>
      <c r="AK23">
        <v>4685.9937570000002</v>
      </c>
    </row>
    <row r="24" spans="1:37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2431.3679689999999</v>
      </c>
      <c r="I24">
        <v>2417.5262080000002</v>
      </c>
      <c r="J24">
        <v>2429.3981869999998</v>
      </c>
      <c r="K24">
        <v>2445.9627340000002</v>
      </c>
      <c r="L24">
        <v>2645.8124699999998</v>
      </c>
      <c r="M24">
        <v>2685.0043559999999</v>
      </c>
      <c r="N24">
        <v>2693.8797030000001</v>
      </c>
      <c r="O24">
        <v>2728.9467439999999</v>
      </c>
      <c r="P24">
        <v>2753.7932289999999</v>
      </c>
      <c r="Q24">
        <v>2740.4562070000002</v>
      </c>
      <c r="R24">
        <v>3065.7483950000001</v>
      </c>
      <c r="S24">
        <v>3013.9091600000002</v>
      </c>
      <c r="T24">
        <v>3041.5064090000001</v>
      </c>
      <c r="U24">
        <v>3067.4867490000001</v>
      </c>
      <c r="V24">
        <v>3148.2800579999998</v>
      </c>
      <c r="W24">
        <v>3168.52061</v>
      </c>
      <c r="X24">
        <v>3224.0676250000001</v>
      </c>
      <c r="Y24">
        <v>3247.1156689999998</v>
      </c>
      <c r="Z24">
        <v>3272.498079</v>
      </c>
      <c r="AA24">
        <v>3592.3908059999999</v>
      </c>
      <c r="AB24">
        <v>3591.1923969999998</v>
      </c>
      <c r="AC24">
        <v>3647.8986070000001</v>
      </c>
      <c r="AD24">
        <v>3867.619725</v>
      </c>
      <c r="AE24">
        <v>3877.022876</v>
      </c>
      <c r="AF24">
        <v>3903.2552620000001</v>
      </c>
      <c r="AG24">
        <v>3930.7656590000001</v>
      </c>
      <c r="AH24">
        <v>3957.888614</v>
      </c>
      <c r="AI24">
        <v>3984.4376769999999</v>
      </c>
      <c r="AJ24">
        <v>4010.6407039999999</v>
      </c>
      <c r="AK24">
        <v>4036.5353540000001</v>
      </c>
    </row>
    <row r="25" spans="1:37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607.70937289999995</v>
      </c>
      <c r="I25">
        <v>615.69920260000004</v>
      </c>
      <c r="J25">
        <v>624.0492769</v>
      </c>
      <c r="K25">
        <v>632.31594770000004</v>
      </c>
      <c r="L25">
        <v>640.48811939999996</v>
      </c>
      <c r="M25">
        <v>648.79082300000005</v>
      </c>
      <c r="N25">
        <v>657.04397200000005</v>
      </c>
      <c r="O25">
        <v>665.55605079999998</v>
      </c>
      <c r="P25">
        <v>674.09390859999996</v>
      </c>
      <c r="Q25">
        <v>682.76812500000005</v>
      </c>
      <c r="R25">
        <v>691.71494949999999</v>
      </c>
      <c r="S25">
        <v>700.53851780000002</v>
      </c>
      <c r="T25">
        <v>709.28810629999998</v>
      </c>
      <c r="U25">
        <v>718.06890929999997</v>
      </c>
      <c r="V25">
        <v>727.06309739999995</v>
      </c>
      <c r="W25">
        <v>735.92520260000003</v>
      </c>
      <c r="X25">
        <v>744.9602453</v>
      </c>
      <c r="Y25">
        <v>754.08810019999999</v>
      </c>
      <c r="Z25">
        <v>763.17611399999998</v>
      </c>
      <c r="AA25">
        <v>772.41345999999999</v>
      </c>
      <c r="AB25">
        <v>781.59637710000004</v>
      </c>
      <c r="AC25">
        <v>790.76958279999997</v>
      </c>
      <c r="AD25">
        <v>800.07589610000002</v>
      </c>
      <c r="AE25">
        <v>809.25565519999998</v>
      </c>
      <c r="AF25">
        <v>818.39413690000003</v>
      </c>
      <c r="AG25">
        <v>827.54993430000002</v>
      </c>
      <c r="AH25">
        <v>836.72357160000001</v>
      </c>
      <c r="AI25">
        <v>845.82322939999995</v>
      </c>
      <c r="AJ25">
        <v>854.97604339999998</v>
      </c>
      <c r="AK25">
        <v>864.08813450000002</v>
      </c>
    </row>
    <row r="26" spans="1:37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2177.9447879999998</v>
      </c>
      <c r="I26">
        <v>2097.6435879999999</v>
      </c>
      <c r="J26">
        <v>2118.6911789999999</v>
      </c>
      <c r="K26">
        <v>2154.8898100000001</v>
      </c>
      <c r="L26">
        <v>2138.66759</v>
      </c>
      <c r="M26">
        <v>2182.6144260000001</v>
      </c>
      <c r="N26">
        <v>2214.8495240000002</v>
      </c>
      <c r="O26">
        <v>2242.1420910000002</v>
      </c>
      <c r="P26">
        <v>2268.08223</v>
      </c>
      <c r="Q26">
        <v>2357.6352010000001</v>
      </c>
      <c r="R26">
        <v>2203.7831740000001</v>
      </c>
      <c r="S26">
        <v>2264.7628690000001</v>
      </c>
      <c r="T26">
        <v>2290.2274219999999</v>
      </c>
      <c r="U26">
        <v>2316.7770439999999</v>
      </c>
      <c r="V26">
        <v>2353.833682</v>
      </c>
      <c r="W26">
        <v>2380.3318079999999</v>
      </c>
      <c r="X26">
        <v>2411.4926959999998</v>
      </c>
      <c r="Y26">
        <v>2435.4351299999998</v>
      </c>
      <c r="Z26">
        <v>2458.743665</v>
      </c>
      <c r="AA26">
        <v>2420.3984059999998</v>
      </c>
      <c r="AB26">
        <v>2498.118849</v>
      </c>
      <c r="AC26">
        <v>2514.8260220000002</v>
      </c>
      <c r="AD26">
        <v>3087.186612</v>
      </c>
      <c r="AE26">
        <v>3023.6272709999998</v>
      </c>
      <c r="AF26">
        <v>3042.9632700000002</v>
      </c>
      <c r="AG26">
        <v>3071.4556389999998</v>
      </c>
      <c r="AH26">
        <v>3099.375505</v>
      </c>
      <c r="AI26">
        <v>3125.8680789999999</v>
      </c>
      <c r="AJ26">
        <v>3152.7129669999999</v>
      </c>
      <c r="AK26">
        <v>3176.8511360000002</v>
      </c>
    </row>
    <row r="27" spans="1:37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1741.184123</v>
      </c>
      <c r="I27">
        <v>1477.272498</v>
      </c>
      <c r="J27">
        <v>1598.5878540000001</v>
      </c>
      <c r="K27">
        <v>1696.2900850000001</v>
      </c>
      <c r="L27">
        <v>1757.462002</v>
      </c>
      <c r="M27">
        <v>1904.467932</v>
      </c>
      <c r="N27">
        <v>1824.273506</v>
      </c>
      <c r="O27">
        <v>2253.780816</v>
      </c>
      <c r="P27">
        <v>2101.1434599999998</v>
      </c>
      <c r="Q27">
        <v>2351.7945810000001</v>
      </c>
      <c r="R27">
        <v>2323.0495839999999</v>
      </c>
      <c r="S27">
        <v>2162.1364199999998</v>
      </c>
      <c r="T27">
        <v>1836.217805</v>
      </c>
      <c r="U27">
        <v>1701.631909</v>
      </c>
      <c r="V27">
        <v>1800.6480039999999</v>
      </c>
      <c r="W27">
        <v>1414.8024660000001</v>
      </c>
      <c r="X27">
        <v>1460.298344</v>
      </c>
      <c r="Y27">
        <v>1680.204127</v>
      </c>
      <c r="Z27">
        <v>1449.4060890000001</v>
      </c>
      <c r="AA27">
        <v>1468.757711</v>
      </c>
      <c r="AB27">
        <v>1646.194853</v>
      </c>
      <c r="AC27">
        <v>1632.749243</v>
      </c>
      <c r="AD27">
        <v>1721.8860279999999</v>
      </c>
      <c r="AE27">
        <v>1629.8056429999999</v>
      </c>
      <c r="AF27">
        <v>1809.750998</v>
      </c>
      <c r="AG27">
        <v>1956.835953</v>
      </c>
      <c r="AH27">
        <v>2103.1974869999999</v>
      </c>
      <c r="AI27">
        <v>2195.3423509999998</v>
      </c>
      <c r="AJ27">
        <v>2350.8873749999998</v>
      </c>
      <c r="AK27">
        <v>2343.1685900000002</v>
      </c>
    </row>
    <row r="28" spans="1:37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7359.4107789999998</v>
      </c>
      <c r="I28">
        <v>7073.4373990000004</v>
      </c>
      <c r="J28">
        <v>7251.4946790000004</v>
      </c>
      <c r="K28">
        <v>7411.520829</v>
      </c>
      <c r="L28">
        <v>7389.6897509999999</v>
      </c>
      <c r="M28">
        <v>7662.3952339999996</v>
      </c>
      <c r="N28">
        <v>7629.4320260000004</v>
      </c>
      <c r="O28">
        <v>8113.381034</v>
      </c>
      <c r="P28">
        <v>8011.9209080000001</v>
      </c>
      <c r="Q28">
        <v>8259.5845659999995</v>
      </c>
      <c r="R28">
        <v>9146.4447110000001</v>
      </c>
      <c r="S28">
        <v>8941.3276569999998</v>
      </c>
      <c r="T28">
        <v>8693.0346730000001</v>
      </c>
      <c r="U28">
        <v>8639.9646759999996</v>
      </c>
      <c r="V28">
        <v>8866.1081340000001</v>
      </c>
      <c r="W28">
        <v>8515.3410430000004</v>
      </c>
      <c r="X28">
        <v>8657.2916100000002</v>
      </c>
      <c r="Y28">
        <v>8938.0717370000002</v>
      </c>
      <c r="Z28">
        <v>8780.9411770000006</v>
      </c>
      <c r="AA28">
        <v>9097.3463030000003</v>
      </c>
      <c r="AB28">
        <v>9279.6323570000004</v>
      </c>
      <c r="AC28">
        <v>9357.3002350000006</v>
      </c>
      <c r="AD28">
        <v>9605.7058410000009</v>
      </c>
      <c r="AE28">
        <v>9574.2194290000007</v>
      </c>
      <c r="AF28">
        <v>9817.2215489999999</v>
      </c>
      <c r="AG28">
        <v>10027.789640000001</v>
      </c>
      <c r="AH28">
        <v>10237.40129</v>
      </c>
      <c r="AI28">
        <v>10393.518319999999</v>
      </c>
      <c r="AJ28">
        <v>10611.26966</v>
      </c>
      <c r="AK28">
        <v>10668.595890000001</v>
      </c>
    </row>
    <row r="29" spans="1:37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193.58785789999999</v>
      </c>
      <c r="I29">
        <v>196.2494423</v>
      </c>
      <c r="J29">
        <v>198.95995619999999</v>
      </c>
      <c r="K29">
        <v>201.626395</v>
      </c>
      <c r="L29">
        <v>204.25851729999999</v>
      </c>
      <c r="M29">
        <v>206.92842730000001</v>
      </c>
      <c r="N29">
        <v>209.61071949999999</v>
      </c>
      <c r="O29">
        <v>212.36970339999999</v>
      </c>
      <c r="P29">
        <v>215.14059510000001</v>
      </c>
      <c r="Q29">
        <v>217.98021539999999</v>
      </c>
      <c r="R29">
        <v>232.17229750000001</v>
      </c>
      <c r="S29">
        <v>233.8901185</v>
      </c>
      <c r="T29">
        <v>236.75073219999999</v>
      </c>
      <c r="U29">
        <v>239.75083330000001</v>
      </c>
      <c r="V29">
        <v>242.79262929999999</v>
      </c>
      <c r="W29">
        <v>245.79197049999999</v>
      </c>
      <c r="X29">
        <v>248.8134536</v>
      </c>
      <c r="Y29">
        <v>251.85476919999999</v>
      </c>
      <c r="Z29">
        <v>254.86435420000001</v>
      </c>
      <c r="AA29">
        <v>257.90102889999997</v>
      </c>
      <c r="AB29">
        <v>253.0343354</v>
      </c>
      <c r="AC29">
        <v>256.83211490000002</v>
      </c>
      <c r="AD29">
        <v>259.8741655</v>
      </c>
      <c r="AE29">
        <v>262.78440319999999</v>
      </c>
      <c r="AF29">
        <v>265.68565430000001</v>
      </c>
      <c r="AG29">
        <v>268.58905299999998</v>
      </c>
      <c r="AH29">
        <v>271.49467110000001</v>
      </c>
      <c r="AI29">
        <v>274.39778710000002</v>
      </c>
      <c r="AJ29">
        <v>277.30601760000002</v>
      </c>
      <c r="AK29">
        <v>280.20609889999997</v>
      </c>
    </row>
    <row r="30" spans="1:37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56627.235050000003</v>
      </c>
      <c r="I30">
        <v>57432.514770000002</v>
      </c>
      <c r="J30">
        <v>58210.867639999997</v>
      </c>
      <c r="K30">
        <v>58970.820339999998</v>
      </c>
      <c r="L30">
        <v>59713.007210000003</v>
      </c>
      <c r="M30">
        <v>60459.534800000001</v>
      </c>
      <c r="N30">
        <v>61197.383020000001</v>
      </c>
      <c r="O30">
        <v>61952.818209999998</v>
      </c>
      <c r="P30">
        <v>62701.269540000001</v>
      </c>
      <c r="Q30">
        <v>63469.067080000001</v>
      </c>
      <c r="R30">
        <v>64258.6443</v>
      </c>
      <c r="S30">
        <v>65035.816200000001</v>
      </c>
      <c r="T30">
        <v>65811.275760000004</v>
      </c>
      <c r="U30">
        <v>66594.721130000005</v>
      </c>
      <c r="V30">
        <v>67395.575129999997</v>
      </c>
      <c r="W30">
        <v>68187.582079999993</v>
      </c>
      <c r="X30">
        <v>68997.730679999993</v>
      </c>
      <c r="Y30">
        <v>69820.28645</v>
      </c>
      <c r="Z30">
        <v>70638.199779999995</v>
      </c>
      <c r="AA30">
        <v>71475.078229999999</v>
      </c>
      <c r="AB30">
        <v>72310.78701</v>
      </c>
      <c r="AC30">
        <v>73147.822090000001</v>
      </c>
      <c r="AD30">
        <v>74000.597080000007</v>
      </c>
      <c r="AE30">
        <v>74840.418139999994</v>
      </c>
      <c r="AF30">
        <v>75684.657420000003</v>
      </c>
      <c r="AG30">
        <v>76531.575039999996</v>
      </c>
      <c r="AH30">
        <v>77381.823220000006</v>
      </c>
      <c r="AI30">
        <v>78234.653430000006</v>
      </c>
      <c r="AJ30">
        <v>79093.576419999998</v>
      </c>
      <c r="AK30">
        <v>79953.948730000004</v>
      </c>
    </row>
    <row r="31" spans="1:37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1651914.8470000001</v>
      </c>
      <c r="I31">
        <v>1675882.5009999999</v>
      </c>
      <c r="J31">
        <v>1698890.922</v>
      </c>
      <c r="K31">
        <v>1721388.0220000001</v>
      </c>
      <c r="L31">
        <v>1743386.5560000001</v>
      </c>
      <c r="M31">
        <v>1765708.16</v>
      </c>
      <c r="N31">
        <v>1787746.5430000001</v>
      </c>
      <c r="O31">
        <v>1810491.6089999999</v>
      </c>
      <c r="P31">
        <v>1832897.3430000001</v>
      </c>
      <c r="Q31">
        <v>1855998.7</v>
      </c>
      <c r="R31">
        <v>1879847.595</v>
      </c>
      <c r="S31">
        <v>1903066.3529999999</v>
      </c>
      <c r="T31">
        <v>1926121.267</v>
      </c>
      <c r="U31">
        <v>1949391.8740000001</v>
      </c>
      <c r="V31">
        <v>1973231.8419999999</v>
      </c>
      <c r="W31">
        <v>1996577.7420000001</v>
      </c>
      <c r="X31">
        <v>2020528.1680000001</v>
      </c>
      <c r="Y31">
        <v>2044839.399</v>
      </c>
      <c r="Z31">
        <v>2068844.726</v>
      </c>
      <c r="AA31">
        <v>2093515.581</v>
      </c>
      <c r="AB31">
        <v>2118049.4019999998</v>
      </c>
      <c r="AC31">
        <v>2142578.5389999999</v>
      </c>
      <c r="AD31">
        <v>2167699.179</v>
      </c>
      <c r="AE31">
        <v>2192243.1379999998</v>
      </c>
      <c r="AF31">
        <v>2216931.449</v>
      </c>
      <c r="AG31">
        <v>2241684.7799999998</v>
      </c>
      <c r="AH31">
        <v>2266521.0079999999</v>
      </c>
      <c r="AI31">
        <v>2291399.5660000001</v>
      </c>
      <c r="AJ31">
        <v>2316451.2259999998</v>
      </c>
      <c r="AK31">
        <v>2341479.19</v>
      </c>
    </row>
    <row r="32" spans="1:37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42822.80169</v>
      </c>
      <c r="I32">
        <v>43420.379399999998</v>
      </c>
      <c r="J32">
        <v>43996.653259999999</v>
      </c>
      <c r="K32">
        <v>44563.684869999997</v>
      </c>
      <c r="L32">
        <v>45119.564409999999</v>
      </c>
      <c r="M32">
        <v>45691.149169999997</v>
      </c>
      <c r="N32">
        <v>46254.578730000001</v>
      </c>
      <c r="O32">
        <v>46845.305480000003</v>
      </c>
      <c r="P32">
        <v>47421.561240000003</v>
      </c>
      <c r="Q32">
        <v>48021.702859999998</v>
      </c>
      <c r="R32">
        <v>48646.359089999998</v>
      </c>
      <c r="S32">
        <v>49244.670639999997</v>
      </c>
      <c r="T32">
        <v>49836.562890000001</v>
      </c>
      <c r="U32">
        <v>50436.126080000002</v>
      </c>
      <c r="V32">
        <v>51054.071409999997</v>
      </c>
      <c r="W32">
        <v>51650.788999999997</v>
      </c>
      <c r="X32">
        <v>52268.514479999998</v>
      </c>
      <c r="Y32">
        <v>52897.066659999997</v>
      </c>
      <c r="Z32">
        <v>53511.268530000001</v>
      </c>
      <c r="AA32">
        <v>54148.306680000002</v>
      </c>
      <c r="AB32">
        <v>54779.561930000003</v>
      </c>
      <c r="AC32">
        <v>55408.99091</v>
      </c>
      <c r="AD32">
        <v>56056.63031</v>
      </c>
      <c r="AE32">
        <v>56684.734830000001</v>
      </c>
      <c r="AF32">
        <v>57320.026169999997</v>
      </c>
      <c r="AG32">
        <v>57957.195050000002</v>
      </c>
      <c r="AH32">
        <v>58596.711239999997</v>
      </c>
      <c r="AI32">
        <v>59236.845390000002</v>
      </c>
      <c r="AJ32">
        <v>59882.457190000001</v>
      </c>
      <c r="AK32">
        <v>60525.601600000002</v>
      </c>
    </row>
    <row r="33" spans="1:37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739.02076220000004</v>
      </c>
      <c r="I33">
        <v>742.48361</v>
      </c>
      <c r="J33">
        <v>746.11315030000003</v>
      </c>
      <c r="K33">
        <v>749.57790950000003</v>
      </c>
      <c r="L33">
        <v>752.68500429999995</v>
      </c>
      <c r="M33">
        <v>755.45703830000002</v>
      </c>
      <c r="N33">
        <v>757.90047800000002</v>
      </c>
      <c r="O33">
        <v>760.16646700000001</v>
      </c>
      <c r="P33">
        <v>762.27064210000003</v>
      </c>
      <c r="Q33">
        <v>764.33429290000004</v>
      </c>
      <c r="R33">
        <v>766.47770290000005</v>
      </c>
      <c r="S33">
        <v>768.61374169999999</v>
      </c>
      <c r="T33">
        <v>770.68566869999995</v>
      </c>
      <c r="U33">
        <v>772.70424190000006</v>
      </c>
      <c r="V33">
        <v>774.73973669999998</v>
      </c>
      <c r="W33">
        <v>776.72861009999997</v>
      </c>
      <c r="X33">
        <v>778.72806230000003</v>
      </c>
      <c r="Y33">
        <v>780.77562150000006</v>
      </c>
      <c r="Z33">
        <v>782.8144618</v>
      </c>
      <c r="AA33">
        <v>784.89438089999999</v>
      </c>
      <c r="AB33">
        <v>786.97653949999994</v>
      </c>
      <c r="AC33">
        <v>789.02660040000001</v>
      </c>
      <c r="AD33">
        <v>791.08095189999995</v>
      </c>
      <c r="AE33">
        <v>793.05685740000001</v>
      </c>
      <c r="AF33">
        <v>794.94757479999998</v>
      </c>
      <c r="AG33">
        <v>796.75465469999995</v>
      </c>
      <c r="AH33">
        <v>798.48507830000005</v>
      </c>
      <c r="AI33">
        <v>800.14202980000005</v>
      </c>
      <c r="AJ33">
        <v>801.74194609999995</v>
      </c>
      <c r="AK33">
        <v>803.27887029999999</v>
      </c>
    </row>
    <row r="34" spans="1:37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86.715996790000005</v>
      </c>
      <c r="I34">
        <v>87.359326319999994</v>
      </c>
      <c r="J34">
        <v>87.776629790000001</v>
      </c>
      <c r="K34">
        <v>88.039659970000002</v>
      </c>
      <c r="L34">
        <v>88.181851039999998</v>
      </c>
      <c r="M34">
        <v>88.343425249999996</v>
      </c>
      <c r="N34">
        <v>88.460892630000004</v>
      </c>
      <c r="O34">
        <v>88.661489399999994</v>
      </c>
      <c r="P34">
        <v>88.814964169999996</v>
      </c>
      <c r="Q34">
        <v>89.037091750000002</v>
      </c>
      <c r="R34">
        <v>89.375780820000003</v>
      </c>
      <c r="S34">
        <v>89.623624390000003</v>
      </c>
      <c r="T34">
        <v>89.784773610000002</v>
      </c>
      <c r="U34">
        <v>89.929941670000005</v>
      </c>
      <c r="V34">
        <v>90.14081831</v>
      </c>
      <c r="W34">
        <v>90.283423639999995</v>
      </c>
      <c r="X34">
        <v>90.476752489999996</v>
      </c>
      <c r="Y34">
        <v>90.729933639999999</v>
      </c>
      <c r="Z34">
        <v>90.94563033</v>
      </c>
      <c r="AA34">
        <v>91.232509309999998</v>
      </c>
      <c r="AB34">
        <v>91.514391790000005</v>
      </c>
      <c r="AC34">
        <v>91.781943609999999</v>
      </c>
      <c r="AD34">
        <v>92.121629909999996</v>
      </c>
      <c r="AE34">
        <v>92.390277170000005</v>
      </c>
      <c r="AF34">
        <v>92.635032899999999</v>
      </c>
      <c r="AG34">
        <v>92.864435310000005</v>
      </c>
      <c r="AH34">
        <v>93.082030470000007</v>
      </c>
      <c r="AI34">
        <v>93.281273580000004</v>
      </c>
      <c r="AJ34">
        <v>93.475553079999997</v>
      </c>
      <c r="AK34">
        <v>93.641598119999998</v>
      </c>
    </row>
    <row r="35" spans="1:37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189.1760975</v>
      </c>
      <c r="I35">
        <v>190.00661629999999</v>
      </c>
      <c r="J35">
        <v>190.83030020000001</v>
      </c>
      <c r="K35">
        <v>191.60702470000001</v>
      </c>
      <c r="L35">
        <v>192.31771090000001</v>
      </c>
      <c r="M35">
        <v>192.9698616</v>
      </c>
      <c r="N35">
        <v>193.5710594</v>
      </c>
      <c r="O35">
        <v>194.14479929999999</v>
      </c>
      <c r="P35">
        <v>194.69848519999999</v>
      </c>
      <c r="Q35">
        <v>195.25001019999999</v>
      </c>
      <c r="R35">
        <v>195.81492</v>
      </c>
      <c r="S35">
        <v>196.38292559999999</v>
      </c>
      <c r="T35">
        <v>196.94742439999999</v>
      </c>
      <c r="U35">
        <v>197.50958120000001</v>
      </c>
      <c r="V35">
        <v>198.07651809999999</v>
      </c>
      <c r="W35">
        <v>198.6398399</v>
      </c>
      <c r="X35">
        <v>199.20446519999999</v>
      </c>
      <c r="Y35">
        <v>199.77211260000001</v>
      </c>
      <c r="Z35">
        <v>200.33397780000001</v>
      </c>
      <c r="AA35">
        <v>200.89312240000001</v>
      </c>
      <c r="AB35">
        <v>201.44301680000001</v>
      </c>
      <c r="AC35">
        <v>201.97805120000001</v>
      </c>
      <c r="AD35">
        <v>202.5010704</v>
      </c>
      <c r="AE35">
        <v>203.0024497</v>
      </c>
      <c r="AF35">
        <v>203.48181579999999</v>
      </c>
      <c r="AG35">
        <v>203.9404121</v>
      </c>
      <c r="AH35">
        <v>204.38038879999999</v>
      </c>
      <c r="AI35">
        <v>204.80376949999999</v>
      </c>
      <c r="AJ35">
        <v>205.2140297</v>
      </c>
      <c r="AK35">
        <v>205.61208060000001</v>
      </c>
    </row>
    <row r="36" spans="1:37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102.2083394</v>
      </c>
      <c r="I36">
        <v>104.2829673</v>
      </c>
      <c r="J36">
        <v>105.5936231</v>
      </c>
      <c r="K36">
        <v>106.39615120000001</v>
      </c>
      <c r="L36">
        <v>106.8272766</v>
      </c>
      <c r="M36">
        <v>107.2215539</v>
      </c>
      <c r="N36">
        <v>107.4661649</v>
      </c>
      <c r="O36">
        <v>107.84394469999999</v>
      </c>
      <c r="P36">
        <v>108.0867451</v>
      </c>
      <c r="Q36">
        <v>108.44899460000001</v>
      </c>
      <c r="R36">
        <v>109.0236744</v>
      </c>
      <c r="S36">
        <v>109.38191689999999</v>
      </c>
      <c r="T36">
        <v>109.5547905</v>
      </c>
      <c r="U36">
        <v>109.6952927</v>
      </c>
      <c r="V36">
        <v>109.96782949999999</v>
      </c>
      <c r="W36">
        <v>110.09029529999999</v>
      </c>
      <c r="X36">
        <v>110.318952</v>
      </c>
      <c r="Y36">
        <v>110.66394560000001</v>
      </c>
      <c r="Z36">
        <v>110.923771</v>
      </c>
      <c r="AA36">
        <v>111.3306884</v>
      </c>
      <c r="AB36">
        <v>111.7210652</v>
      </c>
      <c r="AC36">
        <v>112.0826965</v>
      </c>
      <c r="AD36">
        <v>112.5967888</v>
      </c>
      <c r="AE36">
        <v>112.9622457</v>
      </c>
      <c r="AF36">
        <v>113.2878611</v>
      </c>
      <c r="AG36">
        <v>113.5893054</v>
      </c>
      <c r="AH36">
        <v>113.8726175</v>
      </c>
      <c r="AI36">
        <v>114.1234005</v>
      </c>
      <c r="AJ36">
        <v>114.3690106</v>
      </c>
      <c r="AK36">
        <v>114.5599998</v>
      </c>
    </row>
    <row r="37" spans="1:37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59.913837719999997</v>
      </c>
      <c r="I37">
        <v>60.246136669999999</v>
      </c>
      <c r="J37">
        <v>60.555169499999998</v>
      </c>
      <c r="K37">
        <v>60.830376399999999</v>
      </c>
      <c r="L37">
        <v>61.06804829</v>
      </c>
      <c r="M37">
        <v>61.281708369999997</v>
      </c>
      <c r="N37">
        <v>61.471602990000001</v>
      </c>
      <c r="O37">
        <v>61.655093440000002</v>
      </c>
      <c r="P37">
        <v>61.827020650000001</v>
      </c>
      <c r="Q37">
        <v>62.000848339999997</v>
      </c>
      <c r="R37">
        <v>62.185923330000001</v>
      </c>
      <c r="S37">
        <v>62.365595480000003</v>
      </c>
      <c r="T37">
        <v>62.536700029999999</v>
      </c>
      <c r="U37">
        <v>62.70404379</v>
      </c>
      <c r="V37">
        <v>62.876172619999998</v>
      </c>
      <c r="W37">
        <v>63.042029560000003</v>
      </c>
      <c r="X37">
        <v>63.210972959999999</v>
      </c>
      <c r="Y37">
        <v>63.385271039999999</v>
      </c>
      <c r="Z37">
        <v>63.555844010000001</v>
      </c>
      <c r="AA37">
        <v>63.730908790000001</v>
      </c>
      <c r="AB37">
        <v>63.903845349999997</v>
      </c>
      <c r="AC37">
        <v>64.071915689999997</v>
      </c>
      <c r="AD37">
        <v>64.241926960000001</v>
      </c>
      <c r="AE37">
        <v>64.401516760000007</v>
      </c>
      <c r="AF37">
        <v>64.553050299999995</v>
      </c>
      <c r="AG37">
        <v>64.697533680000006</v>
      </c>
      <c r="AH37">
        <v>64.835915490000005</v>
      </c>
      <c r="AI37">
        <v>64.96833891</v>
      </c>
      <c r="AJ37">
        <v>65.096740600000004</v>
      </c>
      <c r="AK37">
        <v>65.219774659999999</v>
      </c>
    </row>
    <row r="38" spans="1:37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156.8822437</v>
      </c>
      <c r="I38">
        <v>158.1240291</v>
      </c>
      <c r="J38">
        <v>159.0956195</v>
      </c>
      <c r="K38">
        <v>159.85933679999999</v>
      </c>
      <c r="L38">
        <v>160.450964</v>
      </c>
      <c r="M38">
        <v>160.99191389999999</v>
      </c>
      <c r="N38">
        <v>161.44990530000001</v>
      </c>
      <c r="O38">
        <v>161.93749349999999</v>
      </c>
      <c r="P38">
        <v>162.36752860000001</v>
      </c>
      <c r="Q38">
        <v>162.8378391</v>
      </c>
      <c r="R38">
        <v>163.39047339999999</v>
      </c>
      <c r="S38">
        <v>163.87121819999999</v>
      </c>
      <c r="T38">
        <v>164.2853537</v>
      </c>
      <c r="U38">
        <v>164.6862879</v>
      </c>
      <c r="V38">
        <v>165.1358572</v>
      </c>
      <c r="W38">
        <v>165.5321443</v>
      </c>
      <c r="X38">
        <v>165.96592390000001</v>
      </c>
      <c r="Y38">
        <v>166.44260370000001</v>
      </c>
      <c r="Z38">
        <v>166.8869942</v>
      </c>
      <c r="AA38">
        <v>167.38053389999999</v>
      </c>
      <c r="AB38">
        <v>167.86308750000001</v>
      </c>
      <c r="AC38">
        <v>168.3263369</v>
      </c>
      <c r="AD38">
        <v>168.8345774</v>
      </c>
      <c r="AE38">
        <v>169.278378</v>
      </c>
      <c r="AF38">
        <v>169.69461570000001</v>
      </c>
      <c r="AG38">
        <v>170.08983760000001</v>
      </c>
      <c r="AH38">
        <v>170.4676944</v>
      </c>
      <c r="AI38">
        <v>170.8245703</v>
      </c>
      <c r="AJ38">
        <v>171.1721163</v>
      </c>
      <c r="AK38">
        <v>171.49389969999999</v>
      </c>
    </row>
    <row r="39" spans="1:37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395.58787899999999</v>
      </c>
      <c r="I39">
        <v>399.51731719999998</v>
      </c>
      <c r="J39">
        <v>402.35411119999998</v>
      </c>
      <c r="K39">
        <v>404.41153530000003</v>
      </c>
      <c r="L39">
        <v>405.86460169999998</v>
      </c>
      <c r="M39">
        <v>407.19651590000001</v>
      </c>
      <c r="N39">
        <v>408.26302509999999</v>
      </c>
      <c r="O39">
        <v>409.48910690000002</v>
      </c>
      <c r="P39">
        <v>410.50948540000002</v>
      </c>
      <c r="Q39">
        <v>411.69996989999999</v>
      </c>
      <c r="R39">
        <v>413.21175870000002</v>
      </c>
      <c r="S39">
        <v>414.42925430000003</v>
      </c>
      <c r="T39">
        <v>415.38400960000001</v>
      </c>
      <c r="U39">
        <v>416.29418550000003</v>
      </c>
      <c r="V39">
        <v>417.40222469999998</v>
      </c>
      <c r="W39">
        <v>418.30304840000002</v>
      </c>
      <c r="X39">
        <v>419.35908419999998</v>
      </c>
      <c r="Y39">
        <v>420.58863339999999</v>
      </c>
      <c r="Z39">
        <v>421.6959713</v>
      </c>
      <c r="AA39">
        <v>423.00767830000001</v>
      </c>
      <c r="AB39">
        <v>424.2867076</v>
      </c>
      <c r="AC39">
        <v>425.50603580000001</v>
      </c>
      <c r="AD39">
        <v>426.92349510000003</v>
      </c>
      <c r="AE39">
        <v>428.10500109999998</v>
      </c>
      <c r="AF39">
        <v>429.20030220000001</v>
      </c>
      <c r="AG39">
        <v>430.23475009999999</v>
      </c>
      <c r="AH39">
        <v>431.22030510000002</v>
      </c>
      <c r="AI39">
        <v>432.1396575</v>
      </c>
      <c r="AJ39">
        <v>433.03575890000002</v>
      </c>
      <c r="AK39">
        <v>433.84083800000002</v>
      </c>
    </row>
    <row r="40" spans="1:37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1409.6437120000001</v>
      </c>
      <c r="I40">
        <v>1417.227065</v>
      </c>
      <c r="J40">
        <v>1424.552259</v>
      </c>
      <c r="K40">
        <v>1431.243277</v>
      </c>
      <c r="L40">
        <v>1437.135192</v>
      </c>
      <c r="M40">
        <v>1442.4255020000001</v>
      </c>
      <c r="N40">
        <v>1447.1605970000001</v>
      </c>
      <c r="O40">
        <v>1451.667267</v>
      </c>
      <c r="P40">
        <v>1455.9205079999999</v>
      </c>
      <c r="Q40">
        <v>1460.1606569999999</v>
      </c>
      <c r="R40">
        <v>1464.584478</v>
      </c>
      <c r="S40">
        <v>1468.946733</v>
      </c>
      <c r="T40">
        <v>1473.158226</v>
      </c>
      <c r="U40">
        <v>1477.26971</v>
      </c>
      <c r="V40">
        <v>1481.424542</v>
      </c>
      <c r="W40">
        <v>1485.4574090000001</v>
      </c>
      <c r="X40">
        <v>1489.5066899999999</v>
      </c>
      <c r="Y40">
        <v>1493.623797</v>
      </c>
      <c r="Z40">
        <v>1497.6670449999999</v>
      </c>
      <c r="AA40">
        <v>1501.7572259999999</v>
      </c>
      <c r="AB40">
        <v>1505.7936319999999</v>
      </c>
      <c r="AC40">
        <v>1509.719096</v>
      </c>
      <c r="AD40">
        <v>1513.6311189999999</v>
      </c>
      <c r="AE40">
        <v>1517.3422479999999</v>
      </c>
      <c r="AF40">
        <v>1520.8739499999999</v>
      </c>
      <c r="AG40">
        <v>1524.2413240000001</v>
      </c>
      <c r="AH40">
        <v>1527.4641690000001</v>
      </c>
      <c r="AI40">
        <v>1530.550751</v>
      </c>
      <c r="AJ40">
        <v>1533.537781</v>
      </c>
      <c r="AK40">
        <v>1536.409709</v>
      </c>
    </row>
    <row r="41" spans="1:37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1511.721352</v>
      </c>
      <c r="I41">
        <v>1520.9718009999999</v>
      </c>
      <c r="J41">
        <v>1529.7569530000001</v>
      </c>
      <c r="K41">
        <v>1537.6881229999999</v>
      </c>
      <c r="L41">
        <v>1544.737756</v>
      </c>
      <c r="M41">
        <v>1551.275909</v>
      </c>
      <c r="N41">
        <v>1557.439672</v>
      </c>
      <c r="O41">
        <v>1563.596618</v>
      </c>
      <c r="P41">
        <v>1569.6818639999999</v>
      </c>
      <c r="Q41">
        <v>1575.8870059999999</v>
      </c>
      <c r="R41">
        <v>1582.3944389999999</v>
      </c>
      <c r="S41">
        <v>1588.8583470000001</v>
      </c>
      <c r="T41">
        <v>1595.086828</v>
      </c>
      <c r="U41">
        <v>1601.1128100000001</v>
      </c>
      <c r="V41">
        <v>1607.1096869999999</v>
      </c>
      <c r="W41">
        <v>1612.881044</v>
      </c>
      <c r="X41">
        <v>1618.553694</v>
      </c>
      <c r="Y41">
        <v>1624.1970590000001</v>
      </c>
      <c r="Z41">
        <v>1629.631934</v>
      </c>
      <c r="AA41">
        <v>1634.9765950000001</v>
      </c>
      <c r="AB41">
        <v>1640.1291430000001</v>
      </c>
      <c r="AC41">
        <v>1645.0138939999999</v>
      </c>
      <c r="AD41">
        <v>1649.764228</v>
      </c>
      <c r="AE41">
        <v>1654.1760079999999</v>
      </c>
      <c r="AF41">
        <v>1658.2559759999999</v>
      </c>
      <c r="AG41">
        <v>1662.0376389999999</v>
      </c>
      <c r="AH41">
        <v>1665.5556690000001</v>
      </c>
      <c r="AI41">
        <v>1668.8241929999999</v>
      </c>
      <c r="AJ41">
        <v>1671.8866829999999</v>
      </c>
      <c r="AK41">
        <v>1674.7254780000001</v>
      </c>
    </row>
    <row r="42" spans="1:37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143.79800700000001</v>
      </c>
      <c r="I42">
        <v>159.4219908</v>
      </c>
      <c r="J42">
        <v>167.32684549999999</v>
      </c>
      <c r="K42">
        <v>170.53464249999999</v>
      </c>
      <c r="L42">
        <v>167.4639459</v>
      </c>
      <c r="M42">
        <v>166.80091010000001</v>
      </c>
      <c r="N42">
        <v>166.18084519999999</v>
      </c>
      <c r="O42">
        <v>165.75831969999999</v>
      </c>
      <c r="P42">
        <v>165.569726</v>
      </c>
      <c r="Q42">
        <v>165.2789554</v>
      </c>
      <c r="R42">
        <v>162.4038233</v>
      </c>
      <c r="S42">
        <v>161.2463716</v>
      </c>
      <c r="T42">
        <v>161.09309780000001</v>
      </c>
      <c r="U42">
        <v>161.48501429999999</v>
      </c>
      <c r="V42">
        <v>161.52340659999999</v>
      </c>
      <c r="W42">
        <v>160.76035909999999</v>
      </c>
      <c r="X42">
        <v>160.78561930000001</v>
      </c>
      <c r="Y42">
        <v>161.2220915</v>
      </c>
      <c r="Z42">
        <v>161.81583180000001</v>
      </c>
      <c r="AA42">
        <v>163.41635930000001</v>
      </c>
      <c r="AB42">
        <v>163.4289589</v>
      </c>
      <c r="AC42">
        <v>163.5890196</v>
      </c>
      <c r="AD42">
        <v>163.8193899</v>
      </c>
      <c r="AE42">
        <v>164.04316510000001</v>
      </c>
      <c r="AF42">
        <v>164.22794160000001</v>
      </c>
      <c r="AG42">
        <v>164.36309600000001</v>
      </c>
      <c r="AH42">
        <v>164.447723</v>
      </c>
      <c r="AI42">
        <v>164.48616279999999</v>
      </c>
      <c r="AJ42">
        <v>164.48596319999999</v>
      </c>
      <c r="AK42">
        <v>164.4509352</v>
      </c>
    </row>
    <row r="43" spans="1:37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7.82159285</v>
      </c>
      <c r="I43">
        <v>10.78000675</v>
      </c>
      <c r="J43">
        <v>12.474671669999999</v>
      </c>
      <c r="K43">
        <v>13.14286092</v>
      </c>
      <c r="L43">
        <v>13.221093209999999</v>
      </c>
      <c r="M43">
        <v>13.036162579999999</v>
      </c>
      <c r="N43">
        <v>12.16664117</v>
      </c>
      <c r="O43">
        <v>11.619683820000001</v>
      </c>
      <c r="P43">
        <v>10.482395240000001</v>
      </c>
      <c r="Q43">
        <v>9.8974965699999995</v>
      </c>
      <c r="R43">
        <v>15.453270890000001</v>
      </c>
      <c r="S43">
        <v>18.254958250000001</v>
      </c>
      <c r="T43">
        <v>19.60410238</v>
      </c>
      <c r="U43">
        <v>20.02780688</v>
      </c>
      <c r="V43">
        <v>19.973323069999999</v>
      </c>
      <c r="W43">
        <v>19.717542609999999</v>
      </c>
      <c r="X43">
        <v>20.17367097</v>
      </c>
      <c r="Y43">
        <v>20.270231420000002</v>
      </c>
      <c r="Z43">
        <v>20.173462700000002</v>
      </c>
      <c r="AA43">
        <v>19.993383940000001</v>
      </c>
      <c r="AB43">
        <v>19.788406439999999</v>
      </c>
      <c r="AC43">
        <v>20.3360196</v>
      </c>
      <c r="AD43">
        <v>20.541502210000001</v>
      </c>
      <c r="AE43">
        <v>20.541255939999999</v>
      </c>
      <c r="AF43">
        <v>20.43441211</v>
      </c>
      <c r="AG43">
        <v>20.279696449999999</v>
      </c>
      <c r="AH43">
        <v>20.10831786</v>
      </c>
      <c r="AI43">
        <v>19.935031219999999</v>
      </c>
      <c r="AJ43">
        <v>19.766292440000001</v>
      </c>
      <c r="AK43">
        <v>19.603949409999998</v>
      </c>
    </row>
    <row r="44" spans="1:37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11.3159586</v>
      </c>
      <c r="I44">
        <v>14.64057234</v>
      </c>
      <c r="J44">
        <v>16.434037109999998</v>
      </c>
      <c r="K44">
        <v>17.085283130000001</v>
      </c>
      <c r="L44">
        <v>17.578178080000001</v>
      </c>
      <c r="M44">
        <v>17.545441279999999</v>
      </c>
      <c r="N44">
        <v>17.219836130000001</v>
      </c>
      <c r="O44">
        <v>16.82645376</v>
      </c>
      <c r="P44">
        <v>16.376595779999999</v>
      </c>
      <c r="Q44">
        <v>16.150893239999998</v>
      </c>
      <c r="R44">
        <v>17.523937979999999</v>
      </c>
      <c r="S44">
        <v>18.012451769999998</v>
      </c>
      <c r="T44">
        <v>18.031885419999998</v>
      </c>
      <c r="U44">
        <v>17.79862644</v>
      </c>
      <c r="V44">
        <v>17.451762429999999</v>
      </c>
      <c r="W44">
        <v>17.06467585</v>
      </c>
      <c r="X44">
        <v>16.737024030000001</v>
      </c>
      <c r="Y44">
        <v>16.405143760000001</v>
      </c>
      <c r="Z44">
        <v>16.09041745</v>
      </c>
      <c r="AA44">
        <v>16.090421339999999</v>
      </c>
      <c r="AB44">
        <v>15.98600025</v>
      </c>
      <c r="AC44">
        <v>15.88929976</v>
      </c>
      <c r="AD44">
        <v>15.753060039999999</v>
      </c>
      <c r="AE44">
        <v>15.606315690000001</v>
      </c>
      <c r="AF44">
        <v>15.46478117</v>
      </c>
      <c r="AG44">
        <v>15.334905060000001</v>
      </c>
      <c r="AH44">
        <v>15.21871967</v>
      </c>
      <c r="AI44">
        <v>15.11486436</v>
      </c>
      <c r="AJ44">
        <v>15.02183226</v>
      </c>
      <c r="AK44">
        <v>14.93737471</v>
      </c>
    </row>
    <row r="45" spans="1:37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43.944271829999998</v>
      </c>
      <c r="I45">
        <v>53.506731879999997</v>
      </c>
      <c r="J45">
        <v>58.759965559999998</v>
      </c>
      <c r="K45">
        <v>61.012046529999999</v>
      </c>
      <c r="L45">
        <v>62.344665409999998</v>
      </c>
      <c r="M45">
        <v>62.732062370000001</v>
      </c>
      <c r="N45">
        <v>62.64359005</v>
      </c>
      <c r="O45">
        <v>62.416728990000003</v>
      </c>
      <c r="P45">
        <v>61.81959741</v>
      </c>
      <c r="Q45">
        <v>63.170079200000004</v>
      </c>
      <c r="R45">
        <v>58.231880019999998</v>
      </c>
      <c r="S45">
        <v>55.675674170000001</v>
      </c>
      <c r="T45">
        <v>54.465444949999998</v>
      </c>
      <c r="U45">
        <v>53.969812849999997</v>
      </c>
      <c r="V45">
        <v>55.218550129999997</v>
      </c>
      <c r="W45">
        <v>55.992221809999997</v>
      </c>
      <c r="X45">
        <v>56.432536499999998</v>
      </c>
      <c r="Y45">
        <v>56.6678535</v>
      </c>
      <c r="Z45">
        <v>56.781864059999997</v>
      </c>
      <c r="AA45">
        <v>58.523223119999997</v>
      </c>
      <c r="AB45">
        <v>59.192920139999998</v>
      </c>
      <c r="AC45">
        <v>59.456526080000003</v>
      </c>
      <c r="AD45">
        <v>59.50745113</v>
      </c>
      <c r="AE45">
        <v>59.452241119999996</v>
      </c>
      <c r="AF45">
        <v>59.350905160000003</v>
      </c>
      <c r="AG45">
        <v>59.234114040000001</v>
      </c>
      <c r="AH45">
        <v>59.115634749999998</v>
      </c>
      <c r="AI45">
        <v>59.001096420000003</v>
      </c>
      <c r="AJ45">
        <v>58.891574380000002</v>
      </c>
      <c r="AK45">
        <v>58.786529760000001</v>
      </c>
    </row>
    <row r="46" spans="1:37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34.55212745</v>
      </c>
      <c r="I46">
        <v>36.739232800000003</v>
      </c>
      <c r="J46">
        <v>37.719481459999997</v>
      </c>
      <c r="K46">
        <v>37.999141059999999</v>
      </c>
      <c r="L46">
        <v>39.440502969999997</v>
      </c>
      <c r="M46">
        <v>40.341966720000002</v>
      </c>
      <c r="N46">
        <v>40.576740020000003</v>
      </c>
      <c r="O46">
        <v>40.640186309999997</v>
      </c>
      <c r="P46">
        <v>40.573228059999998</v>
      </c>
      <c r="Q46">
        <v>40.1551872</v>
      </c>
      <c r="R46">
        <v>42.159030430000001</v>
      </c>
      <c r="S46">
        <v>42.814184509999997</v>
      </c>
      <c r="T46">
        <v>43.042557969999997</v>
      </c>
      <c r="U46">
        <v>43.054687649999998</v>
      </c>
      <c r="V46">
        <v>43.387047610000003</v>
      </c>
      <c r="W46">
        <v>43.483590110000002</v>
      </c>
      <c r="X46">
        <v>43.682628530000002</v>
      </c>
      <c r="Y46">
        <v>43.719752440000001</v>
      </c>
      <c r="Z46">
        <v>43.672756999999997</v>
      </c>
      <c r="AA46">
        <v>45.665919180000003</v>
      </c>
      <c r="AB46">
        <v>46.674698589999998</v>
      </c>
      <c r="AC46">
        <v>47.300283489999998</v>
      </c>
      <c r="AD46">
        <v>48.846216009999999</v>
      </c>
      <c r="AE46">
        <v>49.524181110000001</v>
      </c>
      <c r="AF46">
        <v>49.701594329999999</v>
      </c>
      <c r="AG46">
        <v>49.626419110000001</v>
      </c>
      <c r="AH46">
        <v>49.441605670000001</v>
      </c>
      <c r="AI46">
        <v>49.22061368</v>
      </c>
      <c r="AJ46">
        <v>48.998462500000002</v>
      </c>
      <c r="AK46">
        <v>48.78857738</v>
      </c>
    </row>
    <row r="47" spans="1:37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7.7457001549999998</v>
      </c>
      <c r="I47">
        <v>7.8111049189999999</v>
      </c>
      <c r="J47">
        <v>7.8629186610000001</v>
      </c>
      <c r="K47">
        <v>7.9045041940000003</v>
      </c>
      <c r="L47">
        <v>7.9389748649999996</v>
      </c>
      <c r="M47">
        <v>7.9699191630000001</v>
      </c>
      <c r="N47">
        <v>7.998469031</v>
      </c>
      <c r="O47">
        <v>8.0270268960000006</v>
      </c>
      <c r="P47">
        <v>8.0556108569999996</v>
      </c>
      <c r="Q47">
        <v>8.0846518209999996</v>
      </c>
      <c r="R47">
        <v>8.1151904639999994</v>
      </c>
      <c r="S47">
        <v>8.1454405800000007</v>
      </c>
      <c r="T47">
        <v>8.1743676839999999</v>
      </c>
      <c r="U47">
        <v>8.2020474239999999</v>
      </c>
      <c r="V47">
        <v>8.2297236599999994</v>
      </c>
      <c r="W47">
        <v>8.2562332190000003</v>
      </c>
      <c r="X47">
        <v>8.2824518089999994</v>
      </c>
      <c r="Y47">
        <v>8.3085997290000009</v>
      </c>
      <c r="Z47">
        <v>8.3339998229999992</v>
      </c>
      <c r="AA47">
        <v>8.3592297949999992</v>
      </c>
      <c r="AB47">
        <v>8.3835972470000009</v>
      </c>
      <c r="AC47">
        <v>8.406843168</v>
      </c>
      <c r="AD47">
        <v>8.4296389509999994</v>
      </c>
      <c r="AE47">
        <v>8.4510645360000005</v>
      </c>
      <c r="AF47">
        <v>8.4709210600000002</v>
      </c>
      <c r="AG47">
        <v>8.4894831839999991</v>
      </c>
      <c r="AH47">
        <v>8.5069853099999992</v>
      </c>
      <c r="AI47">
        <v>8.5231017589999993</v>
      </c>
      <c r="AJ47">
        <v>8.5382638530000001</v>
      </c>
      <c r="AK47">
        <v>8.5523152289999995</v>
      </c>
    </row>
    <row r="48" spans="1:37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12.977561189999999</v>
      </c>
      <c r="I48">
        <v>14.32367492</v>
      </c>
      <c r="J48">
        <v>15.028187620000001</v>
      </c>
      <c r="K48">
        <v>15.35199381</v>
      </c>
      <c r="L48">
        <v>15.288955619999999</v>
      </c>
      <c r="M48">
        <v>15.23293571</v>
      </c>
      <c r="N48">
        <v>15.19274433</v>
      </c>
      <c r="O48">
        <v>15.160609819999999</v>
      </c>
      <c r="P48">
        <v>15.136151399999999</v>
      </c>
      <c r="Q48">
        <v>15.334066010000001</v>
      </c>
      <c r="R48">
        <v>14.868039039999999</v>
      </c>
      <c r="S48">
        <v>14.66335484</v>
      </c>
      <c r="T48">
        <v>14.576827229999999</v>
      </c>
      <c r="U48">
        <v>14.56104201</v>
      </c>
      <c r="V48">
        <v>14.61472127</v>
      </c>
      <c r="W48">
        <v>14.67291546</v>
      </c>
      <c r="X48">
        <v>14.73892914</v>
      </c>
      <c r="Y48">
        <v>14.78409785</v>
      </c>
      <c r="Z48">
        <v>14.810151940000001</v>
      </c>
      <c r="AA48">
        <v>14.63494919</v>
      </c>
      <c r="AB48">
        <v>14.679455799999999</v>
      </c>
      <c r="AC48">
        <v>14.708543369999999</v>
      </c>
      <c r="AD48">
        <v>16.278965419999999</v>
      </c>
      <c r="AE48">
        <v>17.17087896</v>
      </c>
      <c r="AF48">
        <v>17.588111659999999</v>
      </c>
      <c r="AG48">
        <v>17.73085279</v>
      </c>
      <c r="AH48">
        <v>17.733750029999999</v>
      </c>
      <c r="AI48">
        <v>17.674737780000001</v>
      </c>
      <c r="AJ48">
        <v>17.598965079999999</v>
      </c>
      <c r="AK48">
        <v>17.518995239999999</v>
      </c>
    </row>
    <row r="49" spans="1:37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12.95062974</v>
      </c>
      <c r="I49">
        <v>20.26310982</v>
      </c>
      <c r="J49">
        <v>25.85819777</v>
      </c>
      <c r="K49">
        <v>29.190472679999999</v>
      </c>
      <c r="L49">
        <v>30.591254339999999</v>
      </c>
      <c r="M49">
        <v>31.739950660000002</v>
      </c>
      <c r="N49">
        <v>30.91030628</v>
      </c>
      <c r="O49">
        <v>33.359647819999999</v>
      </c>
      <c r="P49">
        <v>33.20627013</v>
      </c>
      <c r="Q49">
        <v>34.541398409999999</v>
      </c>
      <c r="R49">
        <v>34.732560079999999</v>
      </c>
      <c r="S49">
        <v>33.078284859999997</v>
      </c>
      <c r="T49">
        <v>29.081010849999998</v>
      </c>
      <c r="U49">
        <v>25.644325290000001</v>
      </c>
      <c r="V49">
        <v>24.552268000000002</v>
      </c>
      <c r="W49">
        <v>21.121085669999999</v>
      </c>
      <c r="X49">
        <v>19.615684550000001</v>
      </c>
      <c r="Y49">
        <v>20.426672199999999</v>
      </c>
      <c r="Z49">
        <v>19.46254824</v>
      </c>
      <c r="AA49">
        <v>18.972874820000001</v>
      </c>
      <c r="AB49">
        <v>19.899281739999999</v>
      </c>
      <c r="AC49">
        <v>20.41091703</v>
      </c>
      <c r="AD49">
        <v>21.215918779999999</v>
      </c>
      <c r="AE49">
        <v>20.96780979</v>
      </c>
      <c r="AF49">
        <v>21.86034656</v>
      </c>
      <c r="AG49">
        <v>23.292478330000002</v>
      </c>
      <c r="AH49">
        <v>24.98178703</v>
      </c>
      <c r="AI49">
        <v>26.40782282</v>
      </c>
      <c r="AJ49">
        <v>28.00661071</v>
      </c>
      <c r="AK49">
        <v>28.638410090000001</v>
      </c>
    </row>
    <row r="50" spans="1:37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104.5373403</v>
      </c>
      <c r="I50">
        <v>118.863743</v>
      </c>
      <c r="J50">
        <v>127.2361038</v>
      </c>
      <c r="K50">
        <v>131.4759482</v>
      </c>
      <c r="L50">
        <v>131.72620219999999</v>
      </c>
      <c r="M50">
        <v>132.67650979999999</v>
      </c>
      <c r="N50">
        <v>131.65803460000001</v>
      </c>
      <c r="O50">
        <v>134.21360970000001</v>
      </c>
      <c r="P50">
        <v>133.97102140000001</v>
      </c>
      <c r="Q50">
        <v>134.89149259999999</v>
      </c>
      <c r="R50">
        <v>142.15699900000001</v>
      </c>
      <c r="S50">
        <v>144.13269869999999</v>
      </c>
      <c r="T50">
        <v>141.72218659999999</v>
      </c>
      <c r="U50">
        <v>138.64256420000001</v>
      </c>
      <c r="V50">
        <v>137.9475559</v>
      </c>
      <c r="W50">
        <v>134.04735629999999</v>
      </c>
      <c r="X50">
        <v>132.23069179999999</v>
      </c>
      <c r="Y50">
        <v>133.03105919999999</v>
      </c>
      <c r="Z50">
        <v>131.84932079999999</v>
      </c>
      <c r="AA50">
        <v>133.0051551</v>
      </c>
      <c r="AB50">
        <v>134.64470069999999</v>
      </c>
      <c r="AC50">
        <v>135.588943</v>
      </c>
      <c r="AD50">
        <v>137.31684369999999</v>
      </c>
      <c r="AE50">
        <v>137.38823339999999</v>
      </c>
      <c r="AF50">
        <v>138.4410819</v>
      </c>
      <c r="AG50">
        <v>139.94611560000001</v>
      </c>
      <c r="AH50">
        <v>141.64763379999999</v>
      </c>
      <c r="AI50">
        <v>143.0045701</v>
      </c>
      <c r="AJ50">
        <v>144.545646</v>
      </c>
      <c r="AK50">
        <v>145.0254784</v>
      </c>
    </row>
    <row r="51" spans="1:37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2.5234380729999999</v>
      </c>
      <c r="I51">
        <v>2.5449822580000001</v>
      </c>
      <c r="J51">
        <v>2.5623322800000001</v>
      </c>
      <c r="K51">
        <v>2.5764387150000001</v>
      </c>
      <c r="L51">
        <v>2.5882213460000001</v>
      </c>
      <c r="M51">
        <v>2.5987978260000002</v>
      </c>
      <c r="N51">
        <v>2.6086902940000001</v>
      </c>
      <c r="O51">
        <v>2.6186010569999998</v>
      </c>
      <c r="P51">
        <v>2.628502557</v>
      </c>
      <c r="Q51">
        <v>2.6386899370000001</v>
      </c>
      <c r="R51">
        <v>2.7208380399999998</v>
      </c>
      <c r="S51">
        <v>2.76967534</v>
      </c>
      <c r="T51">
        <v>2.7974108969999998</v>
      </c>
      <c r="U51">
        <v>2.8134399700000001</v>
      </c>
      <c r="V51">
        <v>2.823752797</v>
      </c>
      <c r="W51">
        <v>2.8312626129999998</v>
      </c>
      <c r="X51">
        <v>2.837813433</v>
      </c>
      <c r="Y51">
        <v>2.8442904370000002</v>
      </c>
      <c r="Z51">
        <v>2.8507298940000001</v>
      </c>
      <c r="AA51">
        <v>2.857370177</v>
      </c>
      <c r="AB51">
        <v>2.817470455</v>
      </c>
      <c r="AC51">
        <v>2.7999580060000002</v>
      </c>
      <c r="AD51">
        <v>2.7956977470000002</v>
      </c>
      <c r="AE51">
        <v>2.7981207650000002</v>
      </c>
      <c r="AF51">
        <v>2.8035636199999998</v>
      </c>
      <c r="AG51">
        <v>2.8100588449999999</v>
      </c>
      <c r="AH51">
        <v>2.816614511</v>
      </c>
      <c r="AI51">
        <v>2.8227570169999998</v>
      </c>
      <c r="AJ51">
        <v>2.828351654</v>
      </c>
      <c r="AK51">
        <v>2.8333226759999999</v>
      </c>
    </row>
    <row r="52" spans="1:37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888.47498829999995</v>
      </c>
      <c r="I52">
        <v>893.63513350000005</v>
      </c>
      <c r="J52">
        <v>898.49185139999997</v>
      </c>
      <c r="K52">
        <v>902.84916169999997</v>
      </c>
      <c r="L52">
        <v>906.63297069999999</v>
      </c>
      <c r="M52">
        <v>910.01494630000002</v>
      </c>
      <c r="N52">
        <v>913.0199331</v>
      </c>
      <c r="O52">
        <v>915.88712329999998</v>
      </c>
      <c r="P52">
        <v>918.57460130000004</v>
      </c>
      <c r="Q52">
        <v>921.26082240000005</v>
      </c>
      <c r="R52">
        <v>924.08093250000002</v>
      </c>
      <c r="S52">
        <v>926.83566029999997</v>
      </c>
      <c r="T52">
        <v>929.470686</v>
      </c>
      <c r="U52">
        <v>932.03743829999996</v>
      </c>
      <c r="V52">
        <v>934.64713200000006</v>
      </c>
      <c r="W52">
        <v>937.16568199999995</v>
      </c>
      <c r="X52">
        <v>939.70653319999997</v>
      </c>
      <c r="Y52">
        <v>942.30540889999997</v>
      </c>
      <c r="Z52">
        <v>944.85011169999996</v>
      </c>
      <c r="AA52">
        <v>947.44072059999996</v>
      </c>
      <c r="AB52">
        <v>949.99757620000003</v>
      </c>
      <c r="AC52">
        <v>952.48153100000002</v>
      </c>
      <c r="AD52">
        <v>954.97500409999998</v>
      </c>
      <c r="AE52">
        <v>957.32735260000004</v>
      </c>
      <c r="AF52">
        <v>959.56182049999995</v>
      </c>
      <c r="AG52">
        <v>961.69059340000001</v>
      </c>
      <c r="AH52">
        <v>963.72701700000005</v>
      </c>
      <c r="AI52">
        <v>965.67462279999995</v>
      </c>
      <c r="AJ52">
        <v>967.55939509999996</v>
      </c>
      <c r="AK52">
        <v>969.36614029999998</v>
      </c>
    </row>
    <row r="53" spans="1:37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21979.16462</v>
      </c>
      <c r="I53">
        <v>22118.139230000001</v>
      </c>
      <c r="J53">
        <v>22248.1535</v>
      </c>
      <c r="K53">
        <v>22365.349399999999</v>
      </c>
      <c r="L53">
        <v>22467.934529999999</v>
      </c>
      <c r="M53">
        <v>22561.457460000001</v>
      </c>
      <c r="N53">
        <v>22645.1342</v>
      </c>
      <c r="O53">
        <v>22726.11969</v>
      </c>
      <c r="P53">
        <v>22801.312119999999</v>
      </c>
      <c r="Q53">
        <v>22876.438429999998</v>
      </c>
      <c r="R53">
        <v>22955.535749999999</v>
      </c>
      <c r="S53">
        <v>23031.00027</v>
      </c>
      <c r="T53">
        <v>23101.408589999999</v>
      </c>
      <c r="U53">
        <v>23168.836449999999</v>
      </c>
      <c r="V53">
        <v>23237.16691</v>
      </c>
      <c r="W53">
        <v>23301.346420000002</v>
      </c>
      <c r="X53">
        <v>23365.811989999998</v>
      </c>
      <c r="Y53">
        <v>23431.776229999999</v>
      </c>
      <c r="Z53">
        <v>23495.343919999999</v>
      </c>
      <c r="AA53">
        <v>23560.622739999999</v>
      </c>
      <c r="AB53">
        <v>23624.84606</v>
      </c>
      <c r="AC53">
        <v>23687.046549999999</v>
      </c>
      <c r="AD53">
        <v>23750.528439999998</v>
      </c>
      <c r="AE53">
        <v>23809.738560000002</v>
      </c>
      <c r="AF53">
        <v>23865.825349999999</v>
      </c>
      <c r="AG53">
        <v>23919.143970000001</v>
      </c>
      <c r="AH53">
        <v>23970.013859999999</v>
      </c>
      <c r="AI53">
        <v>24018.365099999999</v>
      </c>
      <c r="AJ53">
        <v>24064.95205</v>
      </c>
      <c r="AK53">
        <v>24109.01499</v>
      </c>
    </row>
    <row r="54" spans="1:37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162.12025890000001</v>
      </c>
      <c r="I54">
        <v>163.08454979999999</v>
      </c>
      <c r="J54">
        <v>163.9990841</v>
      </c>
      <c r="K54">
        <v>164.8182486</v>
      </c>
      <c r="L54">
        <v>165.5243529</v>
      </c>
      <c r="M54">
        <v>166.16411930000001</v>
      </c>
      <c r="N54">
        <v>166.73431869999999</v>
      </c>
      <c r="O54">
        <v>167.29589540000001</v>
      </c>
      <c r="P54">
        <v>167.8204921</v>
      </c>
      <c r="Q54">
        <v>168.3513839</v>
      </c>
      <c r="R54">
        <v>168.92405299999999</v>
      </c>
      <c r="S54">
        <v>169.47136829999999</v>
      </c>
      <c r="T54">
        <v>169.97515659999999</v>
      </c>
      <c r="U54">
        <v>170.4534548</v>
      </c>
      <c r="V54">
        <v>170.9409412</v>
      </c>
      <c r="W54">
        <v>171.39502179999999</v>
      </c>
      <c r="X54">
        <v>171.85189099999999</v>
      </c>
      <c r="Y54">
        <v>172.3249653</v>
      </c>
      <c r="Z54">
        <v>172.7792331</v>
      </c>
      <c r="AA54">
        <v>173.24758199999999</v>
      </c>
      <c r="AB54">
        <v>173.71066400000001</v>
      </c>
      <c r="AC54">
        <v>174.15724069999999</v>
      </c>
      <c r="AD54">
        <v>174.6119975</v>
      </c>
      <c r="AE54">
        <v>175.0346365</v>
      </c>
      <c r="AF54">
        <v>175.4348794</v>
      </c>
      <c r="AG54">
        <v>175.81557749999999</v>
      </c>
      <c r="AH54">
        <v>176.17916460000001</v>
      </c>
      <c r="AI54">
        <v>176.52460149999999</v>
      </c>
      <c r="AJ54">
        <v>176.85824959999999</v>
      </c>
      <c r="AK54">
        <v>177.17308929999999</v>
      </c>
    </row>
    <row r="55" spans="1:37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87239.594070000006</v>
      </c>
      <c r="I55">
        <v>88418.010829999999</v>
      </c>
      <c r="J55">
        <v>89573.518169999996</v>
      </c>
      <c r="K55">
        <v>90705.873099999997</v>
      </c>
      <c r="L55">
        <v>91818.006559999994</v>
      </c>
      <c r="M55">
        <v>92933.674320000006</v>
      </c>
      <c r="N55">
        <v>94048.362150000001</v>
      </c>
      <c r="O55">
        <v>95185.490399999995</v>
      </c>
      <c r="P55">
        <v>96327.839179999995</v>
      </c>
      <c r="Q55">
        <v>97494.124809999994</v>
      </c>
      <c r="R55">
        <v>98691.865680000003</v>
      </c>
      <c r="S55">
        <v>99889.664069999999</v>
      </c>
      <c r="T55">
        <v>101086.75229999999</v>
      </c>
      <c r="U55">
        <v>102291.8645</v>
      </c>
      <c r="V55">
        <v>103516.955</v>
      </c>
      <c r="W55">
        <v>104740.44899999999</v>
      </c>
      <c r="X55">
        <v>105980.9997</v>
      </c>
      <c r="Y55">
        <v>107238.643</v>
      </c>
      <c r="Z55">
        <v>108496.94259999999</v>
      </c>
      <c r="AA55">
        <v>109773.16590000001</v>
      </c>
      <c r="AB55">
        <v>111053.2072</v>
      </c>
      <c r="AC55">
        <v>112335.216</v>
      </c>
      <c r="AD55">
        <v>113631.9319</v>
      </c>
      <c r="AE55">
        <v>114921.37940000001</v>
      </c>
      <c r="AF55">
        <v>116213.2717</v>
      </c>
      <c r="AG55">
        <v>117509.0932</v>
      </c>
      <c r="AH55">
        <v>118810.2849</v>
      </c>
      <c r="AI55">
        <v>120116.7574</v>
      </c>
      <c r="AJ55">
        <v>121431.9246</v>
      </c>
      <c r="AK55">
        <v>122752.4626</v>
      </c>
    </row>
    <row r="56" spans="1:37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16924.941299999999</v>
      </c>
      <c r="I56">
        <v>17142.145</v>
      </c>
      <c r="J56">
        <v>17313.23244</v>
      </c>
      <c r="K56">
        <v>17480.767090000001</v>
      </c>
      <c r="L56">
        <v>17640.943960000001</v>
      </c>
      <c r="M56">
        <v>17832.988860000001</v>
      </c>
      <c r="N56">
        <v>18010.839749999999</v>
      </c>
      <c r="O56">
        <v>18228.107960000001</v>
      </c>
      <c r="P56">
        <v>18417.976989999999</v>
      </c>
      <c r="Q56">
        <v>18643.040110000002</v>
      </c>
      <c r="R56">
        <v>18899.520960000002</v>
      </c>
      <c r="S56">
        <v>19106.488880000001</v>
      </c>
      <c r="T56">
        <v>19302.434399999998</v>
      </c>
      <c r="U56">
        <v>19510.615280000002</v>
      </c>
      <c r="V56">
        <v>19747.070220000001</v>
      </c>
      <c r="W56">
        <v>19948.14992</v>
      </c>
      <c r="X56">
        <v>20182.593209999999</v>
      </c>
      <c r="Y56">
        <v>20431.418079999999</v>
      </c>
      <c r="Z56">
        <v>20657.0409</v>
      </c>
      <c r="AA56">
        <v>20919.351200000001</v>
      </c>
      <c r="AB56">
        <v>21168.466469999999</v>
      </c>
      <c r="AC56">
        <v>21416.036520000001</v>
      </c>
      <c r="AD56">
        <v>21697.49051</v>
      </c>
      <c r="AE56">
        <v>21939.820489999998</v>
      </c>
      <c r="AF56">
        <v>22190.293989999998</v>
      </c>
      <c r="AG56">
        <v>22442.139920000001</v>
      </c>
      <c r="AH56">
        <v>22694.862499999999</v>
      </c>
      <c r="AI56">
        <v>22944.982690000001</v>
      </c>
      <c r="AJ56">
        <v>23199.245749999998</v>
      </c>
      <c r="AK56">
        <v>23445.168819999999</v>
      </c>
    </row>
    <row r="57" spans="1:37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135079.69349999999</v>
      </c>
      <c r="I57">
        <v>136855.7231</v>
      </c>
      <c r="J57">
        <v>138607.16649999999</v>
      </c>
      <c r="K57">
        <v>140337.85269999999</v>
      </c>
      <c r="L57">
        <v>142055.13380000001</v>
      </c>
      <c r="M57">
        <v>143778.7409</v>
      </c>
      <c r="N57">
        <v>145509.8309</v>
      </c>
      <c r="O57">
        <v>147266.60620000001</v>
      </c>
      <c r="P57">
        <v>149039.52359999999</v>
      </c>
      <c r="Q57">
        <v>150842.45540000001</v>
      </c>
      <c r="R57">
        <v>152679.88639999999</v>
      </c>
      <c r="S57">
        <v>154529.01250000001</v>
      </c>
      <c r="T57">
        <v>156390.2292</v>
      </c>
      <c r="U57">
        <v>158270.16200000001</v>
      </c>
      <c r="V57">
        <v>160176.0275</v>
      </c>
      <c r="W57">
        <v>162092.47500000001</v>
      </c>
      <c r="X57">
        <v>164031.07389999999</v>
      </c>
      <c r="Y57">
        <v>165989.35219999999</v>
      </c>
      <c r="Z57">
        <v>167954.7849</v>
      </c>
      <c r="AA57">
        <v>169937.11060000001</v>
      </c>
      <c r="AB57">
        <v>171925.52710000001</v>
      </c>
      <c r="AC57">
        <v>173917.9204</v>
      </c>
      <c r="AD57">
        <v>175922.1643</v>
      </c>
      <c r="AE57">
        <v>177923.85740000001</v>
      </c>
      <c r="AF57">
        <v>179930.33379999999</v>
      </c>
      <c r="AG57">
        <v>181943.70610000001</v>
      </c>
      <c r="AH57">
        <v>183965.96249999999</v>
      </c>
      <c r="AI57">
        <v>185998.36079999999</v>
      </c>
      <c r="AJ57">
        <v>188044.28829999999</v>
      </c>
      <c r="AK57">
        <v>190102.69320000001</v>
      </c>
    </row>
    <row r="58" spans="1:37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24709.989979999998</v>
      </c>
      <c r="I58">
        <v>25210.82705</v>
      </c>
      <c r="J58">
        <v>25574.424040000002</v>
      </c>
      <c r="K58">
        <v>25907.605790000001</v>
      </c>
      <c r="L58">
        <v>26200.876649999998</v>
      </c>
      <c r="M58">
        <v>26556.677950000001</v>
      </c>
      <c r="N58">
        <v>26856.718339999999</v>
      </c>
      <c r="O58">
        <v>27243.035449999999</v>
      </c>
      <c r="P58">
        <v>27543.387119999999</v>
      </c>
      <c r="Q58">
        <v>27924.473389999999</v>
      </c>
      <c r="R58">
        <v>28372.424299999999</v>
      </c>
      <c r="S58">
        <v>28683.082289999998</v>
      </c>
      <c r="T58">
        <v>28964.293150000001</v>
      </c>
      <c r="U58">
        <v>29273.464110000001</v>
      </c>
      <c r="V58">
        <v>29648.831989999999</v>
      </c>
      <c r="W58">
        <v>29927.44731</v>
      </c>
      <c r="X58">
        <v>30290.526740000001</v>
      </c>
      <c r="Y58">
        <v>30684.071260000001</v>
      </c>
      <c r="Z58">
        <v>31014.336039999998</v>
      </c>
      <c r="AA58">
        <v>31437.720799999999</v>
      </c>
      <c r="AB58">
        <v>31822.524369999999</v>
      </c>
      <c r="AC58">
        <v>32203.082869999998</v>
      </c>
      <c r="AD58">
        <v>32669.186280000002</v>
      </c>
      <c r="AE58">
        <v>33031.505669999999</v>
      </c>
      <c r="AF58">
        <v>33417.02809</v>
      </c>
      <c r="AG58">
        <v>33804.652470000001</v>
      </c>
      <c r="AH58">
        <v>34193.036220000002</v>
      </c>
      <c r="AI58">
        <v>34573.206660000003</v>
      </c>
      <c r="AJ58">
        <v>34962.43073</v>
      </c>
      <c r="AK58">
        <v>35328.222820000003</v>
      </c>
    </row>
    <row r="59" spans="1:37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17547.723170000001</v>
      </c>
      <c r="I59">
        <v>17794.810509999999</v>
      </c>
      <c r="J59">
        <v>18031.40597</v>
      </c>
      <c r="K59">
        <v>18261.81913</v>
      </c>
      <c r="L59">
        <v>18486.758839999999</v>
      </c>
      <c r="M59">
        <v>18713.432529999998</v>
      </c>
      <c r="N59">
        <v>18937.890429999999</v>
      </c>
      <c r="O59">
        <v>19168.32559</v>
      </c>
      <c r="P59">
        <v>19397.121999999999</v>
      </c>
      <c r="Q59">
        <v>19632.35036</v>
      </c>
      <c r="R59">
        <v>19875.094150000001</v>
      </c>
      <c r="S59">
        <v>20114.137739999998</v>
      </c>
      <c r="T59">
        <v>20352.476200000001</v>
      </c>
      <c r="U59">
        <v>20593.513640000001</v>
      </c>
      <c r="V59">
        <v>20840.436570000002</v>
      </c>
      <c r="W59">
        <v>21084.832549999999</v>
      </c>
      <c r="X59">
        <v>21334.98806</v>
      </c>
      <c r="Y59">
        <v>21589.433400000002</v>
      </c>
      <c r="Z59">
        <v>21842.51094</v>
      </c>
      <c r="AA59">
        <v>22101.553</v>
      </c>
      <c r="AB59">
        <v>22360.410609999999</v>
      </c>
      <c r="AC59">
        <v>22619.574680000002</v>
      </c>
      <c r="AD59">
        <v>22883.851930000001</v>
      </c>
      <c r="AE59">
        <v>23143.999449999999</v>
      </c>
      <c r="AF59">
        <v>23405.21559</v>
      </c>
      <c r="AG59">
        <v>23667.296910000001</v>
      </c>
      <c r="AH59">
        <v>23930.448899999999</v>
      </c>
      <c r="AI59">
        <v>24194.426889999999</v>
      </c>
      <c r="AJ59">
        <v>24460.346409999998</v>
      </c>
      <c r="AK59">
        <v>24726.756689999998</v>
      </c>
    </row>
    <row r="60" spans="1:37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31510.020779999999</v>
      </c>
      <c r="I60">
        <v>31978.446120000001</v>
      </c>
      <c r="J60">
        <v>32401.486830000002</v>
      </c>
      <c r="K60">
        <v>32810.457860000002</v>
      </c>
      <c r="L60">
        <v>33203.883500000004</v>
      </c>
      <c r="M60">
        <v>33615.30992</v>
      </c>
      <c r="N60">
        <v>34011.017699999997</v>
      </c>
      <c r="O60">
        <v>34435.637580000002</v>
      </c>
      <c r="P60">
        <v>34837.943610000002</v>
      </c>
      <c r="Q60">
        <v>35268.63624</v>
      </c>
      <c r="R60">
        <v>35725.139470000002</v>
      </c>
      <c r="S60">
        <v>36144.352200000001</v>
      </c>
      <c r="T60">
        <v>36556.977220000001</v>
      </c>
      <c r="U60">
        <v>36981.064030000001</v>
      </c>
      <c r="V60">
        <v>37429.365680000003</v>
      </c>
      <c r="W60">
        <v>37851.997790000001</v>
      </c>
      <c r="X60">
        <v>38303.281349999997</v>
      </c>
      <c r="Y60">
        <v>38767.682860000001</v>
      </c>
      <c r="Z60">
        <v>39215.574540000001</v>
      </c>
      <c r="AA60">
        <v>39693.856870000003</v>
      </c>
      <c r="AB60">
        <v>40162.6872</v>
      </c>
      <c r="AC60">
        <v>40631.200440000001</v>
      </c>
      <c r="AD60">
        <v>41126.888489999998</v>
      </c>
      <c r="AE60">
        <v>41592.38983</v>
      </c>
      <c r="AF60">
        <v>42065.369960000004</v>
      </c>
      <c r="AG60">
        <v>42540.27362</v>
      </c>
      <c r="AH60">
        <v>43017.056759999999</v>
      </c>
      <c r="AI60">
        <v>43493.320890000003</v>
      </c>
      <c r="AJ60">
        <v>43974.690519999996</v>
      </c>
      <c r="AK60">
        <v>44451.575409999998</v>
      </c>
    </row>
    <row r="61" spans="1:37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87233.550659999994</v>
      </c>
      <c r="I61">
        <v>88600.709870000006</v>
      </c>
      <c r="J61">
        <v>89772.452309999993</v>
      </c>
      <c r="K61">
        <v>90894.190090000004</v>
      </c>
      <c r="L61">
        <v>91958.375669999994</v>
      </c>
      <c r="M61">
        <v>93105.824389999994</v>
      </c>
      <c r="N61">
        <v>94184.781390000004</v>
      </c>
      <c r="O61">
        <v>95385.502900000007</v>
      </c>
      <c r="P61">
        <v>96482.741590000005</v>
      </c>
      <c r="Q61">
        <v>97696.463659999994</v>
      </c>
      <c r="R61">
        <v>99012.271269999997</v>
      </c>
      <c r="S61">
        <v>100157.0102</v>
      </c>
      <c r="T61">
        <v>101268.48450000001</v>
      </c>
      <c r="U61">
        <v>102425.14320000001</v>
      </c>
      <c r="V61">
        <v>103680.178</v>
      </c>
      <c r="W61">
        <v>104816.80650000001</v>
      </c>
      <c r="X61">
        <v>106072.433</v>
      </c>
      <c r="Y61">
        <v>107377.9872</v>
      </c>
      <c r="Z61">
        <v>108606.22930000001</v>
      </c>
      <c r="AA61">
        <v>109962.23420000001</v>
      </c>
      <c r="AB61">
        <v>111272.5806</v>
      </c>
      <c r="AC61">
        <v>112579.1504</v>
      </c>
      <c r="AD61">
        <v>114001.568</v>
      </c>
      <c r="AE61">
        <v>115289.6064</v>
      </c>
      <c r="AF61">
        <v>116608.5998</v>
      </c>
      <c r="AG61">
        <v>117933.3838</v>
      </c>
      <c r="AH61">
        <v>119262.8765</v>
      </c>
      <c r="AI61">
        <v>120585.9213</v>
      </c>
      <c r="AJ61">
        <v>121926.1967</v>
      </c>
      <c r="AK61">
        <v>123241.4669</v>
      </c>
    </row>
    <row r="62" spans="1:37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399900.81959999999</v>
      </c>
      <c r="I62">
        <v>405549.86680000002</v>
      </c>
      <c r="J62">
        <v>411039.07630000002</v>
      </c>
      <c r="K62">
        <v>416394.53090000001</v>
      </c>
      <c r="L62">
        <v>421629.46399999998</v>
      </c>
      <c r="M62">
        <v>426868.57169999997</v>
      </c>
      <c r="N62">
        <v>432070.5024</v>
      </c>
      <c r="O62">
        <v>437369.26289999997</v>
      </c>
      <c r="P62">
        <v>442659.08399999997</v>
      </c>
      <c r="Q62">
        <v>448059.67629999999</v>
      </c>
      <c r="R62">
        <v>453603.20500000002</v>
      </c>
      <c r="S62">
        <v>459115.25770000002</v>
      </c>
      <c r="T62">
        <v>464618.65759999998</v>
      </c>
      <c r="U62">
        <v>470163.52309999999</v>
      </c>
      <c r="V62">
        <v>475808.76040000003</v>
      </c>
      <c r="W62">
        <v>481428.55229999998</v>
      </c>
      <c r="X62">
        <v>487141.48269999999</v>
      </c>
      <c r="Y62">
        <v>492935.4166</v>
      </c>
      <c r="Z62">
        <v>498721.10320000001</v>
      </c>
      <c r="AA62">
        <v>504605.25300000003</v>
      </c>
      <c r="AB62">
        <v>510499.2709</v>
      </c>
      <c r="AC62">
        <v>516402.74619999999</v>
      </c>
      <c r="AD62">
        <v>522387.64240000001</v>
      </c>
      <c r="AE62">
        <v>528320.96050000004</v>
      </c>
      <c r="AF62">
        <v>534271.19830000005</v>
      </c>
      <c r="AG62">
        <v>540239.42929999996</v>
      </c>
      <c r="AH62">
        <v>546231.44189999998</v>
      </c>
      <c r="AI62">
        <v>552245.25939999998</v>
      </c>
      <c r="AJ62">
        <v>558299.40780000004</v>
      </c>
      <c r="AK62">
        <v>564373.26130000001</v>
      </c>
    </row>
    <row r="63" spans="1:37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244434.44010000001</v>
      </c>
      <c r="I63">
        <v>248104.07560000001</v>
      </c>
      <c r="J63">
        <v>251616.7286</v>
      </c>
      <c r="K63">
        <v>255027.1593</v>
      </c>
      <c r="L63">
        <v>258373.21859999999</v>
      </c>
      <c r="M63">
        <v>261751.52249999999</v>
      </c>
      <c r="N63">
        <v>265140.42849999998</v>
      </c>
      <c r="O63">
        <v>268620.08230000001</v>
      </c>
      <c r="P63">
        <v>272117.48050000001</v>
      </c>
      <c r="Q63">
        <v>275697.6433</v>
      </c>
      <c r="R63">
        <v>279386.41070000001</v>
      </c>
      <c r="S63">
        <v>283057.90990000003</v>
      </c>
      <c r="T63">
        <v>286708.77480000001</v>
      </c>
      <c r="U63">
        <v>290376.41619999998</v>
      </c>
      <c r="V63">
        <v>294105.8982</v>
      </c>
      <c r="W63">
        <v>297809.95169999998</v>
      </c>
      <c r="X63">
        <v>301557.19630000001</v>
      </c>
      <c r="Y63">
        <v>305348.13309999998</v>
      </c>
      <c r="Z63">
        <v>309115.94199999998</v>
      </c>
      <c r="AA63">
        <v>312926.10680000001</v>
      </c>
      <c r="AB63">
        <v>316726.55310000002</v>
      </c>
      <c r="AC63">
        <v>320509.1923</v>
      </c>
      <c r="AD63">
        <v>324328.48269999999</v>
      </c>
      <c r="AE63">
        <v>328094.87640000001</v>
      </c>
      <c r="AF63">
        <v>331843.49690000003</v>
      </c>
      <c r="AG63">
        <v>335582.10570000001</v>
      </c>
      <c r="AH63">
        <v>339314.85019999999</v>
      </c>
      <c r="AI63">
        <v>343039.3235</v>
      </c>
      <c r="AJ63">
        <v>346767.03980000003</v>
      </c>
      <c r="AK63">
        <v>350483.78080000001</v>
      </c>
    </row>
    <row r="64" spans="1:37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24248.875639999998</v>
      </c>
      <c r="I64">
        <v>24704.224490000001</v>
      </c>
      <c r="J64">
        <v>25002.51053</v>
      </c>
      <c r="K64">
        <v>25273.624520000001</v>
      </c>
      <c r="L64">
        <v>24594.00258</v>
      </c>
      <c r="M64">
        <v>25234.5412</v>
      </c>
      <c r="N64">
        <v>25526.141309999999</v>
      </c>
      <c r="O64">
        <v>25827.854350000001</v>
      </c>
      <c r="P64">
        <v>26139.60843</v>
      </c>
      <c r="Q64">
        <v>26375.986659999999</v>
      </c>
      <c r="R64">
        <v>25922.711759999998</v>
      </c>
      <c r="S64">
        <v>26254.669399999999</v>
      </c>
      <c r="T64">
        <v>26609.332900000001</v>
      </c>
      <c r="U64">
        <v>26973.230390000001</v>
      </c>
      <c r="V64">
        <v>27166.532070000001</v>
      </c>
      <c r="W64">
        <v>27189.461859999999</v>
      </c>
      <c r="X64">
        <v>27549.94686</v>
      </c>
      <c r="Y64">
        <v>27914.93434</v>
      </c>
      <c r="Z64">
        <v>28271.76499</v>
      </c>
      <c r="AA64">
        <v>28909.93981</v>
      </c>
      <c r="AB64">
        <v>28940.561320000001</v>
      </c>
      <c r="AC64">
        <v>29262.731909999999</v>
      </c>
      <c r="AD64">
        <v>29583.552449999999</v>
      </c>
      <c r="AE64">
        <v>29893.390090000001</v>
      </c>
      <c r="AF64">
        <v>30194.757659999999</v>
      </c>
      <c r="AG64">
        <v>30489.25402</v>
      </c>
      <c r="AH64">
        <v>30777.866099999999</v>
      </c>
      <c r="AI64">
        <v>31061.693159999999</v>
      </c>
      <c r="AJ64">
        <v>31342.093489999999</v>
      </c>
      <c r="AK64">
        <v>31618.85815</v>
      </c>
    </row>
    <row r="65" spans="1:37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2469.0027439999999</v>
      </c>
      <c r="I65">
        <v>2543.6828420000002</v>
      </c>
      <c r="J65">
        <v>2569.1431339999999</v>
      </c>
      <c r="K65">
        <v>2585.089849</v>
      </c>
      <c r="L65">
        <v>2599.0527459999998</v>
      </c>
      <c r="M65">
        <v>2612.8387360000002</v>
      </c>
      <c r="N65">
        <v>2423.0539399999998</v>
      </c>
      <c r="O65">
        <v>2431.737271</v>
      </c>
      <c r="P65">
        <v>2163.7045739999999</v>
      </c>
      <c r="Q65">
        <v>2170.259376</v>
      </c>
      <c r="R65">
        <v>4819.569058</v>
      </c>
      <c r="S65">
        <v>4412.0357640000002</v>
      </c>
      <c r="T65">
        <v>4432.5032689999998</v>
      </c>
      <c r="U65">
        <v>4449.6946870000002</v>
      </c>
      <c r="V65">
        <v>4465.9024760000002</v>
      </c>
      <c r="W65">
        <v>4481.5354020000004</v>
      </c>
      <c r="X65">
        <v>4797.275474</v>
      </c>
      <c r="Y65">
        <v>4821.7524659999999</v>
      </c>
      <c r="Z65">
        <v>4838.4081960000003</v>
      </c>
      <c r="AA65">
        <v>4853.4349000000002</v>
      </c>
      <c r="AB65">
        <v>4867.7517719999996</v>
      </c>
      <c r="AC65">
        <v>5197.1789820000004</v>
      </c>
      <c r="AD65">
        <v>5220.1573079999998</v>
      </c>
      <c r="AE65">
        <v>5234.9487490000001</v>
      </c>
      <c r="AF65">
        <v>5247.7968650000003</v>
      </c>
      <c r="AG65">
        <v>5260.0161680000001</v>
      </c>
      <c r="AH65">
        <v>5271.9002149999997</v>
      </c>
      <c r="AI65">
        <v>5283.418635</v>
      </c>
      <c r="AJ65">
        <v>5294.7576740000004</v>
      </c>
      <c r="AK65">
        <v>5305.9046189999999</v>
      </c>
    </row>
    <row r="66" spans="1:37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3119.9270999999999</v>
      </c>
      <c r="I66">
        <v>3197.8336210000002</v>
      </c>
      <c r="J66">
        <v>3220.9338160000002</v>
      </c>
      <c r="K66">
        <v>3231.3931990000001</v>
      </c>
      <c r="L66">
        <v>3390.6292899999999</v>
      </c>
      <c r="M66">
        <v>3397.041581</v>
      </c>
      <c r="N66">
        <v>3381.264627</v>
      </c>
      <c r="O66">
        <v>3374.8217639999998</v>
      </c>
      <c r="P66">
        <v>3345.8730810000002</v>
      </c>
      <c r="Q66">
        <v>3392.2737040000002</v>
      </c>
      <c r="R66">
        <v>3978.5559090000002</v>
      </c>
      <c r="S66">
        <v>3932.6916070000002</v>
      </c>
      <c r="T66">
        <v>3903.2373779999998</v>
      </c>
      <c r="U66">
        <v>3868.3814430000002</v>
      </c>
      <c r="V66">
        <v>3832.2244730000002</v>
      </c>
      <c r="W66">
        <v>3794.837117</v>
      </c>
      <c r="X66">
        <v>3780.6126899999999</v>
      </c>
      <c r="Y66">
        <v>3748.7532849999998</v>
      </c>
      <c r="Z66">
        <v>3720.6145780000002</v>
      </c>
      <c r="AA66">
        <v>3809.61328</v>
      </c>
      <c r="AB66">
        <v>3795.3349920000001</v>
      </c>
      <c r="AC66">
        <v>3806.4193399999999</v>
      </c>
      <c r="AD66">
        <v>3800.3878420000001</v>
      </c>
      <c r="AE66">
        <v>3798.067258</v>
      </c>
      <c r="AF66">
        <v>3799.5786480000002</v>
      </c>
      <c r="AG66">
        <v>3804.3933830000001</v>
      </c>
      <c r="AH66">
        <v>3812.2127599999999</v>
      </c>
      <c r="AI66">
        <v>3822.2561649999998</v>
      </c>
      <c r="AJ66">
        <v>3834.3487169999999</v>
      </c>
      <c r="AK66">
        <v>3847.9787030000002</v>
      </c>
    </row>
    <row r="67" spans="1:37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8339.6601190000001</v>
      </c>
      <c r="I67">
        <v>8592.3875370000005</v>
      </c>
      <c r="J67">
        <v>8730.591891</v>
      </c>
      <c r="K67">
        <v>8843.6027240000003</v>
      </c>
      <c r="L67">
        <v>9130.3131830000002</v>
      </c>
      <c r="M67">
        <v>9282.6801649999998</v>
      </c>
      <c r="N67">
        <v>9412.0418050000007</v>
      </c>
      <c r="O67">
        <v>9541.8561590000008</v>
      </c>
      <c r="P67">
        <v>9572.2113730000001</v>
      </c>
      <c r="Q67">
        <v>10146.79407</v>
      </c>
      <c r="R67">
        <v>8812.0128920000006</v>
      </c>
      <c r="S67">
        <v>8862.6361070000003</v>
      </c>
      <c r="T67">
        <v>8945.0775420000009</v>
      </c>
      <c r="U67">
        <v>9034.0027640000008</v>
      </c>
      <c r="V67">
        <v>9518.4035320000003</v>
      </c>
      <c r="W67">
        <v>9622.7207780000008</v>
      </c>
      <c r="X67">
        <v>9717.2098150000002</v>
      </c>
      <c r="Y67">
        <v>9809.91777</v>
      </c>
      <c r="Z67">
        <v>9901.5712309999999</v>
      </c>
      <c r="AA67">
        <v>10494.53595</v>
      </c>
      <c r="AB67">
        <v>10528.6839</v>
      </c>
      <c r="AC67">
        <v>10618.924010000001</v>
      </c>
      <c r="AD67">
        <v>10708.685320000001</v>
      </c>
      <c r="AE67">
        <v>10796.987660000001</v>
      </c>
      <c r="AF67">
        <v>10884.705819999999</v>
      </c>
      <c r="AG67">
        <v>10972.06746</v>
      </c>
      <c r="AH67">
        <v>11059.074119999999</v>
      </c>
      <c r="AI67">
        <v>11145.93368</v>
      </c>
      <c r="AJ67">
        <v>11232.646269999999</v>
      </c>
      <c r="AK67">
        <v>11319.332410000001</v>
      </c>
    </row>
    <row r="68" spans="1:37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5450.329847</v>
      </c>
      <c r="I68">
        <v>5539.137866</v>
      </c>
      <c r="J68">
        <v>5576.7431189999998</v>
      </c>
      <c r="K68">
        <v>5608.3940249999996</v>
      </c>
      <c r="L68">
        <v>6019.1681090000002</v>
      </c>
      <c r="M68">
        <v>6142.4649319999999</v>
      </c>
      <c r="N68">
        <v>6172.4201999999996</v>
      </c>
      <c r="O68">
        <v>6243.6943670000001</v>
      </c>
      <c r="P68">
        <v>6298.4447399999999</v>
      </c>
      <c r="Q68">
        <v>6273.4251979999999</v>
      </c>
      <c r="R68">
        <v>6939.3836099999999</v>
      </c>
      <c r="S68">
        <v>6906.4863969999997</v>
      </c>
      <c r="T68">
        <v>6961.1479090000003</v>
      </c>
      <c r="U68">
        <v>7015.8407909999996</v>
      </c>
      <c r="V68">
        <v>7185.4711239999997</v>
      </c>
      <c r="W68">
        <v>7243.4502970000003</v>
      </c>
      <c r="X68">
        <v>7363.0773349999999</v>
      </c>
      <c r="Y68">
        <v>7421.5686770000002</v>
      </c>
      <c r="Z68">
        <v>7478.6476050000001</v>
      </c>
      <c r="AA68">
        <v>8143.4593279999999</v>
      </c>
      <c r="AB68">
        <v>8215.6548089999997</v>
      </c>
      <c r="AC68">
        <v>8342.0935250000002</v>
      </c>
      <c r="AD68">
        <v>8805.9350859999995</v>
      </c>
      <c r="AE68">
        <v>8873.6824489999999</v>
      </c>
      <c r="AF68">
        <v>8933.0621420000007</v>
      </c>
      <c r="AG68">
        <v>8990.9745879999991</v>
      </c>
      <c r="AH68">
        <v>9048.8135039999997</v>
      </c>
      <c r="AI68">
        <v>9106.5119780000005</v>
      </c>
      <c r="AJ68">
        <v>9164.2809280000001</v>
      </c>
      <c r="AK68">
        <v>9221.9887880000006</v>
      </c>
    </row>
    <row r="69" spans="1:37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1876.051704</v>
      </c>
      <c r="I69">
        <v>1904.0857149999999</v>
      </c>
      <c r="J69">
        <v>1930.5190480000001</v>
      </c>
      <c r="K69">
        <v>1956.164495</v>
      </c>
      <c r="L69">
        <v>1981.3892980000001</v>
      </c>
      <c r="M69">
        <v>2006.9033690000001</v>
      </c>
      <c r="N69">
        <v>2032.3621700000001</v>
      </c>
      <c r="O69">
        <v>2058.5254719999998</v>
      </c>
      <c r="P69">
        <v>2084.8951729999999</v>
      </c>
      <c r="Q69">
        <v>2111.6775299999999</v>
      </c>
      <c r="R69">
        <v>2139.2551199999998</v>
      </c>
      <c r="S69">
        <v>2166.6430129999999</v>
      </c>
      <c r="T69">
        <v>2193.800706</v>
      </c>
      <c r="U69">
        <v>2220.9875379999999</v>
      </c>
      <c r="V69">
        <v>2248.7340610000001</v>
      </c>
      <c r="W69">
        <v>2276.2228399999999</v>
      </c>
      <c r="X69">
        <v>2304.124922</v>
      </c>
      <c r="Y69">
        <v>2332.3338800000001</v>
      </c>
      <c r="Z69">
        <v>2360.4876469999999</v>
      </c>
      <c r="AA69">
        <v>2389.0216350000001</v>
      </c>
      <c r="AB69">
        <v>2417.4674599999998</v>
      </c>
      <c r="AC69">
        <v>2445.868121</v>
      </c>
      <c r="AD69">
        <v>2474.6048479999999</v>
      </c>
      <c r="AE69">
        <v>2503.0587740000001</v>
      </c>
      <c r="AF69">
        <v>2531.3538800000001</v>
      </c>
      <c r="AG69">
        <v>2559.661126</v>
      </c>
      <c r="AH69">
        <v>2588.0158019999999</v>
      </c>
      <c r="AI69">
        <v>2616.184107</v>
      </c>
      <c r="AJ69">
        <v>2644.4626589999998</v>
      </c>
      <c r="AK69">
        <v>2672.6517950000002</v>
      </c>
    </row>
    <row r="70" spans="1:37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6674.3452930000003</v>
      </c>
      <c r="I70">
        <v>6820.9196510000002</v>
      </c>
      <c r="J70">
        <v>6917.2189330000001</v>
      </c>
      <c r="K70">
        <v>7013.82492</v>
      </c>
      <c r="L70">
        <v>6967.1120449999999</v>
      </c>
      <c r="M70">
        <v>7064.6046859999997</v>
      </c>
      <c r="N70">
        <v>7158.5151100000003</v>
      </c>
      <c r="O70">
        <v>7242.9434250000004</v>
      </c>
      <c r="P70">
        <v>7323.4558260000003</v>
      </c>
      <c r="Q70">
        <v>7578.0806419999999</v>
      </c>
      <c r="R70">
        <v>7196.6950630000001</v>
      </c>
      <c r="S70">
        <v>7294.0809650000001</v>
      </c>
      <c r="T70">
        <v>7373.5887009999997</v>
      </c>
      <c r="U70">
        <v>7460.5950439999997</v>
      </c>
      <c r="V70">
        <v>7577.4711710000001</v>
      </c>
      <c r="W70">
        <v>7670.4134320000003</v>
      </c>
      <c r="X70">
        <v>7771.4484910000001</v>
      </c>
      <c r="Y70">
        <v>7853.3790879999997</v>
      </c>
      <c r="Z70">
        <v>7929.8600340000003</v>
      </c>
      <c r="AA70">
        <v>7835.9296679999998</v>
      </c>
      <c r="AB70">
        <v>8029.1508960000001</v>
      </c>
      <c r="AC70">
        <v>8106.4038479999999</v>
      </c>
      <c r="AD70">
        <v>9669.4465970000001</v>
      </c>
      <c r="AE70">
        <v>9798.5309899999993</v>
      </c>
      <c r="AF70">
        <v>9883.4696860000004</v>
      </c>
      <c r="AG70">
        <v>9959.7237069999992</v>
      </c>
      <c r="AH70">
        <v>10033.95019</v>
      </c>
      <c r="AI70">
        <v>10107.504199999999</v>
      </c>
      <c r="AJ70">
        <v>10184.871810000001</v>
      </c>
      <c r="AK70">
        <v>10257.66698</v>
      </c>
    </row>
    <row r="71" spans="1:37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3582.7762939999998</v>
      </c>
      <c r="I71">
        <v>3619.7006849999998</v>
      </c>
      <c r="J71">
        <v>3914.7832680000001</v>
      </c>
      <c r="K71">
        <v>4129.2388559999999</v>
      </c>
      <c r="L71">
        <v>4256.7867610000003</v>
      </c>
      <c r="M71">
        <v>4564.4630859999997</v>
      </c>
      <c r="N71">
        <v>4407.7969999999996</v>
      </c>
      <c r="O71">
        <v>5293.1352360000001</v>
      </c>
      <c r="P71">
        <v>5062.4879810000002</v>
      </c>
      <c r="Q71">
        <v>5567.3852399999996</v>
      </c>
      <c r="R71">
        <v>5554.2129530000002</v>
      </c>
      <c r="S71">
        <v>5199.5559069999999</v>
      </c>
      <c r="T71">
        <v>4446.7122909999998</v>
      </c>
      <c r="U71">
        <v>4069.1404590000002</v>
      </c>
      <c r="V71">
        <v>4232.8218059999999</v>
      </c>
      <c r="W71">
        <v>3423.8914479999999</v>
      </c>
      <c r="X71">
        <v>3439.8825149999998</v>
      </c>
      <c r="Y71">
        <v>3905.8384609999998</v>
      </c>
      <c r="Z71">
        <v>3475.7180239999998</v>
      </c>
      <c r="AA71">
        <v>3476.010162</v>
      </c>
      <c r="AB71">
        <v>3851.8404799999998</v>
      </c>
      <c r="AC71">
        <v>3872.2556939999999</v>
      </c>
      <c r="AD71">
        <v>4069.156062</v>
      </c>
      <c r="AE71">
        <v>3894.8207750000001</v>
      </c>
      <c r="AF71">
        <v>4258.2024920000003</v>
      </c>
      <c r="AG71">
        <v>4613.8755719999999</v>
      </c>
      <c r="AH71">
        <v>4971.6379200000001</v>
      </c>
      <c r="AI71">
        <v>5211.8866239999998</v>
      </c>
      <c r="AJ71">
        <v>5570.826505</v>
      </c>
      <c r="AK71">
        <v>5592.6339550000002</v>
      </c>
    </row>
    <row r="72" spans="1:37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17289.821940000002</v>
      </c>
      <c r="I72">
        <v>17553.444169999999</v>
      </c>
      <c r="J72">
        <v>18010.84664</v>
      </c>
      <c r="K72">
        <v>18372.293679999999</v>
      </c>
      <c r="L72">
        <v>18323.910309999999</v>
      </c>
      <c r="M72">
        <v>18884.561180000001</v>
      </c>
      <c r="N72">
        <v>18852.989740000001</v>
      </c>
      <c r="O72">
        <v>19897.075809999998</v>
      </c>
      <c r="P72">
        <v>19787.917939999999</v>
      </c>
      <c r="Q72">
        <v>20312.056540000001</v>
      </c>
      <c r="R72">
        <v>22309.722689999999</v>
      </c>
      <c r="S72">
        <v>22107.018199999999</v>
      </c>
      <c r="T72">
        <v>21529.583900000001</v>
      </c>
      <c r="U72">
        <v>21318.729859999999</v>
      </c>
      <c r="V72">
        <v>21772.272679999998</v>
      </c>
      <c r="W72">
        <v>21046.687610000001</v>
      </c>
      <c r="X72">
        <v>21269.457310000002</v>
      </c>
      <c r="Y72">
        <v>21907.051449999999</v>
      </c>
      <c r="Z72">
        <v>21643.297760000001</v>
      </c>
      <c r="AA72">
        <v>22309.97176</v>
      </c>
      <c r="AB72">
        <v>22790.17827</v>
      </c>
      <c r="AC72">
        <v>23023.100740000002</v>
      </c>
      <c r="AD72">
        <v>23596.248049999998</v>
      </c>
      <c r="AE72">
        <v>23592.511890000002</v>
      </c>
      <c r="AF72">
        <v>24122.61649</v>
      </c>
      <c r="AG72">
        <v>24643.994170000002</v>
      </c>
      <c r="AH72">
        <v>25166.865000000002</v>
      </c>
      <c r="AI72">
        <v>25570.7255</v>
      </c>
      <c r="AJ72">
        <v>26093.794040000001</v>
      </c>
      <c r="AK72">
        <v>26276.818759999998</v>
      </c>
    </row>
    <row r="73" spans="1:37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491.48213770000001</v>
      </c>
      <c r="I73">
        <v>498.87717029999999</v>
      </c>
      <c r="J73">
        <v>505.87927009999999</v>
      </c>
      <c r="K73">
        <v>512.67240419999996</v>
      </c>
      <c r="L73">
        <v>519.35440440000002</v>
      </c>
      <c r="M73">
        <v>526.11141999999995</v>
      </c>
      <c r="N73">
        <v>532.91266129999997</v>
      </c>
      <c r="O73">
        <v>539.89975149999998</v>
      </c>
      <c r="P73">
        <v>546.94252710000001</v>
      </c>
      <c r="Q73">
        <v>554.15120630000001</v>
      </c>
      <c r="R73">
        <v>587.01392940000005</v>
      </c>
      <c r="S73">
        <v>595.17163619999997</v>
      </c>
      <c r="T73">
        <v>602.70098180000002</v>
      </c>
      <c r="U73">
        <v>610.15663559999996</v>
      </c>
      <c r="V73">
        <v>617.70744879999995</v>
      </c>
      <c r="W73">
        <v>625.21490749999998</v>
      </c>
      <c r="X73">
        <v>632.79990369999996</v>
      </c>
      <c r="Y73">
        <v>640.46235490000004</v>
      </c>
      <c r="Z73">
        <v>648.0795061</v>
      </c>
      <c r="AA73">
        <v>655.76277949999997</v>
      </c>
      <c r="AB73">
        <v>645.54930000000002</v>
      </c>
      <c r="AC73">
        <v>652.64019729999995</v>
      </c>
      <c r="AD73">
        <v>660.19541730000003</v>
      </c>
      <c r="AE73">
        <v>667.71959460000005</v>
      </c>
      <c r="AF73">
        <v>675.2127213</v>
      </c>
      <c r="AG73">
        <v>682.67919300000005</v>
      </c>
      <c r="AH73">
        <v>690.12546440000006</v>
      </c>
      <c r="AI73">
        <v>697.54812130000005</v>
      </c>
      <c r="AJ73">
        <v>704.96869389999995</v>
      </c>
      <c r="AK73">
        <v>712.36332140000002</v>
      </c>
    </row>
    <row r="74" spans="1:37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130693.8478</v>
      </c>
      <c r="I74">
        <v>132572.45759999999</v>
      </c>
      <c r="J74">
        <v>134380.7836</v>
      </c>
      <c r="K74">
        <v>136140.9651</v>
      </c>
      <c r="L74">
        <v>137859.55669999999</v>
      </c>
      <c r="M74">
        <v>139584.96090000001</v>
      </c>
      <c r="N74">
        <v>141295.79149999999</v>
      </c>
      <c r="O74">
        <v>143044.28479999999</v>
      </c>
      <c r="P74">
        <v>144784.06830000001</v>
      </c>
      <c r="Q74">
        <v>146564.32</v>
      </c>
      <c r="R74">
        <v>148394.5545</v>
      </c>
      <c r="S74">
        <v>150204.26999999999</v>
      </c>
      <c r="T74">
        <v>152007.45199999999</v>
      </c>
      <c r="U74">
        <v>153825.3167</v>
      </c>
      <c r="V74">
        <v>155680.07550000001</v>
      </c>
      <c r="W74">
        <v>157519.48970000001</v>
      </c>
      <c r="X74">
        <v>159393.96230000001</v>
      </c>
      <c r="Y74">
        <v>161296.74220000001</v>
      </c>
      <c r="Z74">
        <v>163191.80780000001</v>
      </c>
      <c r="AA74">
        <v>165124.29939999999</v>
      </c>
      <c r="AB74">
        <v>167057.1684</v>
      </c>
      <c r="AC74">
        <v>168991.9774</v>
      </c>
      <c r="AD74">
        <v>170958.9405</v>
      </c>
      <c r="AE74">
        <v>172901.86569999999</v>
      </c>
      <c r="AF74">
        <v>174851.10759999999</v>
      </c>
      <c r="AG74">
        <v>176806.27720000001</v>
      </c>
      <c r="AH74">
        <v>178769.0906</v>
      </c>
      <c r="AI74">
        <v>180738.2041</v>
      </c>
      <c r="AJ74">
        <v>182720.7654</v>
      </c>
      <c r="AK74">
        <v>184707.81219999999</v>
      </c>
    </row>
    <row r="75" spans="1:37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2782436.051</v>
      </c>
      <c r="I75">
        <v>2823221.9870000002</v>
      </c>
      <c r="J75">
        <v>2862174.0350000001</v>
      </c>
      <c r="K75">
        <v>2900139.2919999999</v>
      </c>
      <c r="L75">
        <v>2937229.1779999998</v>
      </c>
      <c r="M75">
        <v>2974782.6609999998</v>
      </c>
      <c r="N75">
        <v>3011922.6260000002</v>
      </c>
      <c r="O75">
        <v>3050179.46</v>
      </c>
      <c r="P75">
        <v>3087972.068</v>
      </c>
      <c r="Q75">
        <v>3126855.7170000002</v>
      </c>
      <c r="R75">
        <v>3166999.2050000001</v>
      </c>
      <c r="S75">
        <v>3206216.835</v>
      </c>
      <c r="T75">
        <v>3245114.47</v>
      </c>
      <c r="U75">
        <v>3284327.7340000002</v>
      </c>
      <c r="V75">
        <v>3324465.6179999998</v>
      </c>
      <c r="W75">
        <v>3363871.3790000002</v>
      </c>
      <c r="X75">
        <v>3404195.915</v>
      </c>
      <c r="Y75">
        <v>3445145.0109999999</v>
      </c>
      <c r="Z75">
        <v>3485642.19</v>
      </c>
      <c r="AA75">
        <v>3527167.997</v>
      </c>
      <c r="AB75">
        <v>3568529.2710000002</v>
      </c>
      <c r="AC75">
        <v>3609869.6179999998</v>
      </c>
      <c r="AD75">
        <v>3652145.2489999998</v>
      </c>
      <c r="AE75">
        <v>3693553.2119999998</v>
      </c>
      <c r="AF75">
        <v>3735137.0060000001</v>
      </c>
      <c r="AG75">
        <v>3776829.36</v>
      </c>
      <c r="AH75">
        <v>3818661.0260000001</v>
      </c>
      <c r="AI75">
        <v>3860569.3840000001</v>
      </c>
      <c r="AJ75">
        <v>3902759.304</v>
      </c>
      <c r="AK75">
        <v>3944929.1069999998</v>
      </c>
    </row>
    <row r="76" spans="1:37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154667.22940000001</v>
      </c>
      <c r="I76">
        <v>156918.23499999999</v>
      </c>
      <c r="J76">
        <v>159070.80929999999</v>
      </c>
      <c r="K76">
        <v>161169.6324</v>
      </c>
      <c r="L76">
        <v>163220.9957</v>
      </c>
      <c r="M76">
        <v>165308.90909999999</v>
      </c>
      <c r="N76">
        <v>167379.91560000001</v>
      </c>
      <c r="O76">
        <v>169530.18799999999</v>
      </c>
      <c r="P76">
        <v>171653.06289999999</v>
      </c>
      <c r="Q76">
        <v>173841.67370000001</v>
      </c>
      <c r="R76">
        <v>176116.06280000001</v>
      </c>
      <c r="S76">
        <v>178328.5975</v>
      </c>
      <c r="T76">
        <v>180506.57879999999</v>
      </c>
      <c r="U76">
        <v>182695.43700000001</v>
      </c>
      <c r="V76">
        <v>184938.32089999999</v>
      </c>
      <c r="W76">
        <v>187126.1771</v>
      </c>
      <c r="X76">
        <v>189363.30040000001</v>
      </c>
      <c r="Y76">
        <v>191640.26449999999</v>
      </c>
      <c r="Z76">
        <v>193881.1888</v>
      </c>
      <c r="AA76">
        <v>196181.88279999999</v>
      </c>
      <c r="AB76">
        <v>198476.0134</v>
      </c>
      <c r="AC76">
        <v>200762.99179999999</v>
      </c>
      <c r="AD76">
        <v>203102.2819</v>
      </c>
      <c r="AE76">
        <v>205393.25260000001</v>
      </c>
      <c r="AF76">
        <v>207695.5668</v>
      </c>
      <c r="AG76">
        <v>210004.52420000001</v>
      </c>
      <c r="AH76">
        <v>212321.61569999999</v>
      </c>
      <c r="AI76">
        <v>214641.758</v>
      </c>
      <c r="AJ76">
        <v>216978.29800000001</v>
      </c>
      <c r="AK76">
        <v>219309.8045</v>
      </c>
    </row>
    <row r="77" spans="1:37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12016.01806</v>
      </c>
      <c r="I77">
        <v>12173.01851</v>
      </c>
      <c r="J77">
        <v>12329.727919999999</v>
      </c>
      <c r="K77">
        <v>12484.829519999999</v>
      </c>
      <c r="L77">
        <v>12638.49028</v>
      </c>
      <c r="M77">
        <v>12792.9645</v>
      </c>
      <c r="N77">
        <v>12948.545760000001</v>
      </c>
      <c r="O77">
        <v>13107.26836</v>
      </c>
      <c r="P77">
        <v>13268.137269999999</v>
      </c>
      <c r="Q77">
        <v>13432.359570000001</v>
      </c>
      <c r="R77">
        <v>13600.850490000001</v>
      </c>
      <c r="S77">
        <v>13771.019120000001</v>
      </c>
      <c r="T77">
        <v>13941.966990000001</v>
      </c>
      <c r="U77">
        <v>14114.16742</v>
      </c>
      <c r="V77">
        <v>14288.730869999999</v>
      </c>
      <c r="W77">
        <v>14464.01971</v>
      </c>
      <c r="X77">
        <v>14641.07454</v>
      </c>
      <c r="Y77">
        <v>14820.1144</v>
      </c>
      <c r="Z77">
        <v>14999.66798</v>
      </c>
      <c r="AA77">
        <v>15180.71639</v>
      </c>
      <c r="AB77">
        <v>15362.267250000001</v>
      </c>
      <c r="AC77">
        <v>15543.81056</v>
      </c>
      <c r="AD77">
        <v>15726.302460000001</v>
      </c>
      <c r="AE77">
        <v>15908.07857</v>
      </c>
      <c r="AF77">
        <v>16089.47946</v>
      </c>
      <c r="AG77">
        <v>16270.751539999999</v>
      </c>
      <c r="AH77">
        <v>16452.087670000001</v>
      </c>
      <c r="AI77">
        <v>16633.535110000001</v>
      </c>
      <c r="AJ77">
        <v>16815.407340000002</v>
      </c>
      <c r="AK77">
        <v>16997.515060000002</v>
      </c>
    </row>
    <row r="78" spans="1:37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1499.2489949999999</v>
      </c>
      <c r="I78">
        <v>1519.3140639999999</v>
      </c>
      <c r="J78">
        <v>1534.1504660000001</v>
      </c>
      <c r="K78">
        <v>1547.1874049999999</v>
      </c>
      <c r="L78">
        <v>1559.3681260000001</v>
      </c>
      <c r="M78">
        <v>1573.3874290000001</v>
      </c>
      <c r="N78">
        <v>1587.36276</v>
      </c>
      <c r="O78">
        <v>1603.875599</v>
      </c>
      <c r="P78">
        <v>1619.7625370000001</v>
      </c>
      <c r="Q78">
        <v>1637.6978200000001</v>
      </c>
      <c r="R78">
        <v>1658.3847880000001</v>
      </c>
      <c r="S78">
        <v>1677.154149</v>
      </c>
      <c r="T78">
        <v>1694.705978</v>
      </c>
      <c r="U78">
        <v>1712.6908539999999</v>
      </c>
      <c r="V78">
        <v>1732.6220080000001</v>
      </c>
      <c r="W78">
        <v>1751.156528</v>
      </c>
      <c r="X78">
        <v>1771.277053</v>
      </c>
      <c r="Y78">
        <v>1792.8762139999999</v>
      </c>
      <c r="Z78">
        <v>1813.6266680000001</v>
      </c>
      <c r="AA78">
        <v>1836.344049</v>
      </c>
      <c r="AB78">
        <v>1859.0000259999999</v>
      </c>
      <c r="AC78">
        <v>1881.5840820000001</v>
      </c>
      <c r="AD78">
        <v>1906.258069</v>
      </c>
      <c r="AE78">
        <v>1929.349749</v>
      </c>
      <c r="AF78">
        <v>1952.430985</v>
      </c>
      <c r="AG78">
        <v>1975.644286</v>
      </c>
      <c r="AH78">
        <v>1998.988447</v>
      </c>
      <c r="AI78">
        <v>2022.243522</v>
      </c>
      <c r="AJ78">
        <v>2045.7346299999999</v>
      </c>
      <c r="AK78">
        <v>2068.8084530000001</v>
      </c>
    </row>
    <row r="79" spans="1:37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14661.24325</v>
      </c>
      <c r="I79">
        <v>14853.77528</v>
      </c>
      <c r="J79">
        <v>15045.27197</v>
      </c>
      <c r="K79">
        <v>15235.40893</v>
      </c>
      <c r="L79">
        <v>15424.909110000001</v>
      </c>
      <c r="M79">
        <v>15615.420410000001</v>
      </c>
      <c r="N79">
        <v>15807.51172</v>
      </c>
      <c r="O79">
        <v>16002.44786</v>
      </c>
      <c r="P79">
        <v>16199.85806</v>
      </c>
      <c r="Q79">
        <v>16400.429899999999</v>
      </c>
      <c r="R79">
        <v>16604.516540000001</v>
      </c>
      <c r="S79">
        <v>16810.590090000002</v>
      </c>
      <c r="T79">
        <v>17018.225589999998</v>
      </c>
      <c r="U79">
        <v>17227.74353</v>
      </c>
      <c r="V79">
        <v>17439.636640000001</v>
      </c>
      <c r="W79">
        <v>17652.964080000002</v>
      </c>
      <c r="X79">
        <v>17868.136600000002</v>
      </c>
      <c r="Y79">
        <v>18084.987880000001</v>
      </c>
      <c r="Z79">
        <v>18302.55114</v>
      </c>
      <c r="AA79">
        <v>18521.099979999999</v>
      </c>
      <c r="AB79">
        <v>18739.93806</v>
      </c>
      <c r="AC79">
        <v>18958.694220000001</v>
      </c>
      <c r="AD79">
        <v>19177.769230000002</v>
      </c>
      <c r="AE79">
        <v>19396.327229999999</v>
      </c>
      <c r="AF79">
        <v>19614.645710000001</v>
      </c>
      <c r="AG79">
        <v>19832.984919999999</v>
      </c>
      <c r="AH79">
        <v>20051.577829999998</v>
      </c>
      <c r="AI79">
        <v>20270.609329999999</v>
      </c>
      <c r="AJ79">
        <v>20490.391810000001</v>
      </c>
      <c r="AK79">
        <v>20710.991890000001</v>
      </c>
    </row>
    <row r="80" spans="1:37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1741.523531</v>
      </c>
      <c r="I80">
        <v>1790.6328699999999</v>
      </c>
      <c r="J80">
        <v>1826.350983</v>
      </c>
      <c r="K80">
        <v>1856.247014</v>
      </c>
      <c r="L80">
        <v>1882.272483</v>
      </c>
      <c r="M80">
        <v>1910.077006</v>
      </c>
      <c r="N80">
        <v>1935.6917820000001</v>
      </c>
      <c r="O80">
        <v>1964.768865</v>
      </c>
      <c r="P80">
        <v>1990.684178</v>
      </c>
      <c r="Q80">
        <v>2019.411867</v>
      </c>
      <c r="R80">
        <v>2052.4144660000002</v>
      </c>
      <c r="S80">
        <v>2079.931681</v>
      </c>
      <c r="T80">
        <v>2103.8850870000001</v>
      </c>
      <c r="U80">
        <v>2127.8339989999999</v>
      </c>
      <c r="V80">
        <v>2154.9262170000002</v>
      </c>
      <c r="W80">
        <v>2178.0362369999998</v>
      </c>
      <c r="X80">
        <v>2203.7957310000002</v>
      </c>
      <c r="Y80">
        <v>2231.8598820000002</v>
      </c>
      <c r="Z80">
        <v>2257.3650309999998</v>
      </c>
      <c r="AA80">
        <v>2286.5214999999998</v>
      </c>
      <c r="AB80">
        <v>2314.906622</v>
      </c>
      <c r="AC80">
        <v>2342.6836619999999</v>
      </c>
      <c r="AD80">
        <v>2374.4873640000001</v>
      </c>
      <c r="AE80">
        <v>2402.4046790000002</v>
      </c>
      <c r="AF80">
        <v>2430.030534</v>
      </c>
      <c r="AG80">
        <v>2457.5841660000001</v>
      </c>
      <c r="AH80">
        <v>2485.0454370000002</v>
      </c>
      <c r="AI80">
        <v>2511.953536</v>
      </c>
      <c r="AJ80">
        <v>2539.0160070000002</v>
      </c>
      <c r="AK80">
        <v>2564.8423710000002</v>
      </c>
    </row>
    <row r="81" spans="1:37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1025.0749040000001</v>
      </c>
      <c r="I81">
        <v>1039.672701</v>
      </c>
      <c r="J81">
        <v>1053.788098</v>
      </c>
      <c r="K81">
        <v>1067.5555440000001</v>
      </c>
      <c r="L81">
        <v>1081.076276</v>
      </c>
      <c r="M81">
        <v>1094.66779</v>
      </c>
      <c r="N81">
        <v>1108.2728199999999</v>
      </c>
      <c r="O81">
        <v>1122.1732770000001</v>
      </c>
      <c r="P81">
        <v>1136.15101</v>
      </c>
      <c r="Q81">
        <v>1150.433383</v>
      </c>
      <c r="R81">
        <v>1165.1227699999999</v>
      </c>
      <c r="S81">
        <v>1179.8055420000001</v>
      </c>
      <c r="T81">
        <v>1194.4646809999999</v>
      </c>
      <c r="U81">
        <v>1209.228484</v>
      </c>
      <c r="V81">
        <v>1224.253344</v>
      </c>
      <c r="W81">
        <v>1239.2551289999999</v>
      </c>
      <c r="X81">
        <v>1254.4568240000001</v>
      </c>
      <c r="Y81">
        <v>1269.864842</v>
      </c>
      <c r="Z81">
        <v>1285.253614</v>
      </c>
      <c r="AA81">
        <v>1300.8302309999999</v>
      </c>
      <c r="AB81">
        <v>1316.419621</v>
      </c>
      <c r="AC81">
        <v>1331.9826869999999</v>
      </c>
      <c r="AD81">
        <v>1347.6961160000001</v>
      </c>
      <c r="AE81">
        <v>1363.2557879999999</v>
      </c>
      <c r="AF81">
        <v>1378.7673319999999</v>
      </c>
      <c r="AG81">
        <v>1394.2595759999999</v>
      </c>
      <c r="AH81">
        <v>1409.74845</v>
      </c>
      <c r="AI81">
        <v>1425.2292010000001</v>
      </c>
      <c r="AJ81">
        <v>1440.7435390000001</v>
      </c>
      <c r="AK81">
        <v>1456.249155</v>
      </c>
    </row>
    <row r="82" spans="1:37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2240.8208789999999</v>
      </c>
      <c r="I82">
        <v>2277.6311129999999</v>
      </c>
      <c r="J82">
        <v>2310.3670710000001</v>
      </c>
      <c r="K82">
        <v>2341.197381</v>
      </c>
      <c r="L82">
        <v>2370.8081109999998</v>
      </c>
      <c r="M82">
        <v>2401.0513959999998</v>
      </c>
      <c r="N82">
        <v>2430.8796809999999</v>
      </c>
      <c r="O82">
        <v>2462.0637200000001</v>
      </c>
      <c r="P82">
        <v>2492.6702719999998</v>
      </c>
      <c r="Q82">
        <v>2524.4761239999998</v>
      </c>
      <c r="R82">
        <v>2557.9428950000001</v>
      </c>
      <c r="S82">
        <v>2590.1072690000001</v>
      </c>
      <c r="T82">
        <v>2621.4586810000001</v>
      </c>
      <c r="U82">
        <v>2653.0575920000001</v>
      </c>
      <c r="V82">
        <v>2685.8671920000002</v>
      </c>
      <c r="W82">
        <v>2717.7509340000001</v>
      </c>
      <c r="X82">
        <v>2750.6324100000002</v>
      </c>
      <c r="Y82">
        <v>2784.4019370000001</v>
      </c>
      <c r="Z82">
        <v>2817.5513209999999</v>
      </c>
      <c r="AA82">
        <v>2851.8686510000002</v>
      </c>
      <c r="AB82">
        <v>2886.0149839999999</v>
      </c>
      <c r="AC82">
        <v>2919.9798529999998</v>
      </c>
      <c r="AD82">
        <v>2955.1304009999999</v>
      </c>
      <c r="AE82">
        <v>2989.1161339999999</v>
      </c>
      <c r="AF82">
        <v>3022.9861540000002</v>
      </c>
      <c r="AG82">
        <v>3056.8392330000001</v>
      </c>
      <c r="AH82">
        <v>3090.6985129999998</v>
      </c>
      <c r="AI82">
        <v>3124.4540200000001</v>
      </c>
      <c r="AJ82">
        <v>3158.3445430000002</v>
      </c>
      <c r="AK82">
        <v>3191.9823200000001</v>
      </c>
    </row>
    <row r="83" spans="1:37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5454.4267520000003</v>
      </c>
      <c r="I83">
        <v>5554.1378119999999</v>
      </c>
      <c r="J83">
        <v>5638.1027640000002</v>
      </c>
      <c r="K83">
        <v>5715.0700630000001</v>
      </c>
      <c r="L83">
        <v>5787.6325919999999</v>
      </c>
      <c r="M83">
        <v>5862.6689820000001</v>
      </c>
      <c r="N83">
        <v>5935.8860180000001</v>
      </c>
      <c r="O83">
        <v>6013.9236380000002</v>
      </c>
      <c r="P83">
        <v>6089.2417809999997</v>
      </c>
      <c r="Q83">
        <v>6168.6754860000001</v>
      </c>
      <c r="R83">
        <v>6253.9617330000001</v>
      </c>
      <c r="S83">
        <v>6333.7450689999996</v>
      </c>
      <c r="T83">
        <v>6410.0471669999997</v>
      </c>
      <c r="U83">
        <v>6486.9907670000002</v>
      </c>
      <c r="V83">
        <v>6568.2534310000001</v>
      </c>
      <c r="W83">
        <v>6645.6051200000002</v>
      </c>
      <c r="X83">
        <v>6726.5197529999996</v>
      </c>
      <c r="Y83">
        <v>6810.589626</v>
      </c>
      <c r="Z83">
        <v>6892.074552</v>
      </c>
      <c r="AA83">
        <v>6977.9533600000004</v>
      </c>
      <c r="AB83">
        <v>7063.1014340000002</v>
      </c>
      <c r="AC83">
        <v>7147.5553669999999</v>
      </c>
      <c r="AD83">
        <v>7236.6185329999998</v>
      </c>
      <c r="AE83">
        <v>7321.191605</v>
      </c>
      <c r="AF83">
        <v>7405.3288240000002</v>
      </c>
      <c r="AG83">
        <v>7489.3655509999999</v>
      </c>
      <c r="AH83">
        <v>7573.3314769999997</v>
      </c>
      <c r="AI83">
        <v>7656.7421809999996</v>
      </c>
      <c r="AJ83">
        <v>7740.4591810000002</v>
      </c>
      <c r="AK83">
        <v>7822.9311120000002</v>
      </c>
    </row>
    <row r="84" spans="1:37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34565.397120000001</v>
      </c>
      <c r="I84">
        <v>35056.69627</v>
      </c>
      <c r="J84">
        <v>35540.972090000003</v>
      </c>
      <c r="K84">
        <v>36016.814120000003</v>
      </c>
      <c r="L84">
        <v>36485.07215</v>
      </c>
      <c r="M84">
        <v>36953.138339999998</v>
      </c>
      <c r="N84">
        <v>37420.737930000003</v>
      </c>
      <c r="O84">
        <v>37894.936710000002</v>
      </c>
      <c r="P84">
        <v>38371.537210000002</v>
      </c>
      <c r="Q84">
        <v>38855.611859999997</v>
      </c>
      <c r="R84">
        <v>39350.311320000001</v>
      </c>
      <c r="S84">
        <v>39846.381390000002</v>
      </c>
      <c r="T84">
        <v>40342.093610000004</v>
      </c>
      <c r="U84">
        <v>40839.746590000002</v>
      </c>
      <c r="V84">
        <v>41343.248619999998</v>
      </c>
      <c r="W84">
        <v>41846.463040000002</v>
      </c>
      <c r="X84">
        <v>42354.031490000001</v>
      </c>
      <c r="Y84">
        <v>42866.576719999997</v>
      </c>
      <c r="Z84">
        <v>43379.030339999998</v>
      </c>
      <c r="AA84">
        <v>43895.782079999997</v>
      </c>
      <c r="AB84">
        <v>44413.140310000003</v>
      </c>
      <c r="AC84">
        <v>44929.886290000002</v>
      </c>
      <c r="AD84">
        <v>45449.833050000001</v>
      </c>
      <c r="AE84">
        <v>45966.600760000001</v>
      </c>
      <c r="AF84">
        <v>46482.127079999998</v>
      </c>
      <c r="AG84">
        <v>46997.186079999999</v>
      </c>
      <c r="AH84">
        <v>47512.367850000002</v>
      </c>
      <c r="AI84">
        <v>48027.778449999998</v>
      </c>
      <c r="AJ84">
        <v>48544.549650000001</v>
      </c>
      <c r="AK84">
        <v>49061.919139999998</v>
      </c>
    </row>
    <row r="85" spans="1:37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6076.3742339999999</v>
      </c>
      <c r="I85">
        <v>6167.9656500000001</v>
      </c>
      <c r="J85">
        <v>6257.6362950000002</v>
      </c>
      <c r="K85">
        <v>6345.3916449999997</v>
      </c>
      <c r="L85">
        <v>6432.0637919999999</v>
      </c>
      <c r="M85">
        <v>6519.5441170000004</v>
      </c>
      <c r="N85">
        <v>6608.055617</v>
      </c>
      <c r="O85">
        <v>6698.8622439999999</v>
      </c>
      <c r="P85">
        <v>6791.0834199999999</v>
      </c>
      <c r="Q85">
        <v>6885.3807280000001</v>
      </c>
      <c r="R85">
        <v>6982.2883609999999</v>
      </c>
      <c r="S85">
        <v>7079.8470180000004</v>
      </c>
      <c r="T85">
        <v>7177.340475</v>
      </c>
      <c r="U85">
        <v>7275.1235809999998</v>
      </c>
      <c r="V85">
        <v>7373.9740879999999</v>
      </c>
      <c r="W85">
        <v>7472.6523029999998</v>
      </c>
      <c r="X85">
        <v>7571.8062540000001</v>
      </c>
      <c r="Y85">
        <v>7671.5791360000003</v>
      </c>
      <c r="Z85">
        <v>7770.8653789999998</v>
      </c>
      <c r="AA85">
        <v>7870.3266800000001</v>
      </c>
      <c r="AB85">
        <v>7969.2974919999997</v>
      </c>
      <c r="AC85">
        <v>8067.4148429999996</v>
      </c>
      <c r="AD85">
        <v>8165.4581369999996</v>
      </c>
      <c r="AE85">
        <v>8262.2075019999993</v>
      </c>
      <c r="AF85">
        <v>8357.8495760000005</v>
      </c>
      <c r="AG85">
        <v>8452.5819269999993</v>
      </c>
      <c r="AH85">
        <v>8546.5310179999997</v>
      </c>
      <c r="AI85">
        <v>8639.6951640000007</v>
      </c>
      <c r="AJ85">
        <v>8732.2604019999999</v>
      </c>
      <c r="AK85">
        <v>8824.0580119999995</v>
      </c>
    </row>
    <row r="86" spans="1:37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661.27877809999995</v>
      </c>
      <c r="I86">
        <v>729.20475839999995</v>
      </c>
      <c r="J86">
        <v>763.59526300000005</v>
      </c>
      <c r="K86">
        <v>785.74880029999997</v>
      </c>
      <c r="L86">
        <v>782.51346049999995</v>
      </c>
      <c r="M86">
        <v>798.81402860000003</v>
      </c>
      <c r="N86">
        <v>813.95792140000003</v>
      </c>
      <c r="O86">
        <v>828.42343449999998</v>
      </c>
      <c r="P86">
        <v>842.54347150000001</v>
      </c>
      <c r="Q86">
        <v>854.48716609999997</v>
      </c>
      <c r="R86">
        <v>849.52901589999999</v>
      </c>
      <c r="S86">
        <v>855.92905699999994</v>
      </c>
      <c r="T86">
        <v>866.40608889999999</v>
      </c>
      <c r="U86">
        <v>878.14293150000003</v>
      </c>
      <c r="V86">
        <v>886.18481340000005</v>
      </c>
      <c r="W86">
        <v>888.78005829999995</v>
      </c>
      <c r="X86">
        <v>896.85049079999999</v>
      </c>
      <c r="Y86">
        <v>906.69936099999995</v>
      </c>
      <c r="Z86">
        <v>916.77691709999999</v>
      </c>
      <c r="AA86">
        <v>933.136214</v>
      </c>
      <c r="AB86">
        <v>937.94909510000002</v>
      </c>
      <c r="AC86">
        <v>945.09955060000004</v>
      </c>
      <c r="AD86">
        <v>952.9305124</v>
      </c>
      <c r="AE86">
        <v>960.60403480000002</v>
      </c>
      <c r="AF86">
        <v>967.92331320000005</v>
      </c>
      <c r="AG86">
        <v>974.87159029999998</v>
      </c>
      <c r="AH86">
        <v>981.47295550000001</v>
      </c>
      <c r="AI86">
        <v>987.76769730000001</v>
      </c>
      <c r="AJ86">
        <v>993.80542270000001</v>
      </c>
      <c r="AK86">
        <v>999.60834190000003</v>
      </c>
    </row>
    <row r="87" spans="1:37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77.380071639999997</v>
      </c>
      <c r="I87">
        <v>102.6062135</v>
      </c>
      <c r="J87">
        <v>115.2200945</v>
      </c>
      <c r="K87">
        <v>122.2519831</v>
      </c>
      <c r="L87">
        <v>127.0374667</v>
      </c>
      <c r="M87">
        <v>130.8186589</v>
      </c>
      <c r="N87">
        <v>126.6749866</v>
      </c>
      <c r="O87">
        <v>126.5380607</v>
      </c>
      <c r="P87">
        <v>117.23818850000001</v>
      </c>
      <c r="Q87">
        <v>114.6880783</v>
      </c>
      <c r="R87">
        <v>198.8949695</v>
      </c>
      <c r="S87">
        <v>227.9854703</v>
      </c>
      <c r="T87">
        <v>241.32810939999999</v>
      </c>
      <c r="U87">
        <v>248.8447578</v>
      </c>
      <c r="V87">
        <v>253.85882359999999</v>
      </c>
      <c r="W87">
        <v>257.52270129999999</v>
      </c>
      <c r="X87">
        <v>272.29202889999999</v>
      </c>
      <c r="Y87">
        <v>279.23772270000001</v>
      </c>
      <c r="Z87">
        <v>282.63631279999998</v>
      </c>
      <c r="AA87">
        <v>284.40671270000001</v>
      </c>
      <c r="AB87">
        <v>285.23570810000001</v>
      </c>
      <c r="AC87">
        <v>298.16797439999999</v>
      </c>
      <c r="AD87">
        <v>302.89299099999999</v>
      </c>
      <c r="AE87">
        <v>304.08717840000003</v>
      </c>
      <c r="AF87">
        <v>303.79836610000001</v>
      </c>
      <c r="AG87">
        <v>302.75725199999999</v>
      </c>
      <c r="AH87">
        <v>301.23946310000002</v>
      </c>
      <c r="AI87">
        <v>299.365115</v>
      </c>
      <c r="AJ87">
        <v>297.21127200000001</v>
      </c>
      <c r="AK87">
        <v>294.83221589999999</v>
      </c>
    </row>
    <row r="88" spans="1:37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100.6332925</v>
      </c>
      <c r="I88">
        <v>126.47216400000001</v>
      </c>
      <c r="J88">
        <v>138.89340670000001</v>
      </c>
      <c r="K88">
        <v>145.58944690000001</v>
      </c>
      <c r="L88">
        <v>154.8618683</v>
      </c>
      <c r="M88">
        <v>160.13852850000001</v>
      </c>
      <c r="N88">
        <v>162.96959129999999</v>
      </c>
      <c r="O88">
        <v>164.9951417</v>
      </c>
      <c r="P88">
        <v>165.69983239999999</v>
      </c>
      <c r="Q88">
        <v>168.28229820000001</v>
      </c>
      <c r="R88">
        <v>189.7114454</v>
      </c>
      <c r="S88">
        <v>196.87168109999999</v>
      </c>
      <c r="T88">
        <v>198.89824100000001</v>
      </c>
      <c r="U88">
        <v>198.78195500000001</v>
      </c>
      <c r="V88">
        <v>197.63086659999999</v>
      </c>
      <c r="W88">
        <v>195.83316959999999</v>
      </c>
      <c r="X88">
        <v>194.42088010000001</v>
      </c>
      <c r="Y88">
        <v>192.31847200000001</v>
      </c>
      <c r="Z88">
        <v>189.94617289999999</v>
      </c>
      <c r="AA88">
        <v>191.48007820000001</v>
      </c>
      <c r="AB88">
        <v>190.65012709999999</v>
      </c>
      <c r="AC88">
        <v>189.79865340000001</v>
      </c>
      <c r="AD88">
        <v>188.29704839999999</v>
      </c>
      <c r="AE88">
        <v>186.64507169999999</v>
      </c>
      <c r="AF88">
        <v>185.0297889</v>
      </c>
      <c r="AG88">
        <v>183.50401149999999</v>
      </c>
      <c r="AH88">
        <v>182.0851127</v>
      </c>
      <c r="AI88">
        <v>180.76238359999999</v>
      </c>
      <c r="AJ88">
        <v>179.53421280000001</v>
      </c>
      <c r="AK88">
        <v>178.39064189999999</v>
      </c>
    </row>
    <row r="89" spans="1:37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442.25415950000001</v>
      </c>
      <c r="I89">
        <v>528.7602531</v>
      </c>
      <c r="J89">
        <v>573.01998390000006</v>
      </c>
      <c r="K89">
        <v>600.27614119999998</v>
      </c>
      <c r="L89">
        <v>629.64912549999997</v>
      </c>
      <c r="M89">
        <v>653.19793170000003</v>
      </c>
      <c r="N89">
        <v>673.04034560000002</v>
      </c>
      <c r="O89">
        <v>691.06196639999996</v>
      </c>
      <c r="P89">
        <v>702.77342060000001</v>
      </c>
      <c r="Q89">
        <v>739.43462650000004</v>
      </c>
      <c r="R89">
        <v>684.53208470000004</v>
      </c>
      <c r="S89">
        <v>669.91591430000005</v>
      </c>
      <c r="T89">
        <v>669.35172839999996</v>
      </c>
      <c r="U89">
        <v>672.98958270000003</v>
      </c>
      <c r="V89">
        <v>697.99989960000005</v>
      </c>
      <c r="W89">
        <v>710.99562860000003</v>
      </c>
      <c r="X89">
        <v>718.97703019999994</v>
      </c>
      <c r="Y89">
        <v>724.9843237</v>
      </c>
      <c r="Z89">
        <v>730.02994630000001</v>
      </c>
      <c r="AA89">
        <v>760.06398639999998</v>
      </c>
      <c r="AB89">
        <v>770.65575390000004</v>
      </c>
      <c r="AC89">
        <v>776.96588799999995</v>
      </c>
      <c r="AD89">
        <v>781.69740119999994</v>
      </c>
      <c r="AE89">
        <v>785.60457810000003</v>
      </c>
      <c r="AF89">
        <v>788.99050369999998</v>
      </c>
      <c r="AG89">
        <v>791.98762399999998</v>
      </c>
      <c r="AH89">
        <v>794.66184199999998</v>
      </c>
      <c r="AI89">
        <v>797.06784330000005</v>
      </c>
      <c r="AJ89">
        <v>799.24389580000002</v>
      </c>
      <c r="AK89">
        <v>801.23037320000003</v>
      </c>
    </row>
    <row r="90" spans="1:37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144.01945710000001</v>
      </c>
      <c r="I90">
        <v>153.23456909999999</v>
      </c>
      <c r="J90">
        <v>157.62071330000001</v>
      </c>
      <c r="K90">
        <v>160.235806</v>
      </c>
      <c r="L90">
        <v>169.76047030000001</v>
      </c>
      <c r="M90">
        <v>176.20484160000001</v>
      </c>
      <c r="N90">
        <v>179.6368396</v>
      </c>
      <c r="O90">
        <v>182.81482629999999</v>
      </c>
      <c r="P90">
        <v>185.5212123</v>
      </c>
      <c r="Q90">
        <v>186.3319688</v>
      </c>
      <c r="R90">
        <v>200.5321399</v>
      </c>
      <c r="S90">
        <v>205.44329579999999</v>
      </c>
      <c r="T90">
        <v>208.6580506</v>
      </c>
      <c r="U90">
        <v>211.2701156</v>
      </c>
      <c r="V90">
        <v>216.0027667</v>
      </c>
      <c r="W90">
        <v>219.08740169999999</v>
      </c>
      <c r="X90">
        <v>222.80815369999999</v>
      </c>
      <c r="Y90">
        <v>225.4061998</v>
      </c>
      <c r="Z90">
        <v>227.4973359</v>
      </c>
      <c r="AA90">
        <v>242.10608049999999</v>
      </c>
      <c r="AB90">
        <v>248.9433521</v>
      </c>
      <c r="AC90">
        <v>254.0456274</v>
      </c>
      <c r="AD90">
        <v>265.71656189999999</v>
      </c>
      <c r="AE90">
        <v>271.43193710000003</v>
      </c>
      <c r="AF90">
        <v>274.75519500000001</v>
      </c>
      <c r="AG90">
        <v>277.15364490000002</v>
      </c>
      <c r="AH90">
        <v>279.12432039999999</v>
      </c>
      <c r="AI90">
        <v>280.83037409999997</v>
      </c>
      <c r="AJ90">
        <v>282.33670339999998</v>
      </c>
      <c r="AK90">
        <v>283.67163579999999</v>
      </c>
    </row>
    <row r="91" spans="1:37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29.021672769999999</v>
      </c>
      <c r="I91">
        <v>29.516937120000001</v>
      </c>
      <c r="J91">
        <v>29.964020420000001</v>
      </c>
      <c r="K91">
        <v>30.389106980000001</v>
      </c>
      <c r="L91">
        <v>30.80524819</v>
      </c>
      <c r="M91">
        <v>31.22402022</v>
      </c>
      <c r="N91">
        <v>31.64534948</v>
      </c>
      <c r="O91">
        <v>32.076368039999998</v>
      </c>
      <c r="P91">
        <v>32.513909929999997</v>
      </c>
      <c r="Q91">
        <v>32.95830497</v>
      </c>
      <c r="R91">
        <v>33.413054180000003</v>
      </c>
      <c r="S91">
        <v>33.868933050000003</v>
      </c>
      <c r="T91">
        <v>34.322449400000004</v>
      </c>
      <c r="U91">
        <v>34.775003120000001</v>
      </c>
      <c r="V91">
        <v>35.232223759999997</v>
      </c>
      <c r="W91">
        <v>35.687297139999998</v>
      </c>
      <c r="X91">
        <v>36.144616939999999</v>
      </c>
      <c r="Y91">
        <v>36.604155949999999</v>
      </c>
      <c r="Z91">
        <v>37.062081579999997</v>
      </c>
      <c r="AA91">
        <v>37.521396090000003</v>
      </c>
      <c r="AB91">
        <v>37.978167229999997</v>
      </c>
      <c r="AC91">
        <v>38.431615409999999</v>
      </c>
      <c r="AD91">
        <v>38.885454760000002</v>
      </c>
      <c r="AE91">
        <v>39.334666110000001</v>
      </c>
      <c r="AF91">
        <v>39.778904490000002</v>
      </c>
      <c r="AG91">
        <v>40.219937649999999</v>
      </c>
      <c r="AH91">
        <v>40.658743119999997</v>
      </c>
      <c r="AI91">
        <v>41.093118310000001</v>
      </c>
      <c r="AJ91">
        <v>41.52546572</v>
      </c>
      <c r="AK91">
        <v>41.954550079999997</v>
      </c>
    </row>
    <row r="92" spans="1:37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348.78857549999998</v>
      </c>
      <c r="I92">
        <v>383.37880769999998</v>
      </c>
      <c r="J92">
        <v>401.54352369999998</v>
      </c>
      <c r="K92">
        <v>414.04435649999999</v>
      </c>
      <c r="L92">
        <v>418.54345030000002</v>
      </c>
      <c r="M92">
        <v>425.98316460000001</v>
      </c>
      <c r="N92">
        <v>434.12529360000002</v>
      </c>
      <c r="O92">
        <v>441.89044530000001</v>
      </c>
      <c r="P92">
        <v>449.15964489999999</v>
      </c>
      <c r="Q92">
        <v>463.5308129</v>
      </c>
      <c r="R92">
        <v>452.79238800000002</v>
      </c>
      <c r="S92">
        <v>453.62930089999998</v>
      </c>
      <c r="T92">
        <v>457.45024180000001</v>
      </c>
      <c r="U92">
        <v>462.35366779999998</v>
      </c>
      <c r="V92">
        <v>468.77387110000001</v>
      </c>
      <c r="W92">
        <v>474.59897280000001</v>
      </c>
      <c r="X92">
        <v>480.4712897</v>
      </c>
      <c r="Y92">
        <v>485.45539409999998</v>
      </c>
      <c r="Z92">
        <v>489.8028918</v>
      </c>
      <c r="AA92">
        <v>486.4596664</v>
      </c>
      <c r="AB92">
        <v>492.63210930000002</v>
      </c>
      <c r="AC92">
        <v>497.08975930000003</v>
      </c>
      <c r="AD92">
        <v>562.79601170000001</v>
      </c>
      <c r="AE92">
        <v>592.9090913</v>
      </c>
      <c r="AF92">
        <v>607.47113879999995</v>
      </c>
      <c r="AG92">
        <v>616.3675121</v>
      </c>
      <c r="AH92">
        <v>623.08273110000005</v>
      </c>
      <c r="AI92">
        <v>628.78248699999995</v>
      </c>
      <c r="AJ92">
        <v>634.04318950000004</v>
      </c>
      <c r="AK92">
        <v>638.71112240000002</v>
      </c>
    </row>
    <row r="93" spans="1:37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99.405249760000004</v>
      </c>
      <c r="I93">
        <v>145.8327075</v>
      </c>
      <c r="J93">
        <v>178.40307480000001</v>
      </c>
      <c r="K93">
        <v>202.47029670000001</v>
      </c>
      <c r="L93">
        <v>220.20219080000001</v>
      </c>
      <c r="M93">
        <v>242.08296960000001</v>
      </c>
      <c r="N93">
        <v>247.79856899999999</v>
      </c>
      <c r="O93">
        <v>287.33224630000001</v>
      </c>
      <c r="P93">
        <v>296.53162120000002</v>
      </c>
      <c r="Q93">
        <v>323.1112703</v>
      </c>
      <c r="R93">
        <v>334.88850489999999</v>
      </c>
      <c r="S93">
        <v>325.56025449999999</v>
      </c>
      <c r="T93">
        <v>289.86982449999999</v>
      </c>
      <c r="U93">
        <v>261.49012620000002</v>
      </c>
      <c r="V93">
        <v>258.31465429999997</v>
      </c>
      <c r="W93">
        <v>220.4704461</v>
      </c>
      <c r="X93">
        <v>207.28108570000001</v>
      </c>
      <c r="Y93">
        <v>219.29551140000001</v>
      </c>
      <c r="Z93">
        <v>203.8862556</v>
      </c>
      <c r="AA93">
        <v>196.37278649999999</v>
      </c>
      <c r="AB93">
        <v>205.75201870000001</v>
      </c>
      <c r="AC93">
        <v>207.5526643</v>
      </c>
      <c r="AD93">
        <v>213.2140852</v>
      </c>
      <c r="AE93">
        <v>206.7532823</v>
      </c>
      <c r="AF93">
        <v>215.62772759999999</v>
      </c>
      <c r="AG93">
        <v>229.5091587</v>
      </c>
      <c r="AH93">
        <v>245.35450979999999</v>
      </c>
      <c r="AI93">
        <v>258.1049855</v>
      </c>
      <c r="AJ93">
        <v>274.02779040000001</v>
      </c>
      <c r="AK93">
        <v>279.69786649999998</v>
      </c>
    </row>
    <row r="94" spans="1:37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842.62266780000004</v>
      </c>
      <c r="I94">
        <v>948.64213519999998</v>
      </c>
      <c r="J94">
        <v>1011.461498</v>
      </c>
      <c r="K94">
        <v>1055.8094209999999</v>
      </c>
      <c r="L94">
        <v>1076.8855940000001</v>
      </c>
      <c r="M94">
        <v>1113.9971049999999</v>
      </c>
      <c r="N94">
        <v>1131.9483889999999</v>
      </c>
      <c r="O94">
        <v>1187.1917089999999</v>
      </c>
      <c r="P94">
        <v>1207.404145</v>
      </c>
      <c r="Q94">
        <v>1240.9864749999999</v>
      </c>
      <c r="R94">
        <v>1341.644585</v>
      </c>
      <c r="S94">
        <v>1374.016517</v>
      </c>
      <c r="T94">
        <v>1363.4556170000001</v>
      </c>
      <c r="U94">
        <v>1352.8764639999999</v>
      </c>
      <c r="V94">
        <v>1370.2706410000001</v>
      </c>
      <c r="W94">
        <v>1344.2066319999999</v>
      </c>
      <c r="X94">
        <v>1343.649312</v>
      </c>
      <c r="Y94">
        <v>1369.233203</v>
      </c>
      <c r="Z94">
        <v>1363.9047439999999</v>
      </c>
      <c r="AA94">
        <v>1387.725715</v>
      </c>
      <c r="AB94">
        <v>1413.4768999999999</v>
      </c>
      <c r="AC94">
        <v>1428.933376</v>
      </c>
      <c r="AD94">
        <v>1455.293367</v>
      </c>
      <c r="AE94">
        <v>1460.6015</v>
      </c>
      <c r="AF94">
        <v>1481.1770839999999</v>
      </c>
      <c r="AG94">
        <v>1506.661126</v>
      </c>
      <c r="AH94">
        <v>1533.8297210000001</v>
      </c>
      <c r="AI94">
        <v>1556.569407</v>
      </c>
      <c r="AJ94">
        <v>1582.8044629999999</v>
      </c>
      <c r="AK94">
        <v>1595.908473</v>
      </c>
    </row>
    <row r="95" spans="1:37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25.036394179999998</v>
      </c>
      <c r="I95">
        <v>25.46539259</v>
      </c>
      <c r="J95">
        <v>25.854592140000001</v>
      </c>
      <c r="K95">
        <v>26.2253343</v>
      </c>
      <c r="L95">
        <v>26.588488720000001</v>
      </c>
      <c r="M95">
        <v>26.953914919999999</v>
      </c>
      <c r="N95">
        <v>27.323644999999999</v>
      </c>
      <c r="O95">
        <v>27.702566319999999</v>
      </c>
      <c r="P95">
        <v>28.08753806</v>
      </c>
      <c r="Q95">
        <v>28.480745209999998</v>
      </c>
      <c r="R95">
        <v>29.792533209999998</v>
      </c>
      <c r="S95">
        <v>30.569197129999999</v>
      </c>
      <c r="T95">
        <v>31.133347870000001</v>
      </c>
      <c r="U95">
        <v>31.62516042</v>
      </c>
      <c r="V95">
        <v>32.093959699999999</v>
      </c>
      <c r="W95">
        <v>32.550316440000003</v>
      </c>
      <c r="X95">
        <v>33.00130678</v>
      </c>
      <c r="Y95">
        <v>33.44891801</v>
      </c>
      <c r="Z95">
        <v>33.889526940000003</v>
      </c>
      <c r="AA95">
        <v>34.325580379999998</v>
      </c>
      <c r="AB95">
        <v>34.097659559999997</v>
      </c>
      <c r="AC95">
        <v>34.259766489999997</v>
      </c>
      <c r="AD95">
        <v>34.566686279999999</v>
      </c>
      <c r="AE95">
        <v>34.915234589999997</v>
      </c>
      <c r="AF95">
        <v>35.273900560000001</v>
      </c>
      <c r="AG95">
        <v>35.633280040000002</v>
      </c>
      <c r="AH95">
        <v>35.990750669999997</v>
      </c>
      <c r="AI95">
        <v>36.345448879999999</v>
      </c>
      <c r="AJ95">
        <v>36.697880419999997</v>
      </c>
      <c r="AK95">
        <v>37.047488100000002</v>
      </c>
    </row>
    <row r="96" spans="1:37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16903.824130000001</v>
      </c>
      <c r="I96">
        <v>17150.327239999999</v>
      </c>
      <c r="J96">
        <v>17390.557400000002</v>
      </c>
      <c r="K96">
        <v>17625.496319999998</v>
      </c>
      <c r="L96">
        <v>17856.424230000001</v>
      </c>
      <c r="M96">
        <v>18087.920330000001</v>
      </c>
      <c r="N96">
        <v>18319.443050000002</v>
      </c>
      <c r="O96">
        <v>18554.98616</v>
      </c>
      <c r="P96">
        <v>18791.581679999999</v>
      </c>
      <c r="Q96">
        <v>19032.232199999999</v>
      </c>
      <c r="R96">
        <v>19278.52289</v>
      </c>
      <c r="S96">
        <v>19524.723160000001</v>
      </c>
      <c r="T96">
        <v>19770.15814</v>
      </c>
      <c r="U96">
        <v>20016.443200000002</v>
      </c>
      <c r="V96">
        <v>20265.897659999999</v>
      </c>
      <c r="W96">
        <v>20514.665939999999</v>
      </c>
      <c r="X96">
        <v>20765.75085</v>
      </c>
      <c r="Y96">
        <v>21019.44125</v>
      </c>
      <c r="Z96">
        <v>21272.63204</v>
      </c>
      <c r="AA96">
        <v>21528.148740000001</v>
      </c>
      <c r="AB96">
        <v>21783.699659999998</v>
      </c>
      <c r="AC96">
        <v>22038.6803</v>
      </c>
      <c r="AD96">
        <v>22295.539980000001</v>
      </c>
      <c r="AE96">
        <v>22550.228520000001</v>
      </c>
      <c r="AF96">
        <v>22804.094639999999</v>
      </c>
      <c r="AG96">
        <v>23057.5936</v>
      </c>
      <c r="AH96">
        <v>23311.018309999999</v>
      </c>
      <c r="AI96">
        <v>23564.355350000002</v>
      </c>
      <c r="AJ96">
        <v>23818.227770000001</v>
      </c>
      <c r="AK96">
        <v>24072.084309999998</v>
      </c>
    </row>
    <row r="97" spans="1:37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393554.08279999997</v>
      </c>
      <c r="I97">
        <v>399404.2292</v>
      </c>
      <c r="J97">
        <v>404995.2843</v>
      </c>
      <c r="K97">
        <v>410434.46580000001</v>
      </c>
      <c r="L97">
        <v>415795.03389999998</v>
      </c>
      <c r="M97">
        <v>421231.69010000001</v>
      </c>
      <c r="N97">
        <v>426711.73680000001</v>
      </c>
      <c r="O97">
        <v>432354.66600000003</v>
      </c>
      <c r="P97">
        <v>438044.40830000001</v>
      </c>
      <c r="Q97">
        <v>443876.87780000002</v>
      </c>
      <c r="R97">
        <v>449885.69469999999</v>
      </c>
      <c r="S97">
        <v>455873.34210000001</v>
      </c>
      <c r="T97">
        <v>461836.30790000001</v>
      </c>
      <c r="U97">
        <v>467833.31319999998</v>
      </c>
      <c r="V97">
        <v>473931.1287</v>
      </c>
      <c r="W97">
        <v>479993.37670000002</v>
      </c>
      <c r="X97">
        <v>486123.72989999998</v>
      </c>
      <c r="Y97">
        <v>492319.08110000001</v>
      </c>
      <c r="Z97">
        <v>498474.13860000001</v>
      </c>
      <c r="AA97">
        <v>504687.44170000002</v>
      </c>
      <c r="AB97">
        <v>510877.07059999998</v>
      </c>
      <c r="AC97">
        <v>517030.47889999999</v>
      </c>
      <c r="AD97">
        <v>523232.77840000001</v>
      </c>
      <c r="AE97">
        <v>529344.08279999997</v>
      </c>
      <c r="AF97">
        <v>535419.81050000002</v>
      </c>
      <c r="AG97">
        <v>541473.21200000006</v>
      </c>
      <c r="AH97">
        <v>547510.95900000003</v>
      </c>
      <c r="AI97">
        <v>553529.59120000002</v>
      </c>
      <c r="AJ97">
        <v>559546.93149999995</v>
      </c>
      <c r="AK97">
        <v>565541.45849999995</v>
      </c>
    </row>
    <row r="98" spans="1:37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18472.153320000001</v>
      </c>
      <c r="I98">
        <v>18741.48186</v>
      </c>
      <c r="J98">
        <v>19004.04034</v>
      </c>
      <c r="K98">
        <v>19261.0622</v>
      </c>
      <c r="L98">
        <v>19513.66749</v>
      </c>
      <c r="M98">
        <v>19768.979879999999</v>
      </c>
      <c r="N98">
        <v>20024.927790000002</v>
      </c>
      <c r="O98">
        <v>20288.39097</v>
      </c>
      <c r="P98">
        <v>20552.879629999999</v>
      </c>
      <c r="Q98">
        <v>20823.561720000002</v>
      </c>
      <c r="R98">
        <v>21103.71644</v>
      </c>
      <c r="S98">
        <v>21382.301749999999</v>
      </c>
      <c r="T98">
        <v>21657.71874</v>
      </c>
      <c r="U98">
        <v>21933.070609999999</v>
      </c>
      <c r="V98">
        <v>22212.75073</v>
      </c>
      <c r="W98">
        <v>22489.201939999999</v>
      </c>
      <c r="X98">
        <v>22768.211340000002</v>
      </c>
      <c r="Y98">
        <v>23050.869330000001</v>
      </c>
      <c r="Z98">
        <v>23331.216680000001</v>
      </c>
      <c r="AA98">
        <v>23614.95811</v>
      </c>
      <c r="AB98">
        <v>23898.589120000001</v>
      </c>
      <c r="AC98">
        <v>24180.805899999999</v>
      </c>
      <c r="AD98">
        <v>24466.027139999998</v>
      </c>
      <c r="AE98">
        <v>24747.508119999999</v>
      </c>
      <c r="AF98">
        <v>25027.820250000001</v>
      </c>
      <c r="AG98">
        <v>25307.462240000001</v>
      </c>
      <c r="AH98">
        <v>25586.680520000002</v>
      </c>
      <c r="AI98">
        <v>25865.12645</v>
      </c>
      <c r="AJ98">
        <v>26143.765640000001</v>
      </c>
      <c r="AK98">
        <v>26421.175370000001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4" x14ac:dyDescent="0"/>
  <cols>
    <col min="1" max="1" width="28" bestFit="1" customWidth="1"/>
    <col min="8" max="8" width="12.1640625" bestFit="1" customWidth="1"/>
  </cols>
  <sheetData>
    <row r="1" spans="1:37" s="11" customFormat="1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0.96897803163331631</v>
      </c>
      <c r="I2">
        <v>1.0453547257799567</v>
      </c>
      <c r="J2">
        <v>1.1274182315415882</v>
      </c>
      <c r="K2">
        <v>1.1655503407543399</v>
      </c>
      <c r="L2">
        <v>1.1422028338338164</v>
      </c>
      <c r="M2">
        <v>1.1599096186074354</v>
      </c>
      <c r="N2">
        <v>1.1062789594602052</v>
      </c>
      <c r="O2">
        <v>1.1326549116870144</v>
      </c>
      <c r="P2">
        <v>1.0663163184883917</v>
      </c>
      <c r="Q2">
        <v>1.0786762381019388</v>
      </c>
      <c r="R2">
        <v>1.1513258221502509</v>
      </c>
      <c r="S2">
        <v>1.0823409764256109</v>
      </c>
      <c r="T2">
        <v>1.0066446129735063</v>
      </c>
      <c r="U2">
        <v>0.95192860611825747</v>
      </c>
      <c r="V2">
        <v>0.94867627679093847</v>
      </c>
      <c r="W2">
        <v>0.85850099934827728</v>
      </c>
      <c r="X2">
        <v>0.84863319475665389</v>
      </c>
      <c r="Y2">
        <v>0.85744587215037527</v>
      </c>
      <c r="Z2">
        <v>0.81503945297025648</v>
      </c>
      <c r="AA2">
        <v>0.85744819349842238</v>
      </c>
      <c r="AB2">
        <v>0.86009415984062976</v>
      </c>
      <c r="AC2">
        <v>0.86582914616137874</v>
      </c>
      <c r="AD2">
        <v>0.92823290458787788</v>
      </c>
      <c r="AE2">
        <v>0.91310344220505435</v>
      </c>
      <c r="AF2">
        <v>0.92636225413094131</v>
      </c>
      <c r="AG2">
        <v>0.93707614839189102</v>
      </c>
      <c r="AH2">
        <v>0.94695222885630148</v>
      </c>
      <c r="AI2">
        <v>0.94936634505151662</v>
      </c>
      <c r="AJ2">
        <v>0.95741564850309047</v>
      </c>
      <c r="AK2">
        <v>0.94598630123627903</v>
      </c>
    </row>
    <row r="3" spans="1:37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0.53767712085686092</v>
      </c>
      <c r="I3">
        <v>0.97938977418994266</v>
      </c>
      <c r="J3">
        <v>1.2787429455354715</v>
      </c>
      <c r="K3">
        <v>1.4496606820154856</v>
      </c>
      <c r="L3">
        <v>1.5046765198341472</v>
      </c>
      <c r="M3">
        <v>1.5214144893525017</v>
      </c>
      <c r="N3">
        <v>1.4754609671745023</v>
      </c>
      <c r="O3">
        <v>1.4462257149386426</v>
      </c>
      <c r="P3">
        <v>1.3738174438734596</v>
      </c>
      <c r="Q3">
        <v>1.3245365033267786</v>
      </c>
      <c r="R3">
        <v>1.3188771368143337</v>
      </c>
      <c r="S3">
        <v>1.2759213069173603</v>
      </c>
      <c r="T3">
        <v>1.1949193306553418</v>
      </c>
      <c r="U3">
        <v>1.1085850770680361</v>
      </c>
      <c r="V3">
        <v>1.0557365303635047</v>
      </c>
      <c r="W3">
        <v>0.97013290005047992</v>
      </c>
      <c r="X3">
        <v>0.9153085221914159</v>
      </c>
      <c r="Y3">
        <v>0.89446011237395151</v>
      </c>
      <c r="Z3">
        <v>0.86229561018595913</v>
      </c>
      <c r="AA3">
        <v>0.87586474753147403</v>
      </c>
      <c r="AB3">
        <v>0.89217725719139551</v>
      </c>
      <c r="AC3">
        <v>0.9096029239980874</v>
      </c>
      <c r="AD3">
        <v>0.95527175777512241</v>
      </c>
      <c r="AE3">
        <v>0.97912146607350703</v>
      </c>
      <c r="AF3">
        <v>1.0036831730894757</v>
      </c>
      <c r="AG3">
        <v>1.0273292522081645</v>
      </c>
      <c r="AH3">
        <v>1.0494518818834564</v>
      </c>
      <c r="AI3">
        <v>1.0654985671566086</v>
      </c>
      <c r="AJ3">
        <v>1.0808634586581878</v>
      </c>
      <c r="AK3">
        <v>1.0834535036488013</v>
      </c>
    </row>
    <row r="4" spans="1:37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150.08028999999806</v>
      </c>
      <c r="I4">
        <v>274.42063000000053</v>
      </c>
      <c r="J4">
        <v>359.69555000000037</v>
      </c>
      <c r="K4">
        <v>409.37788</v>
      </c>
      <c r="L4">
        <v>426.59011999999711</v>
      </c>
      <c r="M4">
        <v>433.03173000000243</v>
      </c>
      <c r="N4">
        <v>421.59282999999778</v>
      </c>
      <c r="O4">
        <v>414.83924000000115</v>
      </c>
      <c r="P4">
        <v>395.57871000000159</v>
      </c>
      <c r="Q4">
        <v>382.83104000000094</v>
      </c>
      <c r="R4">
        <v>382.61614000000191</v>
      </c>
      <c r="S4">
        <v>371.51080999999976</v>
      </c>
      <c r="T4">
        <v>349.17564000000129</v>
      </c>
      <c r="U4">
        <v>325.08533999999781</v>
      </c>
      <c r="V4">
        <v>310.64733999999953</v>
      </c>
      <c r="W4">
        <v>286.40656999999919</v>
      </c>
      <c r="X4">
        <v>271.08806000000186</v>
      </c>
      <c r="Y4">
        <v>265.73099000000002</v>
      </c>
      <c r="Z4">
        <v>256.93251000000237</v>
      </c>
      <c r="AA4">
        <v>261.7112100000013</v>
      </c>
      <c r="AB4">
        <v>267.29970999999932</v>
      </c>
      <c r="AC4">
        <v>273.21256999999969</v>
      </c>
      <c r="AD4">
        <v>287.61987000000227</v>
      </c>
      <c r="AE4">
        <v>295.47229000000152</v>
      </c>
      <c r="AF4">
        <v>303.53945000000022</v>
      </c>
      <c r="AG4">
        <v>311.33085999999821</v>
      </c>
      <c r="AH4">
        <v>318.66229000000021</v>
      </c>
      <c r="AI4">
        <v>324.14878999999928</v>
      </c>
      <c r="AJ4">
        <v>329.42722999999751</v>
      </c>
      <c r="AK4">
        <v>330.80722999999853</v>
      </c>
    </row>
    <row r="5" spans="1:37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0.99264621509691509</v>
      </c>
      <c r="I5">
        <v>1.1778782274596722</v>
      </c>
      <c r="J5">
        <v>1.2734532605652049</v>
      </c>
      <c r="K5">
        <v>1.3098586102851639</v>
      </c>
      <c r="L5">
        <v>1.2796335677602189</v>
      </c>
      <c r="M5">
        <v>1.2906542420827893</v>
      </c>
      <c r="N5">
        <v>1.2344293079955992</v>
      </c>
      <c r="O5">
        <v>1.2569050578289387</v>
      </c>
      <c r="P5">
        <v>1.1918080174638801</v>
      </c>
      <c r="Q5">
        <v>1.2017093225421771</v>
      </c>
      <c r="R5">
        <v>1.2753318210459996</v>
      </c>
      <c r="S5">
        <v>1.2157086900632441</v>
      </c>
      <c r="T5">
        <v>1.1340624719422099</v>
      </c>
      <c r="U5">
        <v>1.0721204854451383</v>
      </c>
      <c r="V5">
        <v>1.0655882481877654</v>
      </c>
      <c r="W5">
        <v>0.9743211456540557</v>
      </c>
      <c r="X5">
        <v>0.95860280743078619</v>
      </c>
      <c r="Y5">
        <v>0.96826274287347136</v>
      </c>
      <c r="Z5">
        <v>0.92720461495738871</v>
      </c>
      <c r="AA5">
        <v>0.96765095610189533</v>
      </c>
      <c r="AB5">
        <v>0.97495889303882421</v>
      </c>
      <c r="AC5">
        <v>0.98183761858303686</v>
      </c>
      <c r="AD5">
        <v>1.0512498486184185</v>
      </c>
      <c r="AE5">
        <v>1.0422181406354758</v>
      </c>
      <c r="AF5">
        <v>1.0543961814999614</v>
      </c>
      <c r="AG5">
        <v>1.0654979982296586</v>
      </c>
      <c r="AH5">
        <v>1.0758724179120716</v>
      </c>
      <c r="AI5">
        <v>1.0785659242218637</v>
      </c>
      <c r="AJ5">
        <v>1.0864915920514528</v>
      </c>
      <c r="AK5">
        <v>1.0748650778207525</v>
      </c>
    </row>
    <row r="6" spans="1:37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0.38253677349546766</v>
      </c>
      <c r="I6">
        <v>0.62055144866504097</v>
      </c>
      <c r="J6">
        <v>0.7364728174265478</v>
      </c>
      <c r="K6">
        <v>0.78092472658775058</v>
      </c>
      <c r="L6">
        <v>0.77727399613805037</v>
      </c>
      <c r="M6">
        <v>0.77902867317682922</v>
      </c>
      <c r="N6">
        <v>0.76282308074235861</v>
      </c>
      <c r="O6">
        <v>0.77987301868898129</v>
      </c>
      <c r="P6">
        <v>0.7746705518949959</v>
      </c>
      <c r="Q6">
        <v>0.79714941108133264</v>
      </c>
      <c r="R6">
        <v>0.84997907286412655</v>
      </c>
      <c r="S6">
        <v>0.86425103164009531</v>
      </c>
      <c r="T6">
        <v>0.84750104215922661</v>
      </c>
      <c r="U6">
        <v>0.8276294387540073</v>
      </c>
      <c r="V6">
        <v>0.83166384574882013</v>
      </c>
      <c r="W6">
        <v>0.80387618921824444</v>
      </c>
      <c r="X6">
        <v>0.79525262359183557</v>
      </c>
      <c r="Y6">
        <v>0.80308320234074859</v>
      </c>
      <c r="Z6">
        <v>0.79081048610960547</v>
      </c>
      <c r="AA6">
        <v>0.8023611296757549</v>
      </c>
      <c r="AB6">
        <v>0.80819593188199423</v>
      </c>
      <c r="AC6">
        <v>0.80763623884365643</v>
      </c>
      <c r="AD6">
        <v>0.83038316106101018</v>
      </c>
      <c r="AE6">
        <v>0.82645761316895161</v>
      </c>
      <c r="AF6">
        <v>0.8201176729464521</v>
      </c>
      <c r="AG6">
        <v>0.81223145009805542</v>
      </c>
      <c r="AH6">
        <v>0.80326714017640022</v>
      </c>
      <c r="AI6">
        <v>0.79055912397978378</v>
      </c>
      <c r="AJ6">
        <v>0.77882954836732132</v>
      </c>
      <c r="AK6">
        <v>0.75931690219750436</v>
      </c>
    </row>
    <row r="7" spans="1:37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20520.35999999987</v>
      </c>
      <c r="I7">
        <v>22421.918999999762</v>
      </c>
      <c r="J7">
        <v>24492.868999999948</v>
      </c>
      <c r="K7">
        <v>25646.690999999642</v>
      </c>
      <c r="L7">
        <v>25455.651999999769</v>
      </c>
      <c r="M7">
        <v>26181.711000000127</v>
      </c>
      <c r="N7">
        <v>25290.727999999654</v>
      </c>
      <c r="O7">
        <v>26224.43200000003</v>
      </c>
      <c r="P7">
        <v>25003.070000000298</v>
      </c>
      <c r="Q7">
        <v>25614.271999999881</v>
      </c>
      <c r="R7">
        <v>27685.646999999881</v>
      </c>
      <c r="S7">
        <v>26355.042000000365</v>
      </c>
      <c r="T7">
        <v>24819.479999999981</v>
      </c>
      <c r="U7">
        <v>23763.322999999858</v>
      </c>
      <c r="V7">
        <v>23975.703000000212</v>
      </c>
      <c r="W7">
        <v>21963.604999999981</v>
      </c>
      <c r="X7">
        <v>21975.918000000063</v>
      </c>
      <c r="Y7">
        <v>22472.328999999911</v>
      </c>
      <c r="Z7">
        <v>21616.262000000104</v>
      </c>
      <c r="AA7">
        <v>23009.899999999907</v>
      </c>
      <c r="AB7">
        <v>23350.782999999821</v>
      </c>
      <c r="AC7">
        <v>23778.228999999817</v>
      </c>
      <c r="AD7">
        <v>25783.546999999788</v>
      </c>
      <c r="AE7">
        <v>25650.38300000038</v>
      </c>
      <c r="AF7">
        <v>26314.646999999881</v>
      </c>
      <c r="AG7">
        <v>26914.970000000205</v>
      </c>
      <c r="AH7">
        <v>27498.80700000003</v>
      </c>
      <c r="AI7">
        <v>27871.23499999987</v>
      </c>
      <c r="AJ7">
        <v>28414.125999999698</v>
      </c>
      <c r="AK7">
        <v>28379.76500000013</v>
      </c>
    </row>
    <row r="8" spans="1:37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41142.973999999929</v>
      </c>
      <c r="I8">
        <v>49446.097000000067</v>
      </c>
      <c r="J8">
        <v>54144.554999999702</v>
      </c>
      <c r="K8">
        <v>56407.605000000447</v>
      </c>
      <c r="L8">
        <v>55813.074000000022</v>
      </c>
      <c r="M8">
        <v>57015.095000000671</v>
      </c>
      <c r="N8">
        <v>55228.853000000119</v>
      </c>
      <c r="O8">
        <v>56952.319000000134</v>
      </c>
      <c r="P8">
        <v>54690.48900000006</v>
      </c>
      <c r="Q8">
        <v>55845.322999999858</v>
      </c>
      <c r="R8">
        <v>60017.086000000127</v>
      </c>
      <c r="S8">
        <v>57932.712000000291</v>
      </c>
      <c r="T8">
        <v>54720.271999999881</v>
      </c>
      <c r="U8">
        <v>52377.137000000104</v>
      </c>
      <c r="V8">
        <v>52703.478999999352</v>
      </c>
      <c r="W8">
        <v>48782.406000000425</v>
      </c>
      <c r="X8">
        <v>48580.961000000127</v>
      </c>
      <c r="Y8">
        <v>49663.51900000032</v>
      </c>
      <c r="Z8">
        <v>48126.38599999994</v>
      </c>
      <c r="AA8">
        <v>50819.946999999695</v>
      </c>
      <c r="AB8">
        <v>51802.813000000082</v>
      </c>
      <c r="AC8">
        <v>52771.754999999888</v>
      </c>
      <c r="AD8">
        <v>57149.043000000529</v>
      </c>
      <c r="AE8">
        <v>57299.702000000514</v>
      </c>
      <c r="AF8">
        <v>58619.574000000022</v>
      </c>
      <c r="AG8">
        <v>59895.724999999627</v>
      </c>
      <c r="AH8">
        <v>61146.632000000216</v>
      </c>
      <c r="AI8">
        <v>61972.158999999985</v>
      </c>
      <c r="AJ8">
        <v>63108.672000000253</v>
      </c>
      <c r="AK8">
        <v>63111.421999999322</v>
      </c>
    </row>
    <row r="9" spans="1:37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1947.2398999999859</v>
      </c>
      <c r="I9">
        <v>3200.195000000007</v>
      </c>
      <c r="J9">
        <v>3847.8786000000546</v>
      </c>
      <c r="K9">
        <v>4133.7470999999205</v>
      </c>
      <c r="L9">
        <v>4168.4830000000075</v>
      </c>
      <c r="M9">
        <v>4232.7600999999559</v>
      </c>
      <c r="N9">
        <v>4199.1051000000443</v>
      </c>
      <c r="O9">
        <v>4349.2669999999925</v>
      </c>
      <c r="P9">
        <v>4376.8776999999536</v>
      </c>
      <c r="Q9">
        <v>4562.8559999999125</v>
      </c>
      <c r="R9">
        <v>4928.8637000001036</v>
      </c>
      <c r="S9">
        <v>5077.0057999999262</v>
      </c>
      <c r="T9">
        <v>5043.3591000000015</v>
      </c>
      <c r="U9">
        <v>4988.8978000000352</v>
      </c>
      <c r="V9">
        <v>5077.8055000000168</v>
      </c>
      <c r="W9">
        <v>4970.9606999999378</v>
      </c>
      <c r="X9">
        <v>4980.0726999999024</v>
      </c>
      <c r="Y9">
        <v>5092.3710999999894</v>
      </c>
      <c r="Z9">
        <v>5076.9594000000507</v>
      </c>
      <c r="AA9">
        <v>5214.4736999999732</v>
      </c>
      <c r="AB9">
        <v>5316.1886000001105</v>
      </c>
      <c r="AC9">
        <v>5376.1737999999896</v>
      </c>
      <c r="AD9">
        <v>5592.9398999999976</v>
      </c>
      <c r="AE9">
        <v>5631.4146000000183</v>
      </c>
      <c r="AF9">
        <v>5652.5190000000875</v>
      </c>
      <c r="AG9">
        <v>5661.7597999999998</v>
      </c>
      <c r="AH9">
        <v>5662.1049999999814</v>
      </c>
      <c r="AI9">
        <v>5634.3438000000315</v>
      </c>
      <c r="AJ9">
        <v>5611.6646999999648</v>
      </c>
      <c r="AK9">
        <v>5530.5191999999806</v>
      </c>
    </row>
    <row r="10" spans="1:37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0.2024853759063916</v>
      </c>
      <c r="I10">
        <v>0.3252716145055734</v>
      </c>
      <c r="J10">
        <v>0.38731509443041823</v>
      </c>
      <c r="K10">
        <v>0.399815734634279</v>
      </c>
      <c r="L10">
        <v>0.37070714981635167</v>
      </c>
      <c r="M10">
        <v>0.33120561822836958</v>
      </c>
      <c r="N10">
        <v>0.27367156222217748</v>
      </c>
      <c r="O10">
        <v>0.2279747722717218</v>
      </c>
      <c r="P10">
        <v>0.17120252313960194</v>
      </c>
      <c r="Q10">
        <v>0.12905681150570114</v>
      </c>
      <c r="R10">
        <v>0.10817724653626737</v>
      </c>
      <c r="S10">
        <v>7.2535789997973943E-2</v>
      </c>
      <c r="T10">
        <v>2.7721448456774489E-2</v>
      </c>
      <c r="U10">
        <v>-1.4706333967029472E-2</v>
      </c>
      <c r="V10">
        <v>-4.1878082218915758E-2</v>
      </c>
      <c r="W10">
        <v>-7.8033178424241623E-2</v>
      </c>
      <c r="X10">
        <v>-9.9021337655591513E-2</v>
      </c>
      <c r="Y10">
        <v>-0.10661910607112635</v>
      </c>
      <c r="Z10">
        <v>-0.11750162070237602</v>
      </c>
      <c r="AA10">
        <v>-0.11108607384425762</v>
      </c>
      <c r="AB10">
        <v>-0.10424526111509902</v>
      </c>
      <c r="AC10">
        <v>-9.6938664204448965E-2</v>
      </c>
      <c r="AD10">
        <v>-7.6958155171757969E-2</v>
      </c>
      <c r="AE10">
        <v>-6.8601977312843232E-2</v>
      </c>
      <c r="AF10">
        <v>-6.0461609278739115E-2</v>
      </c>
      <c r="AG10">
        <v>-5.3266349412284253E-2</v>
      </c>
      <c r="AH10">
        <v>-4.7037672807748176E-2</v>
      </c>
      <c r="AI10">
        <v>-4.3233690421684567E-2</v>
      </c>
      <c r="AJ10">
        <v>-3.9702558939691546E-2</v>
      </c>
      <c r="AK10">
        <v>-4.0740084100854279E-2</v>
      </c>
    </row>
    <row r="11" spans="1:37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2.5557220527808289</v>
      </c>
      <c r="I11">
        <v>2.8130212469452687</v>
      </c>
      <c r="J11">
        <v>2.8727307520215906</v>
      </c>
      <c r="K11">
        <v>2.8870831839215017</v>
      </c>
      <c r="L11">
        <v>2.7853417942844017</v>
      </c>
      <c r="M11">
        <v>2.8355558302620487</v>
      </c>
      <c r="N11">
        <v>2.7093870343662729</v>
      </c>
      <c r="O11">
        <v>2.8025785626003552</v>
      </c>
      <c r="P11">
        <v>2.6486771416710297</v>
      </c>
      <c r="Q11">
        <v>2.7082383541253918</v>
      </c>
      <c r="R11">
        <v>2.9051064714144204</v>
      </c>
      <c r="S11">
        <v>2.7455368453071616</v>
      </c>
      <c r="T11">
        <v>2.546853874407784</v>
      </c>
      <c r="U11">
        <v>2.4232086018480814</v>
      </c>
      <c r="V11">
        <v>2.446056513344419</v>
      </c>
      <c r="W11">
        <v>2.2288512297292673</v>
      </c>
      <c r="X11">
        <v>2.2275692571624983</v>
      </c>
      <c r="Y11">
        <v>2.2776332823020162</v>
      </c>
      <c r="Z11">
        <v>2.1797821143934693</v>
      </c>
      <c r="AA11">
        <v>2.3027378351870187</v>
      </c>
      <c r="AB11">
        <v>2.3223332646509887</v>
      </c>
      <c r="AC11">
        <v>2.3406702805850443</v>
      </c>
      <c r="AD11">
        <v>2.5408876549003923</v>
      </c>
      <c r="AE11">
        <v>2.5030362104465409</v>
      </c>
      <c r="AF11">
        <v>2.5336888684368786</v>
      </c>
      <c r="AG11">
        <v>2.5634924643515467</v>
      </c>
      <c r="AH11">
        <v>2.5909316643424996</v>
      </c>
      <c r="AI11">
        <v>2.5980605826236847</v>
      </c>
      <c r="AJ11">
        <v>2.6208454701481143</v>
      </c>
      <c r="AK11">
        <v>2.5915680659647666</v>
      </c>
    </row>
    <row r="12" spans="1:37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8.6304594564601267E-2</v>
      </c>
      <c r="I12">
        <v>0.11200336545389433</v>
      </c>
      <c r="J12">
        <v>9.8194865458478553E-2</v>
      </c>
      <c r="K12">
        <v>5.7305974832444484E-2</v>
      </c>
      <c r="L12">
        <v>-2.9341280789463298E-3</v>
      </c>
      <c r="M12">
        <v>-6.6125202952604933E-2</v>
      </c>
      <c r="N12">
        <v>-0.13509529841005952</v>
      </c>
      <c r="O12">
        <v>-0.19446099812575612</v>
      </c>
      <c r="P12">
        <v>-0.25557852245516877</v>
      </c>
      <c r="Q12">
        <v>-0.30437465981391076</v>
      </c>
      <c r="R12">
        <v>-0.33935165415102109</v>
      </c>
      <c r="S12">
        <v>-0.37934456679902251</v>
      </c>
      <c r="T12">
        <v>-0.41851183522064739</v>
      </c>
      <c r="U12">
        <v>-0.4505198517607667</v>
      </c>
      <c r="V12">
        <v>-0.47022886668706132</v>
      </c>
      <c r="W12">
        <v>-0.49037449761769603</v>
      </c>
      <c r="X12">
        <v>-0.49857049952096721</v>
      </c>
      <c r="Y12">
        <v>-0.49810293161317576</v>
      </c>
      <c r="Z12">
        <v>-0.4975340095907721</v>
      </c>
      <c r="AA12">
        <v>-0.48721152108718302</v>
      </c>
      <c r="AB12">
        <v>-0.47699302480082029</v>
      </c>
      <c r="AC12">
        <v>-0.46650615813629281</v>
      </c>
      <c r="AD12">
        <v>-0.45082171017521988</v>
      </c>
      <c r="AE12">
        <v>-0.44229556093938749</v>
      </c>
      <c r="AF12">
        <v>-0.43443462657203336</v>
      </c>
      <c r="AG12">
        <v>-0.42786239421011008</v>
      </c>
      <c r="AH12">
        <v>-0.42267422524313591</v>
      </c>
      <c r="AI12">
        <v>-0.41948615860781802</v>
      </c>
      <c r="AJ12">
        <v>-0.4171453423915561</v>
      </c>
      <c r="AK12">
        <v>-0.41751406453887085</v>
      </c>
    </row>
    <row r="13" spans="1:37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4.5681363417046095</v>
      </c>
      <c r="I13">
        <v>4.7249434622230302</v>
      </c>
      <c r="J13">
        <v>4.7381256075507139</v>
      </c>
      <c r="K13">
        <v>4.746361551225009</v>
      </c>
      <c r="L13">
        <v>4.5819358041561564</v>
      </c>
      <c r="M13">
        <v>4.7084905490115458</v>
      </c>
      <c r="N13">
        <v>4.5171543982363227</v>
      </c>
      <c r="O13">
        <v>4.7246643319584614</v>
      </c>
      <c r="P13">
        <v>4.4790870483911949</v>
      </c>
      <c r="Q13">
        <v>4.6243824785197507</v>
      </c>
      <c r="R13">
        <v>4.9871106826509193</v>
      </c>
      <c r="S13">
        <v>4.7076283445693701</v>
      </c>
      <c r="T13">
        <v>4.3904423884521204</v>
      </c>
      <c r="U13">
        <v>4.2116118966333715</v>
      </c>
      <c r="V13">
        <v>4.2787462391087105</v>
      </c>
      <c r="W13">
        <v>3.90943646266666</v>
      </c>
      <c r="X13">
        <v>3.933106929893504</v>
      </c>
      <c r="Y13">
        <v>4.0249725474255316</v>
      </c>
      <c r="Z13">
        <v>3.8487886837903273</v>
      </c>
      <c r="AA13">
        <v>4.0669582592195441</v>
      </c>
      <c r="AB13">
        <v>4.08484816503627</v>
      </c>
      <c r="AC13">
        <v>4.1067784747840674</v>
      </c>
      <c r="AD13">
        <v>4.4471549512560493</v>
      </c>
      <c r="AE13">
        <v>4.3563615068784811</v>
      </c>
      <c r="AF13">
        <v>4.4051284131724211</v>
      </c>
      <c r="AG13">
        <v>4.449894160174761</v>
      </c>
      <c r="AH13">
        <v>4.4907337110843715</v>
      </c>
      <c r="AI13">
        <v>4.4971271454039563</v>
      </c>
      <c r="AJ13">
        <v>4.5333617762971512</v>
      </c>
      <c r="AK13">
        <v>4.4787260046495136</v>
      </c>
    </row>
    <row r="14" spans="1:37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0.37526599686976692</v>
      </c>
      <c r="I14">
        <v>0.46585547203668032</v>
      </c>
      <c r="J14">
        <v>0.4950796140021696</v>
      </c>
      <c r="K14">
        <v>0.48417584564048877</v>
      </c>
      <c r="L14">
        <v>0.43067321041594386</v>
      </c>
      <c r="M14">
        <v>0.3810918477649583</v>
      </c>
      <c r="N14">
        <v>0.30016052495513978</v>
      </c>
      <c r="O14">
        <v>0.2470196429488869</v>
      </c>
      <c r="P14">
        <v>0.16354852883007087</v>
      </c>
      <c r="Q14">
        <v>0.11211846963585792</v>
      </c>
      <c r="R14">
        <v>8.9888054958708885E-2</v>
      </c>
      <c r="S14">
        <v>2.7345690790814281E-2</v>
      </c>
      <c r="T14">
        <v>-4.0444385859994547E-2</v>
      </c>
      <c r="U14">
        <v>-9.5083769204207247E-2</v>
      </c>
      <c r="V14">
        <v>-0.12198530806870611</v>
      </c>
      <c r="W14">
        <v>-0.17380646100988439</v>
      </c>
      <c r="X14">
        <v>-0.19124938952086445</v>
      </c>
      <c r="Y14">
        <v>-0.19204988095300468</v>
      </c>
      <c r="Z14">
        <v>-0.20632775809273918</v>
      </c>
      <c r="AA14">
        <v>-0.18598393959532444</v>
      </c>
      <c r="AB14">
        <v>-0.17384593157511175</v>
      </c>
      <c r="AC14">
        <v>-0.16048627581120023</v>
      </c>
      <c r="AD14">
        <v>-0.12152288080863327</v>
      </c>
      <c r="AE14">
        <v>-0.11291875890173664</v>
      </c>
      <c r="AF14">
        <v>-9.8008688291473245E-2</v>
      </c>
      <c r="AG14">
        <v>-8.4440731979673611E-2</v>
      </c>
      <c r="AH14">
        <v>-7.2636893301292194E-2</v>
      </c>
      <c r="AI14">
        <v>-6.5287411128422956E-2</v>
      </c>
      <c r="AJ14">
        <v>-5.7537258298379079E-2</v>
      </c>
      <c r="AK14">
        <v>-5.853358752189175E-2</v>
      </c>
    </row>
    <row r="15" spans="1:37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1.0580953425927575</v>
      </c>
      <c r="I15">
        <v>1.1501617904835726</v>
      </c>
      <c r="J15">
        <v>1.1585095916817556</v>
      </c>
      <c r="K15">
        <v>1.1327912821649244</v>
      </c>
      <c r="L15">
        <v>1.0468895411618773</v>
      </c>
      <c r="M15">
        <v>1.0159840667508524</v>
      </c>
      <c r="N15">
        <v>0.91034532718721195</v>
      </c>
      <c r="O15">
        <v>0.89580799200661421</v>
      </c>
      <c r="P15">
        <v>0.78371209757142068</v>
      </c>
      <c r="Q15">
        <v>0.76388727479468344</v>
      </c>
      <c r="R15">
        <v>0.80495771746040834</v>
      </c>
      <c r="S15">
        <v>0.70700269774917057</v>
      </c>
      <c r="T15">
        <v>0.59899224110480098</v>
      </c>
      <c r="U15">
        <v>0.52612997642598192</v>
      </c>
      <c r="V15">
        <v>0.51796665357624061</v>
      </c>
      <c r="W15">
        <v>0.41803057544795852</v>
      </c>
      <c r="X15">
        <v>0.41165383016654733</v>
      </c>
      <c r="Y15">
        <v>0.43050494364702541</v>
      </c>
      <c r="Z15">
        <v>0.39365534518445155</v>
      </c>
      <c r="AA15">
        <v>0.44978217246618435</v>
      </c>
      <c r="AB15">
        <v>0.46562391741171716</v>
      </c>
      <c r="AC15">
        <v>0.4823309891304195</v>
      </c>
      <c r="AD15">
        <v>0.5724841823679272</v>
      </c>
      <c r="AE15">
        <v>0.56553695074699206</v>
      </c>
      <c r="AF15">
        <v>0.58603855393730697</v>
      </c>
      <c r="AG15">
        <v>0.60457165878760044</v>
      </c>
      <c r="AH15">
        <v>0.62084642506450294</v>
      </c>
      <c r="AI15">
        <v>0.62762662335895669</v>
      </c>
      <c r="AJ15">
        <v>0.63958810128865728</v>
      </c>
      <c r="AK15">
        <v>0.62932158644668501</v>
      </c>
    </row>
    <row r="16" spans="1:37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1.7159256204702489</v>
      </c>
      <c r="I16">
        <v>1.7729718168251418</v>
      </c>
      <c r="J16">
        <v>1.7576571649950301</v>
      </c>
      <c r="K16">
        <v>1.7244595652236905</v>
      </c>
      <c r="L16">
        <v>1.6135674733305905</v>
      </c>
      <c r="M16">
        <v>1.6046435358255895</v>
      </c>
      <c r="N16">
        <v>1.4731770559377022</v>
      </c>
      <c r="O16">
        <v>1.4930599554294544</v>
      </c>
      <c r="P16">
        <v>1.345883520304092</v>
      </c>
      <c r="Q16">
        <v>1.3513026415340246</v>
      </c>
      <c r="R16">
        <v>1.4454104277876301</v>
      </c>
      <c r="S16">
        <v>1.3036175173910536</v>
      </c>
      <c r="T16">
        <v>1.1530282062353514</v>
      </c>
      <c r="U16">
        <v>1.0608865652124155</v>
      </c>
      <c r="V16">
        <v>1.0683988052782034</v>
      </c>
      <c r="W16">
        <v>0.91780241705812227</v>
      </c>
      <c r="X16">
        <v>0.92159308222290459</v>
      </c>
      <c r="Y16">
        <v>0.95697091575550619</v>
      </c>
      <c r="Z16">
        <v>0.89566129338694012</v>
      </c>
      <c r="AA16">
        <v>0.98662337744241935</v>
      </c>
      <c r="AB16">
        <v>1.0043258701043944</v>
      </c>
      <c r="AC16">
        <v>1.024406588286908</v>
      </c>
      <c r="AD16">
        <v>1.1645196083161613</v>
      </c>
      <c r="AE16">
        <v>1.1412137998822125</v>
      </c>
      <c r="AF16">
        <v>1.1692160704287025</v>
      </c>
      <c r="AG16">
        <v>1.1943197263616812</v>
      </c>
      <c r="AH16">
        <v>1.2163631702590161</v>
      </c>
      <c r="AI16">
        <v>1.2238004004443415</v>
      </c>
      <c r="AJ16">
        <v>1.2410152487883686</v>
      </c>
      <c r="AK16">
        <v>1.2225585513289561</v>
      </c>
    </row>
    <row r="17" spans="1:37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0.25134667207558081</v>
      </c>
      <c r="I17">
        <v>0.36236425151929819</v>
      </c>
      <c r="J17">
        <v>0.41641906718010713</v>
      </c>
      <c r="K17">
        <v>0.42510975097094228</v>
      </c>
      <c r="L17">
        <v>0.39246207521683729</v>
      </c>
      <c r="M17">
        <v>0.35323384706518191</v>
      </c>
      <c r="N17">
        <v>0.29108570674942769</v>
      </c>
      <c r="O17">
        <v>0.24449551049396945</v>
      </c>
      <c r="P17">
        <v>0.18014065789400124</v>
      </c>
      <c r="Q17">
        <v>0.13503086422366195</v>
      </c>
      <c r="R17">
        <v>0.11295291195279056</v>
      </c>
      <c r="S17">
        <v>6.8409768191179943E-2</v>
      </c>
      <c r="T17">
        <v>1.6299093778560092E-2</v>
      </c>
      <c r="U17">
        <v>-3.0189136408342865E-2</v>
      </c>
      <c r="V17">
        <v>-5.7925069030051457E-2</v>
      </c>
      <c r="W17">
        <v>-9.9359376324503756E-2</v>
      </c>
      <c r="X17">
        <v>-0.11981223712517197</v>
      </c>
      <c r="Y17">
        <v>-0.12617145752766845</v>
      </c>
      <c r="Z17">
        <v>-0.13864811499033625</v>
      </c>
      <c r="AA17">
        <v>-0.12850518204666761</v>
      </c>
      <c r="AB17">
        <v>-0.12045379091633057</v>
      </c>
      <c r="AC17">
        <v>-0.11132802235812589</v>
      </c>
      <c r="AD17">
        <v>-8.5799456483193204E-2</v>
      </c>
      <c r="AE17">
        <v>-7.7142652543638057E-2</v>
      </c>
      <c r="AF17">
        <v>-6.6401888427214395E-2</v>
      </c>
      <c r="AG17">
        <v>-5.6731697927980829E-2</v>
      </c>
      <c r="AH17">
        <v>-4.8272615679978426E-2</v>
      </c>
      <c r="AI17">
        <v>-4.2861097691471173E-2</v>
      </c>
      <c r="AJ17">
        <v>-3.7577192534843373E-2</v>
      </c>
      <c r="AK17">
        <v>-3.8142927258388859E-2</v>
      </c>
    </row>
    <row r="18" spans="1:37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0.28065466290994046</v>
      </c>
      <c r="I18">
        <v>0.44819995323412964</v>
      </c>
      <c r="J18">
        <v>0.52931850733994867</v>
      </c>
      <c r="K18">
        <v>0.55882406390117545</v>
      </c>
      <c r="L18">
        <v>0.5516842958211754</v>
      </c>
      <c r="M18">
        <v>0.54754756861701281</v>
      </c>
      <c r="N18">
        <v>0.53092391620586099</v>
      </c>
      <c r="O18">
        <v>0.5364291201291449</v>
      </c>
      <c r="P18">
        <v>0.52882165482375232</v>
      </c>
      <c r="Q18">
        <v>0.53922787230731295</v>
      </c>
      <c r="R18">
        <v>0.5748983163907484</v>
      </c>
      <c r="S18">
        <v>0.58411198386461027</v>
      </c>
      <c r="T18">
        <v>0.57406934683406075</v>
      </c>
      <c r="U18">
        <v>0.56181223847591166</v>
      </c>
      <c r="V18">
        <v>0.56417647682953653</v>
      </c>
      <c r="W18">
        <v>0.54675822067342672</v>
      </c>
      <c r="X18">
        <v>0.54171700698564251</v>
      </c>
      <c r="Y18">
        <v>0.54747765725187136</v>
      </c>
      <c r="Z18">
        <v>0.54069427281955296</v>
      </c>
      <c r="AA18">
        <v>0.54998789947058313</v>
      </c>
      <c r="AB18">
        <v>0.55445267317368874</v>
      </c>
      <c r="AC18">
        <v>0.55453809721670577</v>
      </c>
      <c r="AD18">
        <v>0.57012828073479405</v>
      </c>
      <c r="AE18">
        <v>0.56748450397761108</v>
      </c>
      <c r="AF18">
        <v>0.5626316531615938</v>
      </c>
      <c r="AG18">
        <v>0.55646302156386884</v>
      </c>
      <c r="AH18">
        <v>0.54930598499725036</v>
      </c>
      <c r="AI18">
        <v>0.53942921021441492</v>
      </c>
      <c r="AJ18">
        <v>0.52997963965621953</v>
      </c>
      <c r="AK18">
        <v>0.51522031124351386</v>
      </c>
    </row>
    <row r="19" spans="1:37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42.351258282612278</v>
      </c>
      <c r="I19">
        <v>37.320085336811395</v>
      </c>
      <c r="J19">
        <v>36.814619468776755</v>
      </c>
      <c r="K19">
        <v>36.766327227085128</v>
      </c>
      <c r="L19">
        <v>31.035238472232841</v>
      </c>
      <c r="M19">
        <v>33.805188681785879</v>
      </c>
      <c r="N19">
        <v>33.487228715593261</v>
      </c>
      <c r="O19">
        <v>33.357444142354268</v>
      </c>
      <c r="P19">
        <v>33.261190750509485</v>
      </c>
      <c r="Q19">
        <v>32.707003089817732</v>
      </c>
      <c r="R19">
        <v>28.37952538102677</v>
      </c>
      <c r="S19">
        <v>28.882271691183846</v>
      </c>
      <c r="T19">
        <v>28.975693854124394</v>
      </c>
      <c r="U19">
        <v>29.040463826112628</v>
      </c>
      <c r="V19">
        <v>28.190793562918671</v>
      </c>
      <c r="W19">
        <v>26.584287840948285</v>
      </c>
      <c r="X19">
        <v>26.856418057233576</v>
      </c>
      <c r="Y19">
        <v>26.933082776817628</v>
      </c>
      <c r="Z19">
        <v>26.946611064575322</v>
      </c>
      <c r="AA19">
        <v>28.358556349316942</v>
      </c>
      <c r="AB19">
        <v>26.60862632184411</v>
      </c>
      <c r="AC19">
        <v>26.664292343015816</v>
      </c>
      <c r="AD19">
        <v>26.568897217319943</v>
      </c>
      <c r="AE19">
        <v>26.412315468962543</v>
      </c>
      <c r="AF19">
        <v>26.228016429140453</v>
      </c>
      <c r="AG19">
        <v>26.023926324638282</v>
      </c>
      <c r="AH19">
        <v>25.803268791703339</v>
      </c>
      <c r="AI19">
        <v>25.569777688950211</v>
      </c>
      <c r="AJ19">
        <v>25.328197977098597</v>
      </c>
      <c r="AK19">
        <v>25.076209534070149</v>
      </c>
    </row>
    <row r="20" spans="1:37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207.0447432695814</v>
      </c>
      <c r="I20">
        <v>176.21764417166966</v>
      </c>
      <c r="J20">
        <v>173.19582165195962</v>
      </c>
      <c r="K20">
        <v>173.07900319659348</v>
      </c>
      <c r="L20">
        <v>172.65345389844236</v>
      </c>
      <c r="M20">
        <v>171.7551905819073</v>
      </c>
      <c r="N20">
        <v>147.26702383429128</v>
      </c>
      <c r="O20">
        <v>148.07587226819905</v>
      </c>
      <c r="P20">
        <v>115.36614791187691</v>
      </c>
      <c r="Q20">
        <v>116.7570535786294</v>
      </c>
      <c r="R20">
        <v>415.77146155263256</v>
      </c>
      <c r="S20">
        <v>317.9078592949204</v>
      </c>
      <c r="T20">
        <v>317.80285971764215</v>
      </c>
      <c r="U20">
        <v>316.24736694985029</v>
      </c>
      <c r="V20">
        <v>313.95994561348999</v>
      </c>
      <c r="W20">
        <v>311.19941087213891</v>
      </c>
      <c r="X20">
        <v>338.53335363428226</v>
      </c>
      <c r="Y20">
        <v>332.21644764612324</v>
      </c>
      <c r="Z20">
        <v>328.5102406020049</v>
      </c>
      <c r="AA20">
        <v>325.02530068375108</v>
      </c>
      <c r="AB20">
        <v>321.48661630080085</v>
      </c>
      <c r="AC20">
        <v>347.99793046179974</v>
      </c>
      <c r="AD20">
        <v>341.33680374325809</v>
      </c>
      <c r="AE20">
        <v>337.37828179285134</v>
      </c>
      <c r="AF20">
        <v>333.7006966505723</v>
      </c>
      <c r="AG20">
        <v>330.03685660208851</v>
      </c>
      <c r="AH20">
        <v>326.37634532318918</v>
      </c>
      <c r="AI20">
        <v>322.72326132936149</v>
      </c>
      <c r="AJ20">
        <v>319.10393854416441</v>
      </c>
      <c r="AK20">
        <v>315.52127130433394</v>
      </c>
    </row>
    <row r="21" spans="1:37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148.82673160662287</v>
      </c>
      <c r="I21">
        <v>125.49596333813162</v>
      </c>
      <c r="J21">
        <v>122.58507032043933</v>
      </c>
      <c r="K21">
        <v>121.65723076121941</v>
      </c>
      <c r="L21">
        <v>132.13091185690575</v>
      </c>
      <c r="M21">
        <v>128.92233146230078</v>
      </c>
      <c r="N21">
        <v>125.30418304468922</v>
      </c>
      <c r="O21">
        <v>122.57902961466809</v>
      </c>
      <c r="P21">
        <v>118.01532304091826</v>
      </c>
      <c r="Q21">
        <v>119.07012156015115</v>
      </c>
      <c r="R21">
        <v>158.20519634146257</v>
      </c>
      <c r="S21">
        <v>145.99088905943836</v>
      </c>
      <c r="T21">
        <v>141.08653954682225</v>
      </c>
      <c r="U21">
        <v>136.23337330660755</v>
      </c>
      <c r="V21">
        <v>131.35135520030855</v>
      </c>
      <c r="W21">
        <v>126.41033709301692</v>
      </c>
      <c r="X21">
        <v>123.05255302228444</v>
      </c>
      <c r="Y21">
        <v>118.37430008398329</v>
      </c>
      <c r="Z21">
        <v>114.15171157114798</v>
      </c>
      <c r="AA21">
        <v>117.47592315695866</v>
      </c>
      <c r="AB21">
        <v>113.22515586880755</v>
      </c>
      <c r="AC21">
        <v>111.45173599357432</v>
      </c>
      <c r="AD21">
        <v>108.53997850843045</v>
      </c>
      <c r="AE21">
        <v>106.0481263669148</v>
      </c>
      <c r="AF21">
        <v>103.82423064726245</v>
      </c>
      <c r="AG21">
        <v>101.81449474002781</v>
      </c>
      <c r="AH21">
        <v>99.99914933656575</v>
      </c>
      <c r="AI21">
        <v>98.329947389756796</v>
      </c>
      <c r="AJ21">
        <v>96.798230988234053</v>
      </c>
      <c r="AK21">
        <v>95.371744185215206</v>
      </c>
    </row>
    <row r="22" spans="1:37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95.761808899426299</v>
      </c>
      <c r="I22">
        <v>84.447336986566611</v>
      </c>
      <c r="J22">
        <v>84.023993852864592</v>
      </c>
      <c r="K22">
        <v>84.648152450953319</v>
      </c>
      <c r="L22">
        <v>89.260570549244633</v>
      </c>
      <c r="M22">
        <v>90.01029857153371</v>
      </c>
      <c r="N22">
        <v>90.415031982551014</v>
      </c>
      <c r="O22">
        <v>90.791926364648873</v>
      </c>
      <c r="P22">
        <v>88.87630575545171</v>
      </c>
      <c r="Q22">
        <v>99.036427529602818</v>
      </c>
      <c r="R22">
        <v>66.684737051437267</v>
      </c>
      <c r="S22">
        <v>68.869184550086658</v>
      </c>
      <c r="T22">
        <v>68.546934663889331</v>
      </c>
      <c r="U22">
        <v>67.960084467113418</v>
      </c>
      <c r="V22">
        <v>75.437185009947356</v>
      </c>
      <c r="W22">
        <v>74.063660185552123</v>
      </c>
      <c r="X22">
        <v>73.445588554891359</v>
      </c>
      <c r="Y22">
        <v>72.92483207522173</v>
      </c>
      <c r="Z22">
        <v>72.404790819966408</v>
      </c>
      <c r="AA22">
        <v>81.517572128775001</v>
      </c>
      <c r="AB22">
        <v>78.631148164922337</v>
      </c>
      <c r="AC22">
        <v>78.119716151088198</v>
      </c>
      <c r="AD22">
        <v>77.593435449451292</v>
      </c>
      <c r="AE22">
        <v>77.038038758985579</v>
      </c>
      <c r="AF22">
        <v>76.477479229135412</v>
      </c>
      <c r="AG22">
        <v>75.917657609896992</v>
      </c>
      <c r="AH22">
        <v>75.359976961901069</v>
      </c>
      <c r="AI22">
        <v>74.808857118298107</v>
      </c>
      <c r="AJ22">
        <v>74.263862871408847</v>
      </c>
      <c r="AK22">
        <v>73.726754355653142</v>
      </c>
    </row>
    <row r="23" spans="1:37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22.438186224049716</v>
      </c>
      <c r="I23">
        <v>20.143410784599624</v>
      </c>
      <c r="J23">
        <v>19.149323583355947</v>
      </c>
      <c r="K23">
        <v>18.389831343042328</v>
      </c>
      <c r="L23">
        <v>26.387882753130555</v>
      </c>
      <c r="M23">
        <v>26.585340194770634</v>
      </c>
      <c r="N23">
        <v>25.348267224710199</v>
      </c>
      <c r="O23">
        <v>25.327217840937834</v>
      </c>
      <c r="P23">
        <v>24.824618000158406</v>
      </c>
      <c r="Q23">
        <v>22.608224927027788</v>
      </c>
      <c r="R23">
        <v>35.385588014470095</v>
      </c>
      <c r="S23">
        <v>31.377354080431672</v>
      </c>
      <c r="T23">
        <v>30.873968651831895</v>
      </c>
      <c r="U23">
        <v>30.300604231807515</v>
      </c>
      <c r="V23">
        <v>32.028488144686129</v>
      </c>
      <c r="W23">
        <v>31.195725070279366</v>
      </c>
      <c r="X23">
        <v>31.819923621139591</v>
      </c>
      <c r="Y23">
        <v>31.111300521451323</v>
      </c>
      <c r="Z23">
        <v>30.510491494915005</v>
      </c>
      <c r="AA23">
        <v>41.526091769031304</v>
      </c>
      <c r="AB23">
        <v>39.780104676081862</v>
      </c>
      <c r="AC23">
        <v>40.304986518394891</v>
      </c>
      <c r="AD23">
        <v>47.01707854548485</v>
      </c>
      <c r="AE23">
        <v>45.675056120674263</v>
      </c>
      <c r="AF23">
        <v>44.991727499921083</v>
      </c>
      <c r="AG23">
        <v>44.373123497532909</v>
      </c>
      <c r="AH23">
        <v>43.755872352477084</v>
      </c>
      <c r="AI23">
        <v>43.132265160721794</v>
      </c>
      <c r="AJ23">
        <v>42.509570120865405</v>
      </c>
      <c r="AK23">
        <v>41.888173992199881</v>
      </c>
    </row>
    <row r="24" spans="1:37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1.1925121672548666</v>
      </c>
      <c r="I24">
        <v>1.178771434892445</v>
      </c>
      <c r="J24">
        <v>1.2066707344156713</v>
      </c>
      <c r="K24">
        <v>1.2046796149757899</v>
      </c>
      <c r="L24">
        <v>1.1726273661003761</v>
      </c>
      <c r="M24">
        <v>1.1466801508946745</v>
      </c>
      <c r="N24">
        <v>1.0986869234237417</v>
      </c>
      <c r="O24">
        <v>1.0759904636402862</v>
      </c>
      <c r="P24">
        <v>1.0425577177617829</v>
      </c>
      <c r="Q24">
        <v>1.015269928210949</v>
      </c>
      <c r="R24">
        <v>1.0141877618063955</v>
      </c>
      <c r="S24">
        <v>0.98205496969490103</v>
      </c>
      <c r="T24">
        <v>0.92805665545483418</v>
      </c>
      <c r="U24">
        <v>0.86900297265448678</v>
      </c>
      <c r="V24">
        <v>0.83185226150099822</v>
      </c>
      <c r="W24">
        <v>0.77015460283973436</v>
      </c>
      <c r="X24">
        <v>0.72772662160773827</v>
      </c>
      <c r="Y24">
        <v>0.69490591051311057</v>
      </c>
      <c r="Z24">
        <v>0.65558798866625079</v>
      </c>
      <c r="AA24">
        <v>0.63609939351902955</v>
      </c>
      <c r="AB24">
        <v>0.61064375020671857</v>
      </c>
      <c r="AC24">
        <v>0.58619486863689119</v>
      </c>
      <c r="AD24">
        <v>0.58105301561708345</v>
      </c>
      <c r="AE24">
        <v>0.56246405646316333</v>
      </c>
      <c r="AF24">
        <v>0.54115852997365099</v>
      </c>
      <c r="AG24">
        <v>0.52398587620867687</v>
      </c>
      <c r="AH24">
        <v>0.51038748365852538</v>
      </c>
      <c r="AI24">
        <v>0.48867009831135011</v>
      </c>
      <c r="AJ24">
        <v>0.47331835194852623</v>
      </c>
      <c r="AK24">
        <v>0.45257935547347028</v>
      </c>
    </row>
    <row r="25" spans="1:37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41.439011564946135</v>
      </c>
      <c r="I25">
        <v>34.436495160993985</v>
      </c>
      <c r="J25">
        <v>34.003784141702262</v>
      </c>
      <c r="K25">
        <v>34.506992255997801</v>
      </c>
      <c r="L25">
        <v>31.747525481456851</v>
      </c>
      <c r="M25">
        <v>32.698126770088052</v>
      </c>
      <c r="N25">
        <v>32.901373205196393</v>
      </c>
      <c r="O25">
        <v>32.786437851867433</v>
      </c>
      <c r="P25">
        <v>32.575337396662583</v>
      </c>
      <c r="Q25">
        <v>36.020062131139731</v>
      </c>
      <c r="R25">
        <v>25.4957388743404</v>
      </c>
      <c r="S25">
        <v>27.301042586832125</v>
      </c>
      <c r="T25">
        <v>27.074046830607813</v>
      </c>
      <c r="U25">
        <v>26.898569977468423</v>
      </c>
      <c r="V25">
        <v>27.284085282084458</v>
      </c>
      <c r="W25">
        <v>27.086744576169529</v>
      </c>
      <c r="X25">
        <v>27.132999255408528</v>
      </c>
      <c r="Y25">
        <v>26.79743140078066</v>
      </c>
      <c r="Z25">
        <v>26.434962032746778</v>
      </c>
      <c r="AA25">
        <v>22.948807585761521</v>
      </c>
      <c r="AB25">
        <v>25.372171529282326</v>
      </c>
      <c r="AC25">
        <v>24.714447114942082</v>
      </c>
      <c r="AD25">
        <v>51.308277264041656</v>
      </c>
      <c r="AE25">
        <v>46.483405980545811</v>
      </c>
      <c r="AF25">
        <v>45.741815021715368</v>
      </c>
      <c r="AG25">
        <v>45.453058072061751</v>
      </c>
      <c r="AH25">
        <v>45.145743569257021</v>
      </c>
      <c r="AI25">
        <v>44.779946839497221</v>
      </c>
      <c r="AJ25">
        <v>44.438083489551957</v>
      </c>
      <c r="AK25">
        <v>43.979849004769477</v>
      </c>
    </row>
    <row r="26" spans="1:37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406.64723317529257</v>
      </c>
      <c r="I26">
        <v>324.21099586760118</v>
      </c>
      <c r="J26">
        <v>353.02207281946181</v>
      </c>
      <c r="K26">
        <v>374.4077982593364</v>
      </c>
      <c r="L26">
        <v>385.08338333066365</v>
      </c>
      <c r="M26">
        <v>418.79163281359195</v>
      </c>
      <c r="N26">
        <v>390.46463591237375</v>
      </c>
      <c r="O26">
        <v>498.04840094882508</v>
      </c>
      <c r="P26">
        <v>450.29512103739251</v>
      </c>
      <c r="Q26">
        <v>507.94449002051027</v>
      </c>
      <c r="R26">
        <v>492.73290039321517</v>
      </c>
      <c r="S26">
        <v>444.54650237690237</v>
      </c>
      <c r="T26">
        <v>356.50678752854981</v>
      </c>
      <c r="U26">
        <v>317.62350251741481</v>
      </c>
      <c r="V26">
        <v>336.2905990713644</v>
      </c>
      <c r="W26">
        <v>238.46125701089437</v>
      </c>
      <c r="X26">
        <v>244.95774104019472</v>
      </c>
      <c r="Y26">
        <v>291.96682774921703</v>
      </c>
      <c r="Z26">
        <v>233.96324018141232</v>
      </c>
      <c r="AA26">
        <v>234.30546819774341</v>
      </c>
      <c r="AB26">
        <v>270.1913958376071</v>
      </c>
      <c r="AC26">
        <v>262.81601834545836</v>
      </c>
      <c r="AD26">
        <v>278.14946649605025</v>
      </c>
      <c r="AE26">
        <v>253.79885876345182</v>
      </c>
      <c r="AF26">
        <v>288.38984589399684</v>
      </c>
      <c r="AG26">
        <v>315.23665409161293</v>
      </c>
      <c r="AH26">
        <v>341.34047252063351</v>
      </c>
      <c r="AI26">
        <v>355.62167399533121</v>
      </c>
      <c r="AJ26">
        <v>382.6074086210661</v>
      </c>
      <c r="AK26">
        <v>375.853730062068</v>
      </c>
    </row>
    <row r="27" spans="1:37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57.562430442459636</v>
      </c>
      <c r="I27">
        <v>49.450556935350342</v>
      </c>
      <c r="J27">
        <v>51.200256950591204</v>
      </c>
      <c r="K27">
        <v>52.509578809789218</v>
      </c>
      <c r="L27">
        <v>50.068800792944693</v>
      </c>
      <c r="M27">
        <v>53.5723928259765</v>
      </c>
      <c r="N27">
        <v>50.915849910916911</v>
      </c>
      <c r="O27">
        <v>58.397084703724111</v>
      </c>
      <c r="P27">
        <v>54.380795316110394</v>
      </c>
      <c r="Q27">
        <v>57.085363469622344</v>
      </c>
      <c r="R27">
        <v>71.696913316146421</v>
      </c>
      <c r="S27">
        <v>65.676341886936143</v>
      </c>
      <c r="T27">
        <v>59.000461397452099</v>
      </c>
      <c r="U27">
        <v>56.00296305728201</v>
      </c>
      <c r="V27">
        <v>58.044566746860028</v>
      </c>
      <c r="W27">
        <v>49.869391856039073</v>
      </c>
      <c r="X27">
        <v>50.453599350723024</v>
      </c>
      <c r="Y27">
        <v>53.400250461536494</v>
      </c>
      <c r="Z27">
        <v>48.848196817607437</v>
      </c>
      <c r="AA27">
        <v>52.335507564887649</v>
      </c>
      <c r="AB27">
        <v>53.521185921502081</v>
      </c>
      <c r="AC27">
        <v>52.971156967762333</v>
      </c>
      <c r="AD27">
        <v>55.195861713111796</v>
      </c>
      <c r="AE27">
        <v>52.90287894999026</v>
      </c>
      <c r="AF27">
        <v>54.999175286268056</v>
      </c>
      <c r="AG27">
        <v>56.544736827730333</v>
      </c>
      <c r="AH27">
        <v>58.043200373323621</v>
      </c>
      <c r="AI27">
        <v>58.692950686944691</v>
      </c>
      <c r="AJ27">
        <v>60.259257458061619</v>
      </c>
      <c r="AK27">
        <v>59.393879533707917</v>
      </c>
    </row>
    <row r="28" spans="1:37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1.1412041575658671</v>
      </c>
      <c r="I28">
        <v>1.1854336993407433</v>
      </c>
      <c r="J28">
        <v>1.236166525873772</v>
      </c>
      <c r="K28">
        <v>1.2476193441006922</v>
      </c>
      <c r="L28">
        <v>1.2266072767082914</v>
      </c>
      <c r="M28">
        <v>1.2095817639664164</v>
      </c>
      <c r="N28">
        <v>1.1839028717419486</v>
      </c>
      <c r="O28">
        <v>1.1801650542993647</v>
      </c>
      <c r="P28">
        <v>1.1669114355401522</v>
      </c>
      <c r="Q28">
        <v>1.1709575767090419</v>
      </c>
      <c r="R28">
        <v>6.3612346888609395</v>
      </c>
      <c r="S28">
        <v>5.7631732003553315</v>
      </c>
      <c r="T28">
        <v>5.677742119100726</v>
      </c>
      <c r="U28">
        <v>5.6445623873424777</v>
      </c>
      <c r="V28">
        <v>5.6206747833593251</v>
      </c>
      <c r="W28">
        <v>5.5713511649007064</v>
      </c>
      <c r="X28">
        <v>5.5266958616950523</v>
      </c>
      <c r="Y28">
        <v>5.4874233908901227</v>
      </c>
      <c r="Z28">
        <v>5.433856689131833</v>
      </c>
      <c r="AA28">
        <v>5.3921044211094893</v>
      </c>
      <c r="AB28">
        <v>2.1611048150099288</v>
      </c>
      <c r="AC28">
        <v>2.4652944850416247</v>
      </c>
      <c r="AD28">
        <v>2.4665800849049457</v>
      </c>
      <c r="AE28">
        <v>2.4188437412631325</v>
      </c>
      <c r="AF28">
        <v>2.3709042260085189</v>
      </c>
      <c r="AG28">
        <v>2.3266564298681347</v>
      </c>
      <c r="AH28">
        <v>2.2855193991538902</v>
      </c>
      <c r="AI28">
        <v>2.2449618830279183</v>
      </c>
      <c r="AJ28">
        <v>2.2070425325005472</v>
      </c>
      <c r="AK28">
        <v>2.1661905368226542</v>
      </c>
    </row>
    <row r="29" spans="1:37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0.29254901806901046</v>
      </c>
      <c r="I29">
        <v>0.4155820862118631</v>
      </c>
      <c r="J29">
        <v>0.47173852138473471</v>
      </c>
      <c r="K29">
        <v>0.47978015246785688</v>
      </c>
      <c r="L29">
        <v>0.4439868260789348</v>
      </c>
      <c r="M29">
        <v>0.40357254157228351</v>
      </c>
      <c r="N29">
        <v>0.33806031617056309</v>
      </c>
      <c r="O29">
        <v>0.2912129916992745</v>
      </c>
      <c r="P29">
        <v>0.22355666452447132</v>
      </c>
      <c r="Q29">
        <v>0.17789837526982488</v>
      </c>
      <c r="R29">
        <v>0.15780442832113994</v>
      </c>
      <c r="S29">
        <v>0.11058111259318881</v>
      </c>
      <c r="T29">
        <v>5.424889118861298E-2</v>
      </c>
      <c r="U29">
        <v>4.5677778797381663E-3</v>
      </c>
      <c r="V29">
        <v>-2.364360201897453E-2</v>
      </c>
      <c r="W29">
        <v>-6.8534956991816998E-2</v>
      </c>
      <c r="X29">
        <v>-8.9531079545135395E-2</v>
      </c>
      <c r="Y29">
        <v>-9.4692243213212457E-2</v>
      </c>
      <c r="Z29">
        <v>-0.10780616539556309</v>
      </c>
      <c r="AA29">
        <v>-9.5178516879401709E-2</v>
      </c>
      <c r="AB29">
        <v>-8.5385994788622632E-2</v>
      </c>
      <c r="AC29">
        <v>-7.4765439565138703E-2</v>
      </c>
      <c r="AD29">
        <v>-4.4648587608775436E-2</v>
      </c>
      <c r="AE29">
        <v>-3.470554170795781E-2</v>
      </c>
      <c r="AF29">
        <v>-2.2424417164546018E-2</v>
      </c>
      <c r="AG29">
        <v>-1.1230808442441731E-2</v>
      </c>
      <c r="AH29">
        <v>-1.3570832333553717E-3</v>
      </c>
      <c r="AI29">
        <v>5.0544735460622547E-3</v>
      </c>
      <c r="AJ29">
        <v>1.1429124146333791E-2</v>
      </c>
      <c r="AK29">
        <v>1.1072023565072975E-2</v>
      </c>
    </row>
    <row r="30" spans="1:37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0.40251241891606782</v>
      </c>
      <c r="I30">
        <v>0.56596160592365941</v>
      </c>
      <c r="J30">
        <v>0.65164709275824517</v>
      </c>
      <c r="K30">
        <v>0.68982497671481458</v>
      </c>
      <c r="L30">
        <v>0.68379097514659204</v>
      </c>
      <c r="M30">
        <v>0.68238518327254916</v>
      </c>
      <c r="N30">
        <v>0.65156507763373117</v>
      </c>
      <c r="O30">
        <v>0.64748257090083694</v>
      </c>
      <c r="P30">
        <v>0.61200733145703179</v>
      </c>
      <c r="Q30">
        <v>0.60279257080573245</v>
      </c>
      <c r="R30">
        <v>0.62222210037143899</v>
      </c>
      <c r="S30">
        <v>0.59732715856646301</v>
      </c>
      <c r="T30">
        <v>0.55499558290657003</v>
      </c>
      <c r="U30">
        <v>0.51647663089195994</v>
      </c>
      <c r="V30">
        <v>0.50091814577244431</v>
      </c>
      <c r="W30">
        <v>0.45531539672931665</v>
      </c>
      <c r="X30">
        <v>0.43653029515273722</v>
      </c>
      <c r="Y30">
        <v>0.43288100131813056</v>
      </c>
      <c r="Z30">
        <v>0.41262323223807407</v>
      </c>
      <c r="AA30">
        <v>0.42366329575025397</v>
      </c>
      <c r="AB30">
        <v>0.42727861148086355</v>
      </c>
      <c r="AC30">
        <v>0.43032293254596787</v>
      </c>
      <c r="AD30">
        <v>0.45998218078284747</v>
      </c>
      <c r="AE30">
        <v>0.46134164626434604</v>
      </c>
      <c r="AF30">
        <v>0.46712544489482255</v>
      </c>
      <c r="AG30">
        <v>0.47270633947220642</v>
      </c>
      <c r="AH30">
        <v>0.47789624094447536</v>
      </c>
      <c r="AI30">
        <v>0.47980620634930915</v>
      </c>
      <c r="AJ30">
        <v>0.48314637044311048</v>
      </c>
      <c r="AK30">
        <v>0.47855134476240124</v>
      </c>
    </row>
    <row r="31" spans="1:37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0.50462178967545235</v>
      </c>
      <c r="I31">
        <v>0.67747819750643146</v>
      </c>
      <c r="J31">
        <v>0.77217825529878326</v>
      </c>
      <c r="K31">
        <v>0.82102199344360471</v>
      </c>
      <c r="L31">
        <v>0.82303861048007576</v>
      </c>
      <c r="M31">
        <v>0.84027173518141929</v>
      </c>
      <c r="N31">
        <v>0.82105254140365513</v>
      </c>
      <c r="O31">
        <v>0.84362197302059183</v>
      </c>
      <c r="P31">
        <v>0.81842727339918042</v>
      </c>
      <c r="Q31">
        <v>0.82859796639884742</v>
      </c>
      <c r="R31">
        <v>0.87512364182549263</v>
      </c>
      <c r="S31">
        <v>0.85378750860976016</v>
      </c>
      <c r="T31">
        <v>0.80862989266332619</v>
      </c>
      <c r="U31">
        <v>0.77002421522842646</v>
      </c>
      <c r="V31">
        <v>0.76042692885116558</v>
      </c>
      <c r="W31">
        <v>0.70314549196672793</v>
      </c>
      <c r="X31">
        <v>0.68264868361429532</v>
      </c>
      <c r="Y31">
        <v>0.67969456199448164</v>
      </c>
      <c r="Z31">
        <v>0.64763489184365142</v>
      </c>
      <c r="AA31">
        <v>0.65749595471085165</v>
      </c>
      <c r="AB31">
        <v>0.65578904701637519</v>
      </c>
      <c r="AC31">
        <v>0.65060502543807797</v>
      </c>
      <c r="AD31">
        <v>0.67767821119917304</v>
      </c>
      <c r="AE31">
        <v>0.66848080352106543</v>
      </c>
      <c r="AF31">
        <v>0.67031253087768139</v>
      </c>
      <c r="AG31">
        <v>0.67270175477422978</v>
      </c>
      <c r="AH31">
        <v>0.67547314592772967</v>
      </c>
      <c r="AI31">
        <v>0.67456158490784013</v>
      </c>
      <c r="AJ31">
        <v>0.67718415054449643</v>
      </c>
      <c r="AK31">
        <v>0.66912206723859224</v>
      </c>
    </row>
    <row r="32" spans="1:37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0.12285845952419994</v>
      </c>
      <c r="I32">
        <v>0.29196653048473298</v>
      </c>
      <c r="J32">
        <v>0.44939382185691379</v>
      </c>
      <c r="K32">
        <v>0.56029963763364332</v>
      </c>
      <c r="L32">
        <v>0.60732607807794103</v>
      </c>
      <c r="M32">
        <v>0.6003740564442861</v>
      </c>
      <c r="N32">
        <v>0.54560036006101598</v>
      </c>
      <c r="O32">
        <v>0.46685970736732862</v>
      </c>
      <c r="P32">
        <v>0.36893880154706959</v>
      </c>
      <c r="Q32">
        <v>0.26977234409524264</v>
      </c>
      <c r="R32">
        <v>0.18650309093424244</v>
      </c>
      <c r="S32">
        <v>0.10887226114677517</v>
      </c>
      <c r="T32">
        <v>3.0530905923420448E-2</v>
      </c>
      <c r="U32">
        <v>-4.6156832539478998E-2</v>
      </c>
      <c r="V32">
        <v>-0.11116541333633378</v>
      </c>
      <c r="W32">
        <v>-0.17179308053127951</v>
      </c>
      <c r="X32">
        <v>-0.21990360205178527</v>
      </c>
      <c r="Y32">
        <v>-0.25002594238253684</v>
      </c>
      <c r="Z32">
        <v>-0.26886590237403807</v>
      </c>
      <c r="AA32">
        <v>-0.2698057907522533</v>
      </c>
      <c r="AB32">
        <v>-0.25786696796323838</v>
      </c>
      <c r="AC32">
        <v>-0.23762399588209693</v>
      </c>
      <c r="AD32">
        <v>-0.20523649954321543</v>
      </c>
      <c r="AE32">
        <v>-0.17217230395243366</v>
      </c>
      <c r="AF32">
        <v>-0.14057546577597169</v>
      </c>
      <c r="AG32">
        <v>-0.11167062592376542</v>
      </c>
      <c r="AH32">
        <v>-8.603633943244926E-2</v>
      </c>
      <c r="AI32">
        <v>-6.4757121228053993E-2</v>
      </c>
      <c r="AJ32">
        <v>-4.7184536036581903E-2</v>
      </c>
      <c r="AK32">
        <v>-3.525199672733681E-2</v>
      </c>
    </row>
    <row r="33" spans="1:37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1.3560606523656649</v>
      </c>
      <c r="I33">
        <v>2.3825851347636817</v>
      </c>
      <c r="J33">
        <v>2.9685325906982918</v>
      </c>
      <c r="K33">
        <v>3.2389636362341712</v>
      </c>
      <c r="L33">
        <v>3.2687068893232807</v>
      </c>
      <c r="M33">
        <v>3.2503381444568991</v>
      </c>
      <c r="N33">
        <v>3.1309451840418889</v>
      </c>
      <c r="O33">
        <v>3.0744665375559643</v>
      </c>
      <c r="P33">
        <v>2.9404796030324309</v>
      </c>
      <c r="Q33">
        <v>2.8715348823084241</v>
      </c>
      <c r="R33">
        <v>2.9281272771860989</v>
      </c>
      <c r="S33">
        <v>2.8754939778394162</v>
      </c>
      <c r="T33">
        <v>2.7229475982433637</v>
      </c>
      <c r="U33">
        <v>2.5548669307344563</v>
      </c>
      <c r="V33">
        <v>2.4665805300366328</v>
      </c>
      <c r="W33">
        <v>2.3075180920854255</v>
      </c>
      <c r="X33">
        <v>2.2144371638874061</v>
      </c>
      <c r="Y33">
        <v>2.1984789428917795</v>
      </c>
      <c r="Z33">
        <v>2.1509079700301026</v>
      </c>
      <c r="AA33">
        <v>2.1946164877570506</v>
      </c>
      <c r="AB33">
        <v>2.2442847987386827</v>
      </c>
      <c r="AC33">
        <v>2.289752011156021</v>
      </c>
      <c r="AD33">
        <v>2.4269116855553108</v>
      </c>
      <c r="AE33">
        <v>2.495692956195894</v>
      </c>
      <c r="AF33">
        <v>2.5477712561859933</v>
      </c>
      <c r="AG33">
        <v>2.5915154301015653</v>
      </c>
      <c r="AH33">
        <v>2.6296302980781228</v>
      </c>
      <c r="AI33">
        <v>2.653626167066081</v>
      </c>
      <c r="AJ33">
        <v>2.6770038629913895</v>
      </c>
      <c r="AK33">
        <v>2.6731349832221918</v>
      </c>
    </row>
    <row r="34" spans="1:37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4.932986424754926E-2</v>
      </c>
      <c r="I34">
        <v>0.11127243902397943</v>
      </c>
      <c r="J34">
        <v>0.15683991665276231</v>
      </c>
      <c r="K34">
        <v>0.1704077697195272</v>
      </c>
      <c r="L34">
        <v>0.14661217779752267</v>
      </c>
      <c r="M34">
        <v>9.289090653152865E-2</v>
      </c>
      <c r="N34">
        <v>1.5780158207956418E-2</v>
      </c>
      <c r="O34">
        <v>-7.092318436949796E-2</v>
      </c>
      <c r="P34">
        <v>-0.16226414507060083</v>
      </c>
      <c r="Q34">
        <v>-0.24829233297987141</v>
      </c>
      <c r="R34">
        <v>-0.32051978845368811</v>
      </c>
      <c r="S34">
        <v>-0.38360263533764316</v>
      </c>
      <c r="T34">
        <v>-0.440345649030216</v>
      </c>
      <c r="U34">
        <v>-0.48961274986918379</v>
      </c>
      <c r="V34">
        <v>-0.52717421493846395</v>
      </c>
      <c r="W34">
        <v>-0.55656857347389233</v>
      </c>
      <c r="X34">
        <v>-0.57477035817262712</v>
      </c>
      <c r="Y34">
        <v>-0.58038672282797465</v>
      </c>
      <c r="Z34">
        <v>-0.57733273427943432</v>
      </c>
      <c r="AA34">
        <v>-0.56393213544994047</v>
      </c>
      <c r="AB34">
        <v>-0.54358476053356641</v>
      </c>
      <c r="AC34">
        <v>-0.51929943891767527</v>
      </c>
      <c r="AD34">
        <v>-0.49050975858098145</v>
      </c>
      <c r="AE34">
        <v>-0.4629525964616521</v>
      </c>
      <c r="AF34">
        <v>-0.43807141446278175</v>
      </c>
      <c r="AG34">
        <v>-0.41656165173867832</v>
      </c>
      <c r="AH34">
        <v>-0.39865690685499944</v>
      </c>
      <c r="AI34">
        <v>-0.38467001714068694</v>
      </c>
      <c r="AJ34">
        <v>-0.37410592164258683</v>
      </c>
      <c r="AK34">
        <v>-0.36747573587474491</v>
      </c>
    </row>
    <row r="35" spans="1:37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2.370444954861517</v>
      </c>
      <c r="I35">
        <v>4.0335292279759516</v>
      </c>
      <c r="J35">
        <v>4.9120839877354827</v>
      </c>
      <c r="K35">
        <v>5.2742417111479423</v>
      </c>
      <c r="L35">
        <v>5.2652147098860347</v>
      </c>
      <c r="M35">
        <v>5.2206897843233957</v>
      </c>
      <c r="N35">
        <v>5.0326457794194868</v>
      </c>
      <c r="O35">
        <v>4.9791386465044551</v>
      </c>
      <c r="P35">
        <v>4.7991956934849256</v>
      </c>
      <c r="Q35">
        <v>4.7404809647699775</v>
      </c>
      <c r="R35">
        <v>4.8914990728753605</v>
      </c>
      <c r="S35">
        <v>4.8394650581927934</v>
      </c>
      <c r="T35">
        <v>4.6170854371206937</v>
      </c>
      <c r="U35">
        <v>4.3726424870280889</v>
      </c>
      <c r="V35">
        <v>4.2632442753582245</v>
      </c>
      <c r="W35">
        <v>4.0220637717244268</v>
      </c>
      <c r="X35">
        <v>3.8928676029747367</v>
      </c>
      <c r="Y35">
        <v>3.8851835799075474</v>
      </c>
      <c r="Z35">
        <v>3.8103625248137707</v>
      </c>
      <c r="AA35">
        <v>3.8865513916532812</v>
      </c>
      <c r="AB35">
        <v>3.9606861804020399</v>
      </c>
      <c r="AC35">
        <v>4.0217677166263455</v>
      </c>
      <c r="AD35">
        <v>4.2374136456692524</v>
      </c>
      <c r="AE35">
        <v>4.3278600112568455</v>
      </c>
      <c r="AF35">
        <v>4.3933086936453147</v>
      </c>
      <c r="AG35">
        <v>4.4471902154288978</v>
      </c>
      <c r="AH35">
        <v>4.4938760315537118</v>
      </c>
      <c r="AI35">
        <v>4.5189038199363596</v>
      </c>
      <c r="AJ35">
        <v>4.5461052769831145</v>
      </c>
      <c r="AK35">
        <v>4.5292047358324927</v>
      </c>
    </row>
    <row r="36" spans="1:37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0.18903240383751907</v>
      </c>
      <c r="I36">
        <v>0.37543041539112032</v>
      </c>
      <c r="J36">
        <v>0.506347536669427</v>
      </c>
      <c r="K36">
        <v>0.57101429954389271</v>
      </c>
      <c r="L36">
        <v>0.5689030195921152</v>
      </c>
      <c r="M36">
        <v>0.52651822373404045</v>
      </c>
      <c r="N36">
        <v>0.44728698427389801</v>
      </c>
      <c r="O36">
        <v>0.36155416881442637</v>
      </c>
      <c r="P36">
        <v>0.26221740352554423</v>
      </c>
      <c r="Q36">
        <v>0.17205062338385702</v>
      </c>
      <c r="R36">
        <v>0.10672356411065564</v>
      </c>
      <c r="S36">
        <v>4.0041492449804927E-2</v>
      </c>
      <c r="T36">
        <v>-3.2312607467532839E-2</v>
      </c>
      <c r="U36">
        <v>-0.10190681743034169</v>
      </c>
      <c r="V36">
        <v>-0.15438794197663031</v>
      </c>
      <c r="W36">
        <v>-0.20656152494944457</v>
      </c>
      <c r="X36">
        <v>-0.2429078106380822</v>
      </c>
      <c r="Y36">
        <v>-0.25927643252081634</v>
      </c>
      <c r="Z36">
        <v>-0.2694462209522519</v>
      </c>
      <c r="AA36">
        <v>-0.26027618279392817</v>
      </c>
      <c r="AB36">
        <v>-0.24225727845681444</v>
      </c>
      <c r="AC36">
        <v>-0.21988164602565474</v>
      </c>
      <c r="AD36">
        <v>-0.1833347649256134</v>
      </c>
      <c r="AE36">
        <v>-0.15286490621874149</v>
      </c>
      <c r="AF36">
        <v>-0.12606794742325844</v>
      </c>
      <c r="AG36">
        <v>-0.10277005078116463</v>
      </c>
      <c r="AH36">
        <v>-8.2907500652618094E-2</v>
      </c>
      <c r="AI36">
        <v>-6.7680228706290535E-2</v>
      </c>
      <c r="AJ36">
        <v>-5.543993527624691E-2</v>
      </c>
      <c r="AK36">
        <v>-4.9358638525287546E-2</v>
      </c>
    </row>
    <row r="37" spans="1:37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0.56523449615748511</v>
      </c>
      <c r="I37">
        <v>0.98251458615405962</v>
      </c>
      <c r="J37">
        <v>1.2108721847158277</v>
      </c>
      <c r="K37">
        <v>1.2978270484837129</v>
      </c>
      <c r="L37">
        <v>1.272197049357926</v>
      </c>
      <c r="M37">
        <v>1.2149192389675711</v>
      </c>
      <c r="N37">
        <v>1.1084491652947559</v>
      </c>
      <c r="O37">
        <v>1.0249956071319843</v>
      </c>
      <c r="P37">
        <v>0.91112736717005038</v>
      </c>
      <c r="Q37">
        <v>0.82847149832925293</v>
      </c>
      <c r="R37">
        <v>0.80322925550064816</v>
      </c>
      <c r="S37">
        <v>0.74067817323666407</v>
      </c>
      <c r="T37">
        <v>0.64510959554950897</v>
      </c>
      <c r="U37">
        <v>0.55013427946120075</v>
      </c>
      <c r="V37">
        <v>0.49415103404235605</v>
      </c>
      <c r="W37">
        <v>0.41579906975057757</v>
      </c>
      <c r="X37">
        <v>0.37092324346723604</v>
      </c>
      <c r="Y37">
        <v>0.36320256154724895</v>
      </c>
      <c r="Z37">
        <v>0.34775793404993038</v>
      </c>
      <c r="AA37">
        <v>0.37383635766239376</v>
      </c>
      <c r="AB37">
        <v>0.40515852597011737</v>
      </c>
      <c r="AC37">
        <v>0.43660377209320256</v>
      </c>
      <c r="AD37">
        <v>0.50575263037684337</v>
      </c>
      <c r="AE37">
        <v>0.54642193843306153</v>
      </c>
      <c r="AF37">
        <v>0.57942819885612451</v>
      </c>
      <c r="AG37">
        <v>0.60736819032021216</v>
      </c>
      <c r="AH37">
        <v>0.63109513533432526</v>
      </c>
      <c r="AI37">
        <v>0.64714980966202873</v>
      </c>
      <c r="AJ37">
        <v>0.66116229671817628</v>
      </c>
      <c r="AK37">
        <v>0.66245736979650971</v>
      </c>
    </row>
    <row r="38" spans="1:37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0.88187354985658217</v>
      </c>
      <c r="I38">
        <v>1.5137140286179962</v>
      </c>
      <c r="J38">
        <v>1.8455830577436494</v>
      </c>
      <c r="K38">
        <v>1.9669801577432589</v>
      </c>
      <c r="L38">
        <v>1.9299385255621582</v>
      </c>
      <c r="M38">
        <v>1.8612896232700127</v>
      </c>
      <c r="N38">
        <v>1.7283456817455356</v>
      </c>
      <c r="O38">
        <v>1.6391670076126852</v>
      </c>
      <c r="P38">
        <v>1.5041917389332138</v>
      </c>
      <c r="Q38">
        <v>1.4173959327861585</v>
      </c>
      <c r="R38">
        <v>1.4160602545403078</v>
      </c>
      <c r="S38">
        <v>1.3494714598923707</v>
      </c>
      <c r="T38">
        <v>1.2267175064195168</v>
      </c>
      <c r="U38">
        <v>1.1020476013759772</v>
      </c>
      <c r="V38">
        <v>1.034947151061183</v>
      </c>
      <c r="W38">
        <v>0.92796517073929774</v>
      </c>
      <c r="X38">
        <v>0.869403964957427</v>
      </c>
      <c r="Y38">
        <v>0.86394299572631894</v>
      </c>
      <c r="Z38">
        <v>0.84107414999505803</v>
      </c>
      <c r="AA38">
        <v>0.87920177971645419</v>
      </c>
      <c r="AB38">
        <v>0.92150526698020485</v>
      </c>
      <c r="AC38">
        <v>0.96145532716955806</v>
      </c>
      <c r="AD38">
        <v>1.0594474951676425</v>
      </c>
      <c r="AE38">
        <v>1.1116627679986779</v>
      </c>
      <c r="AF38">
        <v>1.1524973002218442</v>
      </c>
      <c r="AG38">
        <v>1.1866792383304903</v>
      </c>
      <c r="AH38">
        <v>1.2157357470735652</v>
      </c>
      <c r="AI38">
        <v>1.2342979184253755</v>
      </c>
      <c r="AJ38">
        <v>1.2512091537982606</v>
      </c>
      <c r="AK38">
        <v>1.2496227452971409</v>
      </c>
    </row>
    <row r="39" spans="1:37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0.13426134674900947</v>
      </c>
      <c r="I39">
        <v>0.28872701904922859</v>
      </c>
      <c r="J39">
        <v>0.41366529959256937</v>
      </c>
      <c r="K39">
        <v>0.48764042731019863</v>
      </c>
      <c r="L39">
        <v>0.50333644094171515</v>
      </c>
      <c r="M39">
        <v>0.47780195302962181</v>
      </c>
      <c r="N39">
        <v>0.41659157103592914</v>
      </c>
      <c r="O39">
        <v>0.34385906961831303</v>
      </c>
      <c r="P39">
        <v>0.25885329534343082</v>
      </c>
      <c r="Q39">
        <v>0.17883762772583633</v>
      </c>
      <c r="R39">
        <v>0.11779038244448259</v>
      </c>
      <c r="S39">
        <v>5.9507935419844671E-2</v>
      </c>
      <c r="T39">
        <v>-1.391684498996959E-3</v>
      </c>
      <c r="U39">
        <v>-6.0719042901213882E-2</v>
      </c>
      <c r="V39">
        <v>-0.10797384484112493</v>
      </c>
      <c r="W39">
        <v>-0.15346808277230117</v>
      </c>
      <c r="X39">
        <v>-0.18712595021219691</v>
      </c>
      <c r="Y39">
        <v>-0.20482319669908877</v>
      </c>
      <c r="Z39">
        <v>-0.21542363046931357</v>
      </c>
      <c r="AA39">
        <v>-0.21055276031604064</v>
      </c>
      <c r="AB39">
        <v>-0.19693829476560287</v>
      </c>
      <c r="AC39">
        <v>-0.17851745779543515</v>
      </c>
      <c r="AD39">
        <v>-0.14955944062654547</v>
      </c>
      <c r="AE39">
        <v>-0.12340041215231912</v>
      </c>
      <c r="AF39">
        <v>-9.9856268759890288E-2</v>
      </c>
      <c r="AG39">
        <v>-7.9283647436678706E-2</v>
      </c>
      <c r="AH39">
        <v>-6.1761905962309793E-2</v>
      </c>
      <c r="AI39">
        <v>-4.8159777649592339E-2</v>
      </c>
      <c r="AJ39">
        <v>-3.7410053167497015E-2</v>
      </c>
      <c r="AK39">
        <v>-3.1642869228398762E-2</v>
      </c>
    </row>
    <row r="40" spans="1:37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0.15150110431221275</v>
      </c>
      <c r="I40">
        <v>0.33879802280321059</v>
      </c>
      <c r="J40">
        <v>0.48963695467356683</v>
      </c>
      <c r="K40">
        <v>0.58244119762602686</v>
      </c>
      <c r="L40">
        <v>0.61806826146695304</v>
      </c>
      <c r="M40">
        <v>0.62204961861951347</v>
      </c>
      <c r="N40">
        <v>0.60379010583413439</v>
      </c>
      <c r="O40">
        <v>0.58697580783175773</v>
      </c>
      <c r="P40">
        <v>0.56716783582864139</v>
      </c>
      <c r="Q40">
        <v>0.55651711395359182</v>
      </c>
      <c r="R40">
        <v>0.56666969028691394</v>
      </c>
      <c r="S40">
        <v>0.57604389931444899</v>
      </c>
      <c r="T40">
        <v>0.57341538391875169</v>
      </c>
      <c r="U40">
        <v>0.56211322040031764</v>
      </c>
      <c r="V40">
        <v>0.55447232591137041</v>
      </c>
      <c r="W40">
        <v>0.53980385917991036</v>
      </c>
      <c r="X40">
        <v>0.52771485942930685</v>
      </c>
      <c r="Y40">
        <v>0.52415818372528733</v>
      </c>
      <c r="Z40">
        <v>0.51964765065142249</v>
      </c>
      <c r="AA40">
        <v>0.52290519732316465</v>
      </c>
      <c r="AB40">
        <v>0.52873207827848212</v>
      </c>
      <c r="AC40">
        <v>0.53335396737022034</v>
      </c>
      <c r="AD40">
        <v>0.54527847299115084</v>
      </c>
      <c r="AE40">
        <v>0.55200282024800984</v>
      </c>
      <c r="AF40">
        <v>0.55353300088145652</v>
      </c>
      <c r="AG40">
        <v>0.55120821180674184</v>
      </c>
      <c r="AH40">
        <v>0.5462446898665263</v>
      </c>
      <c r="AI40">
        <v>0.53846150565113327</v>
      </c>
      <c r="AJ40">
        <v>0.52937607304981427</v>
      </c>
      <c r="AK40">
        <v>0.51687835082963041</v>
      </c>
    </row>
    <row r="41" spans="1:37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21.031501547904096</v>
      </c>
      <c r="I41">
        <v>33.596694365301701</v>
      </c>
      <c r="J41">
        <v>39.607845441020892</v>
      </c>
      <c r="K41">
        <v>41.665020038051722</v>
      </c>
      <c r="L41">
        <v>38.514006806665726</v>
      </c>
      <c r="M41">
        <v>37.376412616112439</v>
      </c>
      <c r="N41">
        <v>36.287107103903082</v>
      </c>
      <c r="O41">
        <v>35.371097975317369</v>
      </c>
      <c r="P41">
        <v>34.655224916469685</v>
      </c>
      <c r="Q41">
        <v>33.864460730556779</v>
      </c>
      <c r="R41">
        <v>30.997647327155509</v>
      </c>
      <c r="S41">
        <v>29.536704807819582</v>
      </c>
      <c r="T41">
        <v>28.894710688063064</v>
      </c>
      <c r="U41">
        <v>28.697441708033679</v>
      </c>
      <c r="V41">
        <v>28.227959639957746</v>
      </c>
      <c r="W41">
        <v>27.137179819308699</v>
      </c>
      <c r="X41">
        <v>26.686652065328211</v>
      </c>
      <c r="Y41">
        <v>26.575319804781916</v>
      </c>
      <c r="Z41">
        <v>26.603004099097305</v>
      </c>
      <c r="AA41">
        <v>27.432651795482442</v>
      </c>
      <c r="AB41">
        <v>27.041218534457823</v>
      </c>
      <c r="AC41">
        <v>26.786203555867537</v>
      </c>
      <c r="AD41">
        <v>26.607221580240626</v>
      </c>
      <c r="AE41">
        <v>26.444331415828138</v>
      </c>
      <c r="AF41">
        <v>26.27196007377437</v>
      </c>
      <c r="AG41">
        <v>26.081134375734472</v>
      </c>
      <c r="AH41">
        <v>25.870159175127363</v>
      </c>
      <c r="AI41">
        <v>25.641154477375871</v>
      </c>
      <c r="AJ41">
        <v>25.398563087485272</v>
      </c>
      <c r="AK41">
        <v>25.143997497310842</v>
      </c>
    </row>
    <row r="42" spans="1:37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84.381989542782506</v>
      </c>
      <c r="I42">
        <v>153.01323844633708</v>
      </c>
      <c r="J42">
        <v>191.5055806687258</v>
      </c>
      <c r="K42">
        <v>205.77957337624974</v>
      </c>
      <c r="L42">
        <v>206.26823746477351</v>
      </c>
      <c r="M42">
        <v>200.68975237654274</v>
      </c>
      <c r="N42">
        <v>179.44232985447775</v>
      </c>
      <c r="O42">
        <v>165.75735166652322</v>
      </c>
      <c r="P42">
        <v>138.74607218928438</v>
      </c>
      <c r="Q42">
        <v>124.49163414641204</v>
      </c>
      <c r="R42">
        <v>249.06721238440844</v>
      </c>
      <c r="S42">
        <v>310.67680355666056</v>
      </c>
      <c r="T42">
        <v>339.25559806187442</v>
      </c>
      <c r="U42">
        <v>346.97133255946892</v>
      </c>
      <c r="V42">
        <v>344.02067251227174</v>
      </c>
      <c r="W42">
        <v>336.66616363704406</v>
      </c>
      <c r="X42">
        <v>345.11247395596411</v>
      </c>
      <c r="Y42">
        <v>345.63861826266032</v>
      </c>
      <c r="Z42">
        <v>341.97928611952995</v>
      </c>
      <c r="AA42">
        <v>336.58533927438879</v>
      </c>
      <c r="AB42">
        <v>330.74835462144716</v>
      </c>
      <c r="AC42">
        <v>341.34763254994829</v>
      </c>
      <c r="AD42">
        <v>344.5519504586988</v>
      </c>
      <c r="AE42">
        <v>343.36950088192737</v>
      </c>
      <c r="AF42">
        <v>339.96727143574759</v>
      </c>
      <c r="AG42">
        <v>335.61882888307804</v>
      </c>
      <c r="AH42">
        <v>330.99415784200977</v>
      </c>
      <c r="AI42">
        <v>326.40450045706012</v>
      </c>
      <c r="AJ42">
        <v>321.98116674978456</v>
      </c>
      <c r="AK42">
        <v>317.75669728135671</v>
      </c>
    </row>
    <row r="43" spans="1:37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63.538841393439618</v>
      </c>
      <c r="I43">
        <v>110.66310448630733</v>
      </c>
      <c r="J43">
        <v>135.43363151594426</v>
      </c>
      <c r="K43">
        <v>143.69566130834119</v>
      </c>
      <c r="L43">
        <v>149.64122273608763</v>
      </c>
      <c r="M43">
        <v>148.1086647339705</v>
      </c>
      <c r="N43">
        <v>142.47126130746412</v>
      </c>
      <c r="O43">
        <v>135.93605697297454</v>
      </c>
      <c r="P43">
        <v>128.67095430657778</v>
      </c>
      <c r="Q43">
        <v>124.58660829963422</v>
      </c>
      <c r="R43">
        <v>142.67977816213434</v>
      </c>
      <c r="S43">
        <v>148.43113446225388</v>
      </c>
      <c r="T43">
        <v>147.69991362486209</v>
      </c>
      <c r="U43">
        <v>143.52723772184191</v>
      </c>
      <c r="V43">
        <v>137.8522418266233</v>
      </c>
      <c r="W43">
        <v>131.69151007484371</v>
      </c>
      <c r="X43">
        <v>126.40111197948372</v>
      </c>
      <c r="Y43">
        <v>121.11577862593617</v>
      </c>
      <c r="Z43">
        <v>116.12470069441412</v>
      </c>
      <c r="AA43">
        <v>115.41001138382514</v>
      </c>
      <c r="AB43">
        <v>113.33799210866945</v>
      </c>
      <c r="AC43">
        <v>111.41466531503097</v>
      </c>
      <c r="AD43">
        <v>109.01171774133806</v>
      </c>
      <c r="AE43">
        <v>106.51635307313776</v>
      </c>
      <c r="AF43">
        <v>104.13480614161701</v>
      </c>
      <c r="AG43">
        <v>101.94873316262445</v>
      </c>
      <c r="AH43">
        <v>99.980831604446792</v>
      </c>
      <c r="AI43">
        <v>98.209041747105459</v>
      </c>
      <c r="AJ43">
        <v>96.609646779251307</v>
      </c>
      <c r="AK43">
        <v>95.149696646361321</v>
      </c>
    </row>
    <row r="44" spans="1:37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43.948393605482416</v>
      </c>
      <c r="I44">
        <v>74.506078619347861</v>
      </c>
      <c r="J44">
        <v>90.79745946422797</v>
      </c>
      <c r="K44">
        <v>97.243094424376736</v>
      </c>
      <c r="L44">
        <v>100.67587750422607</v>
      </c>
      <c r="M44">
        <v>101.05408911354301</v>
      </c>
      <c r="N44">
        <v>99.915135112354193</v>
      </c>
      <c r="O44">
        <v>98.350201963072379</v>
      </c>
      <c r="P44">
        <v>95.630193486391548</v>
      </c>
      <c r="Q44">
        <v>99.073699859371729</v>
      </c>
      <c r="R44">
        <v>82.755788122127584</v>
      </c>
      <c r="S44">
        <v>74.020698329151628</v>
      </c>
      <c r="T44">
        <v>69.551748601538151</v>
      </c>
      <c r="U44">
        <v>67.341324298408395</v>
      </c>
      <c r="V44">
        <v>70.545144042827275</v>
      </c>
      <c r="W44">
        <v>72.274798263462884</v>
      </c>
      <c r="X44">
        <v>72.984746221841149</v>
      </c>
      <c r="Y44">
        <v>73.081517079106106</v>
      </c>
      <c r="Z44">
        <v>72.829411326533958</v>
      </c>
      <c r="AA44">
        <v>77.539363566482635</v>
      </c>
      <c r="AB44">
        <v>79.00433080837152</v>
      </c>
      <c r="AC44">
        <v>79.264009976581008</v>
      </c>
      <c r="AD44">
        <v>78.911624507772444</v>
      </c>
      <c r="AE44">
        <v>78.27175663411947</v>
      </c>
      <c r="AF44">
        <v>77.525248272736206</v>
      </c>
      <c r="AG44">
        <v>76.762933354181428</v>
      </c>
      <c r="AH44">
        <v>76.024109226346638</v>
      </c>
      <c r="AI44">
        <v>75.323302784064168</v>
      </c>
      <c r="AJ44">
        <v>74.661327904444036</v>
      </c>
      <c r="AK44">
        <v>74.034333363644961</v>
      </c>
    </row>
    <row r="45" spans="1:37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11.667225311529794</v>
      </c>
      <c r="I45">
        <v>18.217886503102786</v>
      </c>
      <c r="J45">
        <v>20.841495202767433</v>
      </c>
      <c r="K45">
        <v>21.20785562181613</v>
      </c>
      <c r="L45">
        <v>25.262987964762672</v>
      </c>
      <c r="M45">
        <v>27.579191360193178</v>
      </c>
      <c r="N45">
        <v>27.779472174462995</v>
      </c>
      <c r="O45">
        <v>27.443449600022806</v>
      </c>
      <c r="P45">
        <v>26.705095191337193</v>
      </c>
      <c r="Q45">
        <v>24.882783297295475</v>
      </c>
      <c r="R45">
        <v>30.578564888008742</v>
      </c>
      <c r="S45">
        <v>32.070357083366716</v>
      </c>
      <c r="T45">
        <v>32.242689891950739</v>
      </c>
      <c r="U45">
        <v>31.757133068572841</v>
      </c>
      <c r="V45">
        <v>32.258580352710318</v>
      </c>
      <c r="W45">
        <v>32.049239660240715</v>
      </c>
      <c r="X45">
        <v>32.162934754794904</v>
      </c>
      <c r="Y45">
        <v>31.801307619874073</v>
      </c>
      <c r="Z45">
        <v>31.205302374142228</v>
      </c>
      <c r="AA45">
        <v>36.739929616809988</v>
      </c>
      <c r="AB45">
        <v>39.320571882537877</v>
      </c>
      <c r="AC45">
        <v>40.766645758540541</v>
      </c>
      <c r="AD45">
        <v>44.958037246490456</v>
      </c>
      <c r="AE45">
        <v>46.580671035990903</v>
      </c>
      <c r="AF45">
        <v>46.739926270849018</v>
      </c>
      <c r="AG45">
        <v>46.176214799433083</v>
      </c>
      <c r="AH45">
        <v>45.313273896087793</v>
      </c>
      <c r="AI45">
        <v>44.366742626100717</v>
      </c>
      <c r="AJ45">
        <v>43.437759615122687</v>
      </c>
      <c r="AK45">
        <v>42.56366589377334</v>
      </c>
    </row>
    <row r="46" spans="1:37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0.61232542865778949</v>
      </c>
      <c r="I46">
        <v>1.0196622329543104</v>
      </c>
      <c r="J46">
        <v>1.245579056497359</v>
      </c>
      <c r="K46">
        <v>1.3388159185264925</v>
      </c>
      <c r="L46">
        <v>1.3425439868106404</v>
      </c>
      <c r="M46">
        <v>1.3040879128394689</v>
      </c>
      <c r="N46">
        <v>1.2382217078003244</v>
      </c>
      <c r="O46">
        <v>1.1751228041961825</v>
      </c>
      <c r="P46">
        <v>1.1145470866098295</v>
      </c>
      <c r="Q46">
        <v>1.0616122682628681</v>
      </c>
      <c r="R46">
        <v>1.0292606554138439</v>
      </c>
      <c r="S46">
        <v>0.99560295873064586</v>
      </c>
      <c r="T46">
        <v>0.94872678578161729</v>
      </c>
      <c r="U46">
        <v>0.89084366694454076</v>
      </c>
      <c r="V46">
        <v>0.83872750623228409</v>
      </c>
      <c r="W46">
        <v>0.77974008240355719</v>
      </c>
      <c r="X46">
        <v>0.7263023781330924</v>
      </c>
      <c r="Y46">
        <v>0.68275443272614034</v>
      </c>
      <c r="Z46">
        <v>0.64252347564710544</v>
      </c>
      <c r="AA46">
        <v>0.61403041507701595</v>
      </c>
      <c r="AB46">
        <v>0.59004045057700072</v>
      </c>
      <c r="AC46">
        <v>0.56835462538122883</v>
      </c>
      <c r="AD46">
        <v>0.55740316908277077</v>
      </c>
      <c r="AE46">
        <v>0.54618739448761833</v>
      </c>
      <c r="AF46">
        <v>0.53197686156294388</v>
      </c>
      <c r="AG46">
        <v>0.51738475411697848</v>
      </c>
      <c r="AH46">
        <v>0.50433748447731297</v>
      </c>
      <c r="AI46">
        <v>0.48798668654366217</v>
      </c>
      <c r="AJ46">
        <v>0.47235272109902304</v>
      </c>
      <c r="AK46">
        <v>0.4545624224460143</v>
      </c>
    </row>
    <row r="47" spans="1:37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19.453443798288617</v>
      </c>
      <c r="I47">
        <v>31.267933797919454</v>
      </c>
      <c r="J47">
        <v>37.118207304997</v>
      </c>
      <c r="K47">
        <v>39.456613952096809</v>
      </c>
      <c r="L47">
        <v>38.276698315444932</v>
      </c>
      <c r="M47">
        <v>37.172614467396372</v>
      </c>
      <c r="N47">
        <v>36.222913841829495</v>
      </c>
      <c r="O47">
        <v>35.356166478716645</v>
      </c>
      <c r="P47">
        <v>34.567746295343916</v>
      </c>
      <c r="Q47">
        <v>35.757389967172436</v>
      </c>
      <c r="R47">
        <v>31.086428506221829</v>
      </c>
      <c r="S47">
        <v>28.75223620925653</v>
      </c>
      <c r="T47">
        <v>27.474938986532791</v>
      </c>
      <c r="U47">
        <v>26.830022201313142</v>
      </c>
      <c r="V47">
        <v>26.800490972188573</v>
      </c>
      <c r="W47">
        <v>26.8197760425392</v>
      </c>
      <c r="X47">
        <v>26.917847252300909</v>
      </c>
      <c r="Y47">
        <v>26.85003728940838</v>
      </c>
      <c r="Z47">
        <v>26.634997650761072</v>
      </c>
      <c r="AA47">
        <v>24.723739388351728</v>
      </c>
      <c r="AB47">
        <v>24.709960010081964</v>
      </c>
      <c r="AC47">
        <v>24.58537882028309</v>
      </c>
      <c r="AD47">
        <v>37.500602511368221</v>
      </c>
      <c r="AE47">
        <v>44.651971835598367</v>
      </c>
      <c r="AF47">
        <v>47.800691437968013</v>
      </c>
      <c r="AG47">
        <v>48.655240417988963</v>
      </c>
      <c r="AH47">
        <v>48.357066181985275</v>
      </c>
      <c r="AI47">
        <v>47.562686312604562</v>
      </c>
      <c r="AJ47">
        <v>46.649425946311851</v>
      </c>
      <c r="AK47">
        <v>45.720601011311366</v>
      </c>
    </row>
    <row r="48" spans="1:37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143.14189876776294</v>
      </c>
      <c r="I48">
        <v>278.7690048785613</v>
      </c>
      <c r="J48">
        <v>381.23705404316797</v>
      </c>
      <c r="K48">
        <v>440.88145202387585</v>
      </c>
      <c r="L48">
        <v>464.38305727706177</v>
      </c>
      <c r="M48">
        <v>483.06522905943996</v>
      </c>
      <c r="N48">
        <v>465.41452320467982</v>
      </c>
      <c r="O48">
        <v>507.6518369003029</v>
      </c>
      <c r="P48">
        <v>502.33549306864711</v>
      </c>
      <c r="Q48">
        <v>523.96129886829362</v>
      </c>
      <c r="R48">
        <v>524.83973468707245</v>
      </c>
      <c r="S48">
        <v>492.66019117004856</v>
      </c>
      <c r="T48">
        <v>418.94758763319118</v>
      </c>
      <c r="U48">
        <v>355.80741915847216</v>
      </c>
      <c r="V48">
        <v>334.69883384511252</v>
      </c>
      <c r="W48">
        <v>272.52645912547445</v>
      </c>
      <c r="X48">
        <v>244.69307382856334</v>
      </c>
      <c r="Y48">
        <v>257.6564795898779</v>
      </c>
      <c r="Z48">
        <v>239.59839730327005</v>
      </c>
      <c r="AA48">
        <v>229.95941922969888</v>
      </c>
      <c r="AB48">
        <v>244.98071652103067</v>
      </c>
      <c r="AC48">
        <v>252.79467689087025</v>
      </c>
      <c r="AD48">
        <v>265.67631665277702</v>
      </c>
      <c r="AE48">
        <v>260.44295022815487</v>
      </c>
      <c r="AF48">
        <v>274.8520104594914</v>
      </c>
      <c r="AG48">
        <v>298.47892198689806</v>
      </c>
      <c r="AH48">
        <v>326.44539833979553</v>
      </c>
      <c r="AI48">
        <v>349.86428820358952</v>
      </c>
      <c r="AJ48">
        <v>376.18113375445967</v>
      </c>
      <c r="AK48">
        <v>386.04019922506217</v>
      </c>
    </row>
    <row r="49" spans="1:37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27.808530435584334</v>
      </c>
      <c r="I49">
        <v>44.68822380675843</v>
      </c>
      <c r="J49">
        <v>54.198867923677405</v>
      </c>
      <c r="K49">
        <v>58.639297059755215</v>
      </c>
      <c r="L49">
        <v>58.250526062896469</v>
      </c>
      <c r="M49">
        <v>58.706153754020441</v>
      </c>
      <c r="N49">
        <v>56.816749927378417</v>
      </c>
      <c r="O49">
        <v>59.185790596120391</v>
      </c>
      <c r="P49">
        <v>58.233021827864938</v>
      </c>
      <c r="Q49">
        <v>58.658880817070489</v>
      </c>
      <c r="R49">
        <v>66.516439433084813</v>
      </c>
      <c r="S49">
        <v>68.142696385660258</v>
      </c>
      <c r="T49">
        <v>64.664878349790328</v>
      </c>
      <c r="U49">
        <v>60.44749126625171</v>
      </c>
      <c r="V49">
        <v>59.021128457030933</v>
      </c>
      <c r="W49">
        <v>53.936421253133318</v>
      </c>
      <c r="X49">
        <v>51.287269820227507</v>
      </c>
      <c r="Y49">
        <v>51.656759677564779</v>
      </c>
      <c r="Z49">
        <v>49.790294314046534</v>
      </c>
      <c r="AA49">
        <v>50.603702773408955</v>
      </c>
      <c r="AB49">
        <v>51.980093904313975</v>
      </c>
      <c r="AC49">
        <v>52.589379408079083</v>
      </c>
      <c r="AD49">
        <v>54.09908552671692</v>
      </c>
      <c r="AE49">
        <v>53.771271413112196</v>
      </c>
      <c r="AF49">
        <v>54.564979464442274</v>
      </c>
      <c r="AG49">
        <v>55.88168038198522</v>
      </c>
      <c r="AH49">
        <v>57.432796405111674</v>
      </c>
      <c r="AI49">
        <v>58.615730922883522</v>
      </c>
      <c r="AJ49">
        <v>60.0168013248352</v>
      </c>
      <c r="AK49">
        <v>60.257397985403195</v>
      </c>
    </row>
    <row r="50" spans="1:37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0.61081750143729963</v>
      </c>
      <c r="I50">
        <v>1.0263086540374111</v>
      </c>
      <c r="J50">
        <v>1.2686637509326193</v>
      </c>
      <c r="K50">
        <v>1.3809513839171395</v>
      </c>
      <c r="L50">
        <v>1.4028095586007039</v>
      </c>
      <c r="M50">
        <v>1.3797824905948053</v>
      </c>
      <c r="N50">
        <v>1.3328311382751146</v>
      </c>
      <c r="O50">
        <v>1.2891345238589924</v>
      </c>
      <c r="P50">
        <v>1.2472694652001293</v>
      </c>
      <c r="Q50">
        <v>1.2183732004791059</v>
      </c>
      <c r="R50">
        <v>3.9405057447379432</v>
      </c>
      <c r="S50">
        <v>5.3754185178548575</v>
      </c>
      <c r="T50">
        <v>6.0023898720541036</v>
      </c>
      <c r="U50">
        <v>6.1869630251596641</v>
      </c>
      <c r="V50">
        <v>6.1610725620947715</v>
      </c>
      <c r="W50">
        <v>6.0379684294541436</v>
      </c>
      <c r="X50">
        <v>5.8893099811711203</v>
      </c>
      <c r="Y50">
        <v>5.7500682964516159</v>
      </c>
      <c r="Z50">
        <v>5.62323906117006</v>
      </c>
      <c r="AA50">
        <v>5.5190339955771606</v>
      </c>
      <c r="AB50">
        <v>3.7178016916032952</v>
      </c>
      <c r="AC50">
        <v>2.7654931583880105</v>
      </c>
      <c r="AD50">
        <v>2.3202121756553007</v>
      </c>
      <c r="AE50">
        <v>2.1377416324690479</v>
      </c>
      <c r="AF50">
        <v>2.0821503533148045</v>
      </c>
      <c r="AG50">
        <v>2.0803328761663797</v>
      </c>
      <c r="AH50">
        <v>2.0951036857448591</v>
      </c>
      <c r="AI50">
        <v>2.1082150355644869</v>
      </c>
      <c r="AJ50">
        <v>2.1137254049207632</v>
      </c>
      <c r="AK50">
        <v>2.1078984703691628</v>
      </c>
    </row>
    <row r="51" spans="1:37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0.16411204674207092</v>
      </c>
      <c r="I51">
        <v>0.34077150735567496</v>
      </c>
      <c r="J51">
        <v>0.47651040916654175</v>
      </c>
      <c r="K51">
        <v>0.55358798224081074</v>
      </c>
      <c r="L51">
        <v>0.56726359664180936</v>
      </c>
      <c r="M51">
        <v>0.53920727381997491</v>
      </c>
      <c r="N51">
        <v>0.47400039904981206</v>
      </c>
      <c r="O51">
        <v>0.39908076475059229</v>
      </c>
      <c r="P51">
        <v>0.31054994553214588</v>
      </c>
      <c r="Q51">
        <v>0.22841698140034783</v>
      </c>
      <c r="R51">
        <v>0.16770127524585732</v>
      </c>
      <c r="S51">
        <v>0.10725043365629183</v>
      </c>
      <c r="T51">
        <v>4.184576172188148E-2</v>
      </c>
      <c r="U51">
        <v>-2.2267815173548922E-2</v>
      </c>
      <c r="V51">
        <v>-7.2402970279783485E-2</v>
      </c>
      <c r="W51">
        <v>-0.122097618759065</v>
      </c>
      <c r="X51">
        <v>-0.15850293233437007</v>
      </c>
      <c r="Y51">
        <v>-0.1771755871685321</v>
      </c>
      <c r="Z51">
        <v>-0.18941994395864636</v>
      </c>
      <c r="AA51">
        <v>-0.18434696247329185</v>
      </c>
      <c r="AB51">
        <v>-0.17040247508728346</v>
      </c>
      <c r="AC51">
        <v>-0.15185822529619752</v>
      </c>
      <c r="AD51">
        <v>-0.12079728910231458</v>
      </c>
      <c r="AE51">
        <v>-9.3959754978945043E-2</v>
      </c>
      <c r="AF51">
        <v>-7.0148673018188834E-2</v>
      </c>
      <c r="AG51">
        <v>-4.9450178963350577E-2</v>
      </c>
      <c r="AH51">
        <v>-3.1861982406922174E-2</v>
      </c>
      <c r="AI51">
        <v>-1.8432356073616596E-2</v>
      </c>
      <c r="AJ51">
        <v>-7.8062291457126065E-3</v>
      </c>
      <c r="AK51">
        <v>-2.6753983922600533E-3</v>
      </c>
    </row>
    <row r="52" spans="1:37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0.23952396675477328</v>
      </c>
      <c r="I52">
        <v>0.48698421930586377</v>
      </c>
      <c r="J52">
        <v>0.68466060776222193</v>
      </c>
      <c r="K52">
        <v>0.81876072979241155</v>
      </c>
      <c r="L52">
        <v>0.88433762699904328</v>
      </c>
      <c r="M52">
        <v>0.90871453121434964</v>
      </c>
      <c r="N52">
        <v>0.89014542598970792</v>
      </c>
      <c r="O52">
        <v>0.86171922777833476</v>
      </c>
      <c r="P52">
        <v>0.81054904779065406</v>
      </c>
      <c r="Q52">
        <v>0.76277700161231365</v>
      </c>
      <c r="R52">
        <v>0.73678755435941934</v>
      </c>
      <c r="S52">
        <v>0.69998517256026904</v>
      </c>
      <c r="T52">
        <v>0.6472279979232054</v>
      </c>
      <c r="U52">
        <v>0.58869444280342798</v>
      </c>
      <c r="V52">
        <v>0.54237024817345159</v>
      </c>
      <c r="W52">
        <v>0.48753922172368735</v>
      </c>
      <c r="X52">
        <v>0.44447139397016944</v>
      </c>
      <c r="Y52">
        <v>0.41933409302279401</v>
      </c>
      <c r="Z52">
        <v>0.3963156948534996</v>
      </c>
      <c r="AA52">
        <v>0.39359256212292415</v>
      </c>
      <c r="AB52">
        <v>0.39958543170772742</v>
      </c>
      <c r="AC52">
        <v>0.41027940201341373</v>
      </c>
      <c r="AD52">
        <v>0.43919581814291231</v>
      </c>
      <c r="AE52">
        <v>0.46205673855896912</v>
      </c>
      <c r="AF52">
        <v>0.48266870091064895</v>
      </c>
      <c r="AG52">
        <v>0.50130010626203703</v>
      </c>
      <c r="AH52">
        <v>0.51798742492019656</v>
      </c>
      <c r="AI52">
        <v>0.53106205888953095</v>
      </c>
      <c r="AJ52">
        <v>0.54234256150895721</v>
      </c>
      <c r="AK52">
        <v>0.54748582884183161</v>
      </c>
    </row>
    <row r="53" spans="1:37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0.25518701325175641</v>
      </c>
      <c r="I53">
        <v>0.53014846664456439</v>
      </c>
      <c r="J53">
        <v>0.74914404124257761</v>
      </c>
      <c r="K53">
        <v>0.89226573880611948</v>
      </c>
      <c r="L53">
        <v>0.95521917706815618</v>
      </c>
      <c r="M53">
        <v>0.9713656674938731</v>
      </c>
      <c r="N53">
        <v>0.94217853524367623</v>
      </c>
      <c r="O53">
        <v>0.9068888658465335</v>
      </c>
      <c r="P53">
        <v>0.84998760850423238</v>
      </c>
      <c r="Q53">
        <v>0.79880024512222203</v>
      </c>
      <c r="R53">
        <v>0.77550684659386526</v>
      </c>
      <c r="S53">
        <v>0.74106004422995753</v>
      </c>
      <c r="T53">
        <v>0.6859886021516326</v>
      </c>
      <c r="U53">
        <v>0.62235147651503731</v>
      </c>
      <c r="V53">
        <v>0.57192320861847445</v>
      </c>
      <c r="W53">
        <v>0.51093355356586212</v>
      </c>
      <c r="X53">
        <v>0.46189033658396994</v>
      </c>
      <c r="Y53">
        <v>0.4336854757319486</v>
      </c>
      <c r="Z53">
        <v>0.40686275689436613</v>
      </c>
      <c r="AA53">
        <v>0.4012421700303026</v>
      </c>
      <c r="AB53">
        <v>0.40587400705931476</v>
      </c>
      <c r="AC53">
        <v>0.41436532496714751</v>
      </c>
      <c r="AD53">
        <v>0.44050125206416268</v>
      </c>
      <c r="AE53">
        <v>0.46029166331131854</v>
      </c>
      <c r="AF53">
        <v>0.47823888790197167</v>
      </c>
      <c r="AG53">
        <v>0.4946753335678622</v>
      </c>
      <c r="AH53">
        <v>0.50959846029334788</v>
      </c>
      <c r="AI53">
        <v>0.52095889672965079</v>
      </c>
      <c r="AJ53">
        <v>0.53095895191817011</v>
      </c>
      <c r="AK53">
        <v>0.53435452439991593</v>
      </c>
    </row>
    <row r="54" spans="1:37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0.90683540000009089</v>
      </c>
      <c r="I54">
        <v>2.1614928000000191</v>
      </c>
      <c r="J54">
        <v>3.3379856999999902</v>
      </c>
      <c r="K54">
        <v>4.1764815000000226</v>
      </c>
      <c r="L54">
        <v>4.5436574999999948</v>
      </c>
      <c r="M54">
        <v>4.5085002000000713</v>
      </c>
      <c r="N54">
        <v>4.1126689999999826</v>
      </c>
      <c r="O54">
        <v>3.53241950000006</v>
      </c>
      <c r="P54">
        <v>2.8019745999999941</v>
      </c>
      <c r="Q54">
        <v>2.0564149000000498</v>
      </c>
      <c r="R54">
        <v>1.4268435000000181</v>
      </c>
      <c r="S54">
        <v>0.83589710000001105</v>
      </c>
      <c r="T54">
        <v>0.2352254999999559</v>
      </c>
      <c r="U54">
        <v>-0.3568204999999125</v>
      </c>
      <c r="V54">
        <v>-0.86220109999999295</v>
      </c>
      <c r="W54">
        <v>-1.3366623000000573</v>
      </c>
      <c r="X54">
        <v>-1.7162250999999742</v>
      </c>
      <c r="Y54">
        <v>-1.9570346999998947</v>
      </c>
      <c r="Z54">
        <v>-2.1103953000000502</v>
      </c>
      <c r="AA54">
        <v>-2.1234196000000338</v>
      </c>
      <c r="AB54">
        <v>-2.0345991000000367</v>
      </c>
      <c r="AC54">
        <v>-1.8793823999999404</v>
      </c>
      <c r="AD54">
        <v>-1.6269259000000602</v>
      </c>
      <c r="AE54">
        <v>-1.3677791999999727</v>
      </c>
      <c r="AF54">
        <v>-1.119074400000045</v>
      </c>
      <c r="AG54">
        <v>-0.89073560000008456</v>
      </c>
      <c r="AH54">
        <v>-0.68757889999994859</v>
      </c>
      <c r="AI54">
        <v>-0.51848469999993085</v>
      </c>
      <c r="AJ54">
        <v>-0.37847680000004402</v>
      </c>
      <c r="AK54">
        <v>-0.28327170000000024</v>
      </c>
    </row>
    <row r="55" spans="1:37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1.1601886500000091</v>
      </c>
      <c r="I55">
        <v>2.0329730099999921</v>
      </c>
      <c r="J55">
        <v>2.5305574399999955</v>
      </c>
      <c r="K55">
        <v>2.7621088700000058</v>
      </c>
      <c r="L55">
        <v>2.7911710399999947</v>
      </c>
      <c r="M55">
        <v>2.7810659999999956</v>
      </c>
      <c r="N55">
        <v>2.6855780799999991</v>
      </c>
      <c r="O55">
        <v>2.6445616599999937</v>
      </c>
      <c r="P55">
        <v>2.5369863399999986</v>
      </c>
      <c r="Q55">
        <v>2.4853630799999991</v>
      </c>
      <c r="R55">
        <v>2.5425864500000017</v>
      </c>
      <c r="S55">
        <v>2.5050882600000079</v>
      </c>
      <c r="T55">
        <v>2.3799865499999981</v>
      </c>
      <c r="U55">
        <v>2.2403523199999995</v>
      </c>
      <c r="V55">
        <v>2.1698741799999937</v>
      </c>
      <c r="W55">
        <v>2.0363179299999956</v>
      </c>
      <c r="X55">
        <v>1.9601446599999974</v>
      </c>
      <c r="Y55">
        <v>1.9517692499999981</v>
      </c>
      <c r="Z55">
        <v>1.9149676199999988</v>
      </c>
      <c r="AA55">
        <v>1.9592066200000033</v>
      </c>
      <c r="AB55">
        <v>2.00876126</v>
      </c>
      <c r="AC55">
        <v>2.0545351399999987</v>
      </c>
      <c r="AD55">
        <v>2.1827374899999938</v>
      </c>
      <c r="AE55">
        <v>2.2496336900000102</v>
      </c>
      <c r="AF55">
        <v>2.3014919900000024</v>
      </c>
      <c r="AG55">
        <v>2.3458042900000038</v>
      </c>
      <c r="AH55">
        <v>2.3849966800000004</v>
      </c>
      <c r="AI55">
        <v>2.4113481199999995</v>
      </c>
      <c r="AJ55">
        <v>2.4371028300000006</v>
      </c>
      <c r="AK55">
        <v>2.4379954099999992</v>
      </c>
    </row>
    <row r="56" spans="1:37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9.3274299999990262E-2</v>
      </c>
      <c r="I56">
        <v>0.21118999999998778</v>
      </c>
      <c r="J56">
        <v>0.29882940000001668</v>
      </c>
      <c r="K56">
        <v>0.32595779999999763</v>
      </c>
      <c r="L56">
        <v>0.28154840000001968</v>
      </c>
      <c r="M56">
        <v>0.17908510000000888</v>
      </c>
      <c r="N56">
        <v>3.0540999999999485E-2</v>
      </c>
      <c r="O56">
        <v>-0.13779139999999757</v>
      </c>
      <c r="P56">
        <v>-0.31643930000001319</v>
      </c>
      <c r="Q56">
        <v>-0.48599749999999631</v>
      </c>
      <c r="R56">
        <v>-0.62964370000000258</v>
      </c>
      <c r="S56">
        <v>-0.75623100000001386</v>
      </c>
      <c r="T56">
        <v>-0.87108520000001022</v>
      </c>
      <c r="U56">
        <v>-0.97179009999999266</v>
      </c>
      <c r="V56">
        <v>-1.0497423000000197</v>
      </c>
      <c r="W56">
        <v>-1.1117546000000118</v>
      </c>
      <c r="X56">
        <v>-1.1515872000000229</v>
      </c>
      <c r="Y56">
        <v>-1.1662193999999886</v>
      </c>
      <c r="Z56">
        <v>-1.1633097999999791</v>
      </c>
      <c r="AA56">
        <v>-1.1393258999999887</v>
      </c>
      <c r="AB56">
        <v>-1.1009983999999804</v>
      </c>
      <c r="AC56">
        <v>-1.0543461000000036</v>
      </c>
      <c r="AD56">
        <v>-0.99818369999999845</v>
      </c>
      <c r="AE56">
        <v>-0.94417619999998692</v>
      </c>
      <c r="AF56">
        <v>-0.89531780000001504</v>
      </c>
      <c r="AG56">
        <v>-0.85309119999999439</v>
      </c>
      <c r="AH56">
        <v>-0.81803770000001919</v>
      </c>
      <c r="AI56">
        <v>-0.79086090000001263</v>
      </c>
      <c r="AJ56">
        <v>-0.77060069999998859</v>
      </c>
      <c r="AK56">
        <v>-0.75836129999999002</v>
      </c>
    </row>
    <row r="57" spans="1:37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2.3666913099999931</v>
      </c>
      <c r="I57">
        <v>4.0432002999999952</v>
      </c>
      <c r="J57">
        <v>4.9439943</v>
      </c>
      <c r="K57">
        <v>5.3304494000000062</v>
      </c>
      <c r="L57">
        <v>5.3433468000000062</v>
      </c>
      <c r="M57">
        <v>5.3199658000000056</v>
      </c>
      <c r="N57">
        <v>5.149248</v>
      </c>
      <c r="O57">
        <v>5.1150157999999948</v>
      </c>
      <c r="P57">
        <v>4.9497463999999951</v>
      </c>
      <c r="Q57">
        <v>4.908325700000006</v>
      </c>
      <c r="R57">
        <v>5.0841984999999994</v>
      </c>
      <c r="S57">
        <v>5.0491478999999941</v>
      </c>
      <c r="T57">
        <v>4.835002099999997</v>
      </c>
      <c r="U57">
        <v>4.5956323999999995</v>
      </c>
      <c r="V57">
        <v>4.496500399999988</v>
      </c>
      <c r="W57">
        <v>4.2566948999999994</v>
      </c>
      <c r="X57">
        <v>4.1336530999999894</v>
      </c>
      <c r="Y57">
        <v>4.1387013000000081</v>
      </c>
      <c r="Z57">
        <v>4.0714604000000065</v>
      </c>
      <c r="AA57">
        <v>4.1650477000000024</v>
      </c>
      <c r="AB57">
        <v>4.2563404999999932</v>
      </c>
      <c r="AC57">
        <v>4.3334253999999959</v>
      </c>
      <c r="AD57">
        <v>4.5772352999999981</v>
      </c>
      <c r="AE57">
        <v>4.6860424999999992</v>
      </c>
      <c r="AF57">
        <v>4.7676287999999971</v>
      </c>
      <c r="AG57">
        <v>4.8364464999999939</v>
      </c>
      <c r="AH57">
        <v>4.8972193000000033</v>
      </c>
      <c r="AI57">
        <v>4.934156900000005</v>
      </c>
      <c r="AJ57">
        <v>4.973246599999996</v>
      </c>
      <c r="AK57">
        <v>4.9638347000000067</v>
      </c>
    </row>
    <row r="58" spans="1:37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0.11304287999999474</v>
      </c>
      <c r="I58">
        <v>0.22533633999999836</v>
      </c>
      <c r="J58">
        <v>0.30507486999999855</v>
      </c>
      <c r="K58">
        <v>0.3453779899999958</v>
      </c>
      <c r="L58">
        <v>0.34545268000000107</v>
      </c>
      <c r="M58">
        <v>0.32096939999999563</v>
      </c>
      <c r="N58">
        <v>0.2737301200000033</v>
      </c>
      <c r="O58">
        <v>0.22211349999999896</v>
      </c>
      <c r="P58">
        <v>0.16169720999999981</v>
      </c>
      <c r="Q58">
        <v>0.10648962999999867</v>
      </c>
      <c r="R58">
        <v>6.6296280000003094E-2</v>
      </c>
      <c r="S58">
        <v>2.4962120000004973E-2</v>
      </c>
      <c r="T58">
        <v>-2.0213769999998021E-2</v>
      </c>
      <c r="U58">
        <v>-6.3964880000000335E-2</v>
      </c>
      <c r="V58">
        <v>-9.7223329999998498E-2</v>
      </c>
      <c r="W58">
        <v>-0.13049011999999749</v>
      </c>
      <c r="X58">
        <v>-0.15391826999999836</v>
      </c>
      <c r="Y58">
        <v>-0.16477027999999905</v>
      </c>
      <c r="Z58">
        <v>-0.17171148999999986</v>
      </c>
      <c r="AA58">
        <v>-0.16630923999999681</v>
      </c>
      <c r="AB58">
        <v>-0.15518767000000366</v>
      </c>
      <c r="AC58">
        <v>-0.14119284000000221</v>
      </c>
      <c r="AD58">
        <v>-0.11799410999999793</v>
      </c>
      <c r="AE58">
        <v>-9.8598039999998832E-2</v>
      </c>
      <c r="AF58">
        <v>-8.1483430000005797E-2</v>
      </c>
      <c r="AG58">
        <v>-6.6558089999986692E-2</v>
      </c>
      <c r="AH58">
        <v>-5.379843999999423E-2</v>
      </c>
      <c r="AI58">
        <v>-4.4000499999995668E-2</v>
      </c>
      <c r="AJ58">
        <v>-3.6109609999996906E-2</v>
      </c>
      <c r="AK58">
        <v>-3.2207490000004668E-2</v>
      </c>
    </row>
    <row r="59" spans="1:37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0.88176849999999263</v>
      </c>
      <c r="I59">
        <v>1.5384759000000088</v>
      </c>
      <c r="J59">
        <v>1.90339689999999</v>
      </c>
      <c r="K59">
        <v>2.04811669999998</v>
      </c>
      <c r="L59">
        <v>2.015609899999987</v>
      </c>
      <c r="M59">
        <v>1.9324440999999979</v>
      </c>
      <c r="N59">
        <v>1.7699709000000041</v>
      </c>
      <c r="O59">
        <v>1.6430113999999776</v>
      </c>
      <c r="P59">
        <v>1.466017700000009</v>
      </c>
      <c r="Q59">
        <v>1.3379802999999981</v>
      </c>
      <c r="R59">
        <v>1.3019424999999956</v>
      </c>
      <c r="S59">
        <v>1.2048343999999815</v>
      </c>
      <c r="T59">
        <v>1.0530273999999906</v>
      </c>
      <c r="U59">
        <v>0.90103880000000913</v>
      </c>
      <c r="V59">
        <v>0.81200799999999163</v>
      </c>
      <c r="W59">
        <v>0.68543109999998819</v>
      </c>
      <c r="X59">
        <v>0.61333120000000463</v>
      </c>
      <c r="Y59">
        <v>0.60233610000000226</v>
      </c>
      <c r="Z59">
        <v>0.57835149999999658</v>
      </c>
      <c r="AA59">
        <v>0.62339879999998971</v>
      </c>
      <c r="AB59">
        <v>0.67736719999999195</v>
      </c>
      <c r="AC59">
        <v>0.73172439999999028</v>
      </c>
      <c r="AD59">
        <v>0.84958850000001007</v>
      </c>
      <c r="AE59">
        <v>0.91994740000001229</v>
      </c>
      <c r="AF59">
        <v>0.97759400000001051</v>
      </c>
      <c r="AG59">
        <v>1.0268349000000114</v>
      </c>
      <c r="AH59">
        <v>1.069066499999991</v>
      </c>
      <c r="AI59">
        <v>1.0983827000000019</v>
      </c>
      <c r="AJ59">
        <v>1.124292099999991</v>
      </c>
      <c r="AK59">
        <v>1.1285974999999837</v>
      </c>
    </row>
    <row r="60" spans="1:37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3.458088900000007</v>
      </c>
      <c r="I60">
        <v>5.9573720999999864</v>
      </c>
      <c r="J60">
        <v>7.2912139000000025</v>
      </c>
      <c r="K60">
        <v>7.8012457000000381</v>
      </c>
      <c r="L60">
        <v>7.684628699999962</v>
      </c>
      <c r="M60">
        <v>7.4406151000000023</v>
      </c>
      <c r="N60">
        <v>6.9363129000000185</v>
      </c>
      <c r="O60">
        <v>6.6039604000000054</v>
      </c>
      <c r="P60">
        <v>6.0833446000000322</v>
      </c>
      <c r="Q60">
        <v>5.7538635999999883</v>
      </c>
      <c r="R60">
        <v>5.7696261000000391</v>
      </c>
      <c r="S60">
        <v>5.5181388000000311</v>
      </c>
      <c r="T60">
        <v>5.0338374000000385</v>
      </c>
      <c r="U60">
        <v>4.5377519000000461</v>
      </c>
      <c r="V60">
        <v>4.2756417999999599</v>
      </c>
      <c r="W60">
        <v>3.8460168999999951</v>
      </c>
      <c r="X60">
        <v>3.6144998999999984</v>
      </c>
      <c r="Y60">
        <v>3.6025222999999755</v>
      </c>
      <c r="Z60">
        <v>3.5171935999999846</v>
      </c>
      <c r="AA60">
        <v>3.6866777000000184</v>
      </c>
      <c r="AB60">
        <v>3.8741241000000173</v>
      </c>
      <c r="AC60">
        <v>4.0520913999999948</v>
      </c>
      <c r="AD60">
        <v>4.4756135000000086</v>
      </c>
      <c r="AE60">
        <v>4.7067605999999955</v>
      </c>
      <c r="AF60">
        <v>4.8901629000000071</v>
      </c>
      <c r="AG60">
        <v>5.0456309999999576</v>
      </c>
      <c r="AH60">
        <v>5.1795299999999997</v>
      </c>
      <c r="AI60">
        <v>5.2688574000000017</v>
      </c>
      <c r="AJ60">
        <v>5.3512279999999919</v>
      </c>
      <c r="AK60">
        <v>5.3544631999999979</v>
      </c>
    </row>
    <row r="61" spans="1:37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1.8900690000000395</v>
      </c>
      <c r="I61">
        <v>4.0801370000001498</v>
      </c>
      <c r="J61">
        <v>5.8686020000000099</v>
      </c>
      <c r="K61">
        <v>6.945451999999932</v>
      </c>
      <c r="L61">
        <v>7.1973980000000211</v>
      </c>
      <c r="M61">
        <v>6.8591639999999643</v>
      </c>
      <c r="N61">
        <v>6.0037380000001122</v>
      </c>
      <c r="O61">
        <v>4.9745840000000499</v>
      </c>
      <c r="P61">
        <v>3.758967999999868</v>
      </c>
      <c r="Q61">
        <v>2.6066549999998188</v>
      </c>
      <c r="R61">
        <v>1.723109999999906</v>
      </c>
      <c r="S61">
        <v>0.87362000000007356</v>
      </c>
      <c r="T61">
        <v>-2.0502000000078624E-2</v>
      </c>
      <c r="U61">
        <v>-0.89752900000007685</v>
      </c>
      <c r="V61">
        <v>-1.601280000000088</v>
      </c>
      <c r="W61">
        <v>-2.2832069999999476</v>
      </c>
      <c r="X61">
        <v>-2.7924789999999575</v>
      </c>
      <c r="Y61">
        <v>-3.065567000000101</v>
      </c>
      <c r="Z61">
        <v>-3.2332940000001145</v>
      </c>
      <c r="AA61">
        <v>-3.1686630000001514</v>
      </c>
      <c r="AB61">
        <v>-2.9713360000000648</v>
      </c>
      <c r="AC61">
        <v>-2.6999319999999898</v>
      </c>
      <c r="AD61">
        <v>-2.2671690000001945</v>
      </c>
      <c r="AE61">
        <v>-1.8747200000000248</v>
      </c>
      <c r="AF61">
        <v>-1.5202060000001438</v>
      </c>
      <c r="AG61">
        <v>-1.20943299999999</v>
      </c>
      <c r="AH61">
        <v>-0.94397400000002563</v>
      </c>
      <c r="AI61">
        <v>-0.7374649999999292</v>
      </c>
      <c r="AJ61">
        <v>-0.57391200000006393</v>
      </c>
      <c r="AK61">
        <v>-0.48631799999998293</v>
      </c>
    </row>
    <row r="62" spans="1:37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2.2868100000000595</v>
      </c>
      <c r="I62">
        <v>5.1356229999998959</v>
      </c>
      <c r="J62">
        <v>7.4537589999999909</v>
      </c>
      <c r="K62">
        <v>8.9042669999998907</v>
      </c>
      <c r="L62">
        <v>9.4888860000000932</v>
      </c>
      <c r="M62">
        <v>9.5900509999999031</v>
      </c>
      <c r="N62">
        <v>9.3472289999999703</v>
      </c>
      <c r="O62">
        <v>9.1243759999999838</v>
      </c>
      <c r="P62">
        <v>8.8525219999999081</v>
      </c>
      <c r="Q62">
        <v>8.7215439999999944</v>
      </c>
      <c r="R62">
        <v>8.9164229999998952</v>
      </c>
      <c r="S62">
        <v>9.1001009999999951</v>
      </c>
      <c r="T62">
        <v>9.0943250000000262</v>
      </c>
      <c r="U62">
        <v>8.9497590000000855</v>
      </c>
      <c r="V62">
        <v>8.8618419999997968</v>
      </c>
      <c r="W62">
        <v>8.6596489999999449</v>
      </c>
      <c r="X62">
        <v>8.496511000000055</v>
      </c>
      <c r="Y62">
        <v>8.4689710000000105</v>
      </c>
      <c r="Z62">
        <v>8.4245659999999134</v>
      </c>
      <c r="AA62">
        <v>8.5049050000000079</v>
      </c>
      <c r="AB62">
        <v>8.6262790000000678</v>
      </c>
      <c r="AC62">
        <v>8.7272000000000389</v>
      </c>
      <c r="AD62">
        <v>8.9470229999999447</v>
      </c>
      <c r="AE62">
        <v>9.0809709999998631</v>
      </c>
      <c r="AF62">
        <v>9.1284650000000056</v>
      </c>
      <c r="AG62">
        <v>9.1110669999998208</v>
      </c>
      <c r="AH62">
        <v>9.048582000000124</v>
      </c>
      <c r="AI62">
        <v>8.9378489999999147</v>
      </c>
      <c r="AJ62">
        <v>8.8039619999999559</v>
      </c>
      <c r="AK62">
        <v>8.6117810000000645</v>
      </c>
    </row>
    <row r="63" spans="1:37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24.987610400000008</v>
      </c>
      <c r="I63">
        <v>40.09120080000001</v>
      </c>
      <c r="J63">
        <v>47.471944099999988</v>
      </c>
      <c r="K63">
        <v>50.155848599999985</v>
      </c>
      <c r="L63">
        <v>46.563576499999996</v>
      </c>
      <c r="M63">
        <v>45.382023900000007</v>
      </c>
      <c r="N63">
        <v>44.2464607</v>
      </c>
      <c r="O63">
        <v>43.310971499999994</v>
      </c>
      <c r="P63">
        <v>42.611462700000004</v>
      </c>
      <c r="Q63">
        <v>41.811565700000003</v>
      </c>
      <c r="R63">
        <v>38.4292126</v>
      </c>
      <c r="S63">
        <v>36.767080700000008</v>
      </c>
      <c r="T63">
        <v>36.112718900000004</v>
      </c>
      <c r="U63">
        <v>36.008538499999986</v>
      </c>
      <c r="V63">
        <v>35.557582099999991</v>
      </c>
      <c r="W63">
        <v>34.313980999999984</v>
      </c>
      <c r="X63">
        <v>33.869628800000001</v>
      </c>
      <c r="Y63">
        <v>33.84963710000001</v>
      </c>
      <c r="Z63">
        <v>34.002251900000019</v>
      </c>
      <c r="AA63">
        <v>35.178928000000013</v>
      </c>
      <c r="AB63">
        <v>34.78649089999999</v>
      </c>
      <c r="AC63">
        <v>34.561558399999996</v>
      </c>
      <c r="AD63">
        <v>34.427568600000001</v>
      </c>
      <c r="AE63">
        <v>34.307681300000013</v>
      </c>
      <c r="AF63">
        <v>34.169026300000013</v>
      </c>
      <c r="AG63">
        <v>34.000138200000009</v>
      </c>
      <c r="AH63">
        <v>33.799025900000004</v>
      </c>
      <c r="AI63">
        <v>33.5687389</v>
      </c>
      <c r="AJ63">
        <v>33.315430499999991</v>
      </c>
      <c r="AK63">
        <v>33.041568000000012</v>
      </c>
    </row>
    <row r="64" spans="1:37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3.5795338130000003</v>
      </c>
      <c r="I64">
        <v>6.5193574590000001</v>
      </c>
      <c r="J64">
        <v>8.1952778960000003</v>
      </c>
      <c r="K64">
        <v>8.8447121670000008</v>
      </c>
      <c r="L64">
        <v>8.9042586210000003</v>
      </c>
      <c r="M64">
        <v>8.7007429399999996</v>
      </c>
      <c r="N64">
        <v>7.8127406080000004</v>
      </c>
      <c r="O64">
        <v>7.2473931770000002</v>
      </c>
      <c r="P64">
        <v>6.0917909700000008</v>
      </c>
      <c r="Q64">
        <v>5.4886478359999993</v>
      </c>
      <c r="R64">
        <v>11.026252155000002</v>
      </c>
      <c r="S64">
        <v>13.809867100000002</v>
      </c>
      <c r="T64">
        <v>15.141073914</v>
      </c>
      <c r="U64">
        <v>15.547025805000001</v>
      </c>
      <c r="V64">
        <v>15.475036321999999</v>
      </c>
      <c r="W64">
        <v>15.202069634999999</v>
      </c>
      <c r="X64">
        <v>15.641407295</v>
      </c>
      <c r="Y64">
        <v>15.721650891000003</v>
      </c>
      <c r="Z64">
        <v>15.609116964000002</v>
      </c>
      <c r="AA64">
        <v>15.413893485000001</v>
      </c>
      <c r="AB64">
        <v>15.194446595999999</v>
      </c>
      <c r="AC64">
        <v>15.728309464000001</v>
      </c>
      <c r="AD64">
        <v>15.920781912000001</v>
      </c>
      <c r="AE64">
        <v>15.908267901999999</v>
      </c>
      <c r="AF64">
        <v>15.789882065</v>
      </c>
      <c r="AG64">
        <v>15.624319981999999</v>
      </c>
      <c r="AH64">
        <v>15.442751635</v>
      </c>
      <c r="AI64">
        <v>15.259885624999999</v>
      </c>
      <c r="AJ64">
        <v>15.082127838000002</v>
      </c>
      <c r="AK64">
        <v>14.911277924999998</v>
      </c>
    </row>
    <row r="65" spans="1:37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4.396526798</v>
      </c>
      <c r="I65">
        <v>7.6908160570000001</v>
      </c>
      <c r="J65">
        <v>9.4537102109999989</v>
      </c>
      <c r="K65">
        <v>10.074373276999999</v>
      </c>
      <c r="L65">
        <v>10.536801705000002</v>
      </c>
      <c r="M65">
        <v>10.473765125999998</v>
      </c>
      <c r="N65">
        <v>10.118031142000001</v>
      </c>
      <c r="O65">
        <v>9.69466815</v>
      </c>
      <c r="P65">
        <v>9.2149534849999988</v>
      </c>
      <c r="Q65">
        <v>8.9595057559999987</v>
      </c>
      <c r="R65">
        <v>10.302925124</v>
      </c>
      <c r="S65">
        <v>10.761970943999998</v>
      </c>
      <c r="T65">
        <v>10.752155218999999</v>
      </c>
      <c r="U65">
        <v>10.489946472</v>
      </c>
      <c r="V65">
        <v>10.114533948999998</v>
      </c>
      <c r="W65">
        <v>9.6994185540000011</v>
      </c>
      <c r="X65">
        <v>9.3443818810000003</v>
      </c>
      <c r="Y65">
        <v>8.9858886250000012</v>
      </c>
      <c r="Z65">
        <v>8.6454482269999993</v>
      </c>
      <c r="AA65">
        <v>8.6207493239999984</v>
      </c>
      <c r="AB65">
        <v>8.4927262710000004</v>
      </c>
      <c r="AC65">
        <v>8.3735960899999995</v>
      </c>
      <c r="AD65">
        <v>8.2161333019999994</v>
      </c>
      <c r="AE65">
        <v>8.0493762719999999</v>
      </c>
      <c r="AF65">
        <v>7.8890122639999998</v>
      </c>
      <c r="AG65">
        <v>7.7414407090000008</v>
      </c>
      <c r="AH65">
        <v>7.6086304690000004</v>
      </c>
      <c r="AI65">
        <v>7.4891454590000004</v>
      </c>
      <c r="AJ65">
        <v>7.3813972630000002</v>
      </c>
      <c r="AK65">
        <v>7.2830585790000004</v>
      </c>
    </row>
    <row r="66" spans="1:37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13.416475909999999</v>
      </c>
      <c r="I66">
        <v>22.844916369999996</v>
      </c>
      <c r="J66">
        <v>27.962927839999999</v>
      </c>
      <c r="K66">
        <v>30.07963457</v>
      </c>
      <c r="L66">
        <v>31.277321299999997</v>
      </c>
      <c r="M66">
        <v>31.530477440000002</v>
      </c>
      <c r="N66">
        <v>31.308498780000001</v>
      </c>
      <c r="O66">
        <v>30.948785740000002</v>
      </c>
      <c r="P66">
        <v>30.219364179999999</v>
      </c>
      <c r="Q66">
        <v>31.438072790000003</v>
      </c>
      <c r="R66">
        <v>26.36865937</v>
      </c>
      <c r="S66">
        <v>23.681966120000002</v>
      </c>
      <c r="T66">
        <v>22.342246339999996</v>
      </c>
      <c r="U66">
        <v>21.718476799999998</v>
      </c>
      <c r="V66">
        <v>22.8408765</v>
      </c>
      <c r="W66">
        <v>23.490531269999998</v>
      </c>
      <c r="X66">
        <v>23.809696779999996</v>
      </c>
      <c r="Y66">
        <v>23.927296069999997</v>
      </c>
      <c r="Z66">
        <v>23.927580969999994</v>
      </c>
      <c r="AA66">
        <v>25.559703399999997</v>
      </c>
      <c r="AB66">
        <v>26.125049730000001</v>
      </c>
      <c r="AC66">
        <v>26.289508290000001</v>
      </c>
      <c r="AD66">
        <v>26.246643569999996</v>
      </c>
      <c r="AE66">
        <v>26.103020669999999</v>
      </c>
      <c r="AF66">
        <v>25.918531040000005</v>
      </c>
      <c r="AG66">
        <v>25.723630300000004</v>
      </c>
      <c r="AH66">
        <v>25.531806369999998</v>
      </c>
      <c r="AI66">
        <v>25.348355750000003</v>
      </c>
      <c r="AJ66">
        <v>25.17399357</v>
      </c>
      <c r="AK66">
        <v>25.007832980000003</v>
      </c>
    </row>
    <row r="67" spans="1:37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3.6100785600000016</v>
      </c>
      <c r="I67">
        <v>5.6616743300000039</v>
      </c>
      <c r="J67">
        <v>6.5054672699999969</v>
      </c>
      <c r="K67">
        <v>6.6487464299999992</v>
      </c>
      <c r="L67">
        <v>7.9543444399999963</v>
      </c>
      <c r="M67">
        <v>8.7208486600000015</v>
      </c>
      <c r="N67">
        <v>8.8214515300000009</v>
      </c>
      <c r="O67">
        <v>8.7513866599999979</v>
      </c>
      <c r="P67">
        <v>8.5514470899999964</v>
      </c>
      <c r="Q67">
        <v>8.0008852699999977</v>
      </c>
      <c r="R67">
        <v>9.8726973200000003</v>
      </c>
      <c r="S67">
        <v>10.396475149999993</v>
      </c>
      <c r="T67">
        <v>10.494401239999995</v>
      </c>
      <c r="U67">
        <v>10.377377019999997</v>
      </c>
      <c r="V67">
        <v>10.582334680000002</v>
      </c>
      <c r="W67">
        <v>10.553760130000001</v>
      </c>
      <c r="X67">
        <v>10.63052613</v>
      </c>
      <c r="Y67">
        <v>10.548797440000001</v>
      </c>
      <c r="Z67">
        <v>10.38693988</v>
      </c>
      <c r="AA67">
        <v>12.269734680000006</v>
      </c>
      <c r="AB67">
        <v>13.173042689999996</v>
      </c>
      <c r="AC67">
        <v>13.698372159999998</v>
      </c>
      <c r="AD67">
        <v>15.149418689999997</v>
      </c>
      <c r="AE67">
        <v>15.737883940000003</v>
      </c>
      <c r="AF67">
        <v>15.831061890000001</v>
      </c>
      <c r="AG67">
        <v>15.676696730000003</v>
      </c>
      <c r="AH67">
        <v>15.417456090000002</v>
      </c>
      <c r="AI67">
        <v>15.126463749999999</v>
      </c>
      <c r="AJ67">
        <v>14.838376180000004</v>
      </c>
      <c r="AK67">
        <v>14.566268999999998</v>
      </c>
    </row>
    <row r="68" spans="1:37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4.7140240000000055E-2</v>
      </c>
      <c r="I68">
        <v>7.8842954999999826E-2</v>
      </c>
      <c r="J68">
        <v>9.6733969999999836E-2</v>
      </c>
      <c r="K68">
        <v>0.10442865300000026</v>
      </c>
      <c r="L68">
        <v>0.10517224599999953</v>
      </c>
      <c r="M68">
        <v>0.10259679999999971</v>
      </c>
      <c r="N68">
        <v>9.7827459000000339E-2</v>
      </c>
      <c r="O68">
        <v>9.3231835000000984E-2</v>
      </c>
      <c r="P68">
        <v>8.8793925999999246E-2</v>
      </c>
      <c r="Q68">
        <v>8.4926069999999854E-2</v>
      </c>
      <c r="R68">
        <v>8.2675516000000115E-2</v>
      </c>
      <c r="S68">
        <v>8.0296810000000107E-2</v>
      </c>
      <c r="T68">
        <v>7.6823570000000174E-2</v>
      </c>
      <c r="U68">
        <v>7.2422250999998994E-2</v>
      </c>
      <c r="V68">
        <v>6.8450839999998792E-2</v>
      </c>
      <c r="W68">
        <v>6.3879069000000399E-2</v>
      </c>
      <c r="X68">
        <v>5.972188299999992E-2</v>
      </c>
      <c r="Y68">
        <v>5.6342651000001354E-2</v>
      </c>
      <c r="Z68">
        <v>5.3206043999999508E-2</v>
      </c>
      <c r="AA68">
        <v>5.1014965999998552E-2</v>
      </c>
      <c r="AB68">
        <v>4.9176454000001257E-2</v>
      </c>
      <c r="AC68">
        <v>4.7510652999999792E-2</v>
      </c>
      <c r="AD68">
        <v>4.6726618999999303E-2</v>
      </c>
      <c r="AE68">
        <v>4.5907906000000054E-2</v>
      </c>
      <c r="AF68">
        <v>4.4824882000000343E-2</v>
      </c>
      <c r="AG68">
        <v>4.3697208999999404E-2</v>
      </c>
      <c r="AH68">
        <v>4.2688620999999927E-2</v>
      </c>
      <c r="AI68">
        <v>4.1389625999999069E-2</v>
      </c>
      <c r="AJ68">
        <v>4.0141114000000755E-2</v>
      </c>
      <c r="AK68">
        <v>3.8699697000000199E-2</v>
      </c>
    </row>
    <row r="69" spans="1:37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2.11344478</v>
      </c>
      <c r="I69">
        <v>3.4118897599999993</v>
      </c>
      <c r="J69">
        <v>4.0681642100000008</v>
      </c>
      <c r="K69">
        <v>4.3435565799999996</v>
      </c>
      <c r="L69">
        <v>4.2321717899999989</v>
      </c>
      <c r="M69">
        <v>4.1279963100000003</v>
      </c>
      <c r="N69">
        <v>4.0398891300000006</v>
      </c>
      <c r="O69">
        <v>3.9600784999999998</v>
      </c>
      <c r="P69">
        <v>3.8881727299999991</v>
      </c>
      <c r="Q69">
        <v>4.0388680000000008</v>
      </c>
      <c r="R69">
        <v>3.5258740199999998</v>
      </c>
      <c r="S69">
        <v>3.2745391799999997</v>
      </c>
      <c r="T69">
        <v>3.1417739199999986</v>
      </c>
      <c r="U69">
        <v>3.0802886699999998</v>
      </c>
      <c r="V69">
        <v>3.0889604800000008</v>
      </c>
      <c r="W69">
        <v>3.1030200400000005</v>
      </c>
      <c r="X69">
        <v>3.1259610200000001</v>
      </c>
      <c r="Y69">
        <v>3.1293138500000008</v>
      </c>
      <c r="Z69">
        <v>3.1150027200000014</v>
      </c>
      <c r="AA69">
        <v>2.9010569400000001</v>
      </c>
      <c r="AB69">
        <v>2.9085789599999998</v>
      </c>
      <c r="AC69">
        <v>2.9025485499999988</v>
      </c>
      <c r="AD69">
        <v>4.4397697199999993</v>
      </c>
      <c r="AE69">
        <v>5.3004020199999999</v>
      </c>
      <c r="AF69">
        <v>5.6882270999999989</v>
      </c>
      <c r="AG69">
        <v>5.8033534699999993</v>
      </c>
      <c r="AH69">
        <v>5.7803254400000004</v>
      </c>
      <c r="AI69">
        <v>5.6969551700000007</v>
      </c>
      <c r="AJ69">
        <v>5.5982600199999997</v>
      </c>
      <c r="AK69">
        <v>5.4966764199999982</v>
      </c>
    </row>
    <row r="70" spans="1:37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7.6242627890000003</v>
      </c>
      <c r="I70">
        <v>14.913382265999999</v>
      </c>
      <c r="J70">
        <v>20.484921221</v>
      </c>
      <c r="K70">
        <v>23.793638942999998</v>
      </c>
      <c r="L70">
        <v>25.170954430999998</v>
      </c>
      <c r="M70">
        <v>26.296314326000001</v>
      </c>
      <c r="N70">
        <v>25.443466464</v>
      </c>
      <c r="O70">
        <v>27.869719905</v>
      </c>
      <c r="P70">
        <v>27.69335075</v>
      </c>
      <c r="Q70">
        <v>29.005574557999999</v>
      </c>
      <c r="R70">
        <v>29.173925096999998</v>
      </c>
      <c r="S70">
        <v>27.496960965999996</v>
      </c>
      <c r="T70">
        <v>23.477167312999999</v>
      </c>
      <c r="U70">
        <v>20.018193680000003</v>
      </c>
      <c r="V70">
        <v>18.904158070000001</v>
      </c>
      <c r="W70">
        <v>15.451398282</v>
      </c>
      <c r="X70">
        <v>13.924916142000001</v>
      </c>
      <c r="Y70">
        <v>14.715417583999999</v>
      </c>
      <c r="Z70">
        <v>13.731499921000001</v>
      </c>
      <c r="AA70">
        <v>13.222811717000003</v>
      </c>
      <c r="AB70">
        <v>14.131051578999999</v>
      </c>
      <c r="AC70">
        <v>14.625422415999999</v>
      </c>
      <c r="AD70">
        <v>15.414088632999999</v>
      </c>
      <c r="AE70">
        <v>15.150575806999999</v>
      </c>
      <c r="AF70">
        <v>16.028619384999999</v>
      </c>
      <c r="AG70">
        <v>17.447130673000004</v>
      </c>
      <c r="AH70">
        <v>19.123642674999999</v>
      </c>
      <c r="AI70">
        <v>20.537647411000002</v>
      </c>
      <c r="AJ70">
        <v>22.125107071000002</v>
      </c>
      <c r="AK70">
        <v>22.746220485999999</v>
      </c>
    </row>
    <row r="71" spans="1:37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22.745193919999991</v>
      </c>
      <c r="I71">
        <v>36.712106969999994</v>
      </c>
      <c r="J71">
        <v>44.721812020000002</v>
      </c>
      <c r="K71">
        <v>48.598659510000005</v>
      </c>
      <c r="L71">
        <v>48.487172619999996</v>
      </c>
      <c r="M71">
        <v>49.077665859999996</v>
      </c>
      <c r="N71">
        <v>47.701419850000008</v>
      </c>
      <c r="O71">
        <v>49.901053160000004</v>
      </c>
      <c r="P71">
        <v>49.304104310000014</v>
      </c>
      <c r="Q71">
        <v>49.871674039999988</v>
      </c>
      <c r="R71">
        <v>56.78584917000002</v>
      </c>
      <c r="S71">
        <v>58.41223518999999</v>
      </c>
      <c r="T71">
        <v>55.655146669999979</v>
      </c>
      <c r="U71">
        <v>52.232634630000007</v>
      </c>
      <c r="V71">
        <v>51.199614139999994</v>
      </c>
      <c r="W71">
        <v>46.967667679999991</v>
      </c>
      <c r="X71">
        <v>44.82697834999999</v>
      </c>
      <c r="Y71">
        <v>45.31254306999999</v>
      </c>
      <c r="Z71">
        <v>43.826714659999993</v>
      </c>
      <c r="AA71">
        <v>44.690490419999989</v>
      </c>
      <c r="AB71">
        <v>46.051058439999991</v>
      </c>
      <c r="AC71">
        <v>46.730240300000006</v>
      </c>
      <c r="AD71">
        <v>48.207396209999999</v>
      </c>
      <c r="AE71">
        <v>48.042393869999984</v>
      </c>
      <c r="AF71">
        <v>48.872874159999995</v>
      </c>
      <c r="AG71">
        <v>50.168974850000012</v>
      </c>
      <c r="AH71">
        <v>51.674237509999998</v>
      </c>
      <c r="AI71">
        <v>52.846696559999998</v>
      </c>
      <c r="AJ71">
        <v>54.21410281</v>
      </c>
      <c r="AK71">
        <v>54.530137639999992</v>
      </c>
    </row>
    <row r="72" spans="1:37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1.5320023999999766E-2</v>
      </c>
      <c r="I72">
        <v>2.5854031000000166E-2</v>
      </c>
      <c r="J72">
        <v>3.2100138000000111E-2</v>
      </c>
      <c r="K72">
        <v>3.5094724999999993E-2</v>
      </c>
      <c r="L72">
        <v>3.5805533E-2</v>
      </c>
      <c r="M72">
        <v>3.5369732000000376E-2</v>
      </c>
      <c r="N72">
        <v>3.4312114000000005E-2</v>
      </c>
      <c r="O72">
        <v>3.3327651999999652E-2</v>
      </c>
      <c r="P72">
        <v>3.2380636000000074E-2</v>
      </c>
      <c r="Q72">
        <v>3.1762110000000288E-2</v>
      </c>
      <c r="R72">
        <v>0.10315014200000006</v>
      </c>
      <c r="S72">
        <v>0.14128688</v>
      </c>
      <c r="T72">
        <v>0.15840351199999958</v>
      </c>
      <c r="U72">
        <v>0.16392454000000001</v>
      </c>
      <c r="V72">
        <v>0.16387688500000008</v>
      </c>
      <c r="W72">
        <v>0.16121653899999977</v>
      </c>
      <c r="X72">
        <v>0.15783239099999991</v>
      </c>
      <c r="Y72">
        <v>0.15465582700000002</v>
      </c>
      <c r="Z72">
        <v>0.15176902200000031</v>
      </c>
      <c r="AA72">
        <v>0.14945098099999976</v>
      </c>
      <c r="AB72">
        <v>0.10099323599999988</v>
      </c>
      <c r="AC72">
        <v>7.5348879000000313E-2</v>
      </c>
      <c r="AD72">
        <v>6.3395215999999976E-2</v>
      </c>
      <c r="AE72">
        <v>5.8564632000000394E-2</v>
      </c>
      <c r="AF72">
        <v>5.7183757999999862E-2</v>
      </c>
      <c r="AG72">
        <v>5.7267228999999809E-2</v>
      </c>
      <c r="AH72">
        <v>5.7800024000000061E-2</v>
      </c>
      <c r="AI72">
        <v>5.8281096999999615E-2</v>
      </c>
      <c r="AJ72">
        <v>5.8546084000000054E-2</v>
      </c>
      <c r="AK72">
        <v>5.849064199999976E-2</v>
      </c>
    </row>
    <row r="73" spans="1:37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1.4557054999999082</v>
      </c>
      <c r="I73">
        <v>3.0349118000000317</v>
      </c>
      <c r="J73">
        <v>4.2611025999999583</v>
      </c>
      <c r="K73">
        <v>4.9705480999999736</v>
      </c>
      <c r="L73">
        <v>5.1139889999999468</v>
      </c>
      <c r="M73">
        <v>4.8805505000000267</v>
      </c>
      <c r="N73">
        <v>4.3073014999999941</v>
      </c>
      <c r="O73">
        <v>3.6406004000000394</v>
      </c>
      <c r="P73">
        <v>2.8438015000000405</v>
      </c>
      <c r="Q73">
        <v>2.0995205000000396</v>
      </c>
      <c r="R73">
        <v>1.5471009999999978</v>
      </c>
      <c r="S73">
        <v>0.99297030000002451</v>
      </c>
      <c r="T73">
        <v>0.38878139999997074</v>
      </c>
      <c r="U73">
        <v>-0.20759060000000318</v>
      </c>
      <c r="V73">
        <v>-0.67720259999998689</v>
      </c>
      <c r="W73">
        <v>-1.1456558000000996</v>
      </c>
      <c r="X73">
        <v>-1.4918270000000575</v>
      </c>
      <c r="Y73">
        <v>-1.6724983999999949</v>
      </c>
      <c r="Z73">
        <v>-1.793131100000096</v>
      </c>
      <c r="AA73">
        <v>-1.7498039000000745</v>
      </c>
      <c r="AB73">
        <v>-1.6215826000000106</v>
      </c>
      <c r="AC73">
        <v>-1.4486213999999791</v>
      </c>
      <c r="AD73">
        <v>-1.1549790999999914</v>
      </c>
      <c r="AE73">
        <v>-0.90034839999998439</v>
      </c>
      <c r="AF73">
        <v>-0.67359240000007503</v>
      </c>
      <c r="AG73">
        <v>-0.47579299999995328</v>
      </c>
      <c r="AH73">
        <v>-0.30716039999992972</v>
      </c>
      <c r="AI73">
        <v>-0.17802940000001399</v>
      </c>
      <c r="AJ73">
        <v>-7.5535800000011477E-2</v>
      </c>
      <c r="AK73">
        <v>-2.593509999996968E-2</v>
      </c>
    </row>
    <row r="74" spans="1:37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52.519570000000385</v>
      </c>
      <c r="I74">
        <v>107.18985000000248</v>
      </c>
      <c r="J74">
        <v>151.28853000000163</v>
      </c>
      <c r="K74">
        <v>181.63156999999774</v>
      </c>
      <c r="L74">
        <v>196.95068999999785</v>
      </c>
      <c r="M74">
        <v>203.17298000000301</v>
      </c>
      <c r="N74">
        <v>199.79615000000194</v>
      </c>
      <c r="O74">
        <v>194.16220999999859</v>
      </c>
      <c r="P74">
        <v>183.32983999999851</v>
      </c>
      <c r="Q74">
        <v>173.17526999999973</v>
      </c>
      <c r="R74">
        <v>167.89648999999918</v>
      </c>
      <c r="S74">
        <v>160.09296000000177</v>
      </c>
      <c r="T74">
        <v>148.5572800000009</v>
      </c>
      <c r="U74">
        <v>135.59540999999808</v>
      </c>
      <c r="V74">
        <v>125.35161000000153</v>
      </c>
      <c r="W74">
        <v>113.05203000000256</v>
      </c>
      <c r="X74">
        <v>103.39478999999847</v>
      </c>
      <c r="Y74">
        <v>97.84711999999854</v>
      </c>
      <c r="Z74">
        <v>92.748159999999189</v>
      </c>
      <c r="AA74">
        <v>92.369299999998475</v>
      </c>
      <c r="AB74">
        <v>94.025730000001204</v>
      </c>
      <c r="AC74">
        <v>96.785980000000563</v>
      </c>
      <c r="AD74">
        <v>103.85519999999815</v>
      </c>
      <c r="AE74">
        <v>109.5085100000033</v>
      </c>
      <c r="AF74">
        <v>114.63954000000012</v>
      </c>
      <c r="AG74">
        <v>119.3086000000003</v>
      </c>
      <c r="AH74">
        <v>123.52182999999786</v>
      </c>
      <c r="AI74">
        <v>126.8786199999995</v>
      </c>
      <c r="AJ74">
        <v>129.8104600000006</v>
      </c>
      <c r="AK74">
        <v>131.274730000001</v>
      </c>
    </row>
    <row r="75" spans="1:37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0.41265680000000771</v>
      </c>
      <c r="I75">
        <v>0.86003080000000409</v>
      </c>
      <c r="J75">
        <v>1.2194538999999907</v>
      </c>
      <c r="K75">
        <v>1.4576110000000142</v>
      </c>
      <c r="L75">
        <v>1.5661600999999905</v>
      </c>
      <c r="M75">
        <v>1.5985335999999961</v>
      </c>
      <c r="N75">
        <v>1.556272100000001</v>
      </c>
      <c r="O75">
        <v>1.5035522999999955</v>
      </c>
      <c r="P75">
        <v>1.4144308999999851</v>
      </c>
      <c r="Q75">
        <v>1.3341341999999941</v>
      </c>
      <c r="R75">
        <v>1.2999364999999727</v>
      </c>
      <c r="S75">
        <v>1.2466461999999865</v>
      </c>
      <c r="T75">
        <v>1.1580659999999909</v>
      </c>
      <c r="U75">
        <v>1.054258400000009</v>
      </c>
      <c r="V75">
        <v>0.97209129999998822</v>
      </c>
      <c r="W75">
        <v>0.87126309999999307</v>
      </c>
      <c r="X75">
        <v>0.79011779999999021</v>
      </c>
      <c r="Y75">
        <v>0.74412119999999504</v>
      </c>
      <c r="Z75">
        <v>0.70012579999999502</v>
      </c>
      <c r="AA75">
        <v>0.69236430000000837</v>
      </c>
      <c r="AB75">
        <v>0.70219640000001959</v>
      </c>
      <c r="AC75">
        <v>0.71866929999998774</v>
      </c>
      <c r="AD75">
        <v>0.76579470000001493</v>
      </c>
      <c r="AE75">
        <v>0.80197839999999587</v>
      </c>
      <c r="AF75">
        <v>0.8350044999999966</v>
      </c>
      <c r="AG75">
        <v>0.86543519999997898</v>
      </c>
      <c r="AH75">
        <v>0.89325429999999528</v>
      </c>
      <c r="AI75">
        <v>0.91485459999998398</v>
      </c>
      <c r="AJ75">
        <v>0.93408510000000433</v>
      </c>
      <c r="AK75">
        <v>0.94170039999997357</v>
      </c>
    </row>
    <row r="76" spans="1:37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0.1800663655055379</v>
      </c>
      <c r="I76">
        <v>0.31314513495694918</v>
      </c>
      <c r="J76">
        <v>0.38717269302084301</v>
      </c>
      <c r="K76">
        <v>0.40841070261850021</v>
      </c>
      <c r="L76">
        <v>0.3852686582508591</v>
      </c>
      <c r="M76">
        <v>0.3472897177194012</v>
      </c>
      <c r="N76">
        <v>0.29194283707072444</v>
      </c>
      <c r="O76">
        <v>0.24567448480565801</v>
      </c>
      <c r="P76">
        <v>0.19135161399626011</v>
      </c>
      <c r="Q76">
        <v>0.1494908644423365</v>
      </c>
      <c r="R76">
        <v>0.12828196221663646</v>
      </c>
      <c r="S76">
        <v>9.6721455400849976E-2</v>
      </c>
      <c r="T76">
        <v>5.553404068654455E-2</v>
      </c>
      <c r="U76">
        <v>1.4746748680449784E-2</v>
      </c>
      <c r="V76">
        <v>-1.2811138820123524E-2</v>
      </c>
      <c r="W76">
        <v>-4.6893780730250523E-2</v>
      </c>
      <c r="X76">
        <v>-6.857119074047402E-2</v>
      </c>
      <c r="Y76">
        <v>-7.7113416619145614E-2</v>
      </c>
      <c r="Z76">
        <v>-8.7096670240816021E-2</v>
      </c>
      <c r="AA76">
        <v>-8.2163188761508188E-2</v>
      </c>
      <c r="AB76">
        <v>-7.5259017806383888E-2</v>
      </c>
      <c r="AC76">
        <v>-6.7876941524258605E-2</v>
      </c>
      <c r="AD76">
        <v>-4.9423457572250751E-2</v>
      </c>
      <c r="AE76">
        <v>-4.0036737855109195E-2</v>
      </c>
      <c r="AF76">
        <v>-3.2083283907413662E-2</v>
      </c>
      <c r="AG76">
        <v>-2.5303381751662357E-2</v>
      </c>
      <c r="AH76">
        <v>-1.9528501389742825E-2</v>
      </c>
      <c r="AI76">
        <v>-1.5985554793307433E-2</v>
      </c>
      <c r="AJ76">
        <v>-1.2902437541328915E-2</v>
      </c>
      <c r="AK76">
        <v>-1.3866312002208669E-2</v>
      </c>
    </row>
    <row r="77" spans="1:37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2.254811109022703</v>
      </c>
      <c r="I77">
        <v>2.796582805915393</v>
      </c>
      <c r="J77">
        <v>2.9348910078791812</v>
      </c>
      <c r="K77">
        <v>2.9524119742823096</v>
      </c>
      <c r="L77">
        <v>2.847466651037478</v>
      </c>
      <c r="M77">
        <v>2.8634718927795788</v>
      </c>
      <c r="N77">
        <v>2.7443668440741975</v>
      </c>
      <c r="O77">
        <v>2.8053099573355667</v>
      </c>
      <c r="P77">
        <v>2.6744600161499932</v>
      </c>
      <c r="Q77">
        <v>2.7088654908794085</v>
      </c>
      <c r="R77">
        <v>2.8867991772081325</v>
      </c>
      <c r="S77">
        <v>2.7718252728183623</v>
      </c>
      <c r="T77">
        <v>2.5822989983830702</v>
      </c>
      <c r="U77">
        <v>2.4459967839083552</v>
      </c>
      <c r="V77">
        <v>2.4469784946466344</v>
      </c>
      <c r="W77">
        <v>2.2565337121620566</v>
      </c>
      <c r="X77">
        <v>2.2316934543128664</v>
      </c>
      <c r="Y77">
        <v>2.2735009112584637</v>
      </c>
      <c r="Z77">
        <v>2.1953347896806807</v>
      </c>
      <c r="AA77">
        <v>2.2953701051691366</v>
      </c>
      <c r="AB77">
        <v>2.3270922072543998</v>
      </c>
      <c r="AC77">
        <v>2.3490952621124661</v>
      </c>
      <c r="AD77">
        <v>2.5289244830953184</v>
      </c>
      <c r="AE77">
        <v>2.5197809984612407</v>
      </c>
      <c r="AF77">
        <v>2.5455693175026051</v>
      </c>
      <c r="AG77">
        <v>2.5733224166296198</v>
      </c>
      <c r="AH77">
        <v>2.5997901381024091</v>
      </c>
      <c r="AI77">
        <v>2.6083883655471096</v>
      </c>
      <c r="AJ77">
        <v>2.6284985790286264</v>
      </c>
      <c r="AK77">
        <v>2.6042681649396604</v>
      </c>
    </row>
    <row r="78" spans="1:37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6.8605452143821744E-2</v>
      </c>
      <c r="I78">
        <v>0.10547911320508696</v>
      </c>
      <c r="J78">
        <v>0.10380957763980181</v>
      </c>
      <c r="K78">
        <v>7.0232137597403543E-2</v>
      </c>
      <c r="L78">
        <v>1.3034455471405693E-2</v>
      </c>
      <c r="M78">
        <v>-5.2011989803912861E-2</v>
      </c>
      <c r="N78">
        <v>-0.12290237431014095</v>
      </c>
      <c r="O78">
        <v>-0.18666635082441596</v>
      </c>
      <c r="P78">
        <v>-0.24935071566771772</v>
      </c>
      <c r="Q78">
        <v>-0.30129049140926734</v>
      </c>
      <c r="R78">
        <v>-0.33931895755052732</v>
      </c>
      <c r="S78">
        <v>-0.37773596135943777</v>
      </c>
      <c r="T78">
        <v>-0.41552682839884891</v>
      </c>
      <c r="U78">
        <v>-0.4477251889131284</v>
      </c>
      <c r="V78">
        <v>-0.46900685340515169</v>
      </c>
      <c r="W78">
        <v>-0.48814109733412714</v>
      </c>
      <c r="X78">
        <v>-0.4973806924362778</v>
      </c>
      <c r="Y78">
        <v>-0.49764738210632542</v>
      </c>
      <c r="Z78">
        <v>-0.49588016128976342</v>
      </c>
      <c r="AA78">
        <v>-0.48613799044794348</v>
      </c>
      <c r="AB78">
        <v>-0.47492335274181841</v>
      </c>
      <c r="AC78">
        <v>-0.46339035205562595</v>
      </c>
      <c r="AD78">
        <v>-0.44795892402031967</v>
      </c>
      <c r="AE78">
        <v>-0.43753353102702341</v>
      </c>
      <c r="AF78">
        <v>-0.42898801260818908</v>
      </c>
      <c r="AG78">
        <v>-0.42212240641211762</v>
      </c>
      <c r="AH78">
        <v>-0.41682490126567773</v>
      </c>
      <c r="AI78">
        <v>-0.41350038996650351</v>
      </c>
      <c r="AJ78">
        <v>-0.41129804986371754</v>
      </c>
      <c r="AK78">
        <v>-0.41147906094833875</v>
      </c>
    </row>
    <row r="79" spans="1:37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3.9744114989959112</v>
      </c>
      <c r="I79">
        <v>4.7257429589419697</v>
      </c>
      <c r="J79">
        <v>4.8738880666294726</v>
      </c>
      <c r="K79">
        <v>4.8767628785340689</v>
      </c>
      <c r="L79">
        <v>4.7036669628266692</v>
      </c>
      <c r="M79">
        <v>4.7664192817352014</v>
      </c>
      <c r="N79">
        <v>4.5959255182319581</v>
      </c>
      <c r="O79">
        <v>4.7473919711615853</v>
      </c>
      <c r="P79">
        <v>4.5550530591481397</v>
      </c>
      <c r="Q79">
        <v>4.6570483115313976</v>
      </c>
      <c r="R79">
        <v>4.9914765584502474</v>
      </c>
      <c r="S79">
        <v>4.8044032680591542</v>
      </c>
      <c r="T79">
        <v>4.5053537131585442</v>
      </c>
      <c r="U79">
        <v>4.3041456433036362</v>
      </c>
      <c r="V79">
        <v>4.3330368016485599</v>
      </c>
      <c r="W79">
        <v>4.0186007503301813</v>
      </c>
      <c r="X79">
        <v>3.9968500152545827</v>
      </c>
      <c r="Y79">
        <v>4.0754044538845235</v>
      </c>
      <c r="Z79">
        <v>3.9377949915334831</v>
      </c>
      <c r="AA79">
        <v>4.1105648095260294</v>
      </c>
      <c r="AB79">
        <v>4.1523948688748646</v>
      </c>
      <c r="AC79">
        <v>4.1794512028268116</v>
      </c>
      <c r="AD79">
        <v>4.4791997788217186</v>
      </c>
      <c r="AE79">
        <v>4.4433944727297003</v>
      </c>
      <c r="AF79">
        <v>4.4795956504916745</v>
      </c>
      <c r="AG79">
        <v>4.5193451784977468</v>
      </c>
      <c r="AH79">
        <v>4.5575259658110712</v>
      </c>
      <c r="AI79">
        <v>4.5660290327832698</v>
      </c>
      <c r="AJ79">
        <v>4.5964763623600913</v>
      </c>
      <c r="AK79">
        <v>4.5511898876103629</v>
      </c>
    </row>
    <row r="80" spans="1:37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0.30702935256230468</v>
      </c>
      <c r="I80">
        <v>0.44448555189215977</v>
      </c>
      <c r="J80">
        <v>0.49772278574844453</v>
      </c>
      <c r="K80">
        <v>0.49661116232067037</v>
      </c>
      <c r="L80">
        <v>0.44933420188573159</v>
      </c>
      <c r="M80">
        <v>0.39781175555897441</v>
      </c>
      <c r="N80">
        <v>0.32244571785289278</v>
      </c>
      <c r="O80">
        <v>0.267647405000071</v>
      </c>
      <c r="P80">
        <v>0.19403656428016447</v>
      </c>
      <c r="Q80">
        <v>0.14413167506310831</v>
      </c>
      <c r="R80">
        <v>0.12322609567325671</v>
      </c>
      <c r="S80">
        <v>7.5392664438767021E-2</v>
      </c>
      <c r="T80">
        <v>1.717624090504799E-2</v>
      </c>
      <c r="U80">
        <v>-3.3625203175136065E-2</v>
      </c>
      <c r="V80">
        <v>-6.0916582585424095E-2</v>
      </c>
      <c r="W80">
        <v>-0.10429227875861091</v>
      </c>
      <c r="X80">
        <v>-0.12347727137163034</v>
      </c>
      <c r="Y80">
        <v>-0.12515955123792999</v>
      </c>
      <c r="Z80">
        <v>-0.13495666270774143</v>
      </c>
      <c r="AA80">
        <v>-0.11902305034430238</v>
      </c>
      <c r="AB80">
        <v>-0.10559716676942221</v>
      </c>
      <c r="AC80">
        <v>-9.2312728679377898E-2</v>
      </c>
      <c r="AD80">
        <v>-5.8907278851694223E-2</v>
      </c>
      <c r="AE80">
        <v>-4.6708730376088248E-2</v>
      </c>
      <c r="AF80">
        <v>-3.3917510931102957E-2</v>
      </c>
      <c r="AG80">
        <v>-2.2512626803505853E-2</v>
      </c>
      <c r="AH80">
        <v>-1.2707799653688401E-2</v>
      </c>
      <c r="AI80">
        <v>-6.6770010123451407E-3</v>
      </c>
      <c r="AJ80">
        <v>-8.5803445152299318E-4</v>
      </c>
      <c r="AK80">
        <v>-1.9947224272787167E-3</v>
      </c>
    </row>
    <row r="81" spans="1:37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0.93631620424430295</v>
      </c>
      <c r="I81">
        <v>1.1449846633125427</v>
      </c>
      <c r="J81">
        <v>1.1846497437361769</v>
      </c>
      <c r="K81">
        <v>1.1612295200310818</v>
      </c>
      <c r="L81">
        <v>1.0749310668849876</v>
      </c>
      <c r="M81">
        <v>1.0304826073189943</v>
      </c>
      <c r="N81">
        <v>0.92741366059301278</v>
      </c>
      <c r="O81">
        <v>0.8993437814246219</v>
      </c>
      <c r="P81">
        <v>0.79596291811845354</v>
      </c>
      <c r="Q81">
        <v>0.7655645082928153</v>
      </c>
      <c r="R81">
        <v>0.79885138051007942</v>
      </c>
      <c r="S81">
        <v>0.71853879426997391</v>
      </c>
      <c r="T81">
        <v>0.61410122052960592</v>
      </c>
      <c r="U81">
        <v>0.53634963586999262</v>
      </c>
      <c r="V81">
        <v>0.51961802188933426</v>
      </c>
      <c r="W81">
        <v>0.43042321635933245</v>
      </c>
      <c r="X81">
        <v>0.41462965240603999</v>
      </c>
      <c r="Y81">
        <v>0.43033447309785977</v>
      </c>
      <c r="Z81">
        <v>0.4014132297409656</v>
      </c>
      <c r="AA81">
        <v>0.44849539335500843</v>
      </c>
      <c r="AB81">
        <v>0.46938796595294985</v>
      </c>
      <c r="AC81">
        <v>0.48768392915581327</v>
      </c>
      <c r="AD81">
        <v>0.56993757070022966</v>
      </c>
      <c r="AE81">
        <v>0.57457304938453024</v>
      </c>
      <c r="AF81">
        <v>0.59313567346526153</v>
      </c>
      <c r="AG81">
        <v>0.61095662471144507</v>
      </c>
      <c r="AH81">
        <v>0.62687423607277193</v>
      </c>
      <c r="AI81">
        <v>0.63421981004807559</v>
      </c>
      <c r="AJ81">
        <v>0.64506460954534273</v>
      </c>
      <c r="AK81">
        <v>0.63674868246321736</v>
      </c>
    </row>
    <row r="82" spans="1:37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1.4666547297977894</v>
      </c>
      <c r="I82">
        <v>1.7667674582538151</v>
      </c>
      <c r="J82">
        <v>1.8130104662199331</v>
      </c>
      <c r="K82">
        <v>1.781313146509711</v>
      </c>
      <c r="L82">
        <v>1.6690050143780333</v>
      </c>
      <c r="M82">
        <v>1.634681564792051</v>
      </c>
      <c r="N82">
        <v>1.5132247507386509</v>
      </c>
      <c r="O82">
        <v>1.5111870251508508</v>
      </c>
      <c r="P82">
        <v>1.388205568503742</v>
      </c>
      <c r="Q82">
        <v>1.3777631909531074</v>
      </c>
      <c r="R82">
        <v>1.4616616784541847</v>
      </c>
      <c r="S82">
        <v>1.3609107335143644</v>
      </c>
      <c r="T82">
        <v>1.220899947609233</v>
      </c>
      <c r="U82">
        <v>1.1214328018097186</v>
      </c>
      <c r="V82">
        <v>1.1140109756066607</v>
      </c>
      <c r="W82">
        <v>0.9875649602287373</v>
      </c>
      <c r="X82">
        <v>0.97328253490704952</v>
      </c>
      <c r="Y82">
        <v>1.0032024014568375</v>
      </c>
      <c r="Z82">
        <v>0.95838471372622358</v>
      </c>
      <c r="AA82">
        <v>1.03031796498394</v>
      </c>
      <c r="AB82">
        <v>1.0576327395392493</v>
      </c>
      <c r="AC82">
        <v>1.0796301782848738</v>
      </c>
      <c r="AD82">
        <v>1.2020029781173669</v>
      </c>
      <c r="AE82">
        <v>1.2010654376398922</v>
      </c>
      <c r="AF82">
        <v>1.2233987252153522</v>
      </c>
      <c r="AG82">
        <v>1.2456116935561479</v>
      </c>
      <c r="AH82">
        <v>1.2657537768676175</v>
      </c>
      <c r="AI82">
        <v>1.2733863015230273</v>
      </c>
      <c r="AJ82">
        <v>1.2875422214543741</v>
      </c>
      <c r="AK82">
        <v>1.2724967848439794</v>
      </c>
    </row>
    <row r="83" spans="1:37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0.21578682627081403</v>
      </c>
      <c r="I83">
        <v>0.34640096226852268</v>
      </c>
      <c r="J83">
        <v>0.41531713615188259</v>
      </c>
      <c r="K83">
        <v>0.4333220999132914</v>
      </c>
      <c r="L83">
        <v>0.40712840698735597</v>
      </c>
      <c r="M83">
        <v>0.36873365234988409</v>
      </c>
      <c r="N83">
        <v>0.30978332996842717</v>
      </c>
      <c r="O83">
        <v>0.26215021483133594</v>
      </c>
      <c r="P83">
        <v>0.20200116477719909</v>
      </c>
      <c r="Q83">
        <v>0.15707880773967453</v>
      </c>
      <c r="R83">
        <v>0.13455297843516512</v>
      </c>
      <c r="S83">
        <v>9.6478024980362065E-2</v>
      </c>
      <c r="T83">
        <v>4.9171934925285044E-2</v>
      </c>
      <c r="U83">
        <v>4.5479011797855406E-3</v>
      </c>
      <c r="V83">
        <v>-2.3993085485773946E-2</v>
      </c>
      <c r="W83">
        <v>-6.1991664688776371E-2</v>
      </c>
      <c r="X83">
        <v>-8.3818312684358354E-2</v>
      </c>
      <c r="Y83">
        <v>-9.1472666776259981E-2</v>
      </c>
      <c r="Z83">
        <v>-0.10240068180841222</v>
      </c>
      <c r="AA83">
        <v>-9.4864581198483844E-2</v>
      </c>
      <c r="AB83">
        <v>-8.6653061321195768E-2</v>
      </c>
      <c r="AC83">
        <v>-7.7691020303094493E-2</v>
      </c>
      <c r="AD83">
        <v>-5.4911960660020132E-2</v>
      </c>
      <c r="AE83">
        <v>-4.4621806890143834E-2</v>
      </c>
      <c r="AF83">
        <v>-3.4652910688393046E-2</v>
      </c>
      <c r="AG83">
        <v>-2.5864800254782327E-2</v>
      </c>
      <c r="AH83">
        <v>-1.8259912618223684E-2</v>
      </c>
      <c r="AI83">
        <v>-1.3366186724084184E-2</v>
      </c>
      <c r="AJ83">
        <v>-8.9016887612092255E-3</v>
      </c>
      <c r="AK83">
        <v>-9.4055141367954676E-3</v>
      </c>
    </row>
    <row r="84" spans="1:37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0.24997229026344492</v>
      </c>
      <c r="I84">
        <v>0.43098193407264951</v>
      </c>
      <c r="J84">
        <v>0.52724147333338411</v>
      </c>
      <c r="K84">
        <v>0.5649438535441309</v>
      </c>
      <c r="L84">
        <v>0.56160381461729525</v>
      </c>
      <c r="M84">
        <v>0.55587857612411362</v>
      </c>
      <c r="N84">
        <v>0.53942568182445694</v>
      </c>
      <c r="O84">
        <v>0.54227068941581358</v>
      </c>
      <c r="P84">
        <v>0.53652003525390679</v>
      </c>
      <c r="Q84">
        <v>0.54625944093957823</v>
      </c>
      <c r="R84">
        <v>0.58053520244472079</v>
      </c>
      <c r="S84">
        <v>0.59442000117508886</v>
      </c>
      <c r="T84">
        <v>0.58846143323023625</v>
      </c>
      <c r="U84">
        <v>0.57753937487119433</v>
      </c>
      <c r="V84">
        <v>0.57871018721746825</v>
      </c>
      <c r="W84">
        <v>0.56370145944741878</v>
      </c>
      <c r="X84">
        <v>0.55764641905415857</v>
      </c>
      <c r="Y84">
        <v>0.56210367200579814</v>
      </c>
      <c r="Z84">
        <v>0.55666872054209726</v>
      </c>
      <c r="AA84">
        <v>0.56418996049221182</v>
      </c>
      <c r="AB84">
        <v>0.5688060586442667</v>
      </c>
      <c r="AC84">
        <v>0.56910152447797735</v>
      </c>
      <c r="AD84">
        <v>0.58250924111902247</v>
      </c>
      <c r="AE84">
        <v>0.58125052723401183</v>
      </c>
      <c r="AF84">
        <v>0.57621678696726519</v>
      </c>
      <c r="AG84">
        <v>0.56942348163251388</v>
      </c>
      <c r="AH84">
        <v>0.56159327682805404</v>
      </c>
      <c r="AI84">
        <v>0.55132416767162962</v>
      </c>
      <c r="AJ84">
        <v>0.54124653230565034</v>
      </c>
      <c r="AK84">
        <v>0.52656853638979317</v>
      </c>
    </row>
    <row r="85" spans="1:37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37.442964533064952</v>
      </c>
      <c r="I85">
        <v>38.183923912506046</v>
      </c>
      <c r="J85">
        <v>38.015457916874773</v>
      </c>
      <c r="K85">
        <v>37.682416536132912</v>
      </c>
      <c r="L85">
        <v>32.226532781887919</v>
      </c>
      <c r="M85">
        <v>33.898213623839581</v>
      </c>
      <c r="N85">
        <v>33.679603607930211</v>
      </c>
      <c r="O85">
        <v>33.499016481489832</v>
      </c>
      <c r="P85">
        <v>33.354366380012543</v>
      </c>
      <c r="Q85">
        <v>32.814212553962129</v>
      </c>
      <c r="R85">
        <v>28.841300536272051</v>
      </c>
      <c r="S85">
        <v>28.805642833004907</v>
      </c>
      <c r="T85">
        <v>28.865098246734423</v>
      </c>
      <c r="U85">
        <v>28.95311844173154</v>
      </c>
      <c r="V85">
        <v>28.221707521061479</v>
      </c>
      <c r="W85">
        <v>26.705161515990273</v>
      </c>
      <c r="X85">
        <v>26.772604572108214</v>
      </c>
      <c r="Y85">
        <v>26.853855431081453</v>
      </c>
      <c r="Z85">
        <v>26.893817446768374</v>
      </c>
      <c r="AA85">
        <v>28.179482374835562</v>
      </c>
      <c r="AB85">
        <v>26.773685104825319</v>
      </c>
      <c r="AC85">
        <v>26.665409018799568</v>
      </c>
      <c r="AD85">
        <v>26.556654897184572</v>
      </c>
      <c r="AE85">
        <v>26.40696195620842</v>
      </c>
      <c r="AF85">
        <v>26.22801239618444</v>
      </c>
      <c r="AG85">
        <v>26.026939386542523</v>
      </c>
      <c r="AH85">
        <v>25.80788471413975</v>
      </c>
      <c r="AI85">
        <v>25.575042704436179</v>
      </c>
      <c r="AJ85">
        <v>25.333371958813022</v>
      </c>
      <c r="AK85">
        <v>25.081498266303459</v>
      </c>
    </row>
    <row r="86" spans="1:37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177.1146816040968</v>
      </c>
      <c r="I86">
        <v>181.74383329407382</v>
      </c>
      <c r="J86">
        <v>180.82490266790981</v>
      </c>
      <c r="K86">
        <v>178.86100941150974</v>
      </c>
      <c r="L86">
        <v>176.69649174011687</v>
      </c>
      <c r="M86">
        <v>174.52952956126805</v>
      </c>
      <c r="N86">
        <v>151.26849482039631</v>
      </c>
      <c r="O86">
        <v>148.88527689996249</v>
      </c>
      <c r="P86">
        <v>118.57311063327374</v>
      </c>
      <c r="Q86">
        <v>116.3893189253856</v>
      </c>
      <c r="R86">
        <v>374.31722435698714</v>
      </c>
      <c r="S86">
        <v>328.59884982156655</v>
      </c>
      <c r="T86">
        <v>325.04176222819467</v>
      </c>
      <c r="U86">
        <v>321.21890629947313</v>
      </c>
      <c r="V86">
        <v>317.36196046083256</v>
      </c>
      <c r="W86">
        <v>313.5179037531197</v>
      </c>
      <c r="X86">
        <v>337.08976314077302</v>
      </c>
      <c r="Y86">
        <v>333.85128520420085</v>
      </c>
      <c r="Z86">
        <v>329.98828716698148</v>
      </c>
      <c r="AA86">
        <v>326.07385533784878</v>
      </c>
      <c r="AB86">
        <v>322.19477529058025</v>
      </c>
      <c r="AC86">
        <v>345.42151586000165</v>
      </c>
      <c r="AD86">
        <v>342.15741444117356</v>
      </c>
      <c r="AE86">
        <v>338.29393287940024</v>
      </c>
      <c r="AF86">
        <v>334.36739971441688</v>
      </c>
      <c r="AG86">
        <v>330.48575338499467</v>
      </c>
      <c r="AH86">
        <v>326.6689684835689</v>
      </c>
      <c r="AI86">
        <v>322.90953928182444</v>
      </c>
      <c r="AJ86">
        <v>319.21721700520811</v>
      </c>
      <c r="AK86">
        <v>315.58609453412208</v>
      </c>
    </row>
    <row r="87" spans="1:37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126.92653983808708</v>
      </c>
      <c r="I87">
        <v>129.5357652282631</v>
      </c>
      <c r="J87">
        <v>128.15623086945337</v>
      </c>
      <c r="K87">
        <v>125.8943480081962</v>
      </c>
      <c r="L87">
        <v>133.92275943693548</v>
      </c>
      <c r="M87">
        <v>131.30293845882747</v>
      </c>
      <c r="N87">
        <v>127.22607887004753</v>
      </c>
      <c r="O87">
        <v>123.83999778183075</v>
      </c>
      <c r="P87">
        <v>119.03462677398942</v>
      </c>
      <c r="Q87">
        <v>119.18955903858289</v>
      </c>
      <c r="R87">
        <v>153.74132913695232</v>
      </c>
      <c r="S87">
        <v>147.57522720464365</v>
      </c>
      <c r="T87">
        <v>142.55659257276068</v>
      </c>
      <c r="U87">
        <v>137.30821716892945</v>
      </c>
      <c r="V87">
        <v>132.09226717618679</v>
      </c>
      <c r="W87">
        <v>126.91697439065237</v>
      </c>
      <c r="X87">
        <v>123.22599837200383</v>
      </c>
      <c r="Y87">
        <v>118.58969646818491</v>
      </c>
      <c r="Z87">
        <v>114.27716214762791</v>
      </c>
      <c r="AA87">
        <v>116.73241542093477</v>
      </c>
      <c r="AB87">
        <v>113.32514638768529</v>
      </c>
      <c r="AC87">
        <v>111.41112802983977</v>
      </c>
      <c r="AD87">
        <v>108.60710852930806</v>
      </c>
      <c r="AE87">
        <v>106.07422908289381</v>
      </c>
      <c r="AF87">
        <v>103.80919596830016</v>
      </c>
      <c r="AG87">
        <v>101.77406688248621</v>
      </c>
      <c r="AH87">
        <v>99.944425475085197</v>
      </c>
      <c r="AI87">
        <v>98.271631124880003</v>
      </c>
      <c r="AJ87">
        <v>96.740137285496886</v>
      </c>
      <c r="AK87">
        <v>95.318125378254265</v>
      </c>
    </row>
    <row r="88" spans="1:37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83.456251996753309</v>
      </c>
      <c r="I88">
        <v>86.529879983773668</v>
      </c>
      <c r="J88">
        <v>87.038442800141254</v>
      </c>
      <c r="K88">
        <v>86.972593860946844</v>
      </c>
      <c r="L88">
        <v>90.505468634224599</v>
      </c>
      <c r="M88">
        <v>91.152346168295864</v>
      </c>
      <c r="N88">
        <v>91.286837545668419</v>
      </c>
      <c r="O88">
        <v>91.398317785417333</v>
      </c>
      <c r="P88">
        <v>89.509095882343971</v>
      </c>
      <c r="Q88">
        <v>98.275129022723618</v>
      </c>
      <c r="R88">
        <v>69.96015669530486</v>
      </c>
      <c r="S88">
        <v>68.72606975627653</v>
      </c>
      <c r="T88">
        <v>68.1008196795527</v>
      </c>
      <c r="U88">
        <v>67.593378067016147</v>
      </c>
      <c r="V88">
        <v>74.326131384286256</v>
      </c>
      <c r="W88">
        <v>74.002649249937491</v>
      </c>
      <c r="X88">
        <v>73.501730362423402</v>
      </c>
      <c r="Y88">
        <v>72.97503520704484</v>
      </c>
      <c r="Z88">
        <v>72.439307338122674</v>
      </c>
      <c r="AA88">
        <v>80.539850218876481</v>
      </c>
      <c r="AB88">
        <v>78.948905296503185</v>
      </c>
      <c r="AC88">
        <v>78.341009962194903</v>
      </c>
      <c r="AD88">
        <v>77.743485623688755</v>
      </c>
      <c r="AE88">
        <v>77.140262382746869</v>
      </c>
      <c r="AF88">
        <v>76.545423106146117</v>
      </c>
      <c r="AG88">
        <v>75.961698404342968</v>
      </c>
      <c r="AH88">
        <v>75.387874329497336</v>
      </c>
      <c r="AI88">
        <v>74.825725148248722</v>
      </c>
      <c r="AJ88">
        <v>74.273602686150369</v>
      </c>
      <c r="AK88">
        <v>73.731888081407803</v>
      </c>
    </row>
    <row r="89" spans="1:37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20.184918391915939</v>
      </c>
      <c r="I89">
        <v>20.538311693753684</v>
      </c>
      <c r="J89">
        <v>19.762746081156557</v>
      </c>
      <c r="K89">
        <v>18.863035858808352</v>
      </c>
      <c r="L89">
        <v>25.899373318890675</v>
      </c>
      <c r="M89">
        <v>26.800247203865581</v>
      </c>
      <c r="N89">
        <v>25.757487352208351</v>
      </c>
      <c r="O89">
        <v>25.553870453935289</v>
      </c>
      <c r="P89">
        <v>25.008794406645784</v>
      </c>
      <c r="Q89">
        <v>22.896637040617151</v>
      </c>
      <c r="R89">
        <v>34.182342434252618</v>
      </c>
      <c r="S89">
        <v>31.821326632712488</v>
      </c>
      <c r="T89">
        <v>31.154366498568574</v>
      </c>
      <c r="U89">
        <v>30.49070540799541</v>
      </c>
      <c r="V89">
        <v>31.942276284194925</v>
      </c>
      <c r="W89">
        <v>31.32304862863602</v>
      </c>
      <c r="X89">
        <v>31.815412238528328</v>
      </c>
      <c r="Y89">
        <v>31.209522137546173</v>
      </c>
      <c r="Z89">
        <v>30.59110069358557</v>
      </c>
      <c r="AA89">
        <v>40.470006097496444</v>
      </c>
      <c r="AB89">
        <v>40.012896090832186</v>
      </c>
      <c r="AC89">
        <v>40.482499028529027</v>
      </c>
      <c r="AD89">
        <v>46.559654333747687</v>
      </c>
      <c r="AE89">
        <v>45.983655401570942</v>
      </c>
      <c r="AF89">
        <v>45.287840200294902</v>
      </c>
      <c r="AG89">
        <v>44.58665741587329</v>
      </c>
      <c r="AH89">
        <v>43.901703644762136</v>
      </c>
      <c r="AI89">
        <v>43.230414314074309</v>
      </c>
      <c r="AJ89">
        <v>42.574569460830205</v>
      </c>
      <c r="AK89">
        <v>41.930704188011902</v>
      </c>
    </row>
    <row r="90" spans="1:37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1.0205865735794628</v>
      </c>
      <c r="I90">
        <v>1.1833276750982336</v>
      </c>
      <c r="J90">
        <v>1.2409974370018118</v>
      </c>
      <c r="K90">
        <v>1.2410476773168977</v>
      </c>
      <c r="L90">
        <v>1.2049294955324585</v>
      </c>
      <c r="M90">
        <v>1.1697089124402815</v>
      </c>
      <c r="N90">
        <v>1.1178973729784714</v>
      </c>
      <c r="O90">
        <v>1.0869946705557965</v>
      </c>
      <c r="P90">
        <v>1.0518158846153591</v>
      </c>
      <c r="Q90">
        <v>1.0224010155051699</v>
      </c>
      <c r="R90">
        <v>1.0169132162241024</v>
      </c>
      <c r="S90">
        <v>0.98926445489011527</v>
      </c>
      <c r="T90">
        <v>0.93940493661470725</v>
      </c>
      <c r="U90">
        <v>0.88115303319054039</v>
      </c>
      <c r="V90">
        <v>0.84010616833736229</v>
      </c>
      <c r="W90">
        <v>0.7811098307451525</v>
      </c>
      <c r="X90">
        <v>0.73586933674012478</v>
      </c>
      <c r="Y90">
        <v>0.70105203494177371</v>
      </c>
      <c r="Z90">
        <v>0.66260722233613123</v>
      </c>
      <c r="AA90">
        <v>0.64051941610658858</v>
      </c>
      <c r="AB90">
        <v>0.61591160186464933</v>
      </c>
      <c r="AC90">
        <v>0.59172935824909345</v>
      </c>
      <c r="AD90">
        <v>0.58392545032559529</v>
      </c>
      <c r="AE90">
        <v>0.56726593490146193</v>
      </c>
      <c r="AF90">
        <v>0.5467980190688726</v>
      </c>
      <c r="AG90">
        <v>0.52899386166345153</v>
      </c>
      <c r="AH90">
        <v>0.51463204566688514</v>
      </c>
      <c r="AI90">
        <v>0.49394418054276024</v>
      </c>
      <c r="AJ90">
        <v>0.47766498776977695</v>
      </c>
      <c r="AK90">
        <v>0.45747506193485332</v>
      </c>
    </row>
    <row r="91" spans="1:37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34.441779540277274</v>
      </c>
      <c r="I91">
        <v>35.587508052210779</v>
      </c>
      <c r="J91">
        <v>35.69430236979403</v>
      </c>
      <c r="K91">
        <v>35.783571893546082</v>
      </c>
      <c r="L91">
        <v>33.112495701234799</v>
      </c>
      <c r="M91">
        <v>33.210688807794277</v>
      </c>
      <c r="N91">
        <v>33.220143676265934</v>
      </c>
      <c r="O91">
        <v>33.035291024677434</v>
      </c>
      <c r="P91">
        <v>32.764278786008497</v>
      </c>
      <c r="Q91">
        <v>35.596024449679888</v>
      </c>
      <c r="R91">
        <v>27.102605558169522</v>
      </c>
      <c r="S91">
        <v>27.157003222862741</v>
      </c>
      <c r="T91">
        <v>26.886728377500479</v>
      </c>
      <c r="U91">
        <v>26.736835905792368</v>
      </c>
      <c r="V91">
        <v>27.079839175099686</v>
      </c>
      <c r="W91">
        <v>27.008265873689275</v>
      </c>
      <c r="X91">
        <v>27.063468483871311</v>
      </c>
      <c r="Y91">
        <v>26.803835284454912</v>
      </c>
      <c r="Z91">
        <v>26.461022267116864</v>
      </c>
      <c r="AA91">
        <v>23.441330025236052</v>
      </c>
      <c r="AB91">
        <v>24.964301541928926</v>
      </c>
      <c r="AC91">
        <v>24.669846914866579</v>
      </c>
      <c r="AD91">
        <v>46.967953908811324</v>
      </c>
      <c r="AE91">
        <v>47.21092889782517</v>
      </c>
      <c r="AF91">
        <v>46.79606041125308</v>
      </c>
      <c r="AG91">
        <v>46.265812658887782</v>
      </c>
      <c r="AH91">
        <v>45.719984163653237</v>
      </c>
      <c r="AI91">
        <v>45.177580437359843</v>
      </c>
      <c r="AJ91">
        <v>44.701165917090549</v>
      </c>
      <c r="AK91">
        <v>44.169795888200738</v>
      </c>
    </row>
    <row r="92" spans="1:37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339.27074196377635</v>
      </c>
      <c r="I92">
        <v>337.96440011965763</v>
      </c>
      <c r="J92">
        <v>367.44420746818253</v>
      </c>
      <c r="K92">
        <v>386.58300135381734</v>
      </c>
      <c r="L92">
        <v>395.04564406381093</v>
      </c>
      <c r="M92">
        <v>423.89100913741231</v>
      </c>
      <c r="N92">
        <v>399.31120160900758</v>
      </c>
      <c r="O92">
        <v>491.7936225357663</v>
      </c>
      <c r="P92">
        <v>458.64699205125999</v>
      </c>
      <c r="Q92">
        <v>506.38728152986204</v>
      </c>
      <c r="R92">
        <v>497.11471708831863</v>
      </c>
      <c r="S92">
        <v>451.76316812813695</v>
      </c>
      <c r="T92">
        <v>365.79621246608826</v>
      </c>
      <c r="U92">
        <v>320.7795281403387</v>
      </c>
      <c r="V92">
        <v>332.12339342519772</v>
      </c>
      <c r="W92">
        <v>245.11315488901718</v>
      </c>
      <c r="X92">
        <v>242.36826211625231</v>
      </c>
      <c r="Y92">
        <v>283.90523182427484</v>
      </c>
      <c r="Z92">
        <v>237.42114521736863</v>
      </c>
      <c r="AA92">
        <v>233.34213855232844</v>
      </c>
      <c r="AB92">
        <v>264.94388705147276</v>
      </c>
      <c r="AC92">
        <v>262.52736048877921</v>
      </c>
      <c r="AD92">
        <v>276.50504172175579</v>
      </c>
      <c r="AE92">
        <v>256.21608728534602</v>
      </c>
      <c r="AF92">
        <v>285.01660450270322</v>
      </c>
      <c r="AG92">
        <v>312.48718603368121</v>
      </c>
      <c r="AH92">
        <v>339.53777645470689</v>
      </c>
      <c r="AI92">
        <v>355.72225946590129</v>
      </c>
      <c r="AJ92">
        <v>381.82074243303595</v>
      </c>
      <c r="AK92">
        <v>378.50980720669776</v>
      </c>
    </row>
    <row r="93" spans="1:37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50.491772006544664</v>
      </c>
      <c r="I93">
        <v>50.777527916234355</v>
      </c>
      <c r="J93">
        <v>52.673149522795711</v>
      </c>
      <c r="K93">
        <v>53.693336350031309</v>
      </c>
      <c r="L93">
        <v>51.281008633695805</v>
      </c>
      <c r="M93">
        <v>53.871842520013843</v>
      </c>
      <c r="N93">
        <v>51.610404168925704</v>
      </c>
      <c r="O93">
        <v>57.922341008052584</v>
      </c>
      <c r="P93">
        <v>55.013136618768655</v>
      </c>
      <c r="Q93">
        <v>57.052735143089215</v>
      </c>
      <c r="R93">
        <v>70.262894350898165</v>
      </c>
      <c r="S93">
        <v>66.534781227478774</v>
      </c>
      <c r="T93">
        <v>60.095296838348645</v>
      </c>
      <c r="U93">
        <v>56.493719819517608</v>
      </c>
      <c r="V93">
        <v>57.783959722083097</v>
      </c>
      <c r="W93">
        <v>50.59279651723314</v>
      </c>
      <c r="X93">
        <v>50.27365686563796</v>
      </c>
      <c r="Y93">
        <v>52.850872902129574</v>
      </c>
      <c r="Z93">
        <v>49.149976771190993</v>
      </c>
      <c r="AA93">
        <v>51.872119848136514</v>
      </c>
      <c r="AB93">
        <v>53.275722795575795</v>
      </c>
      <c r="AC93">
        <v>53.005340435213434</v>
      </c>
      <c r="AD93">
        <v>54.979332357801795</v>
      </c>
      <c r="AE93">
        <v>53.166300204075377</v>
      </c>
      <c r="AF93">
        <v>54.824404832574025</v>
      </c>
      <c r="AG93">
        <v>56.392777583855661</v>
      </c>
      <c r="AH93">
        <v>57.937880033316148</v>
      </c>
      <c r="AI93">
        <v>58.711565075348716</v>
      </c>
      <c r="AJ93">
        <v>60.200337241623323</v>
      </c>
      <c r="AK93">
        <v>59.590849555233241</v>
      </c>
    </row>
    <row r="94" spans="1:37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1.0149605013285878</v>
      </c>
      <c r="I94">
        <v>1.1868355186777313</v>
      </c>
      <c r="J94">
        <v>1.258613454341706</v>
      </c>
      <c r="K94">
        <v>1.2718317235627774</v>
      </c>
      <c r="L94">
        <v>1.2482902184810518</v>
      </c>
      <c r="M94">
        <v>1.2251000423024294</v>
      </c>
      <c r="N94">
        <v>1.1960786584131577</v>
      </c>
      <c r="O94">
        <v>1.1875291611245009</v>
      </c>
      <c r="P94">
        <v>1.1743314245200143</v>
      </c>
      <c r="Q94">
        <v>1.1767823388427967</v>
      </c>
      <c r="R94">
        <v>5.787892931615457</v>
      </c>
      <c r="S94">
        <v>5.8716042450030148</v>
      </c>
      <c r="T94">
        <v>5.8298307329241794</v>
      </c>
      <c r="U94">
        <v>5.7647582024628496</v>
      </c>
      <c r="V94">
        <v>5.7077366793451212</v>
      </c>
      <c r="W94">
        <v>5.6368425296901448</v>
      </c>
      <c r="X94">
        <v>5.5745599580181437</v>
      </c>
      <c r="Y94">
        <v>5.5224345027037325</v>
      </c>
      <c r="Z94">
        <v>5.4619964480291827</v>
      </c>
      <c r="AA94">
        <v>5.4130676098923747</v>
      </c>
      <c r="AB94">
        <v>2.523726713977914</v>
      </c>
      <c r="AC94">
        <v>2.420413019540657</v>
      </c>
      <c r="AD94">
        <v>2.3938345851423071</v>
      </c>
      <c r="AE94">
        <v>2.3656134887912517</v>
      </c>
      <c r="AF94">
        <v>2.3356453797829246</v>
      </c>
      <c r="AG94">
        <v>2.3042918067841534</v>
      </c>
      <c r="AH94">
        <v>2.272061215999055</v>
      </c>
      <c r="AI94">
        <v>2.2378113072552885</v>
      </c>
      <c r="AJ94">
        <v>2.2039871893005047</v>
      </c>
      <c r="AK94">
        <v>2.1664771456469056</v>
      </c>
    </row>
    <row r="95" spans="1:37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0.26412663016595062</v>
      </c>
      <c r="I95">
        <v>0.4042642888614667</v>
      </c>
      <c r="J95">
        <v>0.4716140567799787</v>
      </c>
      <c r="K95">
        <v>0.48688755279755469</v>
      </c>
      <c r="L95">
        <v>0.45802221250457187</v>
      </c>
      <c r="M95">
        <v>0.42216508720498425</v>
      </c>
      <c r="N95">
        <v>0.36488688137952252</v>
      </c>
      <c r="O95">
        <v>0.32378806215407341</v>
      </c>
      <c r="P95">
        <v>0.26649855147720114</v>
      </c>
      <c r="Q95">
        <v>0.22763427881034026</v>
      </c>
      <c r="R95">
        <v>0.21346507977937357</v>
      </c>
      <c r="S95">
        <v>0.17688393826638116</v>
      </c>
      <c r="T95">
        <v>0.12870940929410324</v>
      </c>
      <c r="U95">
        <v>8.404954316361124E-2</v>
      </c>
      <c r="V95">
        <v>5.8149194538636984E-2</v>
      </c>
      <c r="W95">
        <v>1.8307943251416603E-2</v>
      </c>
      <c r="X95">
        <v>-2.3836595677950712E-3</v>
      </c>
      <c r="Y95">
        <v>-7.7538640888441535E-3</v>
      </c>
      <c r="Z95">
        <v>-1.9469735094101992E-2</v>
      </c>
      <c r="AA95">
        <v>-9.4595540041875203E-3</v>
      </c>
      <c r="AB95">
        <v>-4.435587651396844E-4</v>
      </c>
      <c r="AC95">
        <v>8.7309399705137736E-3</v>
      </c>
      <c r="AD95">
        <v>3.509084916628602E-2</v>
      </c>
      <c r="AE95">
        <v>4.4881941103525058E-2</v>
      </c>
      <c r="AF95">
        <v>5.4981881379267961E-2</v>
      </c>
      <c r="AG95">
        <v>6.4106838900679364E-2</v>
      </c>
      <c r="AH95">
        <v>7.2163553464910102E-2</v>
      </c>
      <c r="AI95">
        <v>7.7248177279054531E-2</v>
      </c>
      <c r="AJ95">
        <v>8.225695130639199E-2</v>
      </c>
      <c r="AK95">
        <v>8.1442041689316902E-2</v>
      </c>
    </row>
    <row r="96" spans="1:37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0.38109040728642185</v>
      </c>
      <c r="I96">
        <v>0.55868183318044107</v>
      </c>
      <c r="J96">
        <v>0.65064982941123173</v>
      </c>
      <c r="K96">
        <v>0.69079934567108925</v>
      </c>
      <c r="L96">
        <v>0.68564891753661872</v>
      </c>
      <c r="M96">
        <v>0.68251800128742435</v>
      </c>
      <c r="N96">
        <v>0.65223764090218683</v>
      </c>
      <c r="O96">
        <v>0.64631109639436968</v>
      </c>
      <c r="P96">
        <v>0.61255068177048511</v>
      </c>
      <c r="Q96">
        <v>0.60238568894854794</v>
      </c>
      <c r="R96">
        <v>0.62085798260482772</v>
      </c>
      <c r="S96">
        <v>0.59922017815479123</v>
      </c>
      <c r="T96">
        <v>0.55863638565440965</v>
      </c>
      <c r="U96">
        <v>0.52029296442341888</v>
      </c>
      <c r="V96">
        <v>0.50378644819488727</v>
      </c>
      <c r="W96">
        <v>0.4601853887709062</v>
      </c>
      <c r="X96">
        <v>0.44036407685270618</v>
      </c>
      <c r="Y96">
        <v>0.43614602785562173</v>
      </c>
      <c r="Z96">
        <v>0.41712841116685606</v>
      </c>
      <c r="AA96">
        <v>0.42673764266039083</v>
      </c>
      <c r="AB96">
        <v>0.43083472785359067</v>
      </c>
      <c r="AC96">
        <v>0.43399748791421722</v>
      </c>
      <c r="AD96">
        <v>0.46213804442623019</v>
      </c>
      <c r="AE96">
        <v>0.46488273552727222</v>
      </c>
      <c r="AF96">
        <v>0.47026228592725872</v>
      </c>
      <c r="AG96">
        <v>0.47546614617337557</v>
      </c>
      <c r="AH96">
        <v>0.48031636518521825</v>
      </c>
      <c r="AI96">
        <v>0.48207277473162335</v>
      </c>
      <c r="AJ96">
        <v>0.48503443408136615</v>
      </c>
      <c r="AK96">
        <v>0.48059125804642555</v>
      </c>
    </row>
    <row r="97" spans="1:37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0.42238703480088624</v>
      </c>
      <c r="I97">
        <v>0.66362723072324048</v>
      </c>
      <c r="J97">
        <v>0.81061500069441461</v>
      </c>
      <c r="K97">
        <v>0.89725554131221408</v>
      </c>
      <c r="L97">
        <v>0.93125776045377417</v>
      </c>
      <c r="M97">
        <v>0.9668050403130346</v>
      </c>
      <c r="N97">
        <v>0.97230691925387358</v>
      </c>
      <c r="O97">
        <v>1.0066142499024711</v>
      </c>
      <c r="P97">
        <v>1.0065190933285173</v>
      </c>
      <c r="Q97">
        <v>1.0281434162793701</v>
      </c>
      <c r="R97">
        <v>1.0831167810732234</v>
      </c>
      <c r="S97">
        <v>1.0877601297751394</v>
      </c>
      <c r="T97">
        <v>1.060499070848353</v>
      </c>
      <c r="U97">
        <v>1.0290345082531571</v>
      </c>
      <c r="V97">
        <v>1.0187004726047721</v>
      </c>
      <c r="W97">
        <v>0.9715680821119399</v>
      </c>
      <c r="X97">
        <v>0.94611133375297474</v>
      </c>
      <c r="Y97">
        <v>0.93815416852813804</v>
      </c>
      <c r="Z97">
        <v>0.90904822263169205</v>
      </c>
      <c r="AA97">
        <v>0.9098992962509822</v>
      </c>
      <c r="AB97">
        <v>0.90667213365944743</v>
      </c>
      <c r="AC97">
        <v>0.89983261748232124</v>
      </c>
      <c r="AD97">
        <v>0.91892801799824397</v>
      </c>
      <c r="AE97">
        <v>0.91333702167155639</v>
      </c>
      <c r="AF97">
        <v>0.91217212421657035</v>
      </c>
      <c r="AG97">
        <v>0.9122103427921413</v>
      </c>
      <c r="AH97">
        <v>0.91321036081564166</v>
      </c>
      <c r="AI97">
        <v>0.91169699309752161</v>
      </c>
      <c r="AJ97">
        <v>0.91290535534023221</v>
      </c>
      <c r="AK97">
        <v>0.90597621893719893</v>
      </c>
    </row>
    <row r="98" spans="1:37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0.11254979860768621</v>
      </c>
      <c r="I98">
        <v>0.2255803256054012</v>
      </c>
      <c r="J98">
        <v>0.29856491159605536</v>
      </c>
      <c r="K98">
        <v>0.3267418604957939</v>
      </c>
      <c r="L98">
        <v>0.31619624287462234</v>
      </c>
      <c r="M98">
        <v>0.28816594492200309</v>
      </c>
      <c r="N98">
        <v>0.24714858683287932</v>
      </c>
      <c r="O98">
        <v>0.21026706569684528</v>
      </c>
      <c r="P98">
        <v>0.17085991265954892</v>
      </c>
      <c r="Q98">
        <v>0.13900258927241893</v>
      </c>
      <c r="R98">
        <v>0.12222090149314191</v>
      </c>
      <c r="S98">
        <v>0.1024238058949134</v>
      </c>
      <c r="T98">
        <v>7.4643284894682083E-2</v>
      </c>
      <c r="U98">
        <v>4.3996153927405857E-2</v>
      </c>
      <c r="V98">
        <v>2.0018310287017727E-2</v>
      </c>
      <c r="W98">
        <v>-7.0847345031155307E-3</v>
      </c>
      <c r="X98">
        <v>-2.8384665607006365E-2</v>
      </c>
      <c r="Y98">
        <v>-4.0881480024779204E-2</v>
      </c>
      <c r="Z98">
        <v>-5.3009392440483971E-2</v>
      </c>
      <c r="AA98">
        <v>-5.6934640398786929E-2</v>
      </c>
      <c r="AB98">
        <v>-5.8345667030523796E-2</v>
      </c>
      <c r="AC98">
        <v>-5.9689602058821123E-2</v>
      </c>
      <c r="AD98">
        <v>-5.4603163423494472E-2</v>
      </c>
      <c r="AE98">
        <v>-5.3753889143492994E-2</v>
      </c>
      <c r="AF98">
        <v>-5.5253653437203898E-2</v>
      </c>
      <c r="AG98">
        <v>-5.8068432700109085E-2</v>
      </c>
      <c r="AH98">
        <v>-6.1667672670928653E-2</v>
      </c>
      <c r="AI98">
        <v>-6.658548723280644E-2</v>
      </c>
      <c r="AJ98">
        <v>-7.1808625838898354E-2</v>
      </c>
      <c r="AK98">
        <v>-7.9241456144296674E-2</v>
      </c>
    </row>
    <row r="99" spans="1:37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1.5513911263625779</v>
      </c>
      <c r="I99">
        <v>2.4721025267836483</v>
      </c>
      <c r="J99">
        <v>2.9022581914661671</v>
      </c>
      <c r="K99">
        <v>3.0968008971509642</v>
      </c>
      <c r="L99">
        <v>3.137371892815688</v>
      </c>
      <c r="M99">
        <v>3.215721872470656</v>
      </c>
      <c r="N99">
        <v>3.2175245745061254</v>
      </c>
      <c r="O99">
        <v>3.3182843132547379</v>
      </c>
      <c r="P99">
        <v>3.3192651865967315</v>
      </c>
      <c r="Q99">
        <v>3.3972246703412035</v>
      </c>
      <c r="R99">
        <v>3.5980204910368352</v>
      </c>
      <c r="S99">
        <v>3.633022264760255</v>
      </c>
      <c r="T99">
        <v>3.5538991096355055</v>
      </c>
      <c r="U99">
        <v>3.4675170737130889</v>
      </c>
      <c r="V99">
        <v>3.4677596710834813</v>
      </c>
      <c r="W99">
        <v>3.3574590575873087</v>
      </c>
      <c r="X99">
        <v>3.3173624852880002</v>
      </c>
      <c r="Y99">
        <v>3.3416398619062981</v>
      </c>
      <c r="Z99">
        <v>3.2981147815927869</v>
      </c>
      <c r="AA99">
        <v>3.3499673825635456</v>
      </c>
      <c r="AB99">
        <v>3.3829595519609734</v>
      </c>
      <c r="AC99">
        <v>3.3989119461797834</v>
      </c>
      <c r="AD99">
        <v>3.5169435805183946</v>
      </c>
      <c r="AE99">
        <v>3.5371667665701434</v>
      </c>
      <c r="AF99">
        <v>3.5467392298225375</v>
      </c>
      <c r="AG99">
        <v>3.5536514990935464</v>
      </c>
      <c r="AH99">
        <v>3.5579251242355614</v>
      </c>
      <c r="AI99">
        <v>3.5481993677747736</v>
      </c>
      <c r="AJ99">
        <v>3.54114017885232</v>
      </c>
      <c r="AK99">
        <v>3.5037487793450506</v>
      </c>
    </row>
    <row r="100" spans="1:37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3.8455861164865546E-2</v>
      </c>
      <c r="I100">
        <v>6.3246465958921583E-2</v>
      </c>
      <c r="J100">
        <v>5.6507728439414429E-2</v>
      </c>
      <c r="K100">
        <v>2.0224879332486623E-2</v>
      </c>
      <c r="L100">
        <v>-3.7617767235098576E-2</v>
      </c>
      <c r="M100">
        <v>-0.10418120902558892</v>
      </c>
      <c r="N100">
        <v>-0.17441220748237729</v>
      </c>
      <c r="O100">
        <v>-0.23956534184942369</v>
      </c>
      <c r="P100">
        <v>-0.30135220399100104</v>
      </c>
      <c r="Q100">
        <v>-0.35495072547504503</v>
      </c>
      <c r="R100">
        <v>-0.39767474675791448</v>
      </c>
      <c r="S100">
        <v>-0.43784819415032539</v>
      </c>
      <c r="T100">
        <v>-0.47692110277240962</v>
      </c>
      <c r="U100">
        <v>-0.51188856395038007</v>
      </c>
      <c r="V100">
        <v>-0.53870840712737511</v>
      </c>
      <c r="W100">
        <v>-0.56151740501810821</v>
      </c>
      <c r="X100">
        <v>-0.57685000831054767</v>
      </c>
      <c r="Y100">
        <v>-0.58453709236035989</v>
      </c>
      <c r="Z100">
        <v>-0.58882061494999194</v>
      </c>
      <c r="AA100">
        <v>-0.58744142349500539</v>
      </c>
      <c r="AB100">
        <v>-0.58372142596218035</v>
      </c>
      <c r="AC100">
        <v>-0.57919611847033758</v>
      </c>
      <c r="AD100">
        <v>-0.57205234439979824</v>
      </c>
      <c r="AE100">
        <v>-0.5670808342709277</v>
      </c>
      <c r="AF100">
        <v>-0.56358223594604739</v>
      </c>
      <c r="AG100">
        <v>-0.56109022835872935</v>
      </c>
      <c r="AH100">
        <v>-0.55937782336763497</v>
      </c>
      <c r="AI100">
        <v>-0.55861332443374323</v>
      </c>
      <c r="AJ100">
        <v>-0.55834861462404906</v>
      </c>
      <c r="AK100">
        <v>-0.5591945524950459</v>
      </c>
    </row>
    <row r="101" spans="1:37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2.7534605232566012</v>
      </c>
      <c r="I101">
        <v>4.2868221025703646</v>
      </c>
      <c r="J101">
        <v>4.9845148082082957</v>
      </c>
      <c r="K101">
        <v>5.3108220966377795</v>
      </c>
      <c r="L101">
        <v>5.3912433730920473</v>
      </c>
      <c r="M101">
        <v>5.5486659492070878</v>
      </c>
      <c r="N101">
        <v>5.5643418990668492</v>
      </c>
      <c r="O101">
        <v>5.7483550393793381</v>
      </c>
      <c r="P101">
        <v>5.7426325170063963</v>
      </c>
      <c r="Q101">
        <v>5.8682065471874711</v>
      </c>
      <c r="R101">
        <v>6.1963082365817934</v>
      </c>
      <c r="S101">
        <v>6.221558167007557</v>
      </c>
      <c r="T101">
        <v>6.0536735503242456</v>
      </c>
      <c r="U101">
        <v>5.8786187808019141</v>
      </c>
      <c r="V101">
        <v>5.8530002182449303</v>
      </c>
      <c r="W101">
        <v>5.6274490235620478</v>
      </c>
      <c r="X101">
        <v>5.5289669178675283</v>
      </c>
      <c r="Y101">
        <v>5.5384595819344629</v>
      </c>
      <c r="Z101">
        <v>5.4267297124042102</v>
      </c>
      <c r="AA101">
        <v>5.4864205537451083</v>
      </c>
      <c r="AB101">
        <v>5.51115107401694</v>
      </c>
      <c r="AC101">
        <v>5.510753149331471</v>
      </c>
      <c r="AD101">
        <v>5.6930455601397867</v>
      </c>
      <c r="AE101">
        <v>5.703842317196961</v>
      </c>
      <c r="AF101">
        <v>5.7052624498775684</v>
      </c>
      <c r="AG101">
        <v>5.7066830203391428</v>
      </c>
      <c r="AH101">
        <v>5.706700929564934</v>
      </c>
      <c r="AI101">
        <v>5.6852299330666156</v>
      </c>
      <c r="AJ101">
        <v>5.6715681941838847</v>
      </c>
      <c r="AK101">
        <v>5.6074052530577845</v>
      </c>
    </row>
    <row r="102" spans="1:37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0.20003773873502606</v>
      </c>
      <c r="I102">
        <v>0.34618141009772341</v>
      </c>
      <c r="J102">
        <v>0.41624413602603383</v>
      </c>
      <c r="K102">
        <v>0.42893426154881897</v>
      </c>
      <c r="L102">
        <v>0.39810771036365988</v>
      </c>
      <c r="M102">
        <v>0.35604423854664891</v>
      </c>
      <c r="N102">
        <v>0.29909638071921041</v>
      </c>
      <c r="O102">
        <v>0.25372604923372677</v>
      </c>
      <c r="P102">
        <v>0.20095381980573812</v>
      </c>
      <c r="Q102">
        <v>0.16157916780266124</v>
      </c>
      <c r="R102">
        <v>0.14472878150764146</v>
      </c>
      <c r="S102">
        <v>0.1155426199965337</v>
      </c>
      <c r="T102">
        <v>7.4219648659612503E-2</v>
      </c>
      <c r="U102">
        <v>3.3090964483073471E-2</v>
      </c>
      <c r="V102">
        <v>6.388628366971183E-3</v>
      </c>
      <c r="W102">
        <v>-2.7762923559881969E-2</v>
      </c>
      <c r="X102">
        <v>-4.9811964278767551E-2</v>
      </c>
      <c r="Y102">
        <v>-5.8150939918166777E-2</v>
      </c>
      <c r="Z102">
        <v>-6.9312709478508427E-2</v>
      </c>
      <c r="AA102">
        <v>-6.6094662885329836E-2</v>
      </c>
      <c r="AB102">
        <v>-6.1431012978574451E-2</v>
      </c>
      <c r="AC102">
        <v>-5.7557840663824411E-2</v>
      </c>
      <c r="AD102">
        <v>-4.124465740347194E-2</v>
      </c>
      <c r="AE102">
        <v>-3.5369400325058198E-2</v>
      </c>
      <c r="AF102">
        <v>-3.244693904088658E-2</v>
      </c>
      <c r="AG102">
        <v>-3.1000250984458688E-2</v>
      </c>
      <c r="AH102">
        <v>-3.0647846647502419E-2</v>
      </c>
      <c r="AI102">
        <v>-3.2634060948855126E-2</v>
      </c>
      <c r="AJ102">
        <v>-3.4967137795594017E-2</v>
      </c>
      <c r="AK102">
        <v>-4.1406803031418526E-2</v>
      </c>
    </row>
    <row r="103" spans="1:37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0.63789246664189836</v>
      </c>
      <c r="I103">
        <v>0.99236824498503129</v>
      </c>
      <c r="J103">
        <v>1.13381260748322</v>
      </c>
      <c r="K103">
        <v>1.1671994613024594</v>
      </c>
      <c r="L103">
        <v>1.1282160975163658</v>
      </c>
      <c r="M103">
        <v>1.0991609932015756</v>
      </c>
      <c r="N103">
        <v>1.0372423948632026</v>
      </c>
      <c r="O103">
        <v>1.0170930813107049</v>
      </c>
      <c r="P103">
        <v>0.95952891063422197</v>
      </c>
      <c r="Q103">
        <v>0.93775394924096034</v>
      </c>
      <c r="R103">
        <v>0.96946918555607109</v>
      </c>
      <c r="S103">
        <v>0.93825006496597307</v>
      </c>
      <c r="T103">
        <v>0.86644863966720553</v>
      </c>
      <c r="U103">
        <v>0.79712247232344158</v>
      </c>
      <c r="V103">
        <v>0.76775590516617864</v>
      </c>
      <c r="W103">
        <v>0.69924479264256156</v>
      </c>
      <c r="X103">
        <v>0.664879522944406</v>
      </c>
      <c r="Y103">
        <v>0.66093084664007318</v>
      </c>
      <c r="Z103">
        <v>0.63386026314129484</v>
      </c>
      <c r="AA103">
        <v>0.64869572114529817</v>
      </c>
      <c r="AB103">
        <v>0.65802417637910171</v>
      </c>
      <c r="AC103">
        <v>0.66232825080168034</v>
      </c>
      <c r="AD103">
        <v>0.70835269128843859</v>
      </c>
      <c r="AE103">
        <v>0.71522705460598246</v>
      </c>
      <c r="AF103">
        <v>0.71859045326942983</v>
      </c>
      <c r="AG103">
        <v>0.72103722410716831</v>
      </c>
      <c r="AH103">
        <v>0.72247801895921615</v>
      </c>
      <c r="AI103">
        <v>0.71838216798090215</v>
      </c>
      <c r="AJ103">
        <v>0.71550316359842991</v>
      </c>
      <c r="AK103">
        <v>0.70065325156365432</v>
      </c>
    </row>
    <row r="104" spans="1:37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1.0090578908025671</v>
      </c>
      <c r="I104">
        <v>1.5678001003117448</v>
      </c>
      <c r="J104">
        <v>1.7989404272564125</v>
      </c>
      <c r="K104">
        <v>1.8743428954819841</v>
      </c>
      <c r="L104">
        <v>1.8481831129244952</v>
      </c>
      <c r="M104">
        <v>1.8456329531183702</v>
      </c>
      <c r="N104">
        <v>1.7934819218924813</v>
      </c>
      <c r="O104">
        <v>1.8068836246507125</v>
      </c>
      <c r="P104">
        <v>1.7581259225113222</v>
      </c>
      <c r="Q104">
        <v>1.7631319485397645</v>
      </c>
      <c r="R104">
        <v>1.8490241793753359</v>
      </c>
      <c r="S104">
        <v>1.831268510006856</v>
      </c>
      <c r="T104">
        <v>1.7470675491058518</v>
      </c>
      <c r="U104">
        <v>1.6648437373097513</v>
      </c>
      <c r="V104">
        <v>1.6429415356744359</v>
      </c>
      <c r="W104">
        <v>1.5549619355223365</v>
      </c>
      <c r="X104">
        <v>1.5177045747141849</v>
      </c>
      <c r="Y104">
        <v>1.5248211963363456</v>
      </c>
      <c r="Z104">
        <v>1.4917216168643055</v>
      </c>
      <c r="AA104">
        <v>1.5226352099339424</v>
      </c>
      <c r="AB104">
        <v>1.5425339284595996</v>
      </c>
      <c r="AC104">
        <v>1.5531433631471803</v>
      </c>
      <c r="AD104">
        <v>1.6294296887629178</v>
      </c>
      <c r="AE104">
        <v>1.6427336493645583</v>
      </c>
      <c r="AF104">
        <v>1.6503925785255058</v>
      </c>
      <c r="AG104">
        <v>1.6565426800241534</v>
      </c>
      <c r="AH104">
        <v>1.6609236917969783</v>
      </c>
      <c r="AI104">
        <v>1.6563023131775489</v>
      </c>
      <c r="AJ104">
        <v>1.6533927939060389</v>
      </c>
      <c r="AK104">
        <v>1.6312041680131673</v>
      </c>
    </row>
    <row r="105" spans="1:37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0.14078244519901695</v>
      </c>
      <c r="I105">
        <v>0.26762449382535802</v>
      </c>
      <c r="J105">
        <v>0.34828502750265944</v>
      </c>
      <c r="K105">
        <v>0.38314124154921192</v>
      </c>
      <c r="L105">
        <v>0.37810305619172535</v>
      </c>
      <c r="M105">
        <v>0.35597371448417015</v>
      </c>
      <c r="N105">
        <v>0.31756953918475883</v>
      </c>
      <c r="O105">
        <v>0.28278875380740587</v>
      </c>
      <c r="P105">
        <v>0.24115433245499585</v>
      </c>
      <c r="Q105">
        <v>0.2066910532823929</v>
      </c>
      <c r="R105">
        <v>0.18797054668064916</v>
      </c>
      <c r="S105">
        <v>0.1622299134014904</v>
      </c>
      <c r="T105">
        <v>0.12661022925972709</v>
      </c>
      <c r="U105">
        <v>8.8387122856126155E-2</v>
      </c>
      <c r="V105">
        <v>5.858778322058722E-2</v>
      </c>
      <c r="W105">
        <v>2.3813798852989621E-2</v>
      </c>
      <c r="X105">
        <v>-3.2941469544578439E-3</v>
      </c>
      <c r="Y105">
        <v>-2.0038895040208615E-2</v>
      </c>
      <c r="Z105">
        <v>-3.7009048335800987E-2</v>
      </c>
      <c r="AA105">
        <v>-4.3062557800377377E-2</v>
      </c>
      <c r="AB105">
        <v>-4.6091630108346937E-2</v>
      </c>
      <c r="AC105">
        <v>-4.8249721739990203E-2</v>
      </c>
      <c r="AD105">
        <v>-4.118443690235285E-2</v>
      </c>
      <c r="AE105">
        <v>-3.93486570972712E-2</v>
      </c>
      <c r="AF105">
        <v>-3.9059090016202447E-2</v>
      </c>
      <c r="AG105">
        <v>-3.9455534304777551E-2</v>
      </c>
      <c r="AH105">
        <v>-4.023526105885189E-2</v>
      </c>
      <c r="AI105">
        <v>-4.2286420435533323E-2</v>
      </c>
      <c r="AJ105">
        <v>-4.4396327929829837E-2</v>
      </c>
      <c r="AK105">
        <v>-4.9167631607938134E-2</v>
      </c>
    </row>
    <row r="106" spans="1:37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0.16014343636876482</v>
      </c>
      <c r="I106">
        <v>0.32237391867948606</v>
      </c>
      <c r="J106">
        <v>0.42888254117601221</v>
      </c>
      <c r="K106">
        <v>0.48379652980523602</v>
      </c>
      <c r="L106">
        <v>0.50286969949471239</v>
      </c>
      <c r="M106">
        <v>0.51664995698199601</v>
      </c>
      <c r="N106">
        <v>0.52838000522625883</v>
      </c>
      <c r="O106">
        <v>0.55658866628147674</v>
      </c>
      <c r="P106">
        <v>0.58720036302020162</v>
      </c>
      <c r="Q106">
        <v>0.62966722777870743</v>
      </c>
      <c r="R106">
        <v>0.69144911591929592</v>
      </c>
      <c r="S106">
        <v>0.74458179808656322</v>
      </c>
      <c r="T106">
        <v>0.78037654407498991</v>
      </c>
      <c r="U106">
        <v>0.8057778307522856</v>
      </c>
      <c r="V106">
        <v>0.83353238510963656</v>
      </c>
      <c r="W106">
        <v>0.84882465859796863</v>
      </c>
      <c r="X106">
        <v>0.86291727107632443</v>
      </c>
      <c r="Y106">
        <v>0.8800275702041338</v>
      </c>
      <c r="Z106">
        <v>0.88805177547146563</v>
      </c>
      <c r="AA106">
        <v>0.89803897533331511</v>
      </c>
      <c r="AB106">
        <v>0.90346746796392541</v>
      </c>
      <c r="AC106">
        <v>0.90178540331562473</v>
      </c>
      <c r="AD106">
        <v>0.90420440001186542</v>
      </c>
      <c r="AE106">
        <v>0.89663668302104593</v>
      </c>
      <c r="AF106">
        <v>0.88222250077627518</v>
      </c>
      <c r="AG106">
        <v>0.86378957497723619</v>
      </c>
      <c r="AH106">
        <v>0.842967869321809</v>
      </c>
      <c r="AI106">
        <v>0.8195760217597714</v>
      </c>
      <c r="AJ106">
        <v>0.79542982438427501</v>
      </c>
      <c r="AK106">
        <v>0.76815516461732347</v>
      </c>
    </row>
    <row r="107" spans="1:37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24.865628758120152</v>
      </c>
      <c r="I107">
        <v>35.841178378601683</v>
      </c>
      <c r="J107">
        <v>40.333041848684736</v>
      </c>
      <c r="K107">
        <v>42.460981582297627</v>
      </c>
      <c r="L107">
        <v>39.966521156426715</v>
      </c>
      <c r="M107">
        <v>40.962375596164911</v>
      </c>
      <c r="N107">
        <v>41.706115986403233</v>
      </c>
      <c r="O107">
        <v>42.288688159035146</v>
      </c>
      <c r="P107">
        <v>42.771996276829952</v>
      </c>
      <c r="Q107">
        <v>42.853446325703537</v>
      </c>
      <c r="R107">
        <v>40.120473170125173</v>
      </c>
      <c r="S107">
        <v>39.285869803884843</v>
      </c>
      <c r="T107">
        <v>39.107260051657036</v>
      </c>
      <c r="U107">
        <v>39.114427414179076</v>
      </c>
      <c r="V107">
        <v>38.527952747101104</v>
      </c>
      <c r="W107">
        <v>37.103928480326417</v>
      </c>
      <c r="X107">
        <v>36.541158939402443</v>
      </c>
      <c r="Y107">
        <v>36.254108547589347</v>
      </c>
      <c r="Z107">
        <v>36.005636538892261</v>
      </c>
      <c r="AA107">
        <v>36.684042459867626</v>
      </c>
      <c r="AB107">
        <v>35.678557027229239</v>
      </c>
      <c r="AC107">
        <v>35.037517453736022</v>
      </c>
      <c r="AD107">
        <v>34.515589854068395</v>
      </c>
      <c r="AE107">
        <v>33.992939799378298</v>
      </c>
      <c r="AF107">
        <v>33.443192123079712</v>
      </c>
      <c r="AG107">
        <v>32.865306406788974</v>
      </c>
      <c r="AH107">
        <v>32.263466207730019</v>
      </c>
      <c r="AI107">
        <v>31.643489443829196</v>
      </c>
      <c r="AJ107">
        <v>31.011920517659842</v>
      </c>
      <c r="AK107">
        <v>30.371358254170431</v>
      </c>
    </row>
    <row r="108" spans="1:37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103.74303165050173</v>
      </c>
      <c r="I108">
        <v>166.5301771394482</v>
      </c>
      <c r="J108">
        <v>195.26405659593013</v>
      </c>
      <c r="K108">
        <v>209.06384357211584</v>
      </c>
      <c r="L108">
        <v>216.8388743316541</v>
      </c>
      <c r="M108">
        <v>221.88121254317034</v>
      </c>
      <c r="N108">
        <v>207.49643958652629</v>
      </c>
      <c r="O108">
        <v>203.03729725097023</v>
      </c>
      <c r="P108">
        <v>176.9945806680297</v>
      </c>
      <c r="Q108">
        <v>167.33125210659901</v>
      </c>
      <c r="R108">
        <v>357.39201508862431</v>
      </c>
      <c r="S108">
        <v>417.26525089402077</v>
      </c>
      <c r="T108">
        <v>440.2177210650608</v>
      </c>
      <c r="U108">
        <v>449.62208978017293</v>
      </c>
      <c r="V108">
        <v>453.26160690159958</v>
      </c>
      <c r="W108">
        <v>453.85112381937296</v>
      </c>
      <c r="X108">
        <v>477.9595966240384</v>
      </c>
      <c r="Y108">
        <v>485.02821482477782</v>
      </c>
      <c r="Z108">
        <v>484.56841333431544</v>
      </c>
      <c r="AA108">
        <v>480.79756388439182</v>
      </c>
      <c r="AB108">
        <v>475.23636279643887</v>
      </c>
      <c r="AC108">
        <v>493.94601610993209</v>
      </c>
      <c r="AD108">
        <v>496.08551440095664</v>
      </c>
      <c r="AE108">
        <v>491.34740127427659</v>
      </c>
      <c r="AF108">
        <v>483.91190291762678</v>
      </c>
      <c r="AG108">
        <v>475.26070666240042</v>
      </c>
      <c r="AH108">
        <v>465.95139888359188</v>
      </c>
      <c r="AI108">
        <v>456.22608417694141</v>
      </c>
      <c r="AJ108">
        <v>446.23601353474021</v>
      </c>
      <c r="AK108">
        <v>436.08414343294157</v>
      </c>
    </row>
    <row r="109" spans="1:37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77.224072120789515</v>
      </c>
      <c r="I109">
        <v>119.73327988948022</v>
      </c>
      <c r="J109">
        <v>138.0636482290416</v>
      </c>
      <c r="K109">
        <v>146.17977029702351</v>
      </c>
      <c r="L109">
        <v>158.33454968553471</v>
      </c>
      <c r="M109">
        <v>163.54475931520534</v>
      </c>
      <c r="N109">
        <v>164.5999178039896</v>
      </c>
      <c r="O109">
        <v>164.29032425909577</v>
      </c>
      <c r="P109">
        <v>161.85490386640774</v>
      </c>
      <c r="Q109">
        <v>162.36602094089361</v>
      </c>
      <c r="R109">
        <v>191.80798853384937</v>
      </c>
      <c r="S109">
        <v>198.76473924122195</v>
      </c>
      <c r="T109">
        <v>197.80557294887498</v>
      </c>
      <c r="U109">
        <v>193.66657388989051</v>
      </c>
      <c r="V109">
        <v>188.09501185178951</v>
      </c>
      <c r="W109">
        <v>181.71319328560207</v>
      </c>
      <c r="X109">
        <v>176.02567910268979</v>
      </c>
      <c r="Y109">
        <v>169.50590070481132</v>
      </c>
      <c r="Z109">
        <v>162.77431878554179</v>
      </c>
      <c r="AA109">
        <v>161.5494850623887</v>
      </c>
      <c r="AB109">
        <v>157.17285917781467</v>
      </c>
      <c r="AC109">
        <v>152.88606392745052</v>
      </c>
      <c r="AD109">
        <v>147.86133473518356</v>
      </c>
      <c r="AE109">
        <v>142.77676794688387</v>
      </c>
      <c r="AF109">
        <v>137.87544451629526</v>
      </c>
      <c r="AG109">
        <v>133.21786161542403</v>
      </c>
      <c r="AH109">
        <v>128.81675154783548</v>
      </c>
      <c r="AI109">
        <v>124.64892070872536</v>
      </c>
      <c r="AJ109">
        <v>120.7030911678213</v>
      </c>
      <c r="AK109">
        <v>116.95830552866494</v>
      </c>
    </row>
    <row r="110" spans="1:37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52.772338386189311</v>
      </c>
      <c r="I110">
        <v>80.197305731565052</v>
      </c>
      <c r="J110">
        <v>92.648612293713171</v>
      </c>
      <c r="K110">
        <v>99.091924776271043</v>
      </c>
      <c r="L110">
        <v>106.02108033329385</v>
      </c>
      <c r="M110">
        <v>110.84971997023612</v>
      </c>
      <c r="N110">
        <v>114.33262808028854</v>
      </c>
      <c r="O110">
        <v>117.11278313457014</v>
      </c>
      <c r="P110">
        <v>117.82433997007745</v>
      </c>
      <c r="Q110">
        <v>126.10775730042225</v>
      </c>
      <c r="R110">
        <v>106.50855043374699</v>
      </c>
      <c r="S110">
        <v>99.388921344418364</v>
      </c>
      <c r="T110">
        <v>96.555395599131216</v>
      </c>
      <c r="U110">
        <v>94.988365046691371</v>
      </c>
      <c r="V110">
        <v>99.550705860521376</v>
      </c>
      <c r="W110">
        <v>100.58526903944198</v>
      </c>
      <c r="X110">
        <v>100.18296210273631</v>
      </c>
      <c r="Y110">
        <v>99.239711615458972</v>
      </c>
      <c r="Z110">
        <v>98.05588652501757</v>
      </c>
      <c r="AA110">
        <v>103.59639784868003</v>
      </c>
      <c r="AB110">
        <v>103.86064324645545</v>
      </c>
      <c r="AC110">
        <v>103.00853462879051</v>
      </c>
      <c r="AD110">
        <v>101.7811517150931</v>
      </c>
      <c r="AE110">
        <v>100.3862148600314</v>
      </c>
      <c r="AF110">
        <v>98.907018567834655</v>
      </c>
      <c r="AG110">
        <v>97.379818869221225</v>
      </c>
      <c r="AH110">
        <v>95.822326471586749</v>
      </c>
      <c r="AI110">
        <v>94.24822527493626</v>
      </c>
      <c r="AJ110">
        <v>92.666282278527646</v>
      </c>
      <c r="AK110">
        <v>91.085263477431397</v>
      </c>
    </row>
    <row r="111" spans="1:37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13.691408830283503</v>
      </c>
      <c r="I111">
        <v>19.340462865118944</v>
      </c>
      <c r="J111">
        <v>21.1043921151864</v>
      </c>
      <c r="K111">
        <v>21.456990317710577</v>
      </c>
      <c r="L111">
        <v>26.946421630480867</v>
      </c>
      <c r="M111">
        <v>29.995299323551471</v>
      </c>
      <c r="N111">
        <v>30.747985409875199</v>
      </c>
      <c r="O111">
        <v>31.275288460010884</v>
      </c>
      <c r="P111">
        <v>31.431177419422852</v>
      </c>
      <c r="Q111">
        <v>30.234829193252178</v>
      </c>
      <c r="R111">
        <v>38.280961548530335</v>
      </c>
      <c r="S111">
        <v>39.770871049483468</v>
      </c>
      <c r="T111">
        <v>40.06163667721281</v>
      </c>
      <c r="U111">
        <v>39.926860540900776</v>
      </c>
      <c r="V111">
        <v>41.165561624822878</v>
      </c>
      <c r="W111">
        <v>41.295907967221893</v>
      </c>
      <c r="X111">
        <v>41.81802114750748</v>
      </c>
      <c r="Y111">
        <v>41.614969305315896</v>
      </c>
      <c r="Z111">
        <v>41.099911674266323</v>
      </c>
      <c r="AA111">
        <v>48.264035592914922</v>
      </c>
      <c r="AB111">
        <v>50.553193013482222</v>
      </c>
      <c r="AC111">
        <v>51.756123352668482</v>
      </c>
      <c r="AD111">
        <v>56.815043775994582</v>
      </c>
      <c r="AE111">
        <v>58.291009442217323</v>
      </c>
      <c r="AF111">
        <v>58.365013018747035</v>
      </c>
      <c r="AG111">
        <v>57.922014317799331</v>
      </c>
      <c r="AH111">
        <v>57.259601933249925</v>
      </c>
      <c r="AI111">
        <v>56.475587117108759</v>
      </c>
      <c r="AJ111">
        <v>55.609009031062804</v>
      </c>
      <c r="AK111">
        <v>54.677152282334539</v>
      </c>
    </row>
    <row r="112" spans="1:37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0.69636481555854779</v>
      </c>
      <c r="I112">
        <v>1.0401332822323583</v>
      </c>
      <c r="J112">
        <v>1.1915767090716178</v>
      </c>
      <c r="K112">
        <v>1.2474063339591446</v>
      </c>
      <c r="L112">
        <v>1.2549929513698377</v>
      </c>
      <c r="M112">
        <v>1.2537016446408922</v>
      </c>
      <c r="N112">
        <v>1.2432232011689415</v>
      </c>
      <c r="O112">
        <v>1.2458592142603253</v>
      </c>
      <c r="P112">
        <v>1.250814876454287</v>
      </c>
      <c r="Q112">
        <v>1.25888098615905</v>
      </c>
      <c r="R112">
        <v>1.2807845765439696</v>
      </c>
      <c r="S112">
        <v>1.2890992153593794</v>
      </c>
      <c r="T112">
        <v>1.2751379101636262</v>
      </c>
      <c r="U112">
        <v>1.2452660010622951</v>
      </c>
      <c r="V112">
        <v>1.2180564807842797</v>
      </c>
      <c r="W112">
        <v>1.176164580243988</v>
      </c>
      <c r="X112">
        <v>1.1346811150579006</v>
      </c>
      <c r="Y112">
        <v>1.0958799169164202</v>
      </c>
      <c r="Z112">
        <v>1.0516505998126924</v>
      </c>
      <c r="AA112">
        <v>1.0125861454776341</v>
      </c>
      <c r="AB112">
        <v>0.97009815587087989</v>
      </c>
      <c r="AC112">
        <v>0.92416517424667166</v>
      </c>
      <c r="AD112">
        <v>0.88595525745915893</v>
      </c>
      <c r="AE112">
        <v>0.84335897775014157</v>
      </c>
      <c r="AF112">
        <v>0.79627290606216761</v>
      </c>
      <c r="AG112">
        <v>0.7495879155734908</v>
      </c>
      <c r="AH112">
        <v>0.70578115741788405</v>
      </c>
      <c r="AI112">
        <v>0.65918234425672573</v>
      </c>
      <c r="AJ112">
        <v>0.61534040764421594</v>
      </c>
      <c r="AK112">
        <v>0.57077435430801238</v>
      </c>
    </row>
    <row r="113" spans="1:37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22.966861438123921</v>
      </c>
      <c r="I113">
        <v>33.344028238442178</v>
      </c>
      <c r="J113">
        <v>37.779806873069255</v>
      </c>
      <c r="K113">
        <v>40.15399583560972</v>
      </c>
      <c r="L113">
        <v>39.76801357162072</v>
      </c>
      <c r="M113">
        <v>40.337077992022486</v>
      </c>
      <c r="N113">
        <v>41.094969191643038</v>
      </c>
      <c r="O113">
        <v>41.687002779669569</v>
      </c>
      <c r="P113">
        <v>42.081354706715857</v>
      </c>
      <c r="Q113">
        <v>44.656698720684894</v>
      </c>
      <c r="R113">
        <v>39.407898936066843</v>
      </c>
      <c r="S113">
        <v>37.792777145126898</v>
      </c>
      <c r="T113">
        <v>37.094634195095821</v>
      </c>
      <c r="U113">
        <v>36.717093174533929</v>
      </c>
      <c r="V113">
        <v>36.776746903010093</v>
      </c>
      <c r="W113">
        <v>36.651141391494299</v>
      </c>
      <c r="X113">
        <v>36.533051150137027</v>
      </c>
      <c r="Y113">
        <v>36.16301846027401</v>
      </c>
      <c r="Z113">
        <v>35.623694308797816</v>
      </c>
      <c r="AA113">
        <v>32.996045150764999</v>
      </c>
      <c r="AB113">
        <v>33.006409794517367</v>
      </c>
      <c r="AC113">
        <v>32.565047250573699</v>
      </c>
      <c r="AD113">
        <v>48.2790370482534</v>
      </c>
      <c r="AE113">
        <v>54.363139186189599</v>
      </c>
      <c r="AF113">
        <v>56.314870268106532</v>
      </c>
      <c r="AG113">
        <v>56.792328008725157</v>
      </c>
      <c r="AH113">
        <v>56.722143062253096</v>
      </c>
      <c r="AI113">
        <v>56.412230312419084</v>
      </c>
      <c r="AJ113">
        <v>56.011638205927518</v>
      </c>
      <c r="AK113">
        <v>55.485117487852321</v>
      </c>
    </row>
    <row r="114" spans="1:37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180.96889899856444</v>
      </c>
      <c r="I114">
        <v>306.6562086752067</v>
      </c>
      <c r="J114">
        <v>390.78182936265796</v>
      </c>
      <c r="K114">
        <v>449.49155090998556</v>
      </c>
      <c r="L114">
        <v>489.57480605831842</v>
      </c>
      <c r="M114">
        <v>539.44573591149515</v>
      </c>
      <c r="N114">
        <v>545.74953028388711</v>
      </c>
      <c r="O114">
        <v>638.71621417611698</v>
      </c>
      <c r="P114">
        <v>652.13110674174925</v>
      </c>
      <c r="Q114">
        <v>708.54779014481687</v>
      </c>
      <c r="R114">
        <v>726.77755370445482</v>
      </c>
      <c r="S114">
        <v>692.98041121112851</v>
      </c>
      <c r="T114">
        <v>596.61034564486738</v>
      </c>
      <c r="U114">
        <v>520.03725864189948</v>
      </c>
      <c r="V114">
        <v>504.38642845970332</v>
      </c>
      <c r="W114">
        <v>409.04437257971449</v>
      </c>
      <c r="X114">
        <v>372.33496540562714</v>
      </c>
      <c r="Y114">
        <v>393.24224977055195</v>
      </c>
      <c r="Z114">
        <v>352.71292878419001</v>
      </c>
      <c r="AA114">
        <v>330.52008986750138</v>
      </c>
      <c r="AB114">
        <v>345.46463341270731</v>
      </c>
      <c r="AC114">
        <v>343.8542953224138</v>
      </c>
      <c r="AD114">
        <v>350.46474561533455</v>
      </c>
      <c r="AE114">
        <v>331.64035734530967</v>
      </c>
      <c r="AF114">
        <v>344.92940777616667</v>
      </c>
      <c r="AG114">
        <v>368.1602000713234</v>
      </c>
      <c r="AH114">
        <v>394.86360742706535</v>
      </c>
      <c r="AI114">
        <v>414.83831723498088</v>
      </c>
      <c r="AJ114">
        <v>440.67257332167679</v>
      </c>
      <c r="AK114">
        <v>445.97469561243724</v>
      </c>
    </row>
    <row r="115" spans="1:37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33.047201806815266</v>
      </c>
      <c r="I115">
        <v>47.774887851229543</v>
      </c>
      <c r="J115">
        <v>55.439613465170034</v>
      </c>
      <c r="K115">
        <v>60.070200232422224</v>
      </c>
      <c r="L115">
        <v>61.068281653478508</v>
      </c>
      <c r="M115">
        <v>64.378037112909851</v>
      </c>
      <c r="N115">
        <v>64.781605674426189</v>
      </c>
      <c r="O115">
        <v>70.501068571279802</v>
      </c>
      <c r="P115">
        <v>71.07407580695417</v>
      </c>
      <c r="Q115">
        <v>73.470489388442829</v>
      </c>
      <c r="R115">
        <v>85.023498648038725</v>
      </c>
      <c r="S115">
        <v>86.947685943576431</v>
      </c>
      <c r="T115">
        <v>83.029540744960357</v>
      </c>
      <c r="U115">
        <v>79.188551809634447</v>
      </c>
      <c r="V115">
        <v>79.084559522045652</v>
      </c>
      <c r="W115">
        <v>73.362072790205858</v>
      </c>
      <c r="X115">
        <v>71.023578753299191</v>
      </c>
      <c r="Y115">
        <v>72.022242602965974</v>
      </c>
      <c r="Z115">
        <v>69.158125971757883</v>
      </c>
      <c r="AA115">
        <v>69.936661249070269</v>
      </c>
      <c r="AB115">
        <v>70.933376925205025</v>
      </c>
      <c r="AC115">
        <v>70.683336016443604</v>
      </c>
      <c r="AD115">
        <v>71.735792589889272</v>
      </c>
      <c r="AE115">
        <v>70.319908319343313</v>
      </c>
      <c r="AF115">
        <v>70.709078543850907</v>
      </c>
      <c r="AG115">
        <v>71.66141520431762</v>
      </c>
      <c r="AH115">
        <v>72.795012022478517</v>
      </c>
      <c r="AI115">
        <v>73.422695056041178</v>
      </c>
      <c r="AJ115">
        <v>74.43386647323122</v>
      </c>
      <c r="AK115">
        <v>74.002879161803776</v>
      </c>
    </row>
    <row r="116" spans="1:37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0.69250769042101812</v>
      </c>
      <c r="I116">
        <v>1.0412974246618578</v>
      </c>
      <c r="J116">
        <v>1.2042781186787144</v>
      </c>
      <c r="K116">
        <v>1.2731237176101917</v>
      </c>
      <c r="L116">
        <v>1.2936992093753208</v>
      </c>
      <c r="M116">
        <v>1.3049225836774925</v>
      </c>
      <c r="N116">
        <v>1.3142983832612254</v>
      </c>
      <c r="O116">
        <v>1.3392164978212051</v>
      </c>
      <c r="P116">
        <v>1.3673130787673848</v>
      </c>
      <c r="Q116">
        <v>1.4061102159755867</v>
      </c>
      <c r="R116">
        <v>4.653214000473338</v>
      </c>
      <c r="S116">
        <v>5.9422990959164146</v>
      </c>
      <c r="T116">
        <v>6.4546593367835303</v>
      </c>
      <c r="U116">
        <v>6.6952068301514123</v>
      </c>
      <c r="V116">
        <v>6.840638212112049</v>
      </c>
      <c r="W116">
        <v>6.9315623734261367</v>
      </c>
      <c r="X116">
        <v>6.9953794795389213</v>
      </c>
      <c r="Y116">
        <v>7.0419968423458323</v>
      </c>
      <c r="Z116">
        <v>7.0632220474574181</v>
      </c>
      <c r="AA116">
        <v>7.0701105148451182</v>
      </c>
      <c r="AB116">
        <v>5.0341376415304673</v>
      </c>
      <c r="AC116">
        <v>4.239421523446274</v>
      </c>
      <c r="AD116">
        <v>3.9051393852917338</v>
      </c>
      <c r="AE116">
        <v>3.7093819116675641</v>
      </c>
      <c r="AF116">
        <v>3.5553986260800974</v>
      </c>
      <c r="AG116">
        <v>3.4147653709065029</v>
      </c>
      <c r="AH116">
        <v>3.2795690003162292</v>
      </c>
      <c r="AI116">
        <v>3.1469853916924029</v>
      </c>
      <c r="AJ116">
        <v>3.0179665564121105</v>
      </c>
      <c r="AK116">
        <v>2.8903977886946208</v>
      </c>
    </row>
    <row r="117" spans="1:37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0.17146120412336874</v>
      </c>
      <c r="I117">
        <v>0.31123079926507202</v>
      </c>
      <c r="J117">
        <v>0.39102586820114471</v>
      </c>
      <c r="K117">
        <v>0.42077901940240636</v>
      </c>
      <c r="L117">
        <v>0.41100742090849351</v>
      </c>
      <c r="M117">
        <v>0.38949508529735333</v>
      </c>
      <c r="N117">
        <v>0.35432909570718429</v>
      </c>
      <c r="O117">
        <v>0.32796595797932593</v>
      </c>
      <c r="P117">
        <v>0.29465252233793482</v>
      </c>
      <c r="Q117">
        <v>0.27099676477930768</v>
      </c>
      <c r="R117">
        <v>0.26556907746013714</v>
      </c>
      <c r="S117">
        <v>0.24924750038000099</v>
      </c>
      <c r="T117">
        <v>0.220118930512192</v>
      </c>
      <c r="U117">
        <v>0.18797362345315261</v>
      </c>
      <c r="V117">
        <v>0.16582698018055009</v>
      </c>
      <c r="W117">
        <v>0.13605482541352298</v>
      </c>
      <c r="X117">
        <v>0.11491759704340687</v>
      </c>
      <c r="Y117">
        <v>0.10501342677038394</v>
      </c>
      <c r="Z117">
        <v>9.2817237779230233E-2</v>
      </c>
      <c r="AA117">
        <v>9.2725636047874538E-2</v>
      </c>
      <c r="AB117">
        <v>9.4628912350724903E-2</v>
      </c>
      <c r="AC117">
        <v>9.6425426721569174E-2</v>
      </c>
      <c r="AD117">
        <v>0.10917468401328012</v>
      </c>
      <c r="AE117">
        <v>0.11431567148341149</v>
      </c>
      <c r="AF117">
        <v>0.11742613716951844</v>
      </c>
      <c r="AG117">
        <v>0.1197692885833046</v>
      </c>
      <c r="AH117">
        <v>0.12172083239061493</v>
      </c>
      <c r="AI117">
        <v>0.12216564022393683</v>
      </c>
      <c r="AJ117">
        <v>0.1226556799980516</v>
      </c>
      <c r="AK117">
        <v>0.11988045145858717</v>
      </c>
    </row>
    <row r="118" spans="1:37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0.23537625144829377</v>
      </c>
      <c r="I118">
        <v>0.39594694009530418</v>
      </c>
      <c r="J118">
        <v>0.47016518813702834</v>
      </c>
      <c r="K118">
        <v>0.48908934782003755</v>
      </c>
      <c r="L118">
        <v>0.47310659099704111</v>
      </c>
      <c r="M118">
        <v>0.46038113222572896</v>
      </c>
      <c r="N118">
        <v>0.44279528580264405</v>
      </c>
      <c r="O118">
        <v>0.44784500274916983</v>
      </c>
      <c r="P118">
        <v>0.44779819399318743</v>
      </c>
      <c r="Q118">
        <v>0.46455898866928358</v>
      </c>
      <c r="R118">
        <v>0.50529990546852588</v>
      </c>
      <c r="S118">
        <v>0.5262764368469508</v>
      </c>
      <c r="T118">
        <v>0.52844399269340592</v>
      </c>
      <c r="U118">
        <v>0.52633387482785565</v>
      </c>
      <c r="V118">
        <v>0.53577135684388377</v>
      </c>
      <c r="W118">
        <v>0.52946407501033299</v>
      </c>
      <c r="X118">
        <v>0.53116590166648603</v>
      </c>
      <c r="Y118">
        <v>0.54175594314027631</v>
      </c>
      <c r="Z118">
        <v>0.5414889051092775</v>
      </c>
      <c r="AA118">
        <v>0.55195763483575355</v>
      </c>
      <c r="AB118">
        <v>0.55791529511926008</v>
      </c>
      <c r="AC118">
        <v>0.55823734550877191</v>
      </c>
      <c r="AD118">
        <v>0.57001988064393494</v>
      </c>
      <c r="AE118">
        <v>0.56655783496259993</v>
      </c>
      <c r="AF118">
        <v>0.5586739485881953</v>
      </c>
      <c r="AG118">
        <v>0.54868070298226268</v>
      </c>
      <c r="AH118">
        <v>0.5374421167607446</v>
      </c>
      <c r="AI118">
        <v>0.52376474119955052</v>
      </c>
      <c r="AJ118">
        <v>0.51025330637386457</v>
      </c>
      <c r="AK118">
        <v>0.49246656330852456</v>
      </c>
    </row>
    <row r="119" spans="1:37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0.28500107094828753</v>
      </c>
      <c r="I119">
        <v>0.54170807823308298</v>
      </c>
      <c r="J119">
        <v>0.72569230305778998</v>
      </c>
      <c r="K119">
        <v>0.84884366715423099</v>
      </c>
      <c r="L119">
        <v>0.92086343950337213</v>
      </c>
      <c r="M119">
        <v>0.98095298227696137</v>
      </c>
      <c r="N119">
        <v>1.0197001626418567</v>
      </c>
      <c r="O119">
        <v>1.0725314122945306</v>
      </c>
      <c r="P119">
        <v>1.1074568316102873</v>
      </c>
      <c r="Q119">
        <v>1.1508777083159449</v>
      </c>
      <c r="R119">
        <v>1.2190801999409473</v>
      </c>
      <c r="S119">
        <v>1.2600705003180668</v>
      </c>
      <c r="T119">
        <v>1.268834029625765</v>
      </c>
      <c r="U119">
        <v>1.2625526592722647</v>
      </c>
      <c r="V119">
        <v>1.2637230353203854</v>
      </c>
      <c r="W119">
        <v>1.2401329087293744</v>
      </c>
      <c r="X119">
        <v>1.2205261183028115</v>
      </c>
      <c r="Y119">
        <v>1.2116878077263138</v>
      </c>
      <c r="Z119">
        <v>1.1894997352571046</v>
      </c>
      <c r="AA119">
        <v>1.1807535095454957</v>
      </c>
      <c r="AB119">
        <v>1.1716723095125614</v>
      </c>
      <c r="AC119">
        <v>1.1581713802698568</v>
      </c>
      <c r="AD119">
        <v>1.1594380304316587</v>
      </c>
      <c r="AE119">
        <v>1.1478049686725722</v>
      </c>
      <c r="AF119">
        <v>1.1340887128283628</v>
      </c>
      <c r="AG119">
        <v>1.1200715541917372</v>
      </c>
      <c r="AH119">
        <v>1.1062605716204654</v>
      </c>
      <c r="AI119">
        <v>1.0905969625901291</v>
      </c>
      <c r="AJ119">
        <v>1.0760657747924895</v>
      </c>
      <c r="AK119">
        <v>1.0563950654807641</v>
      </c>
    </row>
    <row r="120" spans="1:37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3.255160840632636E-3</v>
      </c>
      <c r="I120">
        <v>5.2256358189704645E-3</v>
      </c>
      <c r="J120">
        <v>6.2191208832056205E-3</v>
      </c>
      <c r="K120">
        <v>6.417124308500115E-3</v>
      </c>
      <c r="L120">
        <v>5.947867899914549E-3</v>
      </c>
      <c r="M120">
        <v>5.3125523471644854E-3</v>
      </c>
      <c r="N120">
        <v>4.3886314667990495E-3</v>
      </c>
      <c r="O120">
        <v>3.6550539878212871E-3</v>
      </c>
      <c r="P120">
        <v>2.7443176958700899E-3</v>
      </c>
      <c r="Q120">
        <v>2.0683740439974749E-3</v>
      </c>
      <c r="R120">
        <v>1.733454866251678E-3</v>
      </c>
      <c r="S120">
        <v>1.1621452929711754E-3</v>
      </c>
      <c r="T120">
        <v>4.440762578829806E-4</v>
      </c>
      <c r="U120">
        <v>-2.355489540565095E-4</v>
      </c>
      <c r="V120">
        <v>-6.7065627809895678E-4</v>
      </c>
      <c r="W120">
        <v>-1.2494830427666587E-3</v>
      </c>
      <c r="X120">
        <v>-1.5853292608450605E-3</v>
      </c>
      <c r="Y120">
        <v>-1.7067406333601204E-3</v>
      </c>
      <c r="Z120">
        <v>-1.8807060049505599E-3</v>
      </c>
      <c r="AA120">
        <v>-1.7778074964843267E-3</v>
      </c>
      <c r="AB120">
        <v>-1.6681447542973612E-3</v>
      </c>
      <c r="AC120">
        <v>-1.5510707496652742E-3</v>
      </c>
      <c r="AD120">
        <v>-1.2312665635639413E-3</v>
      </c>
      <c r="AE120">
        <v>-1.0974965714563416E-3</v>
      </c>
      <c r="AF120">
        <v>-9.6721296613268043E-4</v>
      </c>
      <c r="AG120">
        <v>-8.5207595301054482E-4</v>
      </c>
      <c r="AH120">
        <v>-7.5242199927230528E-4</v>
      </c>
      <c r="AI120">
        <v>-6.9156928162486585E-4</v>
      </c>
      <c r="AJ120">
        <v>-6.3509255652420603E-4</v>
      </c>
      <c r="AK120">
        <v>-6.517076258622525E-4</v>
      </c>
    </row>
    <row r="121" spans="1:37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7.5461007458760632E-3</v>
      </c>
      <c r="I121">
        <v>8.2624741588760604E-3</v>
      </c>
      <c r="J121">
        <v>8.4025430999696595E-3</v>
      </c>
      <c r="K121">
        <v>8.4162514208915018E-3</v>
      </c>
      <c r="L121">
        <v>8.0979672363728303E-3</v>
      </c>
      <c r="M121">
        <v>8.2264119285819001E-3</v>
      </c>
      <c r="N121">
        <v>7.8470628209789273E-3</v>
      </c>
      <c r="O121">
        <v>8.1060249117866912E-3</v>
      </c>
      <c r="P121">
        <v>7.6526534560121488E-3</v>
      </c>
      <c r="Q121">
        <v>7.8180126840307132E-3</v>
      </c>
      <c r="R121">
        <v>8.3805304550143549E-3</v>
      </c>
      <c r="S121">
        <v>7.9157928185490042E-3</v>
      </c>
      <c r="T121">
        <v>7.3396297385309598E-3</v>
      </c>
      <c r="U121">
        <v>6.9807096447215694E-3</v>
      </c>
      <c r="V121">
        <v>7.044370423986944E-3</v>
      </c>
      <c r="W121">
        <v>6.4172103702595804E-3</v>
      </c>
      <c r="X121">
        <v>6.4121555116585975E-3</v>
      </c>
      <c r="Y121">
        <v>6.5550960762161157E-3</v>
      </c>
      <c r="Z121">
        <v>6.2725333233434677E-3</v>
      </c>
      <c r="AA121">
        <v>6.6255073224586805E-3</v>
      </c>
      <c r="AB121">
        <v>6.6811687676248252E-3</v>
      </c>
      <c r="AC121">
        <v>6.7333117103889747E-3</v>
      </c>
      <c r="AD121">
        <v>7.3087096105857044E-3</v>
      </c>
      <c r="AE121">
        <v>7.1993711824952398E-3</v>
      </c>
      <c r="AF121">
        <v>7.2871487738273904E-3</v>
      </c>
      <c r="AG121">
        <v>7.3725466426055927E-3</v>
      </c>
      <c r="AH121">
        <v>7.4512017463234468E-3</v>
      </c>
      <c r="AI121">
        <v>7.4715002105071541E-3</v>
      </c>
      <c r="AJ121">
        <v>7.5368700659337448E-3</v>
      </c>
      <c r="AK121">
        <v>7.4525663916041856E-3</v>
      </c>
    </row>
    <row r="122" spans="1:37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1.3105868490673671E-3</v>
      </c>
      <c r="I122">
        <v>1.7006969267877859E-3</v>
      </c>
      <c r="J122">
        <v>1.49092733047404E-3</v>
      </c>
      <c r="K122">
        <v>8.7005129730316705E-4</v>
      </c>
      <c r="L122">
        <v>-4.454544261196226E-5</v>
      </c>
      <c r="M122">
        <v>-1.0038530038262463E-3</v>
      </c>
      <c r="N122">
        <v>-2.050782248003466E-3</v>
      </c>
      <c r="O122">
        <v>-2.9517820671364557E-3</v>
      </c>
      <c r="P122">
        <v>-3.8792102057546105E-3</v>
      </c>
      <c r="Q122">
        <v>-4.6194347865178478E-3</v>
      </c>
      <c r="R122">
        <v>-5.149744873532449E-3</v>
      </c>
      <c r="S122">
        <v>-5.7559754169795958E-3</v>
      </c>
      <c r="T122">
        <v>-6.3494652408658528E-3</v>
      </c>
      <c r="U122">
        <v>-6.8341375856348493E-3</v>
      </c>
      <c r="V122">
        <v>-7.1320823617074406E-3</v>
      </c>
      <c r="W122">
        <v>-7.4365324025716792E-3</v>
      </c>
      <c r="X122">
        <v>-7.5597056883995248E-3</v>
      </c>
      <c r="Y122">
        <v>-7.5515238308988351E-3</v>
      </c>
      <c r="Z122">
        <v>-7.5418608574105012E-3</v>
      </c>
      <c r="AA122">
        <v>-7.3844608970790072E-3</v>
      </c>
      <c r="AB122">
        <v>-7.2287922832951794E-3</v>
      </c>
      <c r="AC122">
        <v>-7.0692167933280349E-3</v>
      </c>
      <c r="AD122">
        <v>-6.8310757451329708E-3</v>
      </c>
      <c r="AE122">
        <v>-6.7015865149361612E-3</v>
      </c>
      <c r="AF122">
        <v>-6.5823569672467082E-3</v>
      </c>
      <c r="AG122">
        <v>-6.4828208324296593E-3</v>
      </c>
      <c r="AH122">
        <v>-6.4044110774875498E-3</v>
      </c>
      <c r="AI122">
        <v>-6.3564553195576282E-3</v>
      </c>
      <c r="AJ122">
        <v>-6.3214737251298062E-3</v>
      </c>
      <c r="AK122">
        <v>-6.3276747663073458E-3</v>
      </c>
    </row>
    <row r="123" spans="1:37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1.8102788682033806E-2</v>
      </c>
      <c r="I123">
        <v>1.8726481761887417E-2</v>
      </c>
      <c r="J123">
        <v>1.8781528641225547E-2</v>
      </c>
      <c r="K123">
        <v>1.8817280837247902E-2</v>
      </c>
      <c r="L123">
        <v>1.8168544970854572E-2</v>
      </c>
      <c r="M123">
        <v>1.8673634443195582E-2</v>
      </c>
      <c r="N123">
        <v>1.7917910503722174E-2</v>
      </c>
      <c r="O123">
        <v>1.8744199574481347E-2</v>
      </c>
      <c r="P123">
        <v>1.7772836653888322E-2</v>
      </c>
      <c r="Q123">
        <v>1.8352276880001354E-2</v>
      </c>
      <c r="R123">
        <v>1.9794836520382036E-2</v>
      </c>
      <c r="S123">
        <v>1.8688299619549157E-2</v>
      </c>
      <c r="T123">
        <v>1.7431662698471205E-2</v>
      </c>
      <c r="U123">
        <v>1.6724002216813433E-2</v>
      </c>
      <c r="V123">
        <v>1.699293510410755E-2</v>
      </c>
      <c r="W123">
        <v>1.552833165947848E-2</v>
      </c>
      <c r="X123">
        <v>1.5624420293821564E-2</v>
      </c>
      <c r="Y123">
        <v>1.5991430156965011E-2</v>
      </c>
      <c r="Z123">
        <v>1.5293370879360836E-2</v>
      </c>
      <c r="AA123">
        <v>1.6162251725234434E-2</v>
      </c>
      <c r="AB123">
        <v>1.6235248602110692E-2</v>
      </c>
      <c r="AC123">
        <v>1.6324231678842747E-2</v>
      </c>
      <c r="AD123">
        <v>1.7679062117270921E-2</v>
      </c>
      <c r="AE123">
        <v>1.7319807151502508E-2</v>
      </c>
      <c r="AF123">
        <v>1.7515243669630417E-2</v>
      </c>
      <c r="AG123">
        <v>1.7694640799862868E-2</v>
      </c>
      <c r="AH123">
        <v>1.7858276235955737E-2</v>
      </c>
      <c r="AI123">
        <v>1.7884754366648586E-2</v>
      </c>
      <c r="AJ123">
        <v>1.802971923129559E-2</v>
      </c>
      <c r="AK123">
        <v>1.7813074553000026E-2</v>
      </c>
    </row>
    <row r="124" spans="1:37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8.3380806206576411E-4</v>
      </c>
      <c r="I124">
        <v>1.0349472032951479E-3</v>
      </c>
      <c r="J124">
        <v>1.0997748178900647E-3</v>
      </c>
      <c r="K124">
        <v>1.0754964378076682E-3</v>
      </c>
      <c r="L124">
        <v>9.5662132213632798E-4</v>
      </c>
      <c r="M124">
        <v>8.4647152921659124E-4</v>
      </c>
      <c r="N124">
        <v>6.6669419322104432E-4</v>
      </c>
      <c r="O124">
        <v>5.4864569265677704E-4</v>
      </c>
      <c r="P124">
        <v>3.6323618463580606E-4</v>
      </c>
      <c r="Q124">
        <v>2.4899743058671162E-4</v>
      </c>
      <c r="R124">
        <v>1.9961240154856068E-4</v>
      </c>
      <c r="S124">
        <v>6.0720402443201812E-5</v>
      </c>
      <c r="T124">
        <v>-8.9796040861078551E-5</v>
      </c>
      <c r="U124">
        <v>-2.1108256224482949E-4</v>
      </c>
      <c r="V124">
        <v>-2.7076670576545154E-4</v>
      </c>
      <c r="W124">
        <v>-3.8573709585189173E-4</v>
      </c>
      <c r="X124">
        <v>-4.2438583677565197E-4</v>
      </c>
      <c r="Y124">
        <v>-4.2609765702596186E-4</v>
      </c>
      <c r="Z124">
        <v>-4.5770693711175918E-4</v>
      </c>
      <c r="AA124">
        <v>-4.1251739838325954E-4</v>
      </c>
      <c r="AB124">
        <v>-3.8554245668705043E-4</v>
      </c>
      <c r="AC124">
        <v>-3.5587004851147066E-4</v>
      </c>
      <c r="AD124">
        <v>-2.6944139854569193E-4</v>
      </c>
      <c r="AE124">
        <v>-2.5034149452031392E-4</v>
      </c>
      <c r="AF124">
        <v>-2.172704003948434E-4</v>
      </c>
      <c r="AG124">
        <v>-1.8718304064627768E-4</v>
      </c>
      <c r="AH124">
        <v>-1.6101262381823501E-4</v>
      </c>
      <c r="AI124">
        <v>-1.4472055191545053E-4</v>
      </c>
      <c r="AJ124">
        <v>-1.275433792369901E-4</v>
      </c>
      <c r="AK124">
        <v>-1.2975719546211493E-4</v>
      </c>
    </row>
    <row r="125" spans="1:37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5.9695007086689542E-3</v>
      </c>
      <c r="I125">
        <v>6.4884491235301265E-3</v>
      </c>
      <c r="J125">
        <v>6.5353308680399036E-3</v>
      </c>
      <c r="K125">
        <v>6.3902036659948813E-3</v>
      </c>
      <c r="L125">
        <v>5.9056507773571501E-3</v>
      </c>
      <c r="M125">
        <v>5.7313484912032619E-3</v>
      </c>
      <c r="N125">
        <v>5.135427880682655E-3</v>
      </c>
      <c r="O125">
        <v>5.0533725680535707E-3</v>
      </c>
      <c r="P125">
        <v>4.420919385070941E-3</v>
      </c>
      <c r="Q125">
        <v>4.3089154358499299E-3</v>
      </c>
      <c r="R125">
        <v>4.5403278618693895E-3</v>
      </c>
      <c r="S125">
        <v>3.9875271249288635E-3</v>
      </c>
      <c r="T125">
        <v>3.3780496875128021E-3</v>
      </c>
      <c r="U125">
        <v>2.9668458909460835E-3</v>
      </c>
      <c r="V125">
        <v>2.9204970816320542E-3</v>
      </c>
      <c r="W125">
        <v>2.3567487957913149E-3</v>
      </c>
      <c r="X125">
        <v>2.3205261568919099E-3</v>
      </c>
      <c r="Y125">
        <v>2.4265076759005695E-3</v>
      </c>
      <c r="Z125">
        <v>2.2185564257865176E-3</v>
      </c>
      <c r="AA125">
        <v>2.5346066346529079E-3</v>
      </c>
      <c r="AB125">
        <v>2.6236279667568013E-3</v>
      </c>
      <c r="AC125">
        <v>2.7175430809255477E-3</v>
      </c>
      <c r="AD125">
        <v>3.2252710845551507E-3</v>
      </c>
      <c r="AE125">
        <v>3.1859800131255624E-3</v>
      </c>
      <c r="AF125">
        <v>3.301384974644809E-3</v>
      </c>
      <c r="AG125">
        <v>3.4057639725019306E-3</v>
      </c>
      <c r="AH125">
        <v>3.4974914832467362E-3</v>
      </c>
      <c r="AI125">
        <v>3.5358064710674804E-3</v>
      </c>
      <c r="AJ125">
        <v>3.6033859869495323E-3</v>
      </c>
      <c r="AK125">
        <v>3.5458013481830955E-3</v>
      </c>
    </row>
    <row r="126" spans="1:37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2.246094171201593E-2</v>
      </c>
      <c r="I126">
        <v>2.320415117110845E-2</v>
      </c>
      <c r="J126">
        <v>2.300180709220526E-2</v>
      </c>
      <c r="K126">
        <v>2.2566560338763583E-2</v>
      </c>
      <c r="L126">
        <v>2.1115277914579195E-2</v>
      </c>
      <c r="M126">
        <v>2.0998688039667823E-2</v>
      </c>
      <c r="N126">
        <v>1.9278541789163023E-2</v>
      </c>
      <c r="O126">
        <v>1.9538919520039524E-2</v>
      </c>
      <c r="P126">
        <v>1.7612893918654435E-2</v>
      </c>
      <c r="Q126">
        <v>1.7683584306470032E-2</v>
      </c>
      <c r="R126">
        <v>1.8914596950801065E-2</v>
      </c>
      <c r="S126">
        <v>1.7058387343081981E-2</v>
      </c>
      <c r="T126">
        <v>1.5087033147063774E-2</v>
      </c>
      <c r="U126">
        <v>1.3880467480588528E-2</v>
      </c>
      <c r="V126">
        <v>1.397770296025787E-2</v>
      </c>
      <c r="W126">
        <v>1.2006491549083493E-2</v>
      </c>
      <c r="X126">
        <v>1.2055059079170295E-2</v>
      </c>
      <c r="Y126">
        <v>1.251676366653264E-2</v>
      </c>
      <c r="Z126">
        <v>1.1713901703884597E-2</v>
      </c>
      <c r="AA126">
        <v>1.2902576145167849E-2</v>
      </c>
      <c r="AB126">
        <v>1.3133215102898109E-2</v>
      </c>
      <c r="AC126">
        <v>1.3395074826509748E-2</v>
      </c>
      <c r="AD126">
        <v>1.5226579743140945E-2</v>
      </c>
      <c r="AE126">
        <v>1.4921494004934099E-2</v>
      </c>
      <c r="AF126">
        <v>1.5287532054618819E-2</v>
      </c>
      <c r="AG126">
        <v>1.5615943857439942E-2</v>
      </c>
      <c r="AH126">
        <v>1.5904631789947079E-2</v>
      </c>
      <c r="AI126">
        <v>1.6002626846698523E-2</v>
      </c>
      <c r="AJ126">
        <v>1.6228761127054694E-2</v>
      </c>
      <c r="AK126">
        <v>1.5988660864972949E-2</v>
      </c>
    </row>
    <row r="127" spans="1:37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1.5637468068896838E-2</v>
      </c>
      <c r="I127">
        <v>2.2543690853472308E-2</v>
      </c>
      <c r="J127">
        <v>2.59062237756232E-2</v>
      </c>
      <c r="K127">
        <v>2.6446790841997945E-2</v>
      </c>
      <c r="L127">
        <v>2.4415718032356572E-2</v>
      </c>
      <c r="M127">
        <v>2.1975209191877933E-2</v>
      </c>
      <c r="N127">
        <v>1.8108705367938072E-2</v>
      </c>
      <c r="O127">
        <v>1.5209986697096362E-2</v>
      </c>
      <c r="P127">
        <v>1.120612875706554E-2</v>
      </c>
      <c r="Q127">
        <v>8.3995661227363148E-3</v>
      </c>
      <c r="R127">
        <v>7.025788640775992E-3</v>
      </c>
      <c r="S127">
        <v>4.2548437702045888E-3</v>
      </c>
      <c r="T127">
        <v>1.0136580148042168E-3</v>
      </c>
      <c r="U127">
        <v>-1.8773124531921181E-3</v>
      </c>
      <c r="V127">
        <v>-3.6016907766841123E-3</v>
      </c>
      <c r="W127">
        <v>-6.1773158065531863E-3</v>
      </c>
      <c r="X127">
        <v>-7.4480313836791483E-3</v>
      </c>
      <c r="Y127">
        <v>-7.8424204467754249E-3</v>
      </c>
      <c r="Z127">
        <v>-8.6169205347430451E-3</v>
      </c>
      <c r="AA127">
        <v>-7.9856386603925928E-3</v>
      </c>
      <c r="AB127">
        <v>-7.4845094086585344E-3</v>
      </c>
      <c r="AC127">
        <v>-6.9167969380509132E-3</v>
      </c>
      <c r="AD127">
        <v>-5.3302543799440289E-3</v>
      </c>
      <c r="AE127">
        <v>-4.7921089014530361E-3</v>
      </c>
      <c r="AF127">
        <v>-4.1246573042504325E-3</v>
      </c>
      <c r="AG127">
        <v>-3.5238350024812083E-3</v>
      </c>
      <c r="AH127">
        <v>-2.9983357856365072E-3</v>
      </c>
      <c r="AI127">
        <v>-2.662195488067618E-3</v>
      </c>
      <c r="AJ127">
        <v>-2.3340264028437639E-3</v>
      </c>
      <c r="AK127">
        <v>-2.3692319766387944E-3</v>
      </c>
    </row>
    <row r="128" spans="1:37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1.2851383530584917E-2</v>
      </c>
      <c r="I128">
        <v>2.0530223240951773E-2</v>
      </c>
      <c r="J128">
        <v>2.4253719834806845E-2</v>
      </c>
      <c r="K128">
        <v>2.5613671579489603E-2</v>
      </c>
      <c r="L128">
        <v>2.5294197810495616E-2</v>
      </c>
      <c r="M128">
        <v>2.5112262842630507E-2</v>
      </c>
      <c r="N128">
        <v>2.4357479329329714E-2</v>
      </c>
      <c r="O128">
        <v>2.4617981128311994E-2</v>
      </c>
      <c r="P128">
        <v>2.4276998703886991E-2</v>
      </c>
      <c r="Q128">
        <v>2.4763408656770774E-2</v>
      </c>
      <c r="R128">
        <v>2.6411233787717727E-2</v>
      </c>
      <c r="S128">
        <v>2.684483889704423E-2</v>
      </c>
      <c r="T128">
        <v>2.6393862175395046E-2</v>
      </c>
      <c r="U128">
        <v>2.5841019244493925E-2</v>
      </c>
      <c r="V128">
        <v>2.5960802793674843E-2</v>
      </c>
      <c r="W128">
        <v>2.5170186177361518E-2</v>
      </c>
      <c r="X128">
        <v>2.4948974503047908E-2</v>
      </c>
      <c r="Y128">
        <v>2.5225213587414305E-2</v>
      </c>
      <c r="Z128">
        <v>2.4923280873287462E-2</v>
      </c>
      <c r="AA128">
        <v>2.5362119814027032E-2</v>
      </c>
      <c r="AB128">
        <v>2.5578033187710139E-2</v>
      </c>
      <c r="AC128">
        <v>2.5591355238399786E-2</v>
      </c>
      <c r="AD128">
        <v>2.6319623691513389E-2</v>
      </c>
      <c r="AE128">
        <v>2.6205364231253688E-2</v>
      </c>
      <c r="AF128">
        <v>2.5987905928773477E-2</v>
      </c>
      <c r="AG128">
        <v>2.5708381162567521E-2</v>
      </c>
      <c r="AH128">
        <v>2.5381848485253797E-2</v>
      </c>
      <c r="AI128">
        <v>2.4928267718913717E-2</v>
      </c>
      <c r="AJ128">
        <v>2.4493073077788079E-2</v>
      </c>
      <c r="AK128">
        <v>2.3811195695982397E-2</v>
      </c>
    </row>
    <row r="129" spans="1:37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0.14572304406293349</v>
      </c>
      <c r="I129">
        <v>0.12847052193760231</v>
      </c>
      <c r="J129">
        <v>0.12678596825964547</v>
      </c>
      <c r="K129">
        <v>0.1266728430717308</v>
      </c>
      <c r="L129">
        <v>0.10697093244971199</v>
      </c>
      <c r="M129">
        <v>0.11656527687842846</v>
      </c>
      <c r="N129">
        <v>0.11551561431999526</v>
      </c>
      <c r="O129">
        <v>0.11511515497324466</v>
      </c>
      <c r="P129">
        <v>0.11483134379215826</v>
      </c>
      <c r="Q129">
        <v>0.11296717989735562</v>
      </c>
      <c r="R129">
        <v>9.806460351954667E-2</v>
      </c>
      <c r="S129">
        <v>9.9848421170152718E-2</v>
      </c>
      <c r="T129">
        <v>0.10021965640331272</v>
      </c>
      <c r="U129">
        <v>0.10049336519567015</v>
      </c>
      <c r="V129">
        <v>9.7602355690820639E-2</v>
      </c>
      <c r="W129">
        <v>9.2087325914083806E-2</v>
      </c>
      <c r="X129">
        <v>9.307759144964671E-2</v>
      </c>
      <c r="Y129">
        <v>9.3390660964340344E-2</v>
      </c>
      <c r="Z129">
        <v>9.3484026776590151E-2</v>
      </c>
      <c r="AA129">
        <v>9.842959551533495E-2</v>
      </c>
      <c r="AB129">
        <v>9.2397834245025623E-2</v>
      </c>
      <c r="AC129">
        <v>9.2630496938704537E-2</v>
      </c>
      <c r="AD129">
        <v>9.2334820046995336E-2</v>
      </c>
      <c r="AE129">
        <v>9.1822180503657078E-2</v>
      </c>
      <c r="AF129">
        <v>9.120831749972777E-2</v>
      </c>
      <c r="AG129">
        <v>9.052044992940976E-2</v>
      </c>
      <c r="AH129">
        <v>8.9769568379312867E-2</v>
      </c>
      <c r="AI129">
        <v>8.8968524346628317E-2</v>
      </c>
      <c r="AJ129">
        <v>8.8133828751739043E-2</v>
      </c>
      <c r="AK129">
        <v>8.7257534974197373E-2</v>
      </c>
    </row>
    <row r="130" spans="1:37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3.6614574885568331E-2</v>
      </c>
      <c r="I130">
        <v>3.1177415547904194E-2</v>
      </c>
      <c r="J130">
        <v>3.0656327891133112E-2</v>
      </c>
      <c r="K130">
        <v>3.0648657730293127E-2</v>
      </c>
      <c r="L130">
        <v>3.0585931056747097E-2</v>
      </c>
      <c r="M130">
        <v>3.0439210078689355E-2</v>
      </c>
      <c r="N130">
        <v>2.6109984920102122E-2</v>
      </c>
      <c r="O130">
        <v>2.6264289772650089E-2</v>
      </c>
      <c r="P130">
        <v>2.0471267790403553E-2</v>
      </c>
      <c r="Q130">
        <v>2.072719366370222E-2</v>
      </c>
      <c r="R130">
        <v>7.384309804442192E-2</v>
      </c>
      <c r="S130">
        <v>5.6488694523602077E-2</v>
      </c>
      <c r="T130">
        <v>5.6497562224547118E-2</v>
      </c>
      <c r="U130">
        <v>5.6249167277590044E-2</v>
      </c>
      <c r="V130">
        <v>5.5870831165429236E-2</v>
      </c>
      <c r="W130">
        <v>5.540820352006022E-2</v>
      </c>
      <c r="X130">
        <v>6.0306145165731004E-2</v>
      </c>
      <c r="Y130">
        <v>5.9211236051475886E-2</v>
      </c>
      <c r="Z130">
        <v>5.8580122756348975E-2</v>
      </c>
      <c r="AA130">
        <v>5.7986814096177161E-2</v>
      </c>
      <c r="AB130">
        <v>5.7381906827982124E-2</v>
      </c>
      <c r="AC130">
        <v>6.2140593496058445E-2</v>
      </c>
      <c r="AD130">
        <v>6.0974989678591648E-2</v>
      </c>
      <c r="AE130">
        <v>6.0288775541270274E-2</v>
      </c>
      <c r="AF130">
        <v>5.9649335644650643E-2</v>
      </c>
      <c r="AG130">
        <v>5.9008802005240883E-2</v>
      </c>
      <c r="AH130">
        <v>5.8365230154881688E-2</v>
      </c>
      <c r="AI130">
        <v>5.7719309306154085E-2</v>
      </c>
      <c r="AJ130">
        <v>5.707578440030716E-2</v>
      </c>
      <c r="AK130">
        <v>5.6435280449116117E-2</v>
      </c>
    </row>
    <row r="131" spans="1:37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3.8331563658854317E-2</v>
      </c>
      <c r="I131">
        <v>3.2337419219125675E-2</v>
      </c>
      <c r="J131">
        <v>3.1601255619668277E-2</v>
      </c>
      <c r="K131">
        <v>3.1375332374224768E-2</v>
      </c>
      <c r="L131">
        <v>3.4090521700491448E-2</v>
      </c>
      <c r="M131">
        <v>3.3276222185816669E-2</v>
      </c>
      <c r="N131">
        <v>3.2355544251606513E-2</v>
      </c>
      <c r="O131">
        <v>3.1664986504615723E-2</v>
      </c>
      <c r="P131">
        <v>3.0499047643120263E-2</v>
      </c>
      <c r="Q131">
        <v>3.0785163831310258E-2</v>
      </c>
      <c r="R131">
        <v>4.0922014907158931E-2</v>
      </c>
      <c r="S131">
        <v>3.7780417603189571E-2</v>
      </c>
      <c r="T131">
        <v>3.652900692440926E-2</v>
      </c>
      <c r="U131">
        <v>3.5290082102748324E-2</v>
      </c>
      <c r="V131">
        <v>3.4042777106874596E-2</v>
      </c>
      <c r="W131">
        <v>3.2779093964441695E-2</v>
      </c>
      <c r="X131">
        <v>3.192488020375564E-2</v>
      </c>
      <c r="Y131">
        <v>3.0726878042452204E-2</v>
      </c>
      <c r="Z131">
        <v>2.9645670375696487E-2</v>
      </c>
      <c r="AA131">
        <v>3.0523751747971267E-2</v>
      </c>
      <c r="AB131">
        <v>2.9432794056723954E-2</v>
      </c>
      <c r="AC131">
        <v>2.8984220226434498E-2</v>
      </c>
      <c r="AD131">
        <v>2.8238006102862732E-2</v>
      </c>
      <c r="AE131">
        <v>2.759927827914925E-2</v>
      </c>
      <c r="AF131">
        <v>2.7028527834501933E-2</v>
      </c>
      <c r="AG131">
        <v>2.6511787237588118E-2</v>
      </c>
      <c r="AH131">
        <v>2.6043947664058587E-2</v>
      </c>
      <c r="AI131">
        <v>2.5612481368983076E-2</v>
      </c>
      <c r="AJ131">
        <v>2.5215188201707744E-2</v>
      </c>
      <c r="AK131">
        <v>2.4843739540533608E-2</v>
      </c>
    </row>
    <row r="132" spans="1:37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8.5110224525827713E-2</v>
      </c>
      <c r="I132">
        <v>7.5089552459940395E-2</v>
      </c>
      <c r="J132">
        <v>7.4746760489907499E-2</v>
      </c>
      <c r="K132">
        <v>7.5334618187303234E-2</v>
      </c>
      <c r="L132">
        <v>7.9473068506124164E-2</v>
      </c>
      <c r="M132">
        <v>8.0174001902073425E-2</v>
      </c>
      <c r="N132">
        <v>8.0568197055822188E-2</v>
      </c>
      <c r="O132">
        <v>8.0938393800426653E-2</v>
      </c>
      <c r="P132">
        <v>7.9265182921793964E-2</v>
      </c>
      <c r="Q132">
        <v>8.8366292257813617E-2</v>
      </c>
      <c r="R132">
        <v>5.9527843718698702E-2</v>
      </c>
      <c r="S132">
        <v>6.1507474084974922E-2</v>
      </c>
      <c r="T132">
        <v>6.1250104247392217E-2</v>
      </c>
      <c r="U132">
        <v>6.0756699175208283E-2</v>
      </c>
      <c r="V132">
        <v>6.7476354370311506E-2</v>
      </c>
      <c r="W132">
        <v>6.6282646095555842E-2</v>
      </c>
      <c r="X132">
        <v>6.5764150456405629E-2</v>
      </c>
      <c r="Y132">
        <v>6.5331967744350572E-2</v>
      </c>
      <c r="Z132">
        <v>6.4899256873634834E-2</v>
      </c>
      <c r="AA132">
        <v>7.3103457566241647E-2</v>
      </c>
      <c r="AB132">
        <v>7.0547981078157795E-2</v>
      </c>
      <c r="AC132">
        <v>7.0119736758358475E-2</v>
      </c>
      <c r="AD132">
        <v>6.967502300340081E-2</v>
      </c>
      <c r="AE132">
        <v>6.9200673122544576E-2</v>
      </c>
      <c r="AF132">
        <v>6.8717858721540084E-2</v>
      </c>
      <c r="AG132">
        <v>6.8231674917061239E-2</v>
      </c>
      <c r="AH132">
        <v>6.7743242754538871E-2</v>
      </c>
      <c r="AI132">
        <v>6.7256439716372504E-2</v>
      </c>
      <c r="AJ132">
        <v>6.6770869018120516E-2</v>
      </c>
      <c r="AK132">
        <v>6.6288191057786036E-2</v>
      </c>
    </row>
    <row r="133" spans="1:37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2.1040231166676738E-2</v>
      </c>
      <c r="I133">
        <v>1.8897099542807837E-2</v>
      </c>
      <c r="J133">
        <v>1.7972394941696529E-2</v>
      </c>
      <c r="K133">
        <v>1.7266840477052764E-2</v>
      </c>
      <c r="L133">
        <v>2.4786612327502525E-2</v>
      </c>
      <c r="M133">
        <v>2.4982156734224423E-2</v>
      </c>
      <c r="N133">
        <v>2.3829309714787427E-2</v>
      </c>
      <c r="O133">
        <v>2.3819282184604829E-2</v>
      </c>
      <c r="P133">
        <v>2.3356425322416847E-2</v>
      </c>
      <c r="Q133">
        <v>2.1280352694326723E-2</v>
      </c>
      <c r="R133">
        <v>3.3322230087650222E-2</v>
      </c>
      <c r="S133">
        <v>2.9561492307659913E-2</v>
      </c>
      <c r="T133">
        <v>2.9101234871261931E-2</v>
      </c>
      <c r="U133">
        <v>2.8574902773760118E-2</v>
      </c>
      <c r="V133">
        <v>3.0219608767134708E-2</v>
      </c>
      <c r="W133">
        <v>2.9448902690266367E-2</v>
      </c>
      <c r="X133">
        <v>3.0053510554143962E-2</v>
      </c>
      <c r="Y133">
        <v>2.9399126679134552E-2</v>
      </c>
      <c r="Z133">
        <v>2.8845708807719271E-2</v>
      </c>
      <c r="AA133">
        <v>3.9279077566863281E-2</v>
      </c>
      <c r="AB133">
        <v>3.7644695100997008E-2</v>
      </c>
      <c r="AC133">
        <v>3.8157606802103533E-2</v>
      </c>
      <c r="AD133">
        <v>4.4529304869416503E-2</v>
      </c>
      <c r="AE133">
        <v>4.3273137521664222E-2</v>
      </c>
      <c r="AF133">
        <v>4.2638282288755984E-2</v>
      </c>
      <c r="AG133">
        <v>4.2062180715796579E-2</v>
      </c>
      <c r="AH133">
        <v>4.1484755777239951E-2</v>
      </c>
      <c r="AI133">
        <v>4.0898688254096822E-2</v>
      </c>
      <c r="AJ133">
        <v>4.0310915346757611E-2</v>
      </c>
      <c r="AK133">
        <v>3.9721902610963186E-2</v>
      </c>
    </row>
    <row r="134" spans="1:37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3.3817331226308327E-4</v>
      </c>
      <c r="I134">
        <v>3.3442574260331034E-4</v>
      </c>
      <c r="J134">
        <v>3.4248686435313418E-4</v>
      </c>
      <c r="K134">
        <v>3.4206197491476974E-4</v>
      </c>
      <c r="L134">
        <v>3.3309420976349458E-4</v>
      </c>
      <c r="M134">
        <v>3.2585282120956775E-4</v>
      </c>
      <c r="N134">
        <v>3.1233898710484139E-4</v>
      </c>
      <c r="O134">
        <v>3.0601067349862932E-4</v>
      </c>
      <c r="P134">
        <v>2.9662578321637583E-4</v>
      </c>
      <c r="Q134">
        <v>2.8898601537049608E-4</v>
      </c>
      <c r="R134">
        <v>2.888063377000505E-4</v>
      </c>
      <c r="S134">
        <v>2.7978472528137829E-4</v>
      </c>
      <c r="T134">
        <v>2.6452623548125332E-4</v>
      </c>
      <c r="U134">
        <v>2.478145855178374E-4</v>
      </c>
      <c r="V134">
        <v>2.373379840191967E-4</v>
      </c>
      <c r="W134">
        <v>2.198451286767045E-4</v>
      </c>
      <c r="X134">
        <v>2.0783817349210044E-4</v>
      </c>
      <c r="Y134">
        <v>1.9856340985071217E-4</v>
      </c>
      <c r="Z134">
        <v>1.8741998699966191E-4</v>
      </c>
      <c r="AA134">
        <v>1.8193412973860313E-4</v>
      </c>
      <c r="AB134">
        <v>1.7473144851768381E-4</v>
      </c>
      <c r="AC134">
        <v>1.678055361805162E-4</v>
      </c>
      <c r="AD134">
        <v>1.6639683645755889E-4</v>
      </c>
      <c r="AE134">
        <v>1.6112789640328304E-4</v>
      </c>
      <c r="AF134">
        <v>1.5506951721720556E-4</v>
      </c>
      <c r="AG134">
        <v>1.501844860757336E-4</v>
      </c>
      <c r="AH134">
        <v>1.4631379998881122E-4</v>
      </c>
      <c r="AI134">
        <v>1.4010572889147608E-4</v>
      </c>
      <c r="AJ134">
        <v>1.3571341005431728E-4</v>
      </c>
      <c r="AK134">
        <v>1.2976803872823494E-4</v>
      </c>
    </row>
    <row r="135" spans="1:37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3.0131170049317018E-2</v>
      </c>
      <c r="I135">
        <v>2.5050959723420873E-2</v>
      </c>
      <c r="J135">
        <v>2.4747038859164891E-2</v>
      </c>
      <c r="K135">
        <v>2.5123897262567862E-2</v>
      </c>
      <c r="L135">
        <v>2.312435935442482E-2</v>
      </c>
      <c r="M135">
        <v>2.3826553563518239E-2</v>
      </c>
      <c r="N135">
        <v>2.3984579217915643E-2</v>
      </c>
      <c r="O135">
        <v>2.3910858399853366E-2</v>
      </c>
      <c r="P135">
        <v>2.3767182242874399E-2</v>
      </c>
      <c r="Q135">
        <v>2.629221595397056E-2</v>
      </c>
      <c r="R135">
        <v>1.8618772846333485E-2</v>
      </c>
      <c r="S135">
        <v>1.9946669697441088E-2</v>
      </c>
      <c r="T135">
        <v>1.9790575384211296E-2</v>
      </c>
      <c r="U135">
        <v>1.967224443166719E-2</v>
      </c>
      <c r="V135">
        <v>1.9964468641971878E-2</v>
      </c>
      <c r="W135">
        <v>1.9830389195556068E-2</v>
      </c>
      <c r="X135">
        <v>1.9874602462173978E-2</v>
      </c>
      <c r="Y135">
        <v>1.9638933867869073E-2</v>
      </c>
      <c r="Z135">
        <v>1.9383080466700259E-2</v>
      </c>
      <c r="AA135">
        <v>1.6835104643547826E-2</v>
      </c>
      <c r="AB135">
        <v>1.8621477545623683E-2</v>
      </c>
      <c r="AC135">
        <v>1.8146579475547344E-2</v>
      </c>
      <c r="AD135">
        <v>3.7687898859693779E-2</v>
      </c>
      <c r="AE135">
        <v>3.4155755233966405E-2</v>
      </c>
      <c r="AF135">
        <v>3.3620892038605979E-2</v>
      </c>
      <c r="AG135">
        <v>3.3416847922776757E-2</v>
      </c>
      <c r="AH135">
        <v>3.3197159104366172E-2</v>
      </c>
      <c r="AI135">
        <v>3.2932403295655215E-2</v>
      </c>
      <c r="AJ135">
        <v>3.2683176243874505E-2</v>
      </c>
      <c r="AK135">
        <v>3.2346324375340116E-2</v>
      </c>
    </row>
    <row r="136" spans="1:37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6.5991165728223014E-2</v>
      </c>
      <c r="I136">
        <v>5.2637752651609866E-2</v>
      </c>
      <c r="J136">
        <v>5.7340886181973909E-2</v>
      </c>
      <c r="K136">
        <v>6.0840515676768708E-2</v>
      </c>
      <c r="L136">
        <v>6.2601297251180799E-2</v>
      </c>
      <c r="M136">
        <v>6.8109049974923508E-2</v>
      </c>
      <c r="N136">
        <v>6.352830675987714E-2</v>
      </c>
      <c r="O136">
        <v>8.1065938813982372E-2</v>
      </c>
      <c r="P136">
        <v>7.3324650839808145E-2</v>
      </c>
      <c r="Q136">
        <v>8.2748629024703493E-2</v>
      </c>
      <c r="R136">
        <v>8.0307216877812379E-2</v>
      </c>
      <c r="S136">
        <v>7.2487931184286411E-2</v>
      </c>
      <c r="T136">
        <v>5.8160516328784287E-2</v>
      </c>
      <c r="U136">
        <v>5.1843047963735234E-2</v>
      </c>
      <c r="V136">
        <v>5.4917958681157515E-2</v>
      </c>
      <c r="W136">
        <v>3.896205494263414E-2</v>
      </c>
      <c r="X136">
        <v>4.0044221542567919E-2</v>
      </c>
      <c r="Y136">
        <v>4.7753463262344933E-2</v>
      </c>
      <c r="Z136">
        <v>3.8285742934775165E-2</v>
      </c>
      <c r="AA136">
        <v>3.8360323588268665E-2</v>
      </c>
      <c r="AB136">
        <v>4.4255880401489901E-2</v>
      </c>
      <c r="AC136">
        <v>4.3066300417692271E-2</v>
      </c>
      <c r="AD136">
        <v>4.5596702747192269E-2</v>
      </c>
      <c r="AE136">
        <v>4.161933916552972E-2</v>
      </c>
      <c r="AF136">
        <v>4.7305781873806824E-2</v>
      </c>
      <c r="AG136">
        <v>5.1722133294530848E-2</v>
      </c>
      <c r="AH136">
        <v>5.6015510918459924E-2</v>
      </c>
      <c r="AI136">
        <v>5.8366509378292103E-2</v>
      </c>
      <c r="AJ136">
        <v>6.2799680454661277E-2</v>
      </c>
      <c r="AK136">
        <v>6.16914497424478E-2</v>
      </c>
    </row>
    <row r="137" spans="1:37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0.12695752617206954</v>
      </c>
      <c r="I137">
        <v>0.1091176668346422</v>
      </c>
      <c r="J137">
        <v>0.11302969033840628</v>
      </c>
      <c r="K137">
        <v>0.11597074388041387</v>
      </c>
      <c r="L137">
        <v>0.11062721799098875</v>
      </c>
      <c r="M137">
        <v>0.11841823079637953</v>
      </c>
      <c r="N137">
        <v>0.11259359178114156</v>
      </c>
      <c r="O137">
        <v>0.12919252230470418</v>
      </c>
      <c r="P137">
        <v>0.12035985421898733</v>
      </c>
      <c r="Q137">
        <v>0.12640269929145168</v>
      </c>
      <c r="R137">
        <v>0.15883048156737331</v>
      </c>
      <c r="S137">
        <v>0.14556295259953173</v>
      </c>
      <c r="T137">
        <v>0.13083138253626755</v>
      </c>
      <c r="U137">
        <v>0.12424740646234117</v>
      </c>
      <c r="V137">
        <v>0.12884326384002015</v>
      </c>
      <c r="W137">
        <v>0.11075423810613295</v>
      </c>
      <c r="X137">
        <v>0.11211006597662689</v>
      </c>
      <c r="Y137">
        <v>0.1187188526672855</v>
      </c>
      <c r="Z137">
        <v>0.10865358566722357</v>
      </c>
      <c r="AA137">
        <v>0.11646707860306464</v>
      </c>
      <c r="AB137">
        <v>0.11916061411352644</v>
      </c>
      <c r="AC137">
        <v>0.11798673074082926</v>
      </c>
      <c r="AD137">
        <v>0.12299004528177077</v>
      </c>
      <c r="AE137">
        <v>0.11792154120224391</v>
      </c>
      <c r="AF137">
        <v>0.12263055229314015</v>
      </c>
      <c r="AG137">
        <v>0.12610720925839147</v>
      </c>
      <c r="AH137">
        <v>0.12947308011832767</v>
      </c>
      <c r="AI137">
        <v>0.13093884714398973</v>
      </c>
      <c r="AJ137">
        <v>0.13444176965167462</v>
      </c>
      <c r="AK137">
        <v>0.13251143898490786</v>
      </c>
    </row>
    <row r="138" spans="1:37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1.0314360226039813E-4</v>
      </c>
      <c r="I138">
        <v>1.07191071068534E-4</v>
      </c>
      <c r="J138">
        <v>1.1182846358573371E-4</v>
      </c>
      <c r="K138">
        <v>1.1291310779372204E-4</v>
      </c>
      <c r="L138">
        <v>1.1105804873645777E-4</v>
      </c>
      <c r="M138">
        <v>1.0956198263185477E-4</v>
      </c>
      <c r="N138">
        <v>1.0728066512923675E-4</v>
      </c>
      <c r="O138">
        <v>1.0698710839756798E-4</v>
      </c>
      <c r="P138">
        <v>1.0583138721234563E-4</v>
      </c>
      <c r="Q138">
        <v>1.0624572703468622E-4</v>
      </c>
      <c r="R138">
        <v>5.7744684843393217E-4</v>
      </c>
      <c r="S138">
        <v>5.2340692122107536E-4</v>
      </c>
      <c r="T138">
        <v>5.1590170575865316E-4</v>
      </c>
      <c r="U138">
        <v>5.1314542478539263E-4</v>
      </c>
      <c r="V138">
        <v>5.1123632970068622E-4</v>
      </c>
      <c r="W138">
        <v>5.0701326843683738E-4</v>
      </c>
      <c r="X138">
        <v>5.032109401726379E-4</v>
      </c>
      <c r="Y138">
        <v>4.998924694217796E-4</v>
      </c>
      <c r="Z138">
        <v>4.9526224507486991E-4</v>
      </c>
      <c r="AA138">
        <v>4.9169574584489962E-4</v>
      </c>
      <c r="AB138">
        <v>1.9715793349067126E-4</v>
      </c>
      <c r="AC138">
        <v>2.2500596708312662E-4</v>
      </c>
      <c r="AD138">
        <v>2.2521140717422539E-4</v>
      </c>
      <c r="AE138">
        <v>2.2092947279655351E-4</v>
      </c>
      <c r="AF138">
        <v>2.1661517556544372E-4</v>
      </c>
      <c r="AG138">
        <v>2.1262423556348014E-4</v>
      </c>
      <c r="AH138">
        <v>2.0890377326371817E-4</v>
      </c>
      <c r="AI138">
        <v>2.0522264357860883E-4</v>
      </c>
      <c r="AJ138">
        <v>2.0176944271133328E-4</v>
      </c>
      <c r="AK138">
        <v>1.9803551878043788E-4</v>
      </c>
    </row>
    <row r="139" spans="1:37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7.7998147397507064E-3</v>
      </c>
      <c r="I139">
        <v>1.1081650508212531E-2</v>
      </c>
      <c r="J139">
        <v>1.2580760381937315E-2</v>
      </c>
      <c r="K139">
        <v>1.2796773042997719E-2</v>
      </c>
      <c r="L139">
        <v>1.1843337156679654E-2</v>
      </c>
      <c r="M139">
        <v>1.0766222977378757E-2</v>
      </c>
      <c r="N139">
        <v>9.0191303707269719E-3</v>
      </c>
      <c r="O139">
        <v>7.7696320309533912E-3</v>
      </c>
      <c r="P139">
        <v>5.9646760804595265E-3</v>
      </c>
      <c r="Q139">
        <v>4.7464758431991034E-3</v>
      </c>
      <c r="R139">
        <v>4.2102658284862426E-3</v>
      </c>
      <c r="S139">
        <v>2.9502169644407832E-3</v>
      </c>
      <c r="T139">
        <v>1.4472352604394986E-3</v>
      </c>
      <c r="U139">
        <v>1.2184905103359791E-4</v>
      </c>
      <c r="V139">
        <v>-6.3065872664517435E-4</v>
      </c>
      <c r="W139">
        <v>-1.8278996987930566E-3</v>
      </c>
      <c r="X139">
        <v>-2.3876497557998809E-3</v>
      </c>
      <c r="Y139">
        <v>-2.5250274205245553E-3</v>
      </c>
      <c r="Z139">
        <v>-2.8744165609320056E-3</v>
      </c>
      <c r="AA139">
        <v>-2.537466298292304E-3</v>
      </c>
      <c r="AB139">
        <v>-2.2761729962640911E-3</v>
      </c>
      <c r="AC139">
        <v>-1.9928738592571191E-3</v>
      </c>
      <c r="AD139">
        <v>-1.1900116029994225E-3</v>
      </c>
      <c r="AE139">
        <v>-9.249364809522804E-4</v>
      </c>
      <c r="AF139">
        <v>-5.9759879732870108E-4</v>
      </c>
      <c r="AG139">
        <v>-2.9928257537245947E-4</v>
      </c>
      <c r="AH139">
        <v>-3.6163091843464751E-5</v>
      </c>
      <c r="AI139">
        <v>1.3468857527455179E-4</v>
      </c>
      <c r="AJ139">
        <v>3.0455851781811485E-4</v>
      </c>
      <c r="AK139">
        <v>2.9504950392796893E-4</v>
      </c>
    </row>
    <row r="140" spans="1:37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0.31271687379557178</v>
      </c>
      <c r="I140">
        <v>0.43971414184559082</v>
      </c>
      <c r="J140">
        <v>0.50629363247371606</v>
      </c>
      <c r="K140">
        <v>0.5359592886734843</v>
      </c>
      <c r="L140">
        <v>0.53127148425191284</v>
      </c>
      <c r="M140">
        <v>0.53017731582372873</v>
      </c>
      <c r="N140">
        <v>0.50622843436809539</v>
      </c>
      <c r="O140">
        <v>0.50305237566328809</v>
      </c>
      <c r="P140">
        <v>0.47548593113617338</v>
      </c>
      <c r="Q140">
        <v>0.46832206224299</v>
      </c>
      <c r="R140">
        <v>0.48341234595702492</v>
      </c>
      <c r="S140">
        <v>0.46406641405475252</v>
      </c>
      <c r="T140">
        <v>0.43117442950780366</v>
      </c>
      <c r="U140">
        <v>0.401245132291631</v>
      </c>
      <c r="V140">
        <v>0.38915403722168035</v>
      </c>
      <c r="W140">
        <v>0.35372260977304509</v>
      </c>
      <c r="X140">
        <v>0.33912560911612522</v>
      </c>
      <c r="Y140">
        <v>0.33628727836630845</v>
      </c>
      <c r="Z140">
        <v>0.3205466899249772</v>
      </c>
      <c r="AA140">
        <v>0.32911989558659022</v>
      </c>
      <c r="AB140">
        <v>0.33192510068680231</v>
      </c>
      <c r="AC140">
        <v>0.33428668477217272</v>
      </c>
      <c r="AD140">
        <v>0.35732320558433156</v>
      </c>
      <c r="AE140">
        <v>0.35837568196398856</v>
      </c>
      <c r="AF140">
        <v>0.36286502848651458</v>
      </c>
      <c r="AG140">
        <v>0.36719677055574457</v>
      </c>
      <c r="AH140">
        <v>0.37122485601814914</v>
      </c>
      <c r="AI140">
        <v>0.37270525644899821</v>
      </c>
      <c r="AJ140">
        <v>0.37529681248708335</v>
      </c>
      <c r="AK140">
        <v>0.37172479518235801</v>
      </c>
    </row>
    <row r="141" spans="1:37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1.0152757169503779E-2</v>
      </c>
      <c r="I141">
        <v>1.3622208279311874E-2</v>
      </c>
      <c r="J141">
        <v>1.5518221878284702E-2</v>
      </c>
      <c r="K141">
        <v>1.6492423812418167E-2</v>
      </c>
      <c r="L141">
        <v>1.6526631123089355E-2</v>
      </c>
      <c r="M141">
        <v>1.6867237264766709E-2</v>
      </c>
      <c r="N141">
        <v>1.6476986061728521E-2</v>
      </c>
      <c r="O141">
        <v>1.6926105543619258E-2</v>
      </c>
      <c r="P141">
        <v>1.6417564903122857E-2</v>
      </c>
      <c r="Q141">
        <v>1.6619072629048836E-2</v>
      </c>
      <c r="R141">
        <v>1.755008587558806E-2</v>
      </c>
      <c r="S141">
        <v>1.7120530166405881E-2</v>
      </c>
      <c r="T141">
        <v>1.6213756917235748E-2</v>
      </c>
      <c r="U141">
        <v>1.5438743372967082E-2</v>
      </c>
      <c r="V141">
        <v>1.5245601402574015E-2</v>
      </c>
      <c r="W141">
        <v>1.4096662469540033E-2</v>
      </c>
      <c r="X141">
        <v>1.3685345677648748E-2</v>
      </c>
      <c r="Y141">
        <v>1.3625803604405469E-2</v>
      </c>
      <c r="Z141">
        <v>1.2982847249396204E-2</v>
      </c>
      <c r="AA141">
        <v>1.3180291071501005E-2</v>
      </c>
      <c r="AB141">
        <v>1.3145844987149246E-2</v>
      </c>
      <c r="AC141">
        <v>1.304169263824153E-2</v>
      </c>
      <c r="AD141">
        <v>1.3584123330870938E-2</v>
      </c>
      <c r="AE141">
        <v>1.3399471545339979E-2</v>
      </c>
      <c r="AF141">
        <v>1.3435864138022219E-2</v>
      </c>
      <c r="AG141">
        <v>1.3483392568240559E-2</v>
      </c>
      <c r="AH141">
        <v>1.353854110878637E-2</v>
      </c>
      <c r="AI141">
        <v>1.3519835253331657E-2</v>
      </c>
      <c r="AJ141">
        <v>1.3571928310307948E-2</v>
      </c>
      <c r="AK141">
        <v>1.3409859854398984E-2</v>
      </c>
    </row>
    <row r="142" spans="1:37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3.7832385779385581E-3</v>
      </c>
      <c r="I142">
        <v>6.57501790103532E-3</v>
      </c>
      <c r="J142">
        <v>8.1252054220235636E-3</v>
      </c>
      <c r="K142">
        <v>8.5674028471070598E-3</v>
      </c>
      <c r="L142">
        <v>8.0792535158333567E-3</v>
      </c>
      <c r="M142">
        <v>7.2808057980961348E-3</v>
      </c>
      <c r="N142">
        <v>6.1190389382426262E-3</v>
      </c>
      <c r="O142">
        <v>5.1482096560423246E-3</v>
      </c>
      <c r="P142">
        <v>4.0091121823320067E-3</v>
      </c>
      <c r="Q142">
        <v>3.1315328774444056E-3</v>
      </c>
      <c r="R142">
        <v>2.6868194251197879E-3</v>
      </c>
      <c r="S142">
        <v>2.0254857125092712E-3</v>
      </c>
      <c r="T142">
        <v>1.1627895905883256E-3</v>
      </c>
      <c r="U142">
        <v>3.0872739801942603E-4</v>
      </c>
      <c r="V142">
        <v>-2.6816679731930121E-4</v>
      </c>
      <c r="W142">
        <v>-9.8145930385667795E-4</v>
      </c>
      <c r="X142">
        <v>-1.4349613409832815E-3</v>
      </c>
      <c r="Y142">
        <v>-1.6135113178348914E-3</v>
      </c>
      <c r="Z142">
        <v>-1.8221738403718956E-3</v>
      </c>
      <c r="AA142">
        <v>-1.7187589579683688E-3</v>
      </c>
      <c r="AB142">
        <v>-1.5741625709246923E-3</v>
      </c>
      <c r="AC142">
        <v>-1.4196170480652043E-3</v>
      </c>
      <c r="AD142">
        <v>-1.0335826138696208E-3</v>
      </c>
      <c r="AE142">
        <v>-8.3722018726960082E-4</v>
      </c>
      <c r="AF142">
        <v>-6.7086489542569113E-4</v>
      </c>
      <c r="AG142">
        <v>-5.2907441415455108E-4</v>
      </c>
      <c r="AH142">
        <v>-4.0831563182473909E-4</v>
      </c>
      <c r="AI142">
        <v>-3.3423414270805911E-4</v>
      </c>
      <c r="AJ142">
        <v>-2.6977270730673786E-4</v>
      </c>
      <c r="AK142">
        <v>-2.899328292553808E-4</v>
      </c>
    </row>
    <row r="143" spans="1:37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9.0043505836694387E-3</v>
      </c>
      <c r="I143">
        <v>1.1109193904417827E-2</v>
      </c>
      <c r="J143">
        <v>1.1610094357502366E-2</v>
      </c>
      <c r="K143">
        <v>1.1640929993595495E-2</v>
      </c>
      <c r="L143">
        <v>1.1197899092126385E-2</v>
      </c>
      <c r="M143">
        <v>1.123766146843742E-2</v>
      </c>
      <c r="N143">
        <v>1.0752719237761551E-2</v>
      </c>
      <c r="O143">
        <v>1.0977361336288811E-2</v>
      </c>
      <c r="P143">
        <v>1.0454664589410188E-2</v>
      </c>
      <c r="Q143">
        <v>1.0580565148116922E-2</v>
      </c>
      <c r="R143">
        <v>1.1268237795034939E-2</v>
      </c>
      <c r="S143">
        <v>1.0813799868729155E-2</v>
      </c>
      <c r="T143">
        <v>1.0070126257171125E-2</v>
      </c>
      <c r="U143">
        <v>9.5352853315292564E-3</v>
      </c>
      <c r="V143">
        <v>9.536385679458791E-3</v>
      </c>
      <c r="W143">
        <v>8.79209342945474E-3</v>
      </c>
      <c r="X143">
        <v>8.6935778325833747E-3</v>
      </c>
      <c r="Y143">
        <v>8.8549528495811963E-3</v>
      </c>
      <c r="Z143">
        <v>8.5492916527883569E-3</v>
      </c>
      <c r="AA143">
        <v>8.9377762131308165E-3</v>
      </c>
      <c r="AB143">
        <v>9.0603571484274177E-3</v>
      </c>
      <c r="AC143">
        <v>9.1452135275088536E-3</v>
      </c>
      <c r="AD143">
        <v>9.8445518428675396E-3</v>
      </c>
      <c r="AE143">
        <v>9.80831627619283E-3</v>
      </c>
      <c r="AF143">
        <v>9.9081426268681771E-3</v>
      </c>
      <c r="AG143">
        <v>1.0015689633236619E-2</v>
      </c>
      <c r="AH143">
        <v>1.0118301316653202E-2</v>
      </c>
      <c r="AI143">
        <v>1.0151429228218762E-2</v>
      </c>
      <c r="AJ143">
        <v>1.0229418935493702E-2</v>
      </c>
      <c r="AK143">
        <v>1.013490370374877E-2</v>
      </c>
    </row>
    <row r="144" spans="1:37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2.2343420534164048E-3</v>
      </c>
      <c r="I144">
        <v>3.4351045734498545E-3</v>
      </c>
      <c r="J144">
        <v>3.3806540067253996E-3</v>
      </c>
      <c r="K144">
        <v>2.287139031849733E-3</v>
      </c>
      <c r="L144">
        <v>4.244659948934806E-4</v>
      </c>
      <c r="M144">
        <v>-1.6937298817498391E-3</v>
      </c>
      <c r="N144">
        <v>-4.0020904143360661E-3</v>
      </c>
      <c r="O144">
        <v>-6.0781696343779152E-3</v>
      </c>
      <c r="P144">
        <v>-8.1187812046650595E-3</v>
      </c>
      <c r="Q144">
        <v>-9.8091664764229751E-3</v>
      </c>
      <c r="R144">
        <v>-1.1046237898417074E-2</v>
      </c>
      <c r="S144">
        <v>-1.2295540258056811E-2</v>
      </c>
      <c r="T144">
        <v>-1.3524019452461587E-2</v>
      </c>
      <c r="U144">
        <v>-1.4570056156695488E-2</v>
      </c>
      <c r="V144">
        <v>-1.5260491027704695E-2</v>
      </c>
      <c r="W144">
        <v>-1.5880797186385978E-2</v>
      </c>
      <c r="X144">
        <v>-1.6179054300236348E-2</v>
      </c>
      <c r="Y144">
        <v>-1.6185433538036021E-2</v>
      </c>
      <c r="Z144">
        <v>-1.6125767240083588E-2</v>
      </c>
      <c r="AA144">
        <v>-1.5806973763903165E-2</v>
      </c>
      <c r="AB144">
        <v>-1.5440605617403073E-2</v>
      </c>
      <c r="AC144">
        <v>-1.5064218540926246E-2</v>
      </c>
      <c r="AD144">
        <v>-1.4561481660166155E-2</v>
      </c>
      <c r="AE144">
        <v>-1.4221851674539949E-2</v>
      </c>
      <c r="AF144">
        <v>-1.3943692209693164E-2</v>
      </c>
      <c r="AG144">
        <v>-1.3720482639166108E-2</v>
      </c>
      <c r="AH144">
        <v>-1.3548568040937748E-2</v>
      </c>
      <c r="AI144">
        <v>-1.3441094718115937E-2</v>
      </c>
      <c r="AJ144">
        <v>-1.3370389330911045E-2</v>
      </c>
      <c r="AK144">
        <v>-1.3377430845678908E-2</v>
      </c>
    </row>
    <row r="145" spans="1:37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2.2788604897749341E-2</v>
      </c>
      <c r="I145">
        <v>2.7100176324994635E-2</v>
      </c>
      <c r="J145">
        <v>2.7953890816746582E-2</v>
      </c>
      <c r="K145">
        <v>2.7974762266933337E-2</v>
      </c>
      <c r="L145">
        <v>2.6986103179308333E-2</v>
      </c>
      <c r="M145">
        <v>2.7350416846443681E-2</v>
      </c>
      <c r="N145">
        <v>2.6376147311628826E-2</v>
      </c>
      <c r="O145">
        <v>2.7249493187687528E-2</v>
      </c>
      <c r="P145">
        <v>2.6149311327086144E-2</v>
      </c>
      <c r="Q145">
        <v>2.6738674609468153E-2</v>
      </c>
      <c r="R145">
        <v>2.8662873628819984E-2</v>
      </c>
      <c r="S145">
        <v>2.7592522450570658E-2</v>
      </c>
      <c r="T145">
        <v>2.5878673981513972E-2</v>
      </c>
      <c r="U145">
        <v>2.4726425890908923E-2</v>
      </c>
      <c r="V145">
        <v>2.4895924380840175E-2</v>
      </c>
      <c r="W145">
        <v>2.309257911729341E-2</v>
      </c>
      <c r="X145">
        <v>2.2970851114679783E-2</v>
      </c>
      <c r="Y145">
        <v>2.3425632365510124E-2</v>
      </c>
      <c r="Z145">
        <v>2.2637810795177769E-2</v>
      </c>
      <c r="AA145">
        <v>2.3634274333449581E-2</v>
      </c>
      <c r="AB145">
        <v>2.3877946483121616E-2</v>
      </c>
      <c r="AC145">
        <v>2.4036585462286153E-2</v>
      </c>
      <c r="AD145">
        <v>2.5763561377178001E-2</v>
      </c>
      <c r="AE145">
        <v>2.5560451891125654E-2</v>
      </c>
      <c r="AF145">
        <v>2.5771299690038697E-2</v>
      </c>
      <c r="AG145">
        <v>2.6002321304852912E-2</v>
      </c>
      <c r="AH145">
        <v>2.6224049284296461E-2</v>
      </c>
      <c r="AI145">
        <v>2.627470107752717E-2</v>
      </c>
      <c r="AJ145">
        <v>2.6451294092835229E-2</v>
      </c>
      <c r="AK145">
        <v>2.6191704009078089E-2</v>
      </c>
    </row>
    <row r="146" spans="1:37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1.2958899214172872E-3</v>
      </c>
      <c r="I146">
        <v>1.8758292141580286E-3</v>
      </c>
      <c r="J146">
        <v>2.1003376363107782E-3</v>
      </c>
      <c r="K146">
        <v>2.0955395198580485E-3</v>
      </c>
      <c r="L146">
        <v>1.8959761580432805E-3</v>
      </c>
      <c r="M146">
        <v>1.6785213979963428E-3</v>
      </c>
      <c r="N146">
        <v>1.3604741761243512E-3</v>
      </c>
      <c r="O146">
        <v>1.1292171121918915E-3</v>
      </c>
      <c r="P146">
        <v>8.1860330941605863E-4</v>
      </c>
      <c r="Q146">
        <v>6.0802137579275481E-4</v>
      </c>
      <c r="R146">
        <v>5.1978691080908847E-4</v>
      </c>
      <c r="S146">
        <v>3.1798663756527382E-4</v>
      </c>
      <c r="T146">
        <v>7.2436844087833005E-5</v>
      </c>
      <c r="U146">
        <v>-1.4178923669400467E-4</v>
      </c>
      <c r="V146">
        <v>-2.5683672283741078E-4</v>
      </c>
      <c r="W146">
        <v>-4.3965740964611291E-4</v>
      </c>
      <c r="X146">
        <v>-5.204615002984825E-4</v>
      </c>
      <c r="Y146">
        <v>-5.2747863748266567E-4</v>
      </c>
      <c r="Z146">
        <v>-5.6869018370098233E-4</v>
      </c>
      <c r="AA146">
        <v>-5.0148229886253144E-4</v>
      </c>
      <c r="AB146">
        <v>-4.4486050126367059E-4</v>
      </c>
      <c r="AC146">
        <v>-3.8885281533439648E-4</v>
      </c>
      <c r="AD146">
        <v>-2.481138346994678E-4</v>
      </c>
      <c r="AE146">
        <v>-1.9671869673562495E-4</v>
      </c>
      <c r="AF146">
        <v>-1.4283844472629036E-4</v>
      </c>
      <c r="AG146">
        <v>-9.4804603281875975E-5</v>
      </c>
      <c r="AH146">
        <v>-5.3513656962931891E-5</v>
      </c>
      <c r="AI146">
        <v>-2.8117444644729766E-5</v>
      </c>
      <c r="AJ146">
        <v>-3.6133362993652811E-6</v>
      </c>
      <c r="AK146">
        <v>-8.4004833703083377E-6</v>
      </c>
    </row>
    <row r="147" spans="1:37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7.0521670018837274E-3</v>
      </c>
      <c r="I147">
        <v>8.6234500305238295E-3</v>
      </c>
      <c r="J147">
        <v>8.9221288853133882E-3</v>
      </c>
      <c r="K147">
        <v>8.7458700103694911E-3</v>
      </c>
      <c r="L147">
        <v>8.0960973899628867E-3</v>
      </c>
      <c r="M147">
        <v>7.761495660931231E-3</v>
      </c>
      <c r="N147">
        <v>6.9852856776984806E-3</v>
      </c>
      <c r="O147">
        <v>6.7738657327463076E-3</v>
      </c>
      <c r="P147">
        <v>5.9951037795862991E-3</v>
      </c>
      <c r="Q147">
        <v>5.7659508886424935E-3</v>
      </c>
      <c r="R147">
        <v>6.0163435860185752E-3</v>
      </c>
      <c r="S147">
        <v>5.4111168379554772E-3</v>
      </c>
      <c r="T147">
        <v>4.624237361855894E-3</v>
      </c>
      <c r="U147">
        <v>4.0383701119459641E-3</v>
      </c>
      <c r="V147">
        <v>3.9119741899440669E-3</v>
      </c>
      <c r="W147">
        <v>3.2400977566365728E-3</v>
      </c>
      <c r="X147">
        <v>3.1208431519912021E-3</v>
      </c>
      <c r="Y147">
        <v>3.2386707948697047E-3</v>
      </c>
      <c r="Z147">
        <v>3.0206664546548224E-3</v>
      </c>
      <c r="AA147">
        <v>3.3746005453858413E-3</v>
      </c>
      <c r="AB147">
        <v>3.5314569697043651E-3</v>
      </c>
      <c r="AC147">
        <v>3.6687945458851088E-3</v>
      </c>
      <c r="AD147">
        <v>4.2872809483021366E-3</v>
      </c>
      <c r="AE147">
        <v>4.3219246748975948E-3</v>
      </c>
      <c r="AF147">
        <v>4.4614042650654752E-3</v>
      </c>
      <c r="AG147">
        <v>4.5953880536373486E-3</v>
      </c>
      <c r="AH147">
        <v>4.7151483806705018E-3</v>
      </c>
      <c r="AI147">
        <v>4.7705313817229377E-3</v>
      </c>
      <c r="AJ147">
        <v>4.8523358532934369E-3</v>
      </c>
      <c r="AK147">
        <v>4.7901002469171337E-3</v>
      </c>
    </row>
    <row r="148" spans="1:37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3.0421939929605922E-2</v>
      </c>
      <c r="I148">
        <v>3.6641984854024735E-2</v>
      </c>
      <c r="J148">
        <v>3.7598311534941628E-2</v>
      </c>
      <c r="K148">
        <v>3.693984819934195E-2</v>
      </c>
      <c r="L148">
        <v>3.4610672743748197E-2</v>
      </c>
      <c r="M148">
        <v>3.389909817996882E-2</v>
      </c>
      <c r="N148">
        <v>3.1380636374738272E-2</v>
      </c>
      <c r="O148">
        <v>3.1338466781705911E-2</v>
      </c>
      <c r="P148">
        <v>2.8787932597618724E-2</v>
      </c>
      <c r="Q148">
        <v>2.8570861767169612E-2</v>
      </c>
      <c r="R148">
        <v>3.030973950412838E-2</v>
      </c>
      <c r="S148">
        <v>2.8219294293073339E-2</v>
      </c>
      <c r="T148">
        <v>2.5314708056402048E-2</v>
      </c>
      <c r="U148">
        <v>2.3250829901617313E-2</v>
      </c>
      <c r="V148">
        <v>2.3095321034499055E-2</v>
      </c>
      <c r="W148">
        <v>2.0472345737856109E-2</v>
      </c>
      <c r="X148">
        <v>2.0174723011155221E-2</v>
      </c>
      <c r="Y148">
        <v>2.0793347445218754E-2</v>
      </c>
      <c r="Z148">
        <v>1.9862986840326339E-2</v>
      </c>
      <c r="AA148">
        <v>2.1352445894305846E-2</v>
      </c>
      <c r="AB148">
        <v>2.1917291670104335E-2</v>
      </c>
      <c r="AC148">
        <v>2.2372136917294679E-2</v>
      </c>
      <c r="AD148">
        <v>2.4907161936644381E-2</v>
      </c>
      <c r="AE148">
        <v>2.4887312796909044E-2</v>
      </c>
      <c r="AF148">
        <v>2.5350052043904208E-2</v>
      </c>
      <c r="AG148">
        <v>2.581071525877679E-2</v>
      </c>
      <c r="AH148">
        <v>2.622890408508952E-2</v>
      </c>
      <c r="AI148">
        <v>2.6388306295665478E-2</v>
      </c>
      <c r="AJ148">
        <v>2.6683316147211818E-2</v>
      </c>
      <c r="AK148">
        <v>2.6373515443804462E-2</v>
      </c>
    </row>
    <row r="149" spans="1:37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2.0774945393926804E-2</v>
      </c>
      <c r="I149">
        <v>3.3349546290549939E-2</v>
      </c>
      <c r="J149">
        <v>3.9984458460052046E-2</v>
      </c>
      <c r="K149">
        <v>4.1718125491362716E-2</v>
      </c>
      <c r="L149">
        <v>3.9196518412141917E-2</v>
      </c>
      <c r="M149">
        <v>3.550001791836558E-2</v>
      </c>
      <c r="N149">
        <v>2.9824252656645879E-2</v>
      </c>
      <c r="O149">
        <v>2.5237859822778388E-2</v>
      </c>
      <c r="P149">
        <v>1.9446495872351761E-2</v>
      </c>
      <c r="Q149">
        <v>1.5121136394506556E-2</v>
      </c>
      <c r="R149">
        <v>1.2951908193321303E-2</v>
      </c>
      <c r="S149">
        <v>9.2861778056038281E-3</v>
      </c>
      <c r="T149">
        <v>4.7324842473219601E-3</v>
      </c>
      <c r="U149">
        <v>4.3766522350271325E-4</v>
      </c>
      <c r="V149">
        <v>-2.3087286180292106E-3</v>
      </c>
      <c r="W149">
        <v>-5.9644906762392359E-3</v>
      </c>
      <c r="X149">
        <v>-8.0636337443864264E-3</v>
      </c>
      <c r="Y149">
        <v>-8.7990247235040422E-3</v>
      </c>
      <c r="Z149">
        <v>-9.849130159202529E-3</v>
      </c>
      <c r="AA149">
        <v>-9.1233129098414155E-3</v>
      </c>
      <c r="AB149">
        <v>-8.3327526541920171E-3</v>
      </c>
      <c r="AC149">
        <v>-7.4702483015040341E-3</v>
      </c>
      <c r="AD149">
        <v>-5.2795313681250075E-3</v>
      </c>
      <c r="AE149">
        <v>-4.2898794834545922E-3</v>
      </c>
      <c r="AF149">
        <v>-3.3312955920804695E-3</v>
      </c>
      <c r="AG149">
        <v>-2.486363162255882E-3</v>
      </c>
      <c r="AH149">
        <v>-1.7552659656206503E-3</v>
      </c>
      <c r="AI149">
        <v>-1.2848358371659759E-3</v>
      </c>
      <c r="AJ149">
        <v>-8.5568823812064978E-4</v>
      </c>
      <c r="AK149">
        <v>-9.0414025783241568E-4</v>
      </c>
    </row>
    <row r="150" spans="1:37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1.4705128179145594E-2</v>
      </c>
      <c r="I150">
        <v>2.5362591857816016E-2</v>
      </c>
      <c r="J150">
        <v>3.1037985943827135E-2</v>
      </c>
      <c r="K150">
        <v>3.3268396179772231E-2</v>
      </c>
      <c r="L150">
        <v>3.3082249650294375E-2</v>
      </c>
      <c r="M150">
        <v>3.275531263040124E-2</v>
      </c>
      <c r="N150">
        <v>3.1795918372555278E-2</v>
      </c>
      <c r="O150">
        <v>3.1974000738759896E-2</v>
      </c>
      <c r="P150">
        <v>3.1645578068050267E-2</v>
      </c>
      <c r="Q150">
        <v>3.2231366189932407E-2</v>
      </c>
      <c r="R150">
        <v>3.4266376807932257E-2</v>
      </c>
      <c r="S150">
        <v>3.509946366641753E-2</v>
      </c>
      <c r="T150">
        <v>3.4761583867993266E-2</v>
      </c>
      <c r="U150">
        <v>3.413058810028529E-2</v>
      </c>
      <c r="V150">
        <v>3.4214400730127742E-2</v>
      </c>
      <c r="W150">
        <v>3.3341568530758967E-2</v>
      </c>
      <c r="X150">
        <v>3.2997885375286064E-2</v>
      </c>
      <c r="Y150">
        <v>3.3276150038248131E-2</v>
      </c>
      <c r="Z150">
        <v>3.2968537295000114E-2</v>
      </c>
      <c r="AA150">
        <v>3.3427839888255713E-2</v>
      </c>
      <c r="AB150">
        <v>3.3714626698100672E-2</v>
      </c>
      <c r="AC150">
        <v>3.3744562265891904E-2</v>
      </c>
      <c r="AD150">
        <v>3.4551143722294904E-2</v>
      </c>
      <c r="AE150">
        <v>3.4486732003151221E-2</v>
      </c>
      <c r="AF150">
        <v>3.4196770101616356E-2</v>
      </c>
      <c r="AG150">
        <v>3.3800647407782214E-2</v>
      </c>
      <c r="AH150">
        <v>3.3341171412029968E-2</v>
      </c>
      <c r="AI150">
        <v>3.2735065350670424E-2</v>
      </c>
      <c r="AJ150">
        <v>3.213852944918956E-2</v>
      </c>
      <c r="AK150">
        <v>3.1267125709698876E-2</v>
      </c>
    </row>
    <row r="151" spans="1:37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0.15938158026926028</v>
      </c>
      <c r="I151">
        <v>0.16261576174622305</v>
      </c>
      <c r="J151">
        <v>0.16197363747621296</v>
      </c>
      <c r="K151">
        <v>0.16062552265034796</v>
      </c>
      <c r="L151">
        <v>0.137427570312389</v>
      </c>
      <c r="M151">
        <v>0.14461638565761115</v>
      </c>
      <c r="N151">
        <v>0.14374316127913736</v>
      </c>
      <c r="O151">
        <v>0.1430320556472468</v>
      </c>
      <c r="P151">
        <v>0.14247511901984378</v>
      </c>
      <c r="Q151">
        <v>0.14022930216943563</v>
      </c>
      <c r="R151">
        <v>0.12330720722685301</v>
      </c>
      <c r="S151">
        <v>0.12321253632996483</v>
      </c>
      <c r="T151">
        <v>0.12352658904038516</v>
      </c>
      <c r="U151">
        <v>0.12396477557553016</v>
      </c>
      <c r="V151">
        <v>0.12089436846104488</v>
      </c>
      <c r="W151">
        <v>0.11445649065724492</v>
      </c>
      <c r="X151">
        <v>0.11480441000274569</v>
      </c>
      <c r="Y151">
        <v>0.115211363989425</v>
      </c>
      <c r="Z151">
        <v>0.11544024676330072</v>
      </c>
      <c r="AA151">
        <v>0.12101695124715621</v>
      </c>
      <c r="AB151">
        <v>0.1150320735183895</v>
      </c>
      <c r="AC151">
        <v>0.11461546447804342</v>
      </c>
      <c r="AD151">
        <v>0.11419200292538062</v>
      </c>
      <c r="AE151">
        <v>0.11358706564343174</v>
      </c>
      <c r="AF151">
        <v>0.11285020471616672</v>
      </c>
      <c r="AG151">
        <v>0.11201168280584646</v>
      </c>
      <c r="AH151">
        <v>0.11108905911573159</v>
      </c>
      <c r="AI151">
        <v>0.11010023021526111</v>
      </c>
      <c r="AJ151">
        <v>0.10906655756631446</v>
      </c>
      <c r="AK151">
        <v>0.10798229928978365</v>
      </c>
    </row>
    <row r="152" spans="1:37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3.8072851915900326E-2</v>
      </c>
      <c r="I152">
        <v>3.908738377165092E-2</v>
      </c>
      <c r="J152">
        <v>3.8908021273283404E-2</v>
      </c>
      <c r="K152">
        <v>3.8502620025483492E-2</v>
      </c>
      <c r="L152">
        <v>3.8053012941685657E-2</v>
      </c>
      <c r="M152">
        <v>3.7602136276747807E-2</v>
      </c>
      <c r="N152">
        <v>3.2604213616805988E-2</v>
      </c>
      <c r="O152">
        <v>3.2104082250606479E-2</v>
      </c>
      <c r="P152">
        <v>2.5578904446741327E-2</v>
      </c>
      <c r="Q152">
        <v>2.5118955187964656E-2</v>
      </c>
      <c r="R152">
        <v>8.0821594462462384E-2</v>
      </c>
      <c r="S152">
        <v>7.0983878219374921E-2</v>
      </c>
      <c r="T152">
        <v>7.0249842776345855E-2</v>
      </c>
      <c r="U152">
        <v>6.9458483133311669E-2</v>
      </c>
      <c r="V152">
        <v>6.8659617467477771E-2</v>
      </c>
      <c r="W152">
        <v>6.7863112177241683E-2</v>
      </c>
      <c r="X152">
        <v>7.3003247765927856E-2</v>
      </c>
      <c r="Y152">
        <v>7.2339051093805271E-2</v>
      </c>
      <c r="Z152">
        <v>7.1537990901100801E-2</v>
      </c>
      <c r="AA152">
        <v>7.0723675605601194E-2</v>
      </c>
      <c r="AB152">
        <v>6.9914462660914889E-2</v>
      </c>
      <c r="AC152">
        <v>7.4986657913324997E-2</v>
      </c>
      <c r="AD152">
        <v>7.4306981207379677E-2</v>
      </c>
      <c r="AE152">
        <v>7.3493249331195984E-2</v>
      </c>
      <c r="AF152">
        <v>7.2661588333866212E-2</v>
      </c>
      <c r="AG152">
        <v>7.1835290157901494E-2</v>
      </c>
      <c r="AH152">
        <v>7.1018621403617671E-2</v>
      </c>
      <c r="AI152">
        <v>7.0209921275281487E-2</v>
      </c>
      <c r="AJ152">
        <v>6.9411369527631481E-2</v>
      </c>
      <c r="AK152">
        <v>6.8621827100950147E-2</v>
      </c>
    </row>
    <row r="153" spans="1:37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4.2102744437023047E-2</v>
      </c>
      <c r="I153">
        <v>4.2989616603583039E-2</v>
      </c>
      <c r="J153">
        <v>4.2551748891352867E-2</v>
      </c>
      <c r="K153">
        <v>4.18193649558639E-2</v>
      </c>
      <c r="L153">
        <v>4.4505317295035075E-2</v>
      </c>
      <c r="M153">
        <v>4.3653012421709741E-2</v>
      </c>
      <c r="N153">
        <v>4.2315290802635588E-2</v>
      </c>
      <c r="O153">
        <v>4.1206444711746351E-2</v>
      </c>
      <c r="P153">
        <v>3.9624563991891251E-2</v>
      </c>
      <c r="Q153">
        <v>3.9693725231241317E-2</v>
      </c>
      <c r="R153">
        <v>5.1223963213137907E-2</v>
      </c>
      <c r="S153">
        <v>4.9192832201078299E-2</v>
      </c>
      <c r="T153">
        <v>4.7543146279292348E-2</v>
      </c>
      <c r="U153">
        <v>4.5815758572039678E-2</v>
      </c>
      <c r="V153">
        <v>4.409788913908861E-2</v>
      </c>
      <c r="W153">
        <v>4.2392085021545907E-2</v>
      </c>
      <c r="X153">
        <v>4.1180570063407536E-2</v>
      </c>
      <c r="Y153">
        <v>3.965152199100281E-2</v>
      </c>
      <c r="Z153">
        <v>3.822879235400601E-2</v>
      </c>
      <c r="AA153">
        <v>3.9069064760285599E-2</v>
      </c>
      <c r="AB153">
        <v>3.7946114471690245E-2</v>
      </c>
      <c r="AC153">
        <v>3.7321190572930339E-2</v>
      </c>
      <c r="AD153">
        <v>3.6396033172301334E-2</v>
      </c>
      <c r="AE153">
        <v>3.5559456645837317E-2</v>
      </c>
      <c r="AF153">
        <v>3.481037137112282E-2</v>
      </c>
      <c r="AG153">
        <v>3.4136108583024335E-2</v>
      </c>
      <c r="AH153">
        <v>3.3528539731991179E-2</v>
      </c>
      <c r="AI153">
        <v>3.2971404223246452E-2</v>
      </c>
      <c r="AJ153">
        <v>3.2459562741232316E-2</v>
      </c>
      <c r="AK153">
        <v>3.1982439880535007E-2</v>
      </c>
    </row>
    <row r="154" spans="1:37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9.153211998946531E-2</v>
      </c>
      <c r="I154">
        <v>9.4951083454688126E-2</v>
      </c>
      <c r="J154">
        <v>9.5554719757456372E-2</v>
      </c>
      <c r="K154">
        <v>9.5525749341187169E-2</v>
      </c>
      <c r="L154">
        <v>9.9449529001183617E-2</v>
      </c>
      <c r="M154">
        <v>0.10020321743324334</v>
      </c>
      <c r="N154">
        <v>0.10039385310717175</v>
      </c>
      <c r="O154">
        <v>0.10055971013638261</v>
      </c>
      <c r="P154">
        <v>9.852442001869495E-2</v>
      </c>
      <c r="Q154">
        <v>0.10822232280858769</v>
      </c>
      <c r="R154">
        <v>7.7077401546967669E-2</v>
      </c>
      <c r="S154">
        <v>7.5754406082710224E-2</v>
      </c>
      <c r="T154">
        <v>7.5102665230571075E-2</v>
      </c>
      <c r="U154">
        <v>7.458119786187857E-2</v>
      </c>
      <c r="V154">
        <v>8.2052777564999388E-2</v>
      </c>
      <c r="W154">
        <v>8.1738789671579895E-2</v>
      </c>
      <c r="X154">
        <v>8.1228405473082244E-2</v>
      </c>
      <c r="Y154">
        <v>8.0688563673800409E-2</v>
      </c>
      <c r="Z154">
        <v>8.0137256431891707E-2</v>
      </c>
      <c r="AA154">
        <v>8.9142642030131336E-2</v>
      </c>
      <c r="AB154">
        <v>8.7422679853807417E-2</v>
      </c>
      <c r="AC154">
        <v>8.6787381975565875E-2</v>
      </c>
      <c r="AD154">
        <v>8.6159556840708931E-2</v>
      </c>
      <c r="AE154">
        <v>8.5520985718703035E-2</v>
      </c>
      <c r="AF154">
        <v>8.4886890898849016E-2</v>
      </c>
      <c r="AG154">
        <v>8.4260067434549377E-2</v>
      </c>
      <c r="AH154">
        <v>8.3639019906854628E-2</v>
      </c>
      <c r="AI154">
        <v>8.3025618477404348E-2</v>
      </c>
      <c r="AJ154">
        <v>8.2418041834937353E-2</v>
      </c>
      <c r="AK154">
        <v>8.1816824003453303E-2</v>
      </c>
    </row>
    <row r="155" spans="1:37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2.2085061894279872E-2</v>
      </c>
      <c r="I155">
        <v>2.2482789198145853E-2</v>
      </c>
      <c r="J155">
        <v>2.1643844558941673E-2</v>
      </c>
      <c r="K155">
        <v>2.0667600053660626E-2</v>
      </c>
      <c r="L155">
        <v>2.8389114187331338E-2</v>
      </c>
      <c r="M155">
        <v>2.9388772455034573E-2</v>
      </c>
      <c r="N155">
        <v>2.8256952919232376E-2</v>
      </c>
      <c r="O155">
        <v>2.8045247743355328E-2</v>
      </c>
      <c r="P155">
        <v>2.745870232499557E-2</v>
      </c>
      <c r="Q155">
        <v>2.5150640407378428E-2</v>
      </c>
      <c r="R155">
        <v>3.756432921510696E-2</v>
      </c>
      <c r="S155">
        <v>3.4986091347749153E-2</v>
      </c>
      <c r="T155">
        <v>3.426934185650328E-2</v>
      </c>
      <c r="U155">
        <v>3.3555943687660801E-2</v>
      </c>
      <c r="V155">
        <v>3.5171207262758339E-2</v>
      </c>
      <c r="W155">
        <v>3.4507020725939176E-2</v>
      </c>
      <c r="X155">
        <v>3.5067380009825143E-2</v>
      </c>
      <c r="Y155">
        <v>3.4417015553129086E-2</v>
      </c>
      <c r="Z155">
        <v>3.3751798950321502E-2</v>
      </c>
      <c r="AA155">
        <v>4.4672794699045781E-2</v>
      </c>
      <c r="AB155">
        <v>4.418827952027108E-2</v>
      </c>
      <c r="AC155">
        <v>4.4725816198911174E-2</v>
      </c>
      <c r="AD155">
        <v>5.1459762686565165E-2</v>
      </c>
      <c r="AE155">
        <v>5.0840452317153291E-2</v>
      </c>
      <c r="AF155">
        <v>5.0085713310489673E-2</v>
      </c>
      <c r="AG155">
        <v>4.9321954669478141E-2</v>
      </c>
      <c r="AH155">
        <v>4.8573042621267222E-2</v>
      </c>
      <c r="AI155">
        <v>4.783615688403129E-2</v>
      </c>
      <c r="AJ155">
        <v>4.7113342671126539E-2</v>
      </c>
      <c r="AK155">
        <v>4.6400896949127975E-2</v>
      </c>
    </row>
    <row r="156" spans="1:37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4.5728144325827901E-4</v>
      </c>
      <c r="I156">
        <v>5.3045791749083116E-4</v>
      </c>
      <c r="J156">
        <v>5.5656613991909669E-4</v>
      </c>
      <c r="K156">
        <v>5.5683171902257199E-4</v>
      </c>
      <c r="L156">
        <v>5.408532743926709E-4</v>
      </c>
      <c r="M156">
        <v>5.2525938569999325E-4</v>
      </c>
      <c r="N156">
        <v>5.0219826508628867E-4</v>
      </c>
      <c r="O156">
        <v>4.8851672430098088E-4</v>
      </c>
      <c r="P156">
        <v>4.7290545444227767E-4</v>
      </c>
      <c r="Q156">
        <v>4.5987924298256962E-4</v>
      </c>
      <c r="R156">
        <v>4.5761543953771512E-4</v>
      </c>
      <c r="S156">
        <v>4.453794944048804E-4</v>
      </c>
      <c r="T156">
        <v>4.2313407601181498E-4</v>
      </c>
      <c r="U156">
        <v>3.9709028640960389E-4</v>
      </c>
      <c r="V156">
        <v>3.7878181023421746E-4</v>
      </c>
      <c r="W156">
        <v>3.5236004408361921E-4</v>
      </c>
      <c r="X156">
        <v>3.3212011853462936E-4</v>
      </c>
      <c r="Y156">
        <v>3.1656485638073821E-4</v>
      </c>
      <c r="Z156">
        <v>2.9935192633656269E-4</v>
      </c>
      <c r="AA156">
        <v>2.8951031011500695E-4</v>
      </c>
      <c r="AB156">
        <v>2.7851290114527994E-4</v>
      </c>
      <c r="AC156">
        <v>2.6768991475477333E-4</v>
      </c>
      <c r="AD156">
        <v>2.6426014389266508E-4</v>
      </c>
      <c r="AE156">
        <v>2.5680730492391393E-4</v>
      </c>
      <c r="AF156">
        <v>2.4761258691628828E-4</v>
      </c>
      <c r="AG156">
        <v>2.3960649232073708E-4</v>
      </c>
      <c r="AH156">
        <v>2.3314316898101625E-4</v>
      </c>
      <c r="AI156">
        <v>2.2379807839660528E-4</v>
      </c>
      <c r="AJ156">
        <v>2.1643557325130969E-4</v>
      </c>
      <c r="AK156">
        <v>2.0728770074772765E-4</v>
      </c>
    </row>
    <row r="157" spans="1:37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4.1253310986173145E-2</v>
      </c>
      <c r="I157">
        <v>4.2647071153587235E-2</v>
      </c>
      <c r="J157">
        <v>4.2795393912581477E-2</v>
      </c>
      <c r="K157">
        <v>4.2921821091966655E-2</v>
      </c>
      <c r="L157">
        <v>3.9735214816840211E-2</v>
      </c>
      <c r="M157">
        <v>3.9870045856054998E-2</v>
      </c>
      <c r="N157">
        <v>3.9898333406500244E-2</v>
      </c>
      <c r="O157">
        <v>3.969332018085809E-2</v>
      </c>
      <c r="P157">
        <v>3.9384916990597936E-2</v>
      </c>
      <c r="Q157">
        <v>4.2808142677861614E-2</v>
      </c>
      <c r="R157">
        <v>3.2609037701807106E-2</v>
      </c>
      <c r="S157">
        <v>3.2690216811683707E-2</v>
      </c>
      <c r="T157">
        <v>3.2380936175995516E-2</v>
      </c>
      <c r="U157">
        <v>3.2216804102954522E-2</v>
      </c>
      <c r="V157">
        <v>3.2647043277303209E-2</v>
      </c>
      <c r="W157">
        <v>3.2577848437507377E-2</v>
      </c>
      <c r="X157">
        <v>3.2661589576333375E-2</v>
      </c>
      <c r="Y157">
        <v>3.2365091932583238E-2</v>
      </c>
      <c r="Z157">
        <v>3.1967434683468486E-2</v>
      </c>
      <c r="AA157">
        <v>2.8333270534332905E-2</v>
      </c>
      <c r="AB157">
        <v>3.0188117733687524E-2</v>
      </c>
      <c r="AC157">
        <v>2.9844987029866141E-2</v>
      </c>
      <c r="AD157">
        <v>5.6843079298056425E-2</v>
      </c>
      <c r="AE157">
        <v>5.7157039718995481E-2</v>
      </c>
      <c r="AF157">
        <v>5.6671602514768729E-2</v>
      </c>
      <c r="AG157">
        <v>5.6043012147951848E-2</v>
      </c>
      <c r="AH157">
        <v>5.5392010638553417E-2</v>
      </c>
      <c r="AI157">
        <v>5.4741590682483687E-2</v>
      </c>
      <c r="AJ157">
        <v>5.4167615244200822E-2</v>
      </c>
      <c r="AK157">
        <v>5.3523646225044921E-2</v>
      </c>
    </row>
    <row r="158" spans="1:37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6.6762506402032892E-2</v>
      </c>
      <c r="I158">
        <v>6.6538527087881702E-2</v>
      </c>
      <c r="J158">
        <v>7.2376498312980792E-2</v>
      </c>
      <c r="K158">
        <v>7.6180283542667801E-2</v>
      </c>
      <c r="L158">
        <v>7.7881375038176923E-2</v>
      </c>
      <c r="M158">
        <v>8.3603222923636367E-2</v>
      </c>
      <c r="N158">
        <v>7.8788343480083969E-2</v>
      </c>
      <c r="O158">
        <v>9.7077070773542773E-2</v>
      </c>
      <c r="P158">
        <v>9.0573173789699285E-2</v>
      </c>
      <c r="Q158">
        <v>0.10004527964614915</v>
      </c>
      <c r="R158">
        <v>9.8258394303371466E-2</v>
      </c>
      <c r="S158">
        <v>8.9336724975915938E-2</v>
      </c>
      <c r="T158">
        <v>7.2372073246192589E-2</v>
      </c>
      <c r="U158">
        <v>6.349749049790801E-2</v>
      </c>
      <c r="V158">
        <v>6.5776659299653595E-2</v>
      </c>
      <c r="W158">
        <v>4.8569541641328498E-2</v>
      </c>
      <c r="X158">
        <v>4.80505602274671E-2</v>
      </c>
      <c r="Y158">
        <v>5.6314388804384184E-2</v>
      </c>
      <c r="Z158">
        <v>4.7117687881114131E-2</v>
      </c>
      <c r="AA158">
        <v>4.6330663119378196E-2</v>
      </c>
      <c r="AB158">
        <v>5.2629478265749832E-2</v>
      </c>
      <c r="AC158">
        <v>5.2171814382883812E-2</v>
      </c>
      <c r="AD158">
        <v>5.4970993844174393E-2</v>
      </c>
      <c r="AE158">
        <v>5.095497682578444E-2</v>
      </c>
      <c r="AF158">
        <v>5.6699362834711227E-2</v>
      </c>
      <c r="AG158">
        <v>6.2179101441773341E-2</v>
      </c>
      <c r="AH158">
        <v>6.7573998548469807E-2</v>
      </c>
      <c r="AI158">
        <v>7.0803679708784276E-2</v>
      </c>
      <c r="AJ158">
        <v>7.6003044066769096E-2</v>
      </c>
      <c r="AK158">
        <v>7.5344000475261214E-2</v>
      </c>
    </row>
    <row r="159" spans="1:37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0.1399578257185935</v>
      </c>
      <c r="I159">
        <v>0.14082042639398334</v>
      </c>
      <c r="J159">
        <v>0.14614668595462579</v>
      </c>
      <c r="K159">
        <v>0.14904434062880498</v>
      </c>
      <c r="L159">
        <v>0.14240983590614001</v>
      </c>
      <c r="M159">
        <v>0.14966823382217068</v>
      </c>
      <c r="N159">
        <v>0.14344608052152114</v>
      </c>
      <c r="O159">
        <v>0.16105820289503128</v>
      </c>
      <c r="P159">
        <v>0.15303561037713681</v>
      </c>
      <c r="Q159">
        <v>0.15878061702150578</v>
      </c>
      <c r="R159">
        <v>0.19563587027321885</v>
      </c>
      <c r="S159">
        <v>0.18534446141069921</v>
      </c>
      <c r="T159">
        <v>0.1674889958985637</v>
      </c>
      <c r="U159">
        <v>0.15753114263294707</v>
      </c>
      <c r="V159">
        <v>0.16121236571769368</v>
      </c>
      <c r="W159">
        <v>0.14122355971178713</v>
      </c>
      <c r="X159">
        <v>0.1404063099539698</v>
      </c>
      <c r="Y159">
        <v>0.14768075427449892</v>
      </c>
      <c r="Z159">
        <v>0.13740922676576658</v>
      </c>
      <c r="AA159">
        <v>0.14509066943089099</v>
      </c>
      <c r="AB159">
        <v>0.14908593097543044</v>
      </c>
      <c r="AC159">
        <v>0.1483935357455706</v>
      </c>
      <c r="AD159">
        <v>0.15398046010823144</v>
      </c>
      <c r="AE159">
        <v>0.14895451256957282</v>
      </c>
      <c r="AF159">
        <v>0.15364558498534009</v>
      </c>
      <c r="AG159">
        <v>0.15807919018142802</v>
      </c>
      <c r="AH159">
        <v>0.16244024964964304</v>
      </c>
      <c r="AI159">
        <v>0.16462970582061626</v>
      </c>
      <c r="AJ159">
        <v>0.16881462049564158</v>
      </c>
      <c r="AK159">
        <v>0.16710535342878644</v>
      </c>
    </row>
    <row r="160" spans="1:37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1.1914340051861E-4</v>
      </c>
      <c r="I160">
        <v>1.3938900843398684E-4</v>
      </c>
      <c r="J160">
        <v>1.4788887253096818E-4</v>
      </c>
      <c r="K160">
        <v>1.4950912099927845E-4</v>
      </c>
      <c r="L160">
        <v>1.4680517661758751E-4</v>
      </c>
      <c r="M160">
        <v>1.4413887562287779E-4</v>
      </c>
      <c r="N160">
        <v>1.4078367456898244E-4</v>
      </c>
      <c r="O160">
        <v>1.3983680116308244E-4</v>
      </c>
      <c r="P160">
        <v>1.3834278950374492E-4</v>
      </c>
      <c r="Q160">
        <v>1.3869352438609394E-4</v>
      </c>
      <c r="R160">
        <v>6.8246631290790158E-4</v>
      </c>
      <c r="S160">
        <v>6.9266807182484004E-4</v>
      </c>
      <c r="T160">
        <v>6.8807927084797845E-4</v>
      </c>
      <c r="U160">
        <v>6.8074316959959851E-4</v>
      </c>
      <c r="V160">
        <v>6.7435740589826031E-4</v>
      </c>
      <c r="W160">
        <v>6.6632901879204562E-4</v>
      </c>
      <c r="X160">
        <v>6.5931098306988513E-4</v>
      </c>
      <c r="Y160">
        <v>6.5348423001688929E-4</v>
      </c>
      <c r="Z160">
        <v>6.4666007401588572E-4</v>
      </c>
      <c r="AA160">
        <v>6.4118046895294699E-4</v>
      </c>
      <c r="AB160">
        <v>2.9907514129792246E-4</v>
      </c>
      <c r="AC160">
        <v>2.8695573387969365E-4</v>
      </c>
      <c r="AD160">
        <v>2.8391596829538185E-4</v>
      </c>
      <c r="AE160">
        <v>2.8066617770290621E-4</v>
      </c>
      <c r="AF160">
        <v>2.7719267802667029E-4</v>
      </c>
      <c r="AG160">
        <v>2.7353764319708155E-4</v>
      </c>
      <c r="AH160">
        <v>2.6976108811819951E-4</v>
      </c>
      <c r="AI160">
        <v>2.6572729248074768E-4</v>
      </c>
      <c r="AJ160">
        <v>2.6172691540277875E-4</v>
      </c>
      <c r="AK160">
        <v>2.5727241957973262E-4</v>
      </c>
    </row>
    <row r="161" spans="1:37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8.3065478163703767E-3</v>
      </c>
      <c r="I161">
        <v>1.2715542851040018E-2</v>
      </c>
      <c r="J161">
        <v>1.4835724235275492E-2</v>
      </c>
      <c r="K161">
        <v>1.5317745904087434E-2</v>
      </c>
      <c r="L161">
        <v>1.4410812770593889E-2</v>
      </c>
      <c r="M161">
        <v>1.328346648140079E-2</v>
      </c>
      <c r="N161">
        <v>1.148169159230116E-2</v>
      </c>
      <c r="O161">
        <v>1.0188693141276808E-2</v>
      </c>
      <c r="P161">
        <v>8.3859887541995436E-3</v>
      </c>
      <c r="Q161">
        <v>7.1629358675508025E-3</v>
      </c>
      <c r="R161">
        <v>6.7168711296483408E-3</v>
      </c>
      <c r="S161">
        <v>5.5655593843432225E-3</v>
      </c>
      <c r="T161">
        <v>4.0495362375502497E-3</v>
      </c>
      <c r="U161">
        <v>2.6442355797008064E-3</v>
      </c>
      <c r="V161">
        <v>1.8292556687830995E-3</v>
      </c>
      <c r="W161">
        <v>5.758816793288643E-4</v>
      </c>
      <c r="X161">
        <v>-7.4971990916983123E-5</v>
      </c>
      <c r="Y161">
        <v>-2.4385585542214522E-4</v>
      </c>
      <c r="Z161">
        <v>-6.1225916485077331E-4</v>
      </c>
      <c r="AA161">
        <v>-2.9744539896418582E-4</v>
      </c>
      <c r="AB161">
        <v>-1.3946048446143556E-5</v>
      </c>
      <c r="AC161">
        <v>2.7449049095017668E-4</v>
      </c>
      <c r="AD161">
        <v>1.1031391776174016E-3</v>
      </c>
      <c r="AE161">
        <v>1.4108560336466261E-3</v>
      </c>
      <c r="AF161">
        <v>1.7282653904097172E-3</v>
      </c>
      <c r="AG161">
        <v>2.0150254280231895E-3</v>
      </c>
      <c r="AH161">
        <v>2.2682205717816694E-3</v>
      </c>
      <c r="AI161">
        <v>2.4280236748805734E-3</v>
      </c>
      <c r="AJ161">
        <v>2.5854774415074002E-3</v>
      </c>
      <c r="AK161">
        <v>2.5599197431808093E-3</v>
      </c>
    </row>
    <row r="162" spans="1:37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0.2548590790356639</v>
      </c>
      <c r="I162">
        <v>0.37364431853123736</v>
      </c>
      <c r="J162">
        <v>0.43516603965723033</v>
      </c>
      <c r="K162">
        <v>0.46202741424112265</v>
      </c>
      <c r="L162">
        <v>0.45858699711514073</v>
      </c>
      <c r="M162">
        <v>0.45649428436028266</v>
      </c>
      <c r="N162">
        <v>0.436240955181529</v>
      </c>
      <c r="O162">
        <v>0.43227508431172779</v>
      </c>
      <c r="P162">
        <v>0.40969223039108521</v>
      </c>
      <c r="Q162">
        <v>0.40289031823422583</v>
      </c>
      <c r="R162">
        <v>0.41524125806480972</v>
      </c>
      <c r="S162">
        <v>0.40076553577556234</v>
      </c>
      <c r="T162">
        <v>0.37361869250661722</v>
      </c>
      <c r="U162">
        <v>0.34797058552038324</v>
      </c>
      <c r="V162">
        <v>0.33692717501257069</v>
      </c>
      <c r="W162">
        <v>0.30776352220956443</v>
      </c>
      <c r="X162">
        <v>0.29450369410914667</v>
      </c>
      <c r="Y162">
        <v>0.29167897221396211</v>
      </c>
      <c r="Z162">
        <v>0.2789569021726136</v>
      </c>
      <c r="AA162">
        <v>0.28537916738892283</v>
      </c>
      <c r="AB162">
        <v>0.28811499075764374</v>
      </c>
      <c r="AC162">
        <v>0.29022586444456749</v>
      </c>
      <c r="AD162">
        <v>0.30903974099341885</v>
      </c>
      <c r="AE162">
        <v>0.31087067865204904</v>
      </c>
      <c r="AF162">
        <v>0.31446355336207066</v>
      </c>
      <c r="AG162">
        <v>0.31793895744187212</v>
      </c>
      <c r="AH162">
        <v>0.32117795746298283</v>
      </c>
      <c r="AI162">
        <v>0.32234834956774777</v>
      </c>
      <c r="AJ162">
        <v>0.32432489197504982</v>
      </c>
      <c r="AK162">
        <v>0.32135042246664064</v>
      </c>
    </row>
    <row r="163" spans="1:37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1.569557224933571E-2</v>
      </c>
      <c r="I163">
        <v>2.4642990808557856E-2</v>
      </c>
      <c r="J163">
        <v>3.0083411457806904E-2</v>
      </c>
      <c r="K163">
        <v>3.3281797199085278E-2</v>
      </c>
      <c r="L163">
        <v>3.4527880816175867E-2</v>
      </c>
      <c r="M163">
        <v>3.5832459020200477E-2</v>
      </c>
      <c r="N163">
        <v>3.6025054174808106E-2</v>
      </c>
      <c r="O163">
        <v>3.7286478217391353E-2</v>
      </c>
      <c r="P163">
        <v>3.7275087056662319E-2</v>
      </c>
      <c r="Q163">
        <v>3.8069558876164818E-2</v>
      </c>
      <c r="R163">
        <v>4.0099958085678587E-2</v>
      </c>
      <c r="S163">
        <v>4.0268107393725015E-2</v>
      </c>
      <c r="T163">
        <v>3.9256413573353931E-2</v>
      </c>
      <c r="U163">
        <v>3.8090201970693453E-2</v>
      </c>
      <c r="V163">
        <v>3.770698242128101E-2</v>
      </c>
      <c r="W163">
        <v>3.5962311216548644E-2</v>
      </c>
      <c r="X163">
        <v>3.5020396654508408E-2</v>
      </c>
      <c r="Y163">
        <v>3.47265266882648E-2</v>
      </c>
      <c r="Z163">
        <v>3.3649980789884952E-2</v>
      </c>
      <c r="AA163">
        <v>3.3682395951293187E-2</v>
      </c>
      <c r="AB163">
        <v>3.35638192870426E-2</v>
      </c>
      <c r="AC163">
        <v>3.3311414548316633E-2</v>
      </c>
      <c r="AD163">
        <v>3.4018930147080559E-2</v>
      </c>
      <c r="AE163">
        <v>3.3812316958100129E-2</v>
      </c>
      <c r="AF163">
        <v>3.3769267081464605E-2</v>
      </c>
      <c r="AG163">
        <v>3.3770441318766178E-2</v>
      </c>
      <c r="AH163">
        <v>3.380689235361347E-2</v>
      </c>
      <c r="AI163">
        <v>3.3749962789510105E-2</v>
      </c>
      <c r="AJ163">
        <v>3.379346088831349E-2</v>
      </c>
      <c r="AK163">
        <v>3.3535435047572053E-2</v>
      </c>
    </row>
    <row r="164" spans="1:37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2.6538141324010034E-3</v>
      </c>
      <c r="I164">
        <v>5.3127853965815493E-3</v>
      </c>
      <c r="J164">
        <v>7.024782802983554E-3</v>
      </c>
      <c r="K164">
        <v>7.6813217406848143E-3</v>
      </c>
      <c r="L164">
        <v>7.4280864834843129E-3</v>
      </c>
      <c r="M164">
        <v>6.7654073186088313E-3</v>
      </c>
      <c r="N164">
        <v>5.7992813545700832E-3</v>
      </c>
      <c r="O164">
        <v>4.9315001594780932E-3</v>
      </c>
      <c r="P164">
        <v>4.0055427352425864E-3</v>
      </c>
      <c r="Q164">
        <v>3.2574285931598499E-3</v>
      </c>
      <c r="R164">
        <v>2.8631394394530883E-3</v>
      </c>
      <c r="S164">
        <v>2.3985824102647412E-3</v>
      </c>
      <c r="T164">
        <v>1.7474754846216619E-3</v>
      </c>
      <c r="U164">
        <v>1.0296989489678068E-3</v>
      </c>
      <c r="V164">
        <v>4.6838815496815195E-4</v>
      </c>
      <c r="W164">
        <v>-1.657265883176911E-4</v>
      </c>
      <c r="X164">
        <v>-6.638186539469523E-4</v>
      </c>
      <c r="Y164">
        <v>-9.5586430900523368E-4</v>
      </c>
      <c r="Z164">
        <v>-1.2391773867089723E-3</v>
      </c>
      <c r="AA164">
        <v>-1.3306859852506984E-3</v>
      </c>
      <c r="AB164">
        <v>-1.3634325925318167E-3</v>
      </c>
      <c r="AC164">
        <v>-1.3946267202530028E-3</v>
      </c>
      <c r="AD164">
        <v>-1.2756161610186839E-3</v>
      </c>
      <c r="AE164">
        <v>-1.2556373155915821E-3</v>
      </c>
      <c r="AF164">
        <v>-1.2905569169776876E-3</v>
      </c>
      <c r="AG164">
        <v>-1.356214364751979E-3</v>
      </c>
      <c r="AH164">
        <v>-1.4402190731207971E-3</v>
      </c>
      <c r="AI164">
        <v>-1.5550502465174173E-3</v>
      </c>
      <c r="AJ164">
        <v>-1.6770526119200683E-3</v>
      </c>
      <c r="AK164">
        <v>-1.8507140533143632E-3</v>
      </c>
    </row>
    <row r="165" spans="1:37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4.4994861873386728E-3</v>
      </c>
      <c r="I165">
        <v>7.1073833547583122E-3</v>
      </c>
      <c r="J165">
        <v>8.2816039390295765E-3</v>
      </c>
      <c r="K165">
        <v>8.7796314822178017E-3</v>
      </c>
      <c r="L165">
        <v>8.8449360545533838E-3</v>
      </c>
      <c r="M165">
        <v>9.0219016683531651E-3</v>
      </c>
      <c r="N165">
        <v>8.9890066331494729E-3</v>
      </c>
      <c r="O165">
        <v>9.2366590735044208E-3</v>
      </c>
      <c r="P165">
        <v>9.2101059835811693E-3</v>
      </c>
      <c r="Q165">
        <v>9.4005253499554881E-3</v>
      </c>
      <c r="R165">
        <v>9.9325075810814279E-3</v>
      </c>
      <c r="S165">
        <v>1.0008641273095698E-2</v>
      </c>
      <c r="T165">
        <v>9.7735727232235534E-3</v>
      </c>
      <c r="U165">
        <v>9.5219277569384506E-3</v>
      </c>
      <c r="V165">
        <v>9.5108543958270352E-3</v>
      </c>
      <c r="W165">
        <v>9.1990441700381311E-3</v>
      </c>
      <c r="X165">
        <v>9.0818754665531517E-3</v>
      </c>
      <c r="Y165">
        <v>9.1427132090417512E-3</v>
      </c>
      <c r="Z165">
        <v>9.0196563773669077E-3</v>
      </c>
      <c r="AA165">
        <v>9.1589077823307167E-3</v>
      </c>
      <c r="AB165">
        <v>9.2479084272914288E-3</v>
      </c>
      <c r="AC165">
        <v>9.2915907466950658E-3</v>
      </c>
      <c r="AD165">
        <v>9.6155479279787376E-3</v>
      </c>
      <c r="AE165">
        <v>9.673269877397226E-3</v>
      </c>
      <c r="AF165">
        <v>9.7029247356725263E-3</v>
      </c>
      <c r="AG165">
        <v>9.7262747021286868E-3</v>
      </c>
      <c r="AH165">
        <v>9.7432945183978537E-3</v>
      </c>
      <c r="AI165">
        <v>9.7227681047854508E-3</v>
      </c>
      <c r="AJ165">
        <v>9.7102448065045435E-3</v>
      </c>
      <c r="AK165">
        <v>9.6151114971302007E-3</v>
      </c>
    </row>
    <row r="166" spans="1:37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1.1071847404187851E-3</v>
      </c>
      <c r="I166">
        <v>1.820538530734631E-3</v>
      </c>
      <c r="J166">
        <v>1.6262897018899985E-3</v>
      </c>
      <c r="K166">
        <v>5.8199264867802409E-4</v>
      </c>
      <c r="L166">
        <v>-1.0823684761677665E-3</v>
      </c>
      <c r="M166">
        <v>-2.9972678232548259E-3</v>
      </c>
      <c r="N166">
        <v>-5.0172483115922904E-3</v>
      </c>
      <c r="O166">
        <v>-6.8906454154060463E-3</v>
      </c>
      <c r="P166">
        <v>-8.6666039198433423E-3</v>
      </c>
      <c r="Q166">
        <v>-1.0206351961664901E-2</v>
      </c>
      <c r="R166">
        <v>-1.1432631241712087E-2</v>
      </c>
      <c r="S166">
        <v>-1.2584747145190794E-2</v>
      </c>
      <c r="T166">
        <v>-1.3704315912313365E-2</v>
      </c>
      <c r="U166">
        <v>-1.4704963840414363E-2</v>
      </c>
      <c r="V166">
        <v>-1.5470660335997087E-2</v>
      </c>
      <c r="W166">
        <v>-1.612037746748457E-2</v>
      </c>
      <c r="X166">
        <v>-1.6554805260420778E-2</v>
      </c>
      <c r="Y166">
        <v>-1.6769374174909965E-2</v>
      </c>
      <c r="Z166">
        <v>-1.688605262219274E-2</v>
      </c>
      <c r="AA166">
        <v>-1.6840287135114543E-2</v>
      </c>
      <c r="AB166">
        <v>-1.6727558747942649E-2</v>
      </c>
      <c r="AC166">
        <v>-1.6592021122163052E-2</v>
      </c>
      <c r="AD166">
        <v>-1.6381880905241033E-2</v>
      </c>
      <c r="AE166">
        <v>-1.623444194678356E-2</v>
      </c>
      <c r="AF166">
        <v>-1.6129705330077446E-2</v>
      </c>
      <c r="AG166">
        <v>-1.6054352484947253E-2</v>
      </c>
      <c r="AH166">
        <v>-1.6001918221971206E-2</v>
      </c>
      <c r="AI166">
        <v>-1.597724645102561E-2</v>
      </c>
      <c r="AJ166">
        <v>-1.5967542626979955E-2</v>
      </c>
      <c r="AK166">
        <v>-1.5990290735181295E-2</v>
      </c>
    </row>
    <row r="167" spans="1:37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9.1678072722665895E-3</v>
      </c>
      <c r="I167">
        <v>1.4272956151385482E-2</v>
      </c>
      <c r="J167">
        <v>1.65965281997516E-2</v>
      </c>
      <c r="K167">
        <v>1.76843780087555E-2</v>
      </c>
      <c r="L167">
        <v>1.7954073810877384E-2</v>
      </c>
      <c r="M167">
        <v>1.8480618225034561E-2</v>
      </c>
      <c r="N167">
        <v>1.8535309794035781E-2</v>
      </c>
      <c r="O167">
        <v>1.9150902995412757E-2</v>
      </c>
      <c r="P167">
        <v>1.9134446669184298E-2</v>
      </c>
      <c r="Q167">
        <v>1.9555445138870569E-2</v>
      </c>
      <c r="R167">
        <v>2.0651427924383074E-2</v>
      </c>
      <c r="S167">
        <v>2.0738045123674859E-2</v>
      </c>
      <c r="T167">
        <v>2.018067298892862E-2</v>
      </c>
      <c r="U167">
        <v>1.9599098578312248E-2</v>
      </c>
      <c r="V167">
        <v>1.9515493310449817E-2</v>
      </c>
      <c r="W167">
        <v>1.8765006304771025E-2</v>
      </c>
      <c r="X167">
        <v>1.8437968558540727E-2</v>
      </c>
      <c r="Y167">
        <v>1.8470798167786191E-2</v>
      </c>
      <c r="Z167">
        <v>1.8099141621219027E-2</v>
      </c>
      <c r="AA167">
        <v>1.8298994565729632E-2</v>
      </c>
      <c r="AB167">
        <v>1.8382040252225323E-2</v>
      </c>
      <c r="AC167">
        <v>1.8381052721961274E-2</v>
      </c>
      <c r="AD167">
        <v>1.8989192234119621E-2</v>
      </c>
      <c r="AE167">
        <v>1.9025057763849884E-2</v>
      </c>
      <c r="AF167">
        <v>1.9029390971505879E-2</v>
      </c>
      <c r="AG167">
        <v>1.9033474135870022E-2</v>
      </c>
      <c r="AH167">
        <v>1.9032639018157649E-2</v>
      </c>
      <c r="AI167">
        <v>1.8959913474478118E-2</v>
      </c>
      <c r="AJ167">
        <v>1.891303172017432E-2</v>
      </c>
      <c r="AK167">
        <v>1.8697580615042578E-2</v>
      </c>
    </row>
    <row r="168" spans="1:37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4.0202529866116305E-4</v>
      </c>
      <c r="I168">
        <v>6.9550600551853824E-4</v>
      </c>
      <c r="J168">
        <v>8.3605106485658731E-4</v>
      </c>
      <c r="K168">
        <v>8.6136582008420335E-4</v>
      </c>
      <c r="L168">
        <v>7.9933255712271421E-4</v>
      </c>
      <c r="M168">
        <v>7.1478026908999761E-4</v>
      </c>
      <c r="N168">
        <v>6.0038232745923475E-4</v>
      </c>
      <c r="O168">
        <v>5.0925145961320541E-4</v>
      </c>
      <c r="P168">
        <v>4.0328596175438108E-4</v>
      </c>
      <c r="Q168">
        <v>3.2422660288828405E-4</v>
      </c>
      <c r="R168">
        <v>2.9037546975380074E-4</v>
      </c>
      <c r="S168">
        <v>2.3178396328332114E-4</v>
      </c>
      <c r="T168">
        <v>1.4886422587227834E-4</v>
      </c>
      <c r="U168">
        <v>6.635985501330799E-5</v>
      </c>
      <c r="V168">
        <v>1.2809227538991801E-5</v>
      </c>
      <c r="W168">
        <v>-5.5653867197795823E-5</v>
      </c>
      <c r="X168">
        <v>-9.9833247508544711E-5</v>
      </c>
      <c r="Y168">
        <v>-1.1652184569721994E-4</v>
      </c>
      <c r="Z168">
        <v>-1.3885821059909345E-4</v>
      </c>
      <c r="AA168">
        <v>-1.3238340682289741E-4</v>
      </c>
      <c r="AB168">
        <v>-1.23017012889983E-4</v>
      </c>
      <c r="AC168">
        <v>-1.1523797353603298E-4</v>
      </c>
      <c r="AD168">
        <v>-8.2561432310229753E-5</v>
      </c>
      <c r="AE168">
        <v>-7.0788345770445981E-5</v>
      </c>
      <c r="AF168">
        <v>-6.4929161701762536E-5</v>
      </c>
      <c r="AG168">
        <v>-6.202572657736097E-5</v>
      </c>
      <c r="AH168">
        <v>-6.1313597206837016E-5</v>
      </c>
      <c r="AI168">
        <v>-6.528127004620835E-5</v>
      </c>
      <c r="AJ168">
        <v>-6.9943821783180477E-5</v>
      </c>
      <c r="AK168">
        <v>-8.2821752217028817E-5</v>
      </c>
    </row>
    <row r="169" spans="1:37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2.790273747001944E-3</v>
      </c>
      <c r="I169">
        <v>4.339793255502127E-3</v>
      </c>
      <c r="J169">
        <v>4.9574831690368994E-3</v>
      </c>
      <c r="K169">
        <v>5.1028012251017399E-3</v>
      </c>
      <c r="L169">
        <v>4.9318794645970233E-3</v>
      </c>
      <c r="M169">
        <v>4.8044646349454023E-3</v>
      </c>
      <c r="N169">
        <v>4.5334550965420413E-3</v>
      </c>
      <c r="O169">
        <v>4.4450120988122586E-3</v>
      </c>
      <c r="P169">
        <v>4.1930324064775653E-3</v>
      </c>
      <c r="Q169">
        <v>4.0974107196637254E-3</v>
      </c>
      <c r="R169">
        <v>4.2354172974890941E-3</v>
      </c>
      <c r="S169">
        <v>4.0983857204875277E-3</v>
      </c>
      <c r="T169">
        <v>3.7840725961479841E-3</v>
      </c>
      <c r="U169">
        <v>3.4806064379225817E-3</v>
      </c>
      <c r="V169">
        <v>3.351643924392939E-3</v>
      </c>
      <c r="W169">
        <v>3.0518382813116631E-3</v>
      </c>
      <c r="X169">
        <v>2.9011284853562589E-3</v>
      </c>
      <c r="Y169">
        <v>2.883151766719974E-3</v>
      </c>
      <c r="Z169">
        <v>2.7643304560979356E-3</v>
      </c>
      <c r="AA169">
        <v>2.8282760830970065E-3</v>
      </c>
      <c r="AB169">
        <v>2.8681925984960252E-3</v>
      </c>
      <c r="AC169">
        <v>2.8862148783292078E-3</v>
      </c>
      <c r="AD169">
        <v>3.0860224921151688E-3</v>
      </c>
      <c r="AE169">
        <v>3.1152626537373231E-3</v>
      </c>
      <c r="AF169">
        <v>3.1292632645604892E-3</v>
      </c>
      <c r="AG169">
        <v>3.1393407428238172E-3</v>
      </c>
      <c r="AH169">
        <v>3.1451181308452389E-3</v>
      </c>
      <c r="AI169">
        <v>3.1268853093551203E-3</v>
      </c>
      <c r="AJ169">
        <v>3.1140490085065299E-3</v>
      </c>
      <c r="AK169">
        <v>3.0492181348209567E-3</v>
      </c>
    </row>
    <row r="170" spans="1:37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1.0704308252012585E-2</v>
      </c>
      <c r="I170">
        <v>1.6624655130276798E-2</v>
      </c>
      <c r="J170">
        <v>1.906961266009146E-2</v>
      </c>
      <c r="K170">
        <v>1.9864198837511064E-2</v>
      </c>
      <c r="L170">
        <v>1.958343041839335E-2</v>
      </c>
      <c r="M170">
        <v>1.9553661197596568E-2</v>
      </c>
      <c r="N170">
        <v>1.8998952921364946E-2</v>
      </c>
      <c r="O170">
        <v>1.9138979327327176E-2</v>
      </c>
      <c r="P170">
        <v>1.8620731228422217E-2</v>
      </c>
      <c r="Q170">
        <v>1.8671931306049876E-2</v>
      </c>
      <c r="R170">
        <v>1.9579534493213716E-2</v>
      </c>
      <c r="S170">
        <v>1.9389370077270242E-2</v>
      </c>
      <c r="T170">
        <v>1.8495640255459512E-2</v>
      </c>
      <c r="U170">
        <v>1.7622896147047699E-2</v>
      </c>
      <c r="V170">
        <v>1.7388677229366357E-2</v>
      </c>
      <c r="W170">
        <v>1.6455155169839697E-2</v>
      </c>
      <c r="X170">
        <v>1.6058512110494388E-2</v>
      </c>
      <c r="Y170">
        <v>1.6131393934659195E-2</v>
      </c>
      <c r="Z170">
        <v>1.5778868589187464E-2</v>
      </c>
      <c r="AA170">
        <v>1.6103506329512546E-2</v>
      </c>
      <c r="AB170">
        <v>1.6311670950382693E-2</v>
      </c>
      <c r="AC170">
        <v>1.6421703266474619E-2</v>
      </c>
      <c r="AD170">
        <v>1.7226228268003799E-2</v>
      </c>
      <c r="AE170">
        <v>1.7365035349204673E-2</v>
      </c>
      <c r="AF170">
        <v>1.7444426220313402E-2</v>
      </c>
      <c r="AG170">
        <v>1.7508167154749659E-2</v>
      </c>
      <c r="AH170">
        <v>1.7553538535765287E-2</v>
      </c>
      <c r="AI170">
        <v>1.7504122154368838E-2</v>
      </c>
      <c r="AJ170">
        <v>1.7473165612115201E-2</v>
      </c>
      <c r="AK170">
        <v>1.7238835281239168E-2</v>
      </c>
    </row>
    <row r="171" spans="1:37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9.5462500314048866E-3</v>
      </c>
      <c r="I171">
        <v>1.8144185210878155E-2</v>
      </c>
      <c r="J171">
        <v>2.3609648028856331E-2</v>
      </c>
      <c r="K171">
        <v>2.5969804839212973E-2</v>
      </c>
      <c r="L171">
        <v>2.5626100020367831E-2</v>
      </c>
      <c r="M171">
        <v>2.4124360917593134E-2</v>
      </c>
      <c r="N171">
        <v>2.1519950342801623E-2</v>
      </c>
      <c r="O171">
        <v>1.9161289965069186E-2</v>
      </c>
      <c r="P171">
        <v>1.6338449606037753E-2</v>
      </c>
      <c r="Q171">
        <v>1.4001729257698244E-2</v>
      </c>
      <c r="R171">
        <v>1.2731624529769362E-2</v>
      </c>
      <c r="S171">
        <v>1.09862148064789E-2</v>
      </c>
      <c r="T171">
        <v>8.5723138549232813E-3</v>
      </c>
      <c r="U171">
        <v>5.9830091597691017E-3</v>
      </c>
      <c r="V171">
        <v>3.9648709522533245E-3</v>
      </c>
      <c r="W171">
        <v>1.6111384526760757E-3</v>
      </c>
      <c r="X171">
        <v>-2.2280321792675326E-4</v>
      </c>
      <c r="Y171">
        <v>-1.3549401339551456E-3</v>
      </c>
      <c r="Z171">
        <v>-2.5015964075027937E-3</v>
      </c>
      <c r="AA171">
        <v>-2.9098397461401753E-3</v>
      </c>
      <c r="AB171">
        <v>-3.1135084560785752E-3</v>
      </c>
      <c r="AC171">
        <v>-3.258233664364848E-3</v>
      </c>
      <c r="AD171">
        <v>-2.7802426703234526E-3</v>
      </c>
      <c r="AE171">
        <v>-2.65550001902098E-3</v>
      </c>
      <c r="AF171">
        <v>-2.6351899118747511E-3</v>
      </c>
      <c r="AG171">
        <v>-2.6612123656444358E-3</v>
      </c>
      <c r="AH171">
        <v>-2.7131284497434417E-3</v>
      </c>
      <c r="AI171">
        <v>-2.8508089940092818E-3</v>
      </c>
      <c r="AJ171">
        <v>-2.9924788316715236E-3</v>
      </c>
      <c r="AK171">
        <v>-3.3135579404995484E-3</v>
      </c>
    </row>
    <row r="172" spans="1:37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1.908589145898146E-3</v>
      </c>
      <c r="I172">
        <v>3.8433098240786452E-3</v>
      </c>
      <c r="J172">
        <v>5.1147618246036178E-3</v>
      </c>
      <c r="K172">
        <v>5.7715228160639537E-3</v>
      </c>
      <c r="L172">
        <v>6.000997588673047E-3</v>
      </c>
      <c r="M172">
        <v>6.1674467468151774E-3</v>
      </c>
      <c r="N172">
        <v>6.3095510800325483E-3</v>
      </c>
      <c r="O172">
        <v>6.6486381852390629E-3</v>
      </c>
      <c r="P172">
        <v>7.0167385652942687E-3</v>
      </c>
      <c r="Q172">
        <v>7.526897118055713E-3</v>
      </c>
      <c r="R172">
        <v>8.2685020783649383E-3</v>
      </c>
      <c r="S172">
        <v>8.9073155426540093E-3</v>
      </c>
      <c r="T172">
        <v>9.3392527278378309E-3</v>
      </c>
      <c r="U172">
        <v>9.6472067782447327E-3</v>
      </c>
      <c r="V172">
        <v>9.9836848671640242E-3</v>
      </c>
      <c r="W172">
        <v>1.0171166345547905E-2</v>
      </c>
      <c r="X172">
        <v>1.0344429802708789E-2</v>
      </c>
      <c r="Y172">
        <v>1.0553982086277031E-2</v>
      </c>
      <c r="Z172">
        <v>1.0654588122300482E-2</v>
      </c>
      <c r="AA172">
        <v>1.0778656189539158E-2</v>
      </c>
      <c r="AB172">
        <v>1.0847826935572361E-2</v>
      </c>
      <c r="AC172">
        <v>1.0831316284220169E-2</v>
      </c>
      <c r="AD172">
        <v>1.0863663160095923E-2</v>
      </c>
      <c r="AE172">
        <v>1.0775538754432242E-2</v>
      </c>
      <c r="AF172">
        <v>1.0604548410573214E-2</v>
      </c>
      <c r="AG172">
        <v>1.0384615647531797E-2</v>
      </c>
      <c r="AH172">
        <v>1.0135317505935767E-2</v>
      </c>
      <c r="AI172">
        <v>9.8544821753776182E-3</v>
      </c>
      <c r="AJ172">
        <v>9.5639745981940527E-3</v>
      </c>
      <c r="AK172">
        <v>9.2353033387218442E-3</v>
      </c>
    </row>
    <row r="173" spans="1:37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2.5869906139932886E-2</v>
      </c>
      <c r="I173">
        <v>3.7307975682919915E-2</v>
      </c>
      <c r="J173">
        <v>4.2004867962150354E-2</v>
      </c>
      <c r="K173">
        <v>4.4242849958938339E-2</v>
      </c>
      <c r="L173">
        <v>4.1663917201359604E-2</v>
      </c>
      <c r="M173">
        <v>4.2722572612183853E-2</v>
      </c>
      <c r="N173">
        <v>4.3519128158183179E-2</v>
      </c>
      <c r="O173">
        <v>4.4148305490925521E-2</v>
      </c>
      <c r="P173">
        <v>4.4674679105296877E-2</v>
      </c>
      <c r="Q173">
        <v>4.4782005898629899E-2</v>
      </c>
      <c r="R173">
        <v>4.1947307781817378E-2</v>
      </c>
      <c r="S173">
        <v>4.1095978880803914E-2</v>
      </c>
      <c r="T173">
        <v>4.0930724998605943E-2</v>
      </c>
      <c r="U173">
        <v>4.0960131027708152E-2</v>
      </c>
      <c r="V173">
        <v>4.0367753417272931E-2</v>
      </c>
      <c r="W173">
        <v>3.8896733590508929E-2</v>
      </c>
      <c r="X173">
        <v>3.8327298628798093E-2</v>
      </c>
      <c r="Y173">
        <v>3.8046212655345184E-2</v>
      </c>
      <c r="Z173">
        <v>3.7804716423075618E-2</v>
      </c>
      <c r="AA173">
        <v>3.8535750087096123E-2</v>
      </c>
      <c r="AB173">
        <v>3.7496576217874597E-2</v>
      </c>
      <c r="AC173">
        <v>3.6838245352593765E-2</v>
      </c>
      <c r="AD173">
        <v>3.6302981435210421E-2</v>
      </c>
      <c r="AE173">
        <v>3.5764676259835496E-2</v>
      </c>
      <c r="AF173">
        <v>3.5195439412987334E-2</v>
      </c>
      <c r="AG173">
        <v>3.4594086555989174E-2</v>
      </c>
      <c r="AH173">
        <v>3.396499409156975E-2</v>
      </c>
      <c r="AI173">
        <v>3.3314309367570856E-2</v>
      </c>
      <c r="AJ173">
        <v>3.2649002531149648E-2</v>
      </c>
      <c r="AK173">
        <v>3.1971945140697677E-2</v>
      </c>
    </row>
    <row r="174" spans="1:37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7.7403220216742865E-3</v>
      </c>
      <c r="I174">
        <v>1.2431443732313585E-2</v>
      </c>
      <c r="J174">
        <v>1.4583954906032499E-2</v>
      </c>
      <c r="K174">
        <v>1.5622549626629921E-2</v>
      </c>
      <c r="L174">
        <v>1.6211627304510024E-2</v>
      </c>
      <c r="M174">
        <v>1.6596800841370968E-2</v>
      </c>
      <c r="N174">
        <v>1.5528464186495191E-2</v>
      </c>
      <c r="O174">
        <v>1.5202280432425686E-2</v>
      </c>
      <c r="P174">
        <v>1.3258989651716841E-2</v>
      </c>
      <c r="Q174">
        <v>1.2541473669052689E-2</v>
      </c>
      <c r="R174">
        <v>2.6800413214517465E-2</v>
      </c>
      <c r="S174">
        <v>3.1306774987122254E-2</v>
      </c>
      <c r="T174">
        <v>3.3046612962050248E-2</v>
      </c>
      <c r="U174">
        <v>3.3770950157658075E-2</v>
      </c>
      <c r="V174">
        <v>3.4062963093987216E-2</v>
      </c>
      <c r="W174">
        <v>3.4125948305922055E-2</v>
      </c>
      <c r="X174">
        <v>3.5958209835264855E-2</v>
      </c>
      <c r="Y174">
        <v>3.6509406737693463E-2</v>
      </c>
      <c r="Z174">
        <v>3.6493577859317873E-2</v>
      </c>
      <c r="AA174">
        <v>3.6227362337108791E-2</v>
      </c>
      <c r="AB174">
        <v>3.5824777773481795E-2</v>
      </c>
      <c r="AC174">
        <v>3.7250834459035348E-2</v>
      </c>
      <c r="AD174">
        <v>3.742618696543297E-2</v>
      </c>
      <c r="AE174">
        <v>3.7080634922981387E-2</v>
      </c>
      <c r="AF174">
        <v>3.6529064489597522E-2</v>
      </c>
      <c r="AG174">
        <v>3.5883113169713127E-2</v>
      </c>
      <c r="AH174">
        <v>3.5184827778867882E-2</v>
      </c>
      <c r="AI174">
        <v>3.4452517590878556E-2</v>
      </c>
      <c r="AJ174">
        <v>3.369770079843748E-2</v>
      </c>
      <c r="AK174">
        <v>3.2928309357499928E-2</v>
      </c>
    </row>
    <row r="175" spans="1:37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8.6144072666491499E-3</v>
      </c>
      <c r="I175">
        <v>1.3363349968828837E-2</v>
      </c>
      <c r="J175">
        <v>1.5417119936077627E-2</v>
      </c>
      <c r="K175">
        <v>1.6331650601754663E-2</v>
      </c>
      <c r="L175">
        <v>1.769839146401582E-2</v>
      </c>
      <c r="M175">
        <v>1.8289754204019654E-2</v>
      </c>
      <c r="N175">
        <v>1.8416774296147572E-2</v>
      </c>
      <c r="O175">
        <v>1.8391184666016455E-2</v>
      </c>
      <c r="P175">
        <v>1.8127581038960561E-2</v>
      </c>
      <c r="Q175">
        <v>1.8194032238251782E-2</v>
      </c>
      <c r="R175">
        <v>2.1504258475665245E-2</v>
      </c>
      <c r="S175">
        <v>2.2295925276669484E-2</v>
      </c>
      <c r="T175">
        <v>2.2200205456157727E-2</v>
      </c>
      <c r="U175">
        <v>2.1747454629590133E-2</v>
      </c>
      <c r="V175">
        <v>2.1133336836620817E-2</v>
      </c>
      <c r="W175">
        <v>2.0427459702975478E-2</v>
      </c>
      <c r="X175">
        <v>1.9798800248369802E-2</v>
      </c>
      <c r="Y175">
        <v>1.9075592659369364E-2</v>
      </c>
      <c r="Z175">
        <v>1.8327458477993205E-2</v>
      </c>
      <c r="AA175">
        <v>1.8198462776032168E-2</v>
      </c>
      <c r="AB175">
        <v>1.7713557839264038E-2</v>
      </c>
      <c r="AC175">
        <v>1.7237672583171309E-2</v>
      </c>
      <c r="AD175">
        <v>1.6677376442074492E-2</v>
      </c>
      <c r="AE175">
        <v>1.6109053741251569E-2</v>
      </c>
      <c r="AF175">
        <v>1.556012587812907E-2</v>
      </c>
      <c r="AG175">
        <v>1.5037463041479729E-2</v>
      </c>
      <c r="AH175">
        <v>1.4542566189698318E-2</v>
      </c>
      <c r="AI175">
        <v>1.4072888840927295E-2</v>
      </c>
      <c r="AJ175">
        <v>1.3627239994183931E-2</v>
      </c>
      <c r="AK175">
        <v>1.3203346430063045E-2</v>
      </c>
    </row>
    <row r="176" spans="1:37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3.0011470068826634E-2</v>
      </c>
      <c r="I176">
        <v>4.5632224265169642E-2</v>
      </c>
      <c r="J176">
        <v>5.2744619329653616E-2</v>
      </c>
      <c r="K176">
        <v>5.6441815146001821E-2</v>
      </c>
      <c r="L176">
        <v>6.0419242139640852E-2</v>
      </c>
      <c r="M176">
        <v>6.320277700543854E-2</v>
      </c>
      <c r="N176">
        <v>6.5221393922334919E-2</v>
      </c>
      <c r="O176">
        <v>6.6841120956615416E-2</v>
      </c>
      <c r="P176">
        <v>6.7281640507511731E-2</v>
      </c>
      <c r="Q176">
        <v>7.2049187972774764E-2</v>
      </c>
      <c r="R176">
        <v>6.0883788578112857E-2</v>
      </c>
      <c r="S176">
        <v>5.6844636713294795E-2</v>
      </c>
      <c r="T176">
        <v>5.5254329786049806E-2</v>
      </c>
      <c r="U176">
        <v>5.4387785916829301E-2</v>
      </c>
      <c r="V176">
        <v>5.703194672825574E-2</v>
      </c>
      <c r="W176">
        <v>5.7656876672714054E-2</v>
      </c>
      <c r="X176">
        <v>5.7458092049690983E-2</v>
      </c>
      <c r="Y176">
        <v>5.6948029635630185E-2</v>
      </c>
      <c r="Z176">
        <v>5.6298305085913734E-2</v>
      </c>
      <c r="AA176">
        <v>5.9509201076692352E-2</v>
      </c>
      <c r="AB176">
        <v>5.968900279597978E-2</v>
      </c>
      <c r="AC176">
        <v>5.9224767182712128E-2</v>
      </c>
      <c r="AD176">
        <v>5.8541495622829107E-2</v>
      </c>
      <c r="AE176">
        <v>5.7758156758650668E-2</v>
      </c>
      <c r="AF176">
        <v>5.6922362798938551E-2</v>
      </c>
      <c r="AG176">
        <v>5.6054821323911937E-2</v>
      </c>
      <c r="AH176">
        <v>5.516567634576594E-2</v>
      </c>
      <c r="AI176">
        <v>5.4262827703126945E-2</v>
      </c>
      <c r="AJ176">
        <v>5.3351429051693988E-2</v>
      </c>
      <c r="AK176">
        <v>5.2436716681387351E-2</v>
      </c>
    </row>
    <row r="177" spans="1:37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3.4071824550674229E-3</v>
      </c>
      <c r="I177">
        <v>4.815454110838507E-3</v>
      </c>
      <c r="J177">
        <v>5.2572859837216211E-3</v>
      </c>
      <c r="K177">
        <v>5.3477504169699361E-3</v>
      </c>
      <c r="L177">
        <v>6.7191341340091856E-3</v>
      </c>
      <c r="M177">
        <v>7.4829557532648484E-3</v>
      </c>
      <c r="N177">
        <v>7.6743949635872328E-3</v>
      </c>
      <c r="O177">
        <v>7.8097581050330924E-3</v>
      </c>
      <c r="P177">
        <v>7.8525093227020202E-3</v>
      </c>
      <c r="Q177">
        <v>7.5573705004649784E-3</v>
      </c>
      <c r="R177">
        <v>9.5733923907973459E-3</v>
      </c>
      <c r="S177">
        <v>9.9511357740273507E-3</v>
      </c>
      <c r="T177">
        <v>1.0029169828017751E-2</v>
      </c>
      <c r="U177">
        <v>1.0000770598679839E-2</v>
      </c>
      <c r="V177">
        <v>1.031659446016321E-2</v>
      </c>
      <c r="W177">
        <v>1.0354846731152466E-2</v>
      </c>
      <c r="X177">
        <v>1.0491378716950869E-2</v>
      </c>
      <c r="Y177">
        <v>1.0445921805610058E-2</v>
      </c>
      <c r="Z177">
        <v>1.0321889153800889E-2</v>
      </c>
      <c r="AA177">
        <v>1.2126987007466642E-2</v>
      </c>
      <c r="AB177">
        <v>1.2707948149791627E-2</v>
      </c>
      <c r="AC177">
        <v>1.3015766152033065E-2</v>
      </c>
      <c r="AD177">
        <v>1.4293303900955697E-2</v>
      </c>
      <c r="AE177">
        <v>1.466929883326804E-2</v>
      </c>
      <c r="AF177">
        <v>1.4691745564623394E-2</v>
      </c>
      <c r="AG177">
        <v>1.4583102804284863E-2</v>
      </c>
      <c r="AH177">
        <v>1.4418195624388322E-2</v>
      </c>
      <c r="AI177">
        <v>1.422162605410259E-2</v>
      </c>
      <c r="AJ177">
        <v>1.4003237822855051E-2</v>
      </c>
      <c r="AK177">
        <v>1.3767427417064866E-2</v>
      </c>
    </row>
    <row r="178" spans="1:37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3.9427496225903786E-5</v>
      </c>
      <c r="I178">
        <v>5.892067646771708E-5</v>
      </c>
      <c r="J178">
        <v>6.7532540488071715E-5</v>
      </c>
      <c r="K178">
        <v>7.0730584540661652E-5</v>
      </c>
      <c r="L178">
        <v>7.1194370582291602E-5</v>
      </c>
      <c r="M178">
        <v>7.1154421811421909E-5</v>
      </c>
      <c r="N178">
        <v>7.0592753139467774E-5</v>
      </c>
      <c r="O178">
        <v>7.0775787724740091E-5</v>
      </c>
      <c r="P178">
        <v>7.1091281762924151E-5</v>
      </c>
      <c r="Q178">
        <v>7.1584564148417581E-5</v>
      </c>
      <c r="R178">
        <v>7.2866285590604337E-5</v>
      </c>
      <c r="S178">
        <v>7.3376568497500103E-5</v>
      </c>
      <c r="T178">
        <v>7.2619446861738073E-5</v>
      </c>
      <c r="U178">
        <v>7.0955474004621118E-5</v>
      </c>
      <c r="V178">
        <v>6.9441844633325251E-5</v>
      </c>
      <c r="W178">
        <v>6.7089163506176271E-5</v>
      </c>
      <c r="X178">
        <v>6.4757007556109496E-5</v>
      </c>
      <c r="Y178">
        <v>6.2574934803005986E-5</v>
      </c>
      <c r="Z178">
        <v>6.0079539993391689E-5</v>
      </c>
      <c r="AA178">
        <v>5.78755164888271E-5</v>
      </c>
      <c r="AB178">
        <v>5.5471918124143638E-5</v>
      </c>
      <c r="AC178">
        <v>5.2867110016445817E-5</v>
      </c>
      <c r="AD178">
        <v>5.0699846290060617E-5</v>
      </c>
      <c r="AE178">
        <v>4.8277382953990627E-5</v>
      </c>
      <c r="AF178">
        <v>4.559365654453139E-5</v>
      </c>
      <c r="AG178">
        <v>4.2928829996281881E-5</v>
      </c>
      <c r="AH178">
        <v>4.0425154535087451E-5</v>
      </c>
      <c r="AI178">
        <v>3.775828659679074E-5</v>
      </c>
      <c r="AJ178">
        <v>3.5246536880715071E-5</v>
      </c>
      <c r="AK178">
        <v>3.2691051392694173E-5</v>
      </c>
    </row>
    <row r="179" spans="1:37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1.2797629818500128E-2</v>
      </c>
      <c r="I179">
        <v>1.8589767074916826E-2</v>
      </c>
      <c r="J179">
        <v>2.1073765738749591E-2</v>
      </c>
      <c r="K179">
        <v>2.2409668177374595E-2</v>
      </c>
      <c r="L179">
        <v>2.2205612631803193E-2</v>
      </c>
      <c r="M179">
        <v>2.2534827022945368E-2</v>
      </c>
      <c r="N179">
        <v>2.2969910362316614E-2</v>
      </c>
      <c r="O179">
        <v>2.3312727896501319E-2</v>
      </c>
      <c r="P179">
        <v>2.3545395424566923E-2</v>
      </c>
      <c r="Q179">
        <v>2.4999403149827525E-2</v>
      </c>
      <c r="R179">
        <v>2.2072749810232314E-2</v>
      </c>
      <c r="S179">
        <v>2.1179499807621464E-2</v>
      </c>
      <c r="T179">
        <v>2.0799593429847694E-2</v>
      </c>
      <c r="U179">
        <v>2.0599235637152151E-2</v>
      </c>
      <c r="V179">
        <v>2.0644111584236E-2</v>
      </c>
      <c r="W179">
        <v>2.0584952528777383E-2</v>
      </c>
      <c r="X179">
        <v>2.0529814197069337E-2</v>
      </c>
      <c r="Y179">
        <v>2.0332713029676451E-2</v>
      </c>
      <c r="Z179">
        <v>2.0039803518792466E-2</v>
      </c>
      <c r="AA179">
        <v>1.8570748134369021E-2</v>
      </c>
      <c r="AB179">
        <v>1.8585091865802237E-2</v>
      </c>
      <c r="AC179">
        <v>1.8344251478672927E-2</v>
      </c>
      <c r="AD179">
        <v>2.7206221815475832E-2</v>
      </c>
      <c r="AE179">
        <v>3.0644470160808214E-2</v>
      </c>
      <c r="AF179">
        <v>3.1752840555247144E-2</v>
      </c>
      <c r="AG179">
        <v>3.2028231855330082E-2</v>
      </c>
      <c r="AH179">
        <v>3.1992639076448039E-2</v>
      </c>
      <c r="AI179">
        <v>3.1819548316262838E-2</v>
      </c>
      <c r="AJ179">
        <v>3.1592996979458596E-2</v>
      </c>
      <c r="AK179">
        <v>3.129315315602068E-2</v>
      </c>
    </row>
    <row r="180" spans="1:37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1.2577917619755097E-2</v>
      </c>
      <c r="I180">
        <v>2.1324587796693977E-2</v>
      </c>
      <c r="J180">
        <v>2.7188395707400663E-2</v>
      </c>
      <c r="K180">
        <v>3.1288670081367237E-2</v>
      </c>
      <c r="L180">
        <v>3.4095564332152509E-2</v>
      </c>
      <c r="M180">
        <v>3.7587037313537311E-2</v>
      </c>
      <c r="N180">
        <v>3.8044786033677586E-2</v>
      </c>
      <c r="O180">
        <v>4.4547414535267019E-2</v>
      </c>
      <c r="P180">
        <v>4.5505617650650469E-2</v>
      </c>
      <c r="Q180">
        <v>4.9467336463186393E-2</v>
      </c>
      <c r="R180">
        <v>5.0766180966030965E-2</v>
      </c>
      <c r="S180">
        <v>4.8430853820820532E-2</v>
      </c>
      <c r="T180">
        <v>4.1718070757738118E-2</v>
      </c>
      <c r="U180">
        <v>3.6383400768531443E-2</v>
      </c>
      <c r="V180">
        <v>3.5307705370041888E-2</v>
      </c>
      <c r="W180">
        <v>2.8649298853773979E-2</v>
      </c>
      <c r="X180">
        <v>2.609232795092636E-2</v>
      </c>
      <c r="Y180">
        <v>2.7572118853145564E-2</v>
      </c>
      <c r="Z180">
        <v>2.4743159844291991E-2</v>
      </c>
      <c r="AA180">
        <v>2.3197711470178024E-2</v>
      </c>
      <c r="AB180">
        <v>2.4257763003134342E-2</v>
      </c>
      <c r="AC180">
        <v>2.4154877368234046E-2</v>
      </c>
      <c r="AD180">
        <v>2.4628490941170131E-2</v>
      </c>
      <c r="AE180">
        <v>2.331314292081656E-2</v>
      </c>
      <c r="AF180">
        <v>2.4253691948425003E-2</v>
      </c>
      <c r="AG180">
        <v>2.5892305909518326E-2</v>
      </c>
      <c r="AH180">
        <v>2.7773954502488003E-2</v>
      </c>
      <c r="AI180">
        <v>2.9180679922217533E-2</v>
      </c>
      <c r="AJ180">
        <v>3.0997523435529209E-2</v>
      </c>
      <c r="AK180">
        <v>3.1367797051716412E-2</v>
      </c>
    </row>
    <row r="181" spans="1:37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4.111646946340073E-2</v>
      </c>
      <c r="I181">
        <v>5.9470665684692205E-2</v>
      </c>
      <c r="J181">
        <v>6.9046743759045223E-2</v>
      </c>
      <c r="K181">
        <v>7.4851308233648481E-2</v>
      </c>
      <c r="L181">
        <v>7.6132719898026766E-2</v>
      </c>
      <c r="M181">
        <v>8.0298566282216557E-2</v>
      </c>
      <c r="N181">
        <v>8.0841931961809652E-2</v>
      </c>
      <c r="O181">
        <v>8.8023224746298923E-2</v>
      </c>
      <c r="P181">
        <v>8.878351124155881E-2</v>
      </c>
      <c r="Q181">
        <v>9.1824240292173273E-2</v>
      </c>
      <c r="R181">
        <v>0.10631902609845292</v>
      </c>
      <c r="S181">
        <v>0.1087832763233382</v>
      </c>
      <c r="T181">
        <v>0.10393762765750762</v>
      </c>
      <c r="U181">
        <v>9.9183996894507492E-2</v>
      </c>
      <c r="V181">
        <v>9.9108675057621914E-2</v>
      </c>
      <c r="W181">
        <v>9.1988253154006369E-2</v>
      </c>
      <c r="X181">
        <v>8.9104969064404349E-2</v>
      </c>
      <c r="Y181">
        <v>9.0406562033556154E-2</v>
      </c>
      <c r="Z181">
        <v>8.685665905482666E-2</v>
      </c>
      <c r="AA181">
        <v>8.7878138697313687E-2</v>
      </c>
      <c r="AB181">
        <v>8.9172051637828806E-2</v>
      </c>
      <c r="AC181">
        <v>8.8895626254213017E-2</v>
      </c>
      <c r="AD181">
        <v>9.025349183171108E-2</v>
      </c>
      <c r="AE181">
        <v>8.8500903766495082E-2</v>
      </c>
      <c r="AF181">
        <v>8.9014280080318517E-2</v>
      </c>
      <c r="AG181">
        <v>9.0231179836725947E-2</v>
      </c>
      <c r="AH181">
        <v>9.1670510877224456E-2</v>
      </c>
      <c r="AI181">
        <v>9.2466387950712839E-2</v>
      </c>
      <c r="AJ181">
        <v>9.3738444827860687E-2</v>
      </c>
      <c r="AK181">
        <v>9.3187428093295985E-2</v>
      </c>
    </row>
    <row r="182" spans="1:37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3.3826179956725124E-5</v>
      </c>
      <c r="I182">
        <v>5.0889432465944234E-5</v>
      </c>
      <c r="J182">
        <v>5.8884497799341198E-5</v>
      </c>
      <c r="K182">
        <v>6.2282022491217098E-5</v>
      </c>
      <c r="L182">
        <v>6.3319960865657204E-5</v>
      </c>
      <c r="M182">
        <v>6.3900732945622985E-5</v>
      </c>
      <c r="N182">
        <v>6.4391560009973968E-5</v>
      </c>
      <c r="O182">
        <v>6.5644913047498729E-5</v>
      </c>
      <c r="P182">
        <v>6.7055799129988813E-5</v>
      </c>
      <c r="Q182">
        <v>6.8993718848261903E-5</v>
      </c>
      <c r="R182">
        <v>2.2843850661542311E-4</v>
      </c>
      <c r="S182">
        <v>2.918780214592012E-4</v>
      </c>
      <c r="T182">
        <v>3.1721581019102362E-4</v>
      </c>
      <c r="U182">
        <v>3.2921767857911491E-4</v>
      </c>
      <c r="V182">
        <v>3.3655435282542814E-4</v>
      </c>
      <c r="W182">
        <v>3.4121591049067311E-4</v>
      </c>
      <c r="X182">
        <v>3.4454568912587537E-4</v>
      </c>
      <c r="Y182">
        <v>3.4702774255217515E-4</v>
      </c>
      <c r="Z182">
        <v>3.4825453920698716E-4</v>
      </c>
      <c r="AA182">
        <v>3.4876688328202947E-4</v>
      </c>
      <c r="AB182">
        <v>2.4844797547355198E-4</v>
      </c>
      <c r="AC182">
        <v>2.0931555516517784E-4</v>
      </c>
      <c r="AD182">
        <v>1.928837494490398E-4</v>
      </c>
      <c r="AE182">
        <v>1.8327429198792958E-4</v>
      </c>
      <c r="AF182">
        <v>1.7571271192687177E-4</v>
      </c>
      <c r="AG182">
        <v>1.6879612783516357E-4</v>
      </c>
      <c r="AH182">
        <v>1.6213446514720163E-4</v>
      </c>
      <c r="AI182">
        <v>1.5558912412183337E-4</v>
      </c>
      <c r="AJ182">
        <v>1.4920835317963778E-4</v>
      </c>
      <c r="AK182">
        <v>1.4288896817396369E-4</v>
      </c>
    </row>
    <row r="183" spans="1:37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5.6840849066789488E-3</v>
      </c>
      <c r="I183">
        <v>1.0318267232192228E-2</v>
      </c>
      <c r="J183">
        <v>1.296461007291263E-2</v>
      </c>
      <c r="K183">
        <v>1.3952020871151256E-2</v>
      </c>
      <c r="L183">
        <v>1.3628841413628631E-2</v>
      </c>
      <c r="M183">
        <v>1.2916121944287363E-2</v>
      </c>
      <c r="N183">
        <v>1.1750329638322928E-2</v>
      </c>
      <c r="O183">
        <v>1.0876150793826424E-2</v>
      </c>
      <c r="P183">
        <v>9.7712102151217492E-3</v>
      </c>
      <c r="Q183">
        <v>8.9863114874956171E-3</v>
      </c>
      <c r="R183">
        <v>8.8056386940891275E-3</v>
      </c>
      <c r="S183">
        <v>8.2635530990187479E-3</v>
      </c>
      <c r="T183">
        <v>7.2968088972540871E-3</v>
      </c>
      <c r="U183">
        <v>6.2301650431860738E-3</v>
      </c>
      <c r="V183">
        <v>5.495069843247876E-3</v>
      </c>
      <c r="W183">
        <v>4.5075106042682016E-3</v>
      </c>
      <c r="X183">
        <v>3.8063157218014136E-3</v>
      </c>
      <c r="Y183">
        <v>3.4773681082018696E-3</v>
      </c>
      <c r="Z183">
        <v>3.0726683260011351E-3</v>
      </c>
      <c r="AA183">
        <v>3.0687632911112935E-3</v>
      </c>
      <c r="AB183">
        <v>3.1308408769407004E-3</v>
      </c>
      <c r="AC183">
        <v>3.1893419364287258E-3</v>
      </c>
      <c r="AD183">
        <v>3.6099770328211316E-3</v>
      </c>
      <c r="AE183">
        <v>3.7788845001863777E-3</v>
      </c>
      <c r="AF183">
        <v>3.8806285386253085E-3</v>
      </c>
      <c r="AG183">
        <v>3.9570175019227761E-3</v>
      </c>
      <c r="AH183">
        <v>4.0204987946832272E-3</v>
      </c>
      <c r="AI183">
        <v>4.0342742250654333E-3</v>
      </c>
      <c r="AJ183">
        <v>4.0496310188640619E-3</v>
      </c>
      <c r="AK183">
        <v>3.9572993718042185E-3</v>
      </c>
    </row>
    <row r="184" spans="1:37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0.18155147011177858</v>
      </c>
      <c r="I184">
        <v>0.30544626670262975</v>
      </c>
      <c r="J184">
        <v>0.36274269938128684</v>
      </c>
      <c r="K184">
        <v>0.37737957199738409</v>
      </c>
      <c r="L184">
        <v>0.36507708106711767</v>
      </c>
      <c r="M184">
        <v>0.35528225758524101</v>
      </c>
      <c r="N184">
        <v>0.34173217183692711</v>
      </c>
      <c r="O184">
        <v>0.34564882473218272</v>
      </c>
      <c r="P184">
        <v>0.34563100377405281</v>
      </c>
      <c r="Q184">
        <v>0.35858611959901093</v>
      </c>
      <c r="R184">
        <v>0.39005321472091925</v>
      </c>
      <c r="S184">
        <v>0.40626627611515226</v>
      </c>
      <c r="T184">
        <v>0.4079607919090687</v>
      </c>
      <c r="U184">
        <v>0.40635344318081273</v>
      </c>
      <c r="V184">
        <v>0.41366223384622308</v>
      </c>
      <c r="W184">
        <v>0.40881536556962955</v>
      </c>
      <c r="X184">
        <v>0.41015283487623294</v>
      </c>
      <c r="Y184">
        <v>0.41835444150040907</v>
      </c>
      <c r="Z184">
        <v>0.41817263627570544</v>
      </c>
      <c r="AA184">
        <v>0.42628211584908388</v>
      </c>
      <c r="AB184">
        <v>0.43090813945784945</v>
      </c>
      <c r="AC184">
        <v>0.43118126057965311</v>
      </c>
      <c r="AD184">
        <v>0.44030619003815974</v>
      </c>
      <c r="AE184">
        <v>0.43765491419015207</v>
      </c>
      <c r="AF184">
        <v>0.43158610944445747</v>
      </c>
      <c r="AG184">
        <v>0.4238855839945202</v>
      </c>
      <c r="AH184">
        <v>0.41522047823437419</v>
      </c>
      <c r="AI184">
        <v>0.40466847127815347</v>
      </c>
      <c r="AJ184">
        <v>0.39424181430131272</v>
      </c>
      <c r="AK184">
        <v>0.3805089297573529</v>
      </c>
    </row>
    <row r="185" spans="1:37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1.0312922726937235E-2</v>
      </c>
      <c r="I185">
        <v>1.9580524967392564E-2</v>
      </c>
      <c r="J185">
        <v>2.6205566939279969E-2</v>
      </c>
      <c r="K185">
        <v>3.0626847400113698E-2</v>
      </c>
      <c r="L185">
        <v>3.3200855730974886E-2</v>
      </c>
      <c r="M185">
        <v>3.5344575858013226E-2</v>
      </c>
      <c r="N185">
        <v>3.6720150485709403E-2</v>
      </c>
      <c r="O185">
        <v>3.8604000157771184E-2</v>
      </c>
      <c r="P185">
        <v>3.9844550720194223E-2</v>
      </c>
      <c r="Q185">
        <v>4.1392104100539881E-2</v>
      </c>
      <c r="R185">
        <v>4.3831896161828067E-2</v>
      </c>
      <c r="S185">
        <v>4.529427578762351E-2</v>
      </c>
      <c r="T185">
        <v>4.5599708480534101E-2</v>
      </c>
      <c r="U185">
        <v>4.536609412637288E-2</v>
      </c>
      <c r="V185">
        <v>4.5401700028107055E-2</v>
      </c>
      <c r="W185">
        <v>4.4549045693615071E-2</v>
      </c>
      <c r="X185">
        <v>4.3840634287094872E-2</v>
      </c>
      <c r="Y185">
        <v>4.3519898805819891E-2</v>
      </c>
      <c r="Z185">
        <v>4.2720371128768503E-2</v>
      </c>
      <c r="AA185">
        <v>4.2404106351870786E-2</v>
      </c>
      <c r="AB185">
        <v>4.2076129241861875E-2</v>
      </c>
      <c r="AC185">
        <v>4.1589636756910776E-2</v>
      </c>
      <c r="AD185">
        <v>4.1633504364412842E-2</v>
      </c>
      <c r="AE185">
        <v>4.1214135590696831E-2</v>
      </c>
      <c r="AF185">
        <v>4.0719893144706858E-2</v>
      </c>
      <c r="AG185">
        <v>4.0214748616960318E-2</v>
      </c>
      <c r="AH185">
        <v>3.9716906517448844E-2</v>
      </c>
      <c r="AI185">
        <v>3.9152467737871816E-2</v>
      </c>
      <c r="AJ185">
        <v>3.8628632790334842E-2</v>
      </c>
      <c r="AK185">
        <v>3.7920308221231248E-2</v>
      </c>
    </row>
    <row r="186" spans="1:37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3.2488253251851027E-3</v>
      </c>
      <c r="I186">
        <v>7.7142303233730062E-3</v>
      </c>
      <c r="J186">
        <v>1.1866773626121286E-2</v>
      </c>
      <c r="K186">
        <v>1.4789467910955645E-2</v>
      </c>
      <c r="L186">
        <v>1.6026472329969257E-2</v>
      </c>
      <c r="M186">
        <v>1.5840173027340775E-2</v>
      </c>
      <c r="N186">
        <v>1.4393230028149902E-2</v>
      </c>
      <c r="O186">
        <v>1.2314832890087236E-2</v>
      </c>
      <c r="P186">
        <v>9.7310635923008419E-3</v>
      </c>
      <c r="Q186">
        <v>7.1148791932732968E-3</v>
      </c>
      <c r="R186">
        <v>4.918326942407931E-3</v>
      </c>
      <c r="S186">
        <v>2.8708153075826465E-3</v>
      </c>
      <c r="T186">
        <v>8.0496880313022073E-4</v>
      </c>
      <c r="U186">
        <v>-1.2168062745980181E-3</v>
      </c>
      <c r="V186">
        <v>-2.9301947275311895E-3</v>
      </c>
      <c r="W186">
        <v>-4.5276198569299628E-3</v>
      </c>
      <c r="X186">
        <v>-5.7947054548577615E-3</v>
      </c>
      <c r="Y186">
        <v>-6.5874495017748226E-3</v>
      </c>
      <c r="Z186">
        <v>-7.0827339169616541E-3</v>
      </c>
      <c r="AA186">
        <v>-7.1064146310636277E-3</v>
      </c>
      <c r="AB186">
        <v>-6.7909652596411293E-3</v>
      </c>
      <c r="AC186">
        <v>-6.2570024737531984E-3</v>
      </c>
      <c r="AD186">
        <v>-5.4035083329356933E-3</v>
      </c>
      <c r="AE186">
        <v>-4.5324790882041981E-3</v>
      </c>
      <c r="AF186">
        <v>-3.7003300385346112E-3</v>
      </c>
      <c r="AG186">
        <v>-2.9392484184294397E-3</v>
      </c>
      <c r="AH186">
        <v>-2.2644065306512136E-3</v>
      </c>
      <c r="AI186">
        <v>-1.7042935898127231E-3</v>
      </c>
      <c r="AJ186">
        <v>-1.2417969913110065E-3</v>
      </c>
      <c r="AK186">
        <v>-9.2776604625452214E-4</v>
      </c>
    </row>
    <row r="187" spans="1:37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4.1564877905208219E-3</v>
      </c>
      <c r="I187">
        <v>7.2555513672500705E-3</v>
      </c>
      <c r="J187">
        <v>8.996309447454387E-3</v>
      </c>
      <c r="K187">
        <v>9.7809892129131007E-3</v>
      </c>
      <c r="L187">
        <v>9.8450698453332337E-3</v>
      </c>
      <c r="M187">
        <v>9.771002481147522E-3</v>
      </c>
      <c r="N187">
        <v>9.3987974874702659E-3</v>
      </c>
      <c r="O187">
        <v>9.2195547302439413E-3</v>
      </c>
      <c r="P187">
        <v>8.8107777305827459E-3</v>
      </c>
      <c r="Q187">
        <v>8.5989739062972831E-3</v>
      </c>
      <c r="R187">
        <v>8.7642908563107542E-3</v>
      </c>
      <c r="S187">
        <v>8.603506010074263E-3</v>
      </c>
      <c r="T187">
        <v>8.1445885952831712E-3</v>
      </c>
      <c r="U187">
        <v>7.639905107153587E-3</v>
      </c>
      <c r="V187">
        <v>7.3743281951764291E-3</v>
      </c>
      <c r="W187">
        <v>6.897533875901315E-3</v>
      </c>
      <c r="X187">
        <v>6.6182815725118671E-3</v>
      </c>
      <c r="Y187">
        <v>6.5697258068507861E-3</v>
      </c>
      <c r="Z187">
        <v>6.4268557232178792E-3</v>
      </c>
      <c r="AA187">
        <v>6.5568456604830237E-3</v>
      </c>
      <c r="AB187">
        <v>6.7047252363242674E-3</v>
      </c>
      <c r="AC187">
        <v>6.8401361284395178E-3</v>
      </c>
      <c r="AD187">
        <v>7.2495251417571769E-3</v>
      </c>
      <c r="AE187">
        <v>7.4547248971507541E-3</v>
      </c>
      <c r="AF187">
        <v>7.6101105914345313E-3</v>
      </c>
      <c r="AG187">
        <v>7.7406825878823578E-3</v>
      </c>
      <c r="AH187">
        <v>7.8545197616944097E-3</v>
      </c>
      <c r="AI187">
        <v>7.9262611678291659E-3</v>
      </c>
      <c r="AJ187">
        <v>7.9962284658115449E-3</v>
      </c>
      <c r="AK187">
        <v>7.9848758711961159E-3</v>
      </c>
    </row>
    <row r="188" spans="1:37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3.3416418021271749E-4</v>
      </c>
      <c r="I188">
        <v>7.5372367744779901E-4</v>
      </c>
      <c r="J188">
        <v>1.06235950700141E-3</v>
      </c>
      <c r="K188">
        <v>1.154259254692208E-3</v>
      </c>
      <c r="L188">
        <v>9.9308269651658871E-4</v>
      </c>
      <c r="M188">
        <v>6.2919792498156548E-4</v>
      </c>
      <c r="N188">
        <v>1.0688524612362314E-4</v>
      </c>
      <c r="O188">
        <v>-4.8037274867583174E-4</v>
      </c>
      <c r="P188">
        <v>-1.0989717577751027E-3</v>
      </c>
      <c r="Q188">
        <v>-1.6814765837052867E-3</v>
      </c>
      <c r="R188">
        <v>-2.1703806856375627E-3</v>
      </c>
      <c r="S188">
        <v>-2.5972090713899569E-3</v>
      </c>
      <c r="T188">
        <v>-2.9809540669211497E-3</v>
      </c>
      <c r="U188">
        <v>-3.3139359741735964E-3</v>
      </c>
      <c r="V188">
        <v>-3.5675544286902241E-3</v>
      </c>
      <c r="W188">
        <v>-3.7657994865218035E-3</v>
      </c>
      <c r="X188">
        <v>-3.8882478933471615E-3</v>
      </c>
      <c r="Y188">
        <v>-3.9255366322786455E-3</v>
      </c>
      <c r="Z188">
        <v>-3.9042040021571001E-3</v>
      </c>
      <c r="AA188">
        <v>-3.8129638839679071E-3</v>
      </c>
      <c r="AB188">
        <v>-3.6748477306021809E-3</v>
      </c>
      <c r="AC188">
        <v>-3.5102202488925698E-3</v>
      </c>
      <c r="AD188">
        <v>-3.3152671186502877E-3</v>
      </c>
      <c r="AE188">
        <v>-3.1287644102791757E-3</v>
      </c>
      <c r="AF188">
        <v>-2.9604567394040542E-3</v>
      </c>
      <c r="AG188">
        <v>-2.8150294659558079E-3</v>
      </c>
      <c r="AH188">
        <v>-2.6940470543805098E-3</v>
      </c>
      <c r="AI188">
        <v>-2.59961222057996E-3</v>
      </c>
      <c r="AJ188">
        <v>-2.5283706445469456E-3</v>
      </c>
      <c r="AK188">
        <v>-2.4837704046451999E-3</v>
      </c>
    </row>
    <row r="189" spans="1:37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8.4788999909167391E-3</v>
      </c>
      <c r="I189">
        <v>1.4429924706541414E-2</v>
      </c>
      <c r="J189">
        <v>1.7576247006371341E-2</v>
      </c>
      <c r="K189">
        <v>1.8875819359494988E-2</v>
      </c>
      <c r="L189">
        <v>1.8847151141922872E-2</v>
      </c>
      <c r="M189">
        <v>1.869117778269918E-2</v>
      </c>
      <c r="N189">
        <v>1.8020976386864576E-2</v>
      </c>
      <c r="O189">
        <v>1.7832130302517683E-2</v>
      </c>
      <c r="P189">
        <v>1.7190126200345362E-2</v>
      </c>
      <c r="Q189">
        <v>1.6982051820737826E-2</v>
      </c>
      <c r="R189">
        <v>1.7525222957598563E-2</v>
      </c>
      <c r="S189">
        <v>1.7340855808171712E-2</v>
      </c>
      <c r="T189">
        <v>1.6545935085990417E-2</v>
      </c>
      <c r="U189">
        <v>1.5671729455195932E-2</v>
      </c>
      <c r="V189">
        <v>1.5281378978085361E-2</v>
      </c>
      <c r="W189">
        <v>1.4418523178316432E-2</v>
      </c>
      <c r="X189">
        <v>1.3956969961026565E-2</v>
      </c>
      <c r="Y189">
        <v>1.3931018094201926E-2</v>
      </c>
      <c r="Z189">
        <v>1.3664298184631926E-2</v>
      </c>
      <c r="AA189">
        <v>1.3939098948864236E-2</v>
      </c>
      <c r="AB189">
        <v>1.4206563085918453E-2</v>
      </c>
      <c r="AC189">
        <v>1.4427214731619257E-2</v>
      </c>
      <c r="AD189">
        <v>1.5202369748589623E-2</v>
      </c>
      <c r="AE189">
        <v>1.5528375952556255E-2</v>
      </c>
      <c r="AF189">
        <v>1.5764635542749952E-2</v>
      </c>
      <c r="AG189">
        <v>1.5959301195486563E-2</v>
      </c>
      <c r="AH189">
        <v>1.6128033255459921E-2</v>
      </c>
      <c r="AI189">
        <v>1.6218900916076116E-2</v>
      </c>
      <c r="AJ189">
        <v>1.6317414079085258E-2</v>
      </c>
      <c r="AK189">
        <v>1.6257456335668861E-2</v>
      </c>
    </row>
    <row r="190" spans="1:37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4.0498702562319469E-4</v>
      </c>
      <c r="I190">
        <v>8.0421106514251453E-4</v>
      </c>
      <c r="J190">
        <v>1.084562591537917E-3</v>
      </c>
      <c r="K190">
        <v>1.2230286905988447E-3</v>
      </c>
      <c r="L190">
        <v>1.2184870486681267E-3</v>
      </c>
      <c r="M190">
        <v>1.1276944897288769E-3</v>
      </c>
      <c r="N190">
        <v>9.5798144290070288E-4</v>
      </c>
      <c r="O190">
        <v>7.7433912793549518E-4</v>
      </c>
      <c r="P190">
        <v>5.6156320375195157E-4</v>
      </c>
      <c r="Q190">
        <v>3.6843773733905222E-4</v>
      </c>
      <c r="R190">
        <v>2.2852315625747143E-4</v>
      </c>
      <c r="S190">
        <v>8.5730212732798981E-5</v>
      </c>
      <c r="T190">
        <v>-6.9173853360495654E-5</v>
      </c>
      <c r="U190">
        <v>-2.1812891170191125E-4</v>
      </c>
      <c r="V190">
        <v>-3.304139706607067E-4</v>
      </c>
      <c r="W190">
        <v>-4.4200368219043267E-4</v>
      </c>
      <c r="X190">
        <v>-5.1969350568946242E-4</v>
      </c>
      <c r="Y190">
        <v>-5.5462271511759671E-4</v>
      </c>
      <c r="Z190">
        <v>-5.7628388110748225E-4</v>
      </c>
      <c r="AA190">
        <v>-5.5658449060988523E-4</v>
      </c>
      <c r="AB190">
        <v>-5.179762812706723E-4</v>
      </c>
      <c r="AC190">
        <v>-4.7007141769354552E-4</v>
      </c>
      <c r="AD190">
        <v>-3.9189378976773996E-4</v>
      </c>
      <c r="AE190">
        <v>-3.2672931013860576E-4</v>
      </c>
      <c r="AF190">
        <v>-2.6943300970143759E-4</v>
      </c>
      <c r="AG190">
        <v>-2.1962831705181246E-4</v>
      </c>
      <c r="AH190">
        <v>-1.7717463243106354E-4</v>
      </c>
      <c r="AI190">
        <v>-1.4463256118948505E-4</v>
      </c>
      <c r="AJ190">
        <v>-1.184770243655844E-4</v>
      </c>
      <c r="AK190">
        <v>-1.0548535436857945E-4</v>
      </c>
    </row>
    <row r="191" spans="1:37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3.1590207371153542E-3</v>
      </c>
      <c r="I191">
        <v>5.4907226337089785E-3</v>
      </c>
      <c r="J191">
        <v>6.7667096755271864E-3</v>
      </c>
      <c r="K191">
        <v>7.2526494400949335E-3</v>
      </c>
      <c r="L191">
        <v>7.1094963232511098E-3</v>
      </c>
      <c r="M191">
        <v>6.7894527119381739E-3</v>
      </c>
      <c r="N191">
        <v>6.1944198054429949E-3</v>
      </c>
      <c r="O191">
        <v>5.727918450089923E-3</v>
      </c>
      <c r="P191">
        <v>5.0913778683570636E-3</v>
      </c>
      <c r="Q191">
        <v>4.629206001901239E-3</v>
      </c>
      <c r="R191">
        <v>4.4877934231862442E-3</v>
      </c>
      <c r="S191">
        <v>4.1378981200223385E-3</v>
      </c>
      <c r="T191">
        <v>3.6035812692137188E-3</v>
      </c>
      <c r="U191">
        <v>3.0726644503234622E-3</v>
      </c>
      <c r="V191">
        <v>2.7596132274862496E-3</v>
      </c>
      <c r="W191">
        <v>2.3217318681893247E-3</v>
      </c>
      <c r="X191">
        <v>2.0708668404130267E-3</v>
      </c>
      <c r="Y191">
        <v>2.0274850731293878E-3</v>
      </c>
      <c r="Z191">
        <v>1.9410154035955092E-3</v>
      </c>
      <c r="AA191">
        <v>2.0863188572373794E-3</v>
      </c>
      <c r="AB191">
        <v>2.2608764169906037E-3</v>
      </c>
      <c r="AC191">
        <v>2.4361201748540678E-3</v>
      </c>
      <c r="AD191">
        <v>2.8217379410557315E-3</v>
      </c>
      <c r="AE191">
        <v>3.0484762107421443E-3</v>
      </c>
      <c r="AF191">
        <v>3.2325111214151639E-3</v>
      </c>
      <c r="AG191">
        <v>3.3883487488463615E-3</v>
      </c>
      <c r="AH191">
        <v>3.5207612745253233E-3</v>
      </c>
      <c r="AI191">
        <v>3.6104567690647183E-3</v>
      </c>
      <c r="AJ191">
        <v>3.6888457816558833E-3</v>
      </c>
      <c r="AK191">
        <v>3.6963609156434991E-3</v>
      </c>
    </row>
    <row r="192" spans="1:37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1.2388937171024482E-2</v>
      </c>
      <c r="I192">
        <v>2.1261482111546742E-2</v>
      </c>
      <c r="J192">
        <v>2.5920777554838195E-2</v>
      </c>
      <c r="K192">
        <v>2.7625232614015349E-2</v>
      </c>
      <c r="L192">
        <v>2.7105363735413505E-2</v>
      </c>
      <c r="M192">
        <v>2.614187099600063E-2</v>
      </c>
      <c r="N192">
        <v>2.4275220572558345E-2</v>
      </c>
      <c r="O192">
        <v>2.3022936188284646E-2</v>
      </c>
      <c r="P192">
        <v>2.1127034183850205E-2</v>
      </c>
      <c r="Q192">
        <v>1.9907482876422918E-2</v>
      </c>
      <c r="R192">
        <v>1.9887890644804684E-2</v>
      </c>
      <c r="S192">
        <v>1.895156393819997E-2</v>
      </c>
      <c r="T192">
        <v>1.7226372425739222E-2</v>
      </c>
      <c r="U192">
        <v>1.5474349104075967E-2</v>
      </c>
      <c r="V192">
        <v>1.4530789927282734E-2</v>
      </c>
      <c r="W192">
        <v>1.3027450902541017E-2</v>
      </c>
      <c r="X192">
        <v>1.2204088080935786E-2</v>
      </c>
      <c r="Y192">
        <v>1.2126220209722835E-2</v>
      </c>
      <c r="Z192">
        <v>1.1804113856413502E-2</v>
      </c>
      <c r="AA192">
        <v>1.2338145671866318E-2</v>
      </c>
      <c r="AB192">
        <v>1.293082365692496E-2</v>
      </c>
      <c r="AC192">
        <v>1.3490573240270406E-2</v>
      </c>
      <c r="AD192">
        <v>1.4864853305395696E-2</v>
      </c>
      <c r="AE192">
        <v>1.5597030568006832E-2</v>
      </c>
      <c r="AF192">
        <v>1.6169806647526347E-2</v>
      </c>
      <c r="AG192">
        <v>1.6649567993832694E-2</v>
      </c>
      <c r="AH192">
        <v>1.7057768290599514E-2</v>
      </c>
      <c r="AI192">
        <v>1.7319083653690639E-2</v>
      </c>
      <c r="AJ192">
        <v>1.7557585643871863E-2</v>
      </c>
      <c r="AK192">
        <v>1.7536835317047347E-2</v>
      </c>
    </row>
    <row r="193" spans="1:37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6.7713545738807852E-3</v>
      </c>
      <c r="I193">
        <v>1.4561749439516023E-2</v>
      </c>
      <c r="J193">
        <v>2.0863292325009868E-2</v>
      </c>
      <c r="K193">
        <v>2.4594755054243782E-2</v>
      </c>
      <c r="L193">
        <v>2.5386794646114746E-2</v>
      </c>
      <c r="M193">
        <v>2.4098999614750646E-2</v>
      </c>
      <c r="N193">
        <v>2.1011460456152896E-2</v>
      </c>
      <c r="O193">
        <v>1.7342552507622767E-2</v>
      </c>
      <c r="P193">
        <v>1.3054635345168038E-2</v>
      </c>
      <c r="Q193">
        <v>9.0186252898379789E-3</v>
      </c>
      <c r="R193">
        <v>5.9395570276148599E-3</v>
      </c>
      <c r="S193">
        <v>3.0003713004995249E-3</v>
      </c>
      <c r="T193">
        <v>-7.0160209679034693E-5</v>
      </c>
      <c r="U193">
        <v>-3.060695556544975E-3</v>
      </c>
      <c r="V193">
        <v>-5.441958045868318E-3</v>
      </c>
      <c r="W193">
        <v>-7.7338108142058016E-3</v>
      </c>
      <c r="X193">
        <v>-9.4285961054151254E-3</v>
      </c>
      <c r="Y193">
        <v>-1.0318809271398532E-2</v>
      </c>
      <c r="Z193">
        <v>-1.0851313532260229E-2</v>
      </c>
      <c r="AA193">
        <v>-1.0604514107391357E-2</v>
      </c>
      <c r="AB193">
        <v>-9.9175506126590509E-3</v>
      </c>
      <c r="AC193">
        <v>-8.9888471888244989E-3</v>
      </c>
      <c r="AD193">
        <v>-7.5299474817348642E-3</v>
      </c>
      <c r="AE193">
        <v>-6.2123544474416746E-3</v>
      </c>
      <c r="AF193">
        <v>-5.0267112951212353E-3</v>
      </c>
      <c r="AG193">
        <v>-3.9908857717668011E-3</v>
      </c>
      <c r="AH193">
        <v>-3.1087936095262462E-3</v>
      </c>
      <c r="AI193">
        <v>-2.4240963565779964E-3</v>
      </c>
      <c r="AJ193">
        <v>-1.8830274269845046E-3</v>
      </c>
      <c r="AK193">
        <v>-1.592779399009981E-3</v>
      </c>
    </row>
    <row r="194" spans="1:37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8.1927174897296895E-3</v>
      </c>
      <c r="I194">
        <v>1.8328711840266472E-2</v>
      </c>
      <c r="J194">
        <v>2.6498636802628216E-2</v>
      </c>
      <c r="K194">
        <v>3.153117548038404E-2</v>
      </c>
      <c r="L194">
        <v>3.3469373279397877E-2</v>
      </c>
      <c r="M194">
        <v>3.3693703103533382E-2</v>
      </c>
      <c r="N194">
        <v>3.2712775358967924E-2</v>
      </c>
      <c r="O194">
        <v>3.1809688986916607E-2</v>
      </c>
      <c r="P194">
        <v>3.0744195373591372E-2</v>
      </c>
      <c r="Q194">
        <v>3.0175200509787413E-2</v>
      </c>
      <c r="R194">
        <v>3.0734893820384364E-2</v>
      </c>
      <c r="S194">
        <v>3.1253499086607898E-2</v>
      </c>
      <c r="T194">
        <v>3.1121829523279999E-2</v>
      </c>
      <c r="U194">
        <v>3.0519891394534929E-2</v>
      </c>
      <c r="V194">
        <v>3.0117014121896268E-2</v>
      </c>
      <c r="W194">
        <v>2.9332463978703711E-2</v>
      </c>
      <c r="X194">
        <v>2.8687832755131482E-2</v>
      </c>
      <c r="Y194">
        <v>2.8506862343574527E-2</v>
      </c>
      <c r="Z194">
        <v>2.8273830662852144E-2</v>
      </c>
      <c r="AA194">
        <v>2.8463230408066829E-2</v>
      </c>
      <c r="AB194">
        <v>2.8792286897684961E-2</v>
      </c>
      <c r="AC194">
        <v>2.9055349240761773E-2</v>
      </c>
      <c r="AD194">
        <v>2.9715743867294052E-2</v>
      </c>
      <c r="AE194">
        <v>3.0092072724961675E-2</v>
      </c>
      <c r="AF194">
        <v>3.0184171173256769E-2</v>
      </c>
      <c r="AG194">
        <v>3.0064689532956306E-2</v>
      </c>
      <c r="AH194">
        <v>2.9799733781731702E-2</v>
      </c>
      <c r="AI194">
        <v>2.9379302335085591E-2</v>
      </c>
      <c r="AJ194">
        <v>2.8886139185321819E-2</v>
      </c>
      <c r="AK194">
        <v>2.8205140187251967E-2</v>
      </c>
    </row>
    <row r="195" spans="1:37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8.9520525426525263E-2</v>
      </c>
      <c r="I195">
        <v>0.14308294569003518</v>
      </c>
      <c r="J195">
        <v>0.16876609574049309</v>
      </c>
      <c r="K195">
        <v>0.17760842791149653</v>
      </c>
      <c r="L195">
        <v>0.16423990372550504</v>
      </c>
      <c r="M195">
        <v>0.15944528757188675</v>
      </c>
      <c r="N195">
        <v>0.15485065459597838</v>
      </c>
      <c r="O195">
        <v>0.15099208243240073</v>
      </c>
      <c r="P195">
        <v>0.14798665672938485</v>
      </c>
      <c r="Q195">
        <v>0.14466158499294027</v>
      </c>
      <c r="R195">
        <v>0.13246542574998885</v>
      </c>
      <c r="S195">
        <v>0.12627331532635697</v>
      </c>
      <c r="T195">
        <v>0.12358189103951349</v>
      </c>
      <c r="U195">
        <v>0.12279399750271744</v>
      </c>
      <c r="V195">
        <v>0.12084261965471779</v>
      </c>
      <c r="W195">
        <v>0.1162303012106434</v>
      </c>
      <c r="X195">
        <v>0.11435826382061948</v>
      </c>
      <c r="Y195">
        <v>0.11393910136067781</v>
      </c>
      <c r="Z195">
        <v>0.11411554166425544</v>
      </c>
      <c r="AA195">
        <v>0.11773275929276159</v>
      </c>
      <c r="AB195">
        <v>0.11610830418961503</v>
      </c>
      <c r="AC195">
        <v>0.11506533018803076</v>
      </c>
      <c r="AD195">
        <v>0.11434426965162441</v>
      </c>
      <c r="AE195">
        <v>0.11368709807623036</v>
      </c>
      <c r="AF195">
        <v>0.11298326045646408</v>
      </c>
      <c r="AG195">
        <v>0.11219362112699256</v>
      </c>
      <c r="AH195">
        <v>0.11131047648149014</v>
      </c>
      <c r="AI195">
        <v>0.1103426707198403</v>
      </c>
      <c r="AJ195">
        <v>0.10930921356111459</v>
      </c>
      <c r="AK195">
        <v>0.10821711065882876</v>
      </c>
    </row>
    <row r="196" spans="1:37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1.2824025290620567E-2</v>
      </c>
      <c r="I196">
        <v>2.3267172113238942E-2</v>
      </c>
      <c r="J196">
        <v>2.913478856275202E-2</v>
      </c>
      <c r="K196">
        <v>3.1320284017895293E-2</v>
      </c>
      <c r="L196">
        <v>3.1407264831988101E-2</v>
      </c>
      <c r="M196">
        <v>3.0569206503753204E-2</v>
      </c>
      <c r="N196">
        <v>2.7342480691057446E-2</v>
      </c>
      <c r="O196">
        <v>2.5266091941659692E-2</v>
      </c>
      <c r="P196">
        <v>2.115636784147653E-2</v>
      </c>
      <c r="Q196">
        <v>1.8989877134015853E-2</v>
      </c>
      <c r="R196">
        <v>3.8007471070037158E-2</v>
      </c>
      <c r="S196">
        <v>4.7428777855985232E-2</v>
      </c>
      <c r="T196">
        <v>5.1814502027460664E-2</v>
      </c>
      <c r="U196">
        <v>5.3017465506795119E-2</v>
      </c>
      <c r="V196">
        <v>5.2591987923790481E-2</v>
      </c>
      <c r="W196">
        <v>5.149332957610564E-2</v>
      </c>
      <c r="X196">
        <v>5.2812039734175392E-2</v>
      </c>
      <c r="Y196">
        <v>5.2919644873440586E-2</v>
      </c>
      <c r="Z196">
        <v>5.2386025563429778E-2</v>
      </c>
      <c r="AA196">
        <v>5.1585432376841336E-2</v>
      </c>
      <c r="AB196">
        <v>5.0715130549751138E-2</v>
      </c>
      <c r="AC196">
        <v>5.2364048542865728E-2</v>
      </c>
      <c r="AD196">
        <v>5.2877686518078226E-2</v>
      </c>
      <c r="AE196">
        <v>5.2716031648504906E-2</v>
      </c>
      <c r="AF196">
        <v>5.2210804670390756E-2</v>
      </c>
      <c r="AG196">
        <v>5.1557115036297299E-2</v>
      </c>
      <c r="AH196">
        <v>5.0857679974651585E-2</v>
      </c>
      <c r="AI196">
        <v>5.0160255938056696E-2</v>
      </c>
      <c r="AJ196">
        <v>4.9485043658672637E-2</v>
      </c>
      <c r="AK196">
        <v>4.8837131859912779E-2</v>
      </c>
    </row>
    <row r="197" spans="1:37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1.5750981494763457E-2</v>
      </c>
      <c r="I197">
        <v>2.744803333991885E-2</v>
      </c>
      <c r="J197">
        <v>3.3608603835807591E-2</v>
      </c>
      <c r="K197">
        <v>3.5674675035237309E-2</v>
      </c>
      <c r="L197">
        <v>3.7165600834032524E-2</v>
      </c>
      <c r="M197">
        <v>3.6798545965145216E-2</v>
      </c>
      <c r="N197">
        <v>3.5410374542368644E-2</v>
      </c>
      <c r="O197">
        <v>3.3797859566820611E-2</v>
      </c>
      <c r="P197">
        <v>3.2002894802340205E-2</v>
      </c>
      <c r="Q197">
        <v>3.0998511577296224E-2</v>
      </c>
      <c r="R197">
        <v>3.5514164113290135E-2</v>
      </c>
      <c r="S197">
        <v>3.6961045714592244E-2</v>
      </c>
      <c r="T197">
        <v>3.6795115825920093E-2</v>
      </c>
      <c r="U197">
        <v>3.5772139457601368E-2</v>
      </c>
      <c r="V197">
        <v>3.4374293942324545E-2</v>
      </c>
      <c r="W197">
        <v>3.2854431553701803E-2</v>
      </c>
      <c r="X197">
        <v>3.1550605254581782E-2</v>
      </c>
      <c r="Y197">
        <v>3.0246825743949751E-2</v>
      </c>
      <c r="Z197">
        <v>2.9015137299020523E-2</v>
      </c>
      <c r="AA197">
        <v>2.8850924766261457E-2</v>
      </c>
      <c r="AB197">
        <v>2.8346522450541391E-2</v>
      </c>
      <c r="AC197">
        <v>2.7878100512882344E-2</v>
      </c>
      <c r="AD197">
        <v>2.7288240209260069E-2</v>
      </c>
      <c r="AE197">
        <v>2.6673625118679913E-2</v>
      </c>
      <c r="AF197">
        <v>2.6085798276544708E-2</v>
      </c>
      <c r="AG197">
        <v>2.5545198104007186E-2</v>
      </c>
      <c r="AH197">
        <v>2.5057535249143784E-2</v>
      </c>
      <c r="AI197">
        <v>2.4617317731749064E-2</v>
      </c>
      <c r="AJ197">
        <v>2.4218649367316259E-2</v>
      </c>
      <c r="AK197">
        <v>2.3853333963399524E-2</v>
      </c>
    </row>
    <row r="198" spans="1:37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4.8065819564543838E-2</v>
      </c>
      <c r="I198">
        <v>8.1532053493945364E-2</v>
      </c>
      <c r="J198">
        <v>9.9410172608244654E-2</v>
      </c>
      <c r="K198">
        <v>0.10651592500679982</v>
      </c>
      <c r="L198">
        <v>0.11032194314162456</v>
      </c>
      <c r="M198">
        <v>0.11077923835608594</v>
      </c>
      <c r="N198">
        <v>0.10957128443270925</v>
      </c>
      <c r="O198">
        <v>0.10789463837440794</v>
      </c>
      <c r="P198">
        <v>0.10494975741553055</v>
      </c>
      <c r="Q198">
        <v>0.10877089539186588</v>
      </c>
      <c r="R198">
        <v>9.0892720760650803E-2</v>
      </c>
      <c r="S198">
        <v>8.13336364618924E-2</v>
      </c>
      <c r="T198">
        <v>7.6457744995983901E-2</v>
      </c>
      <c r="U198">
        <v>7.4062949984544005E-2</v>
      </c>
      <c r="V198">
        <v>7.7624832411478314E-2</v>
      </c>
      <c r="W198">
        <v>7.9568486242098807E-2</v>
      </c>
      <c r="X198">
        <v>8.0391657137269631E-2</v>
      </c>
      <c r="Y198">
        <v>8.0540142990386018E-2</v>
      </c>
      <c r="Z198">
        <v>8.0303765501686664E-2</v>
      </c>
      <c r="AA198">
        <v>8.5540253187549611E-2</v>
      </c>
      <c r="AB198">
        <v>8.7198655068127656E-2</v>
      </c>
      <c r="AC198">
        <v>8.7525305336631498E-2</v>
      </c>
      <c r="AD198">
        <v>8.7172966661902301E-2</v>
      </c>
      <c r="AE198">
        <v>8.6498899329467555E-2</v>
      </c>
      <c r="AF198">
        <v>8.5702182948691974E-2</v>
      </c>
      <c r="AG198">
        <v>8.488280885543649E-2</v>
      </c>
      <c r="AH198">
        <v>8.4084007062400115E-2</v>
      </c>
      <c r="AI198">
        <v>8.3321726209131489E-2</v>
      </c>
      <c r="AJ198">
        <v>8.2596844706216699E-2</v>
      </c>
      <c r="AK198">
        <v>8.190517559379043E-2</v>
      </c>
    </row>
    <row r="199" spans="1:37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1.2933454794150069E-2</v>
      </c>
      <c r="I199">
        <v>2.0206155578010455E-2</v>
      </c>
      <c r="J199">
        <v>2.312739309375501E-2</v>
      </c>
      <c r="K199">
        <v>2.3544081776626039E-2</v>
      </c>
      <c r="L199">
        <v>2.805671005587608E-2</v>
      </c>
      <c r="M199">
        <v>3.0639845977971113E-2</v>
      </c>
      <c r="N199">
        <v>3.0872696308276586E-2</v>
      </c>
      <c r="O199">
        <v>3.0509361720610025E-2</v>
      </c>
      <c r="P199">
        <v>2.9698583077443309E-2</v>
      </c>
      <c r="Q199">
        <v>2.7681832170778253E-2</v>
      </c>
      <c r="R199">
        <v>3.4031169657495773E-2</v>
      </c>
      <c r="S199">
        <v>3.5705782452795688E-2</v>
      </c>
      <c r="T199">
        <v>3.5913051968142283E-2</v>
      </c>
      <c r="U199">
        <v>3.538826236667833E-2</v>
      </c>
      <c r="V199">
        <v>3.5964117053790608E-2</v>
      </c>
      <c r="W199">
        <v>3.5748306756210525E-2</v>
      </c>
      <c r="X199">
        <v>3.5893174941631745E-2</v>
      </c>
      <c r="Y199">
        <v>3.5507633278272818E-2</v>
      </c>
      <c r="Z199">
        <v>3.4859787349562465E-2</v>
      </c>
      <c r="AA199">
        <v>4.1062926069449564E-2</v>
      </c>
      <c r="AB199">
        <v>4.3968207432883231E-2</v>
      </c>
      <c r="AC199">
        <v>4.5605805658026334E-2</v>
      </c>
      <c r="AD199">
        <v>5.0315758161170843E-2</v>
      </c>
      <c r="AE199">
        <v>5.2151421699230663E-2</v>
      </c>
      <c r="AF199">
        <v>5.2346969829230136E-2</v>
      </c>
      <c r="AG199">
        <v>5.1729947775576469E-2</v>
      </c>
      <c r="AH199">
        <v>5.0774374048169008E-2</v>
      </c>
      <c r="AI199">
        <v>4.9721689387677619E-2</v>
      </c>
      <c r="AJ199">
        <v>4.8685285059119281E-2</v>
      </c>
      <c r="AK199">
        <v>4.7707165236809158E-2</v>
      </c>
    </row>
    <row r="200" spans="1:37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1.688844585768213E-4</v>
      </c>
      <c r="I200">
        <v>2.8138549165897708E-4</v>
      </c>
      <c r="J200">
        <v>3.4389605801667637E-4</v>
      </c>
      <c r="K200">
        <v>3.6979553543522515E-4</v>
      </c>
      <c r="L200">
        <v>3.709654810908899E-4</v>
      </c>
      <c r="M200">
        <v>3.6046378883413505E-4</v>
      </c>
      <c r="N200">
        <v>3.4236966808084962E-4</v>
      </c>
      <c r="O200">
        <v>3.2502777998512914E-4</v>
      </c>
      <c r="P200">
        <v>3.0837515105099344E-4</v>
      </c>
      <c r="Q200">
        <v>2.9383113709662809E-4</v>
      </c>
      <c r="R200">
        <v>2.8498235287912162E-4</v>
      </c>
      <c r="S200">
        <v>2.7577235439392965E-4</v>
      </c>
      <c r="T200">
        <v>2.6289912103534589E-4</v>
      </c>
      <c r="U200">
        <v>2.4696969326969874E-4</v>
      </c>
      <c r="V200">
        <v>2.3263052026155194E-4</v>
      </c>
      <c r="W200">
        <v>2.1637487736924556E-4</v>
      </c>
      <c r="X200">
        <v>2.0164646303942095E-4</v>
      </c>
      <c r="Y200">
        <v>1.8965139875069684E-4</v>
      </c>
      <c r="Z200">
        <v>1.7856571819798255E-4</v>
      </c>
      <c r="AA200">
        <v>1.7073097600945326E-4</v>
      </c>
      <c r="AB200">
        <v>1.6413827702289641E-4</v>
      </c>
      <c r="AC200">
        <v>1.5817657617238394E-4</v>
      </c>
      <c r="AD200">
        <v>1.5519310076531331E-4</v>
      </c>
      <c r="AE200">
        <v>1.5212734915712289E-4</v>
      </c>
      <c r="AF200">
        <v>1.4821789984504813E-4</v>
      </c>
      <c r="AG200">
        <v>1.4419200539758412E-4</v>
      </c>
      <c r="AH200">
        <v>1.4058661802580658E-4</v>
      </c>
      <c r="AI200">
        <v>1.3605044522346275E-4</v>
      </c>
      <c r="AJ200">
        <v>1.3170454461956276E-4</v>
      </c>
      <c r="AK200">
        <v>1.2674850638783451E-4</v>
      </c>
    </row>
    <row r="201" spans="1:37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7.5716198602787258E-3</v>
      </c>
      <c r="I201">
        <v>1.2176817543226769E-2</v>
      </c>
      <c r="J201">
        <v>1.4462609517458289E-2</v>
      </c>
      <c r="K201">
        <v>1.5381102648085522E-2</v>
      </c>
      <c r="L201">
        <v>1.4927794202822838E-2</v>
      </c>
      <c r="M201">
        <v>1.4503309949198569E-2</v>
      </c>
      <c r="N201">
        <v>1.4138520152317577E-2</v>
      </c>
      <c r="O201">
        <v>1.3805751258910866E-2</v>
      </c>
      <c r="P201">
        <v>1.3503354417802349E-2</v>
      </c>
      <c r="Q201">
        <v>1.3973861936896249E-2</v>
      </c>
      <c r="R201">
        <v>1.2153681316908504E-2</v>
      </c>
      <c r="S201">
        <v>1.1246117737725363E-2</v>
      </c>
      <c r="T201">
        <v>1.0751512876318621E-2</v>
      </c>
      <c r="U201">
        <v>1.0504201920098172E-2</v>
      </c>
      <c r="V201">
        <v>1.0497847557893833E-2</v>
      </c>
      <c r="W201">
        <v>1.0510728962397659E-2</v>
      </c>
      <c r="X201">
        <v>1.055457315842011E-2</v>
      </c>
      <c r="Y201">
        <v>1.0533383471473699E-2</v>
      </c>
      <c r="Z201">
        <v>1.0454314135541981E-2</v>
      </c>
      <c r="AA201">
        <v>9.708921159042011E-3</v>
      </c>
      <c r="AB201">
        <v>9.7080838541030966E-3</v>
      </c>
      <c r="AC201">
        <v>9.6634157356903141E-3</v>
      </c>
      <c r="AD201">
        <v>1.4745805373394769E-2</v>
      </c>
      <c r="AE201">
        <v>1.7564210155210605E-2</v>
      </c>
      <c r="AF201">
        <v>1.8808684752448349E-2</v>
      </c>
      <c r="AG201">
        <v>1.91498998224424E-2</v>
      </c>
      <c r="AH201">
        <v>1.9036370481448673E-2</v>
      </c>
      <c r="AI201">
        <v>1.8726269411002566E-2</v>
      </c>
      <c r="AJ201">
        <v>1.8368107237780693E-2</v>
      </c>
      <c r="AK201">
        <v>1.800260933134027E-2</v>
      </c>
    </row>
    <row r="202" spans="1:37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2.7314657141492216E-2</v>
      </c>
      <c r="I202">
        <v>5.3224912754940769E-2</v>
      </c>
      <c r="J202">
        <v>7.2825333816900623E-2</v>
      </c>
      <c r="K202">
        <v>8.4256391326613764E-2</v>
      </c>
      <c r="L202">
        <v>8.8783453573986371E-2</v>
      </c>
      <c r="M202">
        <v>9.2389519890711494E-2</v>
      </c>
      <c r="N202">
        <v>8.9045256384568255E-2</v>
      </c>
      <c r="O202">
        <v>9.7160301409163236E-2</v>
      </c>
      <c r="P202">
        <v>9.617708784088988E-2</v>
      </c>
      <c r="Q202">
        <v>0.10035482572687258</v>
      </c>
      <c r="R202">
        <v>0.10056246660574018</v>
      </c>
      <c r="S202">
        <v>9.4435901803219438E-2</v>
      </c>
      <c r="T202">
        <v>8.0341575521514996E-2</v>
      </c>
      <c r="U202">
        <v>6.8264754059674887E-2</v>
      </c>
      <c r="V202">
        <v>6.4245875243178416E-2</v>
      </c>
      <c r="W202">
        <v>5.2337869990732908E-2</v>
      </c>
      <c r="X202">
        <v>4.7016435971298225E-2</v>
      </c>
      <c r="Y202">
        <v>4.9532627209999708E-2</v>
      </c>
      <c r="Z202">
        <v>4.6084522753259041E-2</v>
      </c>
      <c r="AA202">
        <v>4.4252573843383401E-2</v>
      </c>
      <c r="AB202">
        <v>4.7165793180181707E-2</v>
      </c>
      <c r="AC202">
        <v>4.8692221570554708E-2</v>
      </c>
      <c r="AD202">
        <v>5.119480633569317E-2</v>
      </c>
      <c r="AE202">
        <v>5.0205229045361663E-2</v>
      </c>
      <c r="AF202">
        <v>5.3000213199899789E-2</v>
      </c>
      <c r="AG202">
        <v>5.7572023883117385E-2</v>
      </c>
      <c r="AH202">
        <v>6.2979974171859424E-2</v>
      </c>
      <c r="AI202">
        <v>6.7508608898982317E-2</v>
      </c>
      <c r="AJ202">
        <v>7.2593330405454792E-2</v>
      </c>
      <c r="AK202">
        <v>7.4497985670764141E-2</v>
      </c>
    </row>
    <row r="203" spans="1:37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8.1486852005928812E-2</v>
      </c>
      <c r="I203">
        <v>0.13102317473502245</v>
      </c>
      <c r="J203">
        <v>0.15898918302475118</v>
      </c>
      <c r="K203">
        <v>0.17209421742646391</v>
      </c>
      <c r="L203">
        <v>0.17102484735103504</v>
      </c>
      <c r="M203">
        <v>0.17242956293989056</v>
      </c>
      <c r="N203">
        <v>0.16694207789890181</v>
      </c>
      <c r="O203">
        <v>0.17396663411713892</v>
      </c>
      <c r="P203">
        <v>0.17122973720105966</v>
      </c>
      <c r="Q203">
        <v>0.17254831987498784</v>
      </c>
      <c r="R203">
        <v>0.19574071853032729</v>
      </c>
      <c r="S203">
        <v>0.20061170081050761</v>
      </c>
      <c r="T203">
        <v>0.19045833382432123</v>
      </c>
      <c r="U203">
        <v>0.17812036459954006</v>
      </c>
      <c r="V203">
        <v>0.17400214335688277</v>
      </c>
      <c r="W203">
        <v>0.1590916006396286</v>
      </c>
      <c r="X203">
        <v>0.15135493355127927</v>
      </c>
      <c r="Y203">
        <v>0.15252365697482781</v>
      </c>
      <c r="Z203">
        <v>0.14708758988961737</v>
      </c>
      <c r="AA203">
        <v>0.14956495409107756</v>
      </c>
      <c r="AB203">
        <v>0.15370651546820036</v>
      </c>
      <c r="AC203">
        <v>0.15557835869708703</v>
      </c>
      <c r="AD203">
        <v>0.16011120551333208</v>
      </c>
      <c r="AE203">
        <v>0.15920050952891338</v>
      </c>
      <c r="AF203">
        <v>0.16160298575658474</v>
      </c>
      <c r="AG203">
        <v>0.1655475317053422</v>
      </c>
      <c r="AH203">
        <v>0.17017898729015704</v>
      </c>
      <c r="AI203">
        <v>0.17371059587679055</v>
      </c>
      <c r="AJ203">
        <v>0.17787856417111325</v>
      </c>
      <c r="AK203">
        <v>0.17859606236692646</v>
      </c>
    </row>
    <row r="204" spans="1:37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5.4885464279007452E-5</v>
      </c>
      <c r="I204">
        <v>9.2271392216356708E-5</v>
      </c>
      <c r="J204">
        <v>1.1411824532779217E-4</v>
      </c>
      <c r="K204">
        <v>1.2427501695657294E-4</v>
      </c>
      <c r="L204">
        <v>1.2629393476165583E-4</v>
      </c>
      <c r="M204">
        <v>1.2426808250128721E-4</v>
      </c>
      <c r="N204">
        <v>1.2008312595886029E-4</v>
      </c>
      <c r="O204">
        <v>1.161879173747546E-4</v>
      </c>
      <c r="P204">
        <v>1.1245570465740347E-4</v>
      </c>
      <c r="Q204">
        <v>1.0989201428828967E-4</v>
      </c>
      <c r="R204">
        <v>3.5555835136215607E-4</v>
      </c>
      <c r="S204">
        <v>4.852374028628593E-4</v>
      </c>
      <c r="T204">
        <v>5.4207509588153008E-4</v>
      </c>
      <c r="U204">
        <v>5.5900490255649015E-4</v>
      </c>
      <c r="V204">
        <v>5.5693640890883112E-4</v>
      </c>
      <c r="W204">
        <v>5.4608198588521192E-4</v>
      </c>
      <c r="X204">
        <v>5.329092419642089E-4</v>
      </c>
      <c r="Y204">
        <v>5.205771009158752E-4</v>
      </c>
      <c r="Z204">
        <v>5.0935462169740314E-4</v>
      </c>
      <c r="AA204">
        <v>5.0016522311709002E-4</v>
      </c>
      <c r="AB204">
        <v>3.3708928561637717E-4</v>
      </c>
      <c r="AC204">
        <v>2.5085800649061617E-4</v>
      </c>
      <c r="AD204">
        <v>2.1055450523238436E-4</v>
      </c>
      <c r="AE204">
        <v>1.9406858201117627E-4</v>
      </c>
      <c r="AF204">
        <v>1.890837440689191E-4</v>
      </c>
      <c r="AG204">
        <v>1.8897034346227129E-4</v>
      </c>
      <c r="AH204">
        <v>1.9035306612435768E-4</v>
      </c>
      <c r="AI204">
        <v>1.9157383048018042E-4</v>
      </c>
      <c r="AJ204">
        <v>1.9209196168493134E-4</v>
      </c>
      <c r="AK204">
        <v>1.9156743039010386E-4</v>
      </c>
    </row>
    <row r="205" spans="1:37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5.2152054214145826E-3</v>
      </c>
      <c r="I205">
        <v>1.0831407181334848E-2</v>
      </c>
      <c r="J205">
        <v>1.5148519046045328E-2</v>
      </c>
      <c r="K205">
        <v>1.7601361726326713E-2</v>
      </c>
      <c r="L205">
        <v>1.803815608994935E-2</v>
      </c>
      <c r="M205">
        <v>1.7147335246580499E-2</v>
      </c>
      <c r="N205">
        <v>1.5074391177625809E-2</v>
      </c>
      <c r="O205">
        <v>1.2691976574578386E-2</v>
      </c>
      <c r="P205">
        <v>9.8763255171479322E-3</v>
      </c>
      <c r="Q205">
        <v>7.2640179378689832E-3</v>
      </c>
      <c r="R205">
        <v>5.3328543255978496E-3</v>
      </c>
      <c r="S205">
        <v>3.4102694425129326E-3</v>
      </c>
      <c r="T205">
        <v>1.3304548113931604E-3</v>
      </c>
      <c r="U205">
        <v>-7.0791208640677626E-4</v>
      </c>
      <c r="V205">
        <v>-2.3014764049715426E-3</v>
      </c>
      <c r="W205">
        <v>-3.8806315920538463E-3</v>
      </c>
      <c r="X205">
        <v>-5.0370420841672767E-3</v>
      </c>
      <c r="Y205">
        <v>-5.6296900365638185E-3</v>
      </c>
      <c r="Z205">
        <v>-6.0179580856387473E-3</v>
      </c>
      <c r="AA205">
        <v>-5.8560409051760217E-3</v>
      </c>
      <c r="AB205">
        <v>-5.4124230676393234E-3</v>
      </c>
      <c r="AC205">
        <v>-4.822875686891534E-3</v>
      </c>
      <c r="AD205">
        <v>-3.8360316171846165E-3</v>
      </c>
      <c r="AE205">
        <v>-2.9835300135417349E-3</v>
      </c>
      <c r="AF205">
        <v>-2.2272998037027271E-3</v>
      </c>
      <c r="AG205">
        <v>-1.570021252939363E-3</v>
      </c>
      <c r="AH205">
        <v>-1.0115726583775455E-3</v>
      </c>
      <c r="AI205">
        <v>-5.8519444299552864E-4</v>
      </c>
      <c r="AJ205">
        <v>-2.4783587574265126E-4</v>
      </c>
      <c r="AK205">
        <v>-8.4942142777308803E-5</v>
      </c>
    </row>
    <row r="206" spans="1:37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0.18815642737790955</v>
      </c>
      <c r="I206">
        <v>0.38255375693494525</v>
      </c>
      <c r="J206">
        <v>0.53784135076992545</v>
      </c>
      <c r="K206">
        <v>0.64318117442432166</v>
      </c>
      <c r="L206">
        <v>0.69468809734302073</v>
      </c>
      <c r="M206">
        <v>0.71382832758451786</v>
      </c>
      <c r="N206">
        <v>0.69923252897054144</v>
      </c>
      <c r="O206">
        <v>0.67689445427417638</v>
      </c>
      <c r="P206">
        <v>0.63669182847208106</v>
      </c>
      <c r="Q206">
        <v>0.5991597927599378</v>
      </c>
      <c r="R206">
        <v>0.57873889484217189</v>
      </c>
      <c r="S206">
        <v>0.5498252359102902</v>
      </c>
      <c r="T206">
        <v>0.50838015384343949</v>
      </c>
      <c r="U206">
        <v>0.46239872903810775</v>
      </c>
      <c r="V206">
        <v>0.42600807017011671</v>
      </c>
      <c r="W206">
        <v>0.38293637509955791</v>
      </c>
      <c r="X206">
        <v>0.34910476115100325</v>
      </c>
      <c r="Y206">
        <v>0.3293569408320311</v>
      </c>
      <c r="Z206">
        <v>0.3112736929274672</v>
      </c>
      <c r="AA206">
        <v>0.30913086842613735</v>
      </c>
      <c r="AB206">
        <v>0.31383355371698735</v>
      </c>
      <c r="AC206">
        <v>0.32222825768968749</v>
      </c>
      <c r="AD206">
        <v>0.3449342337095303</v>
      </c>
      <c r="AE206">
        <v>0.36288388619700029</v>
      </c>
      <c r="AF206">
        <v>0.37906696236261728</v>
      </c>
      <c r="AG206">
        <v>0.39369439579489363</v>
      </c>
      <c r="AH206">
        <v>0.40679497077355942</v>
      </c>
      <c r="AI206">
        <v>0.41705843730840775</v>
      </c>
      <c r="AJ206">
        <v>0.42591313039183798</v>
      </c>
      <c r="AK206">
        <v>0.42994848135288671</v>
      </c>
    </row>
    <row r="207" spans="1:37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1.4783828051373315E-3</v>
      </c>
      <c r="I207">
        <v>3.0693952237060549E-3</v>
      </c>
      <c r="J207">
        <v>4.3352442698574535E-3</v>
      </c>
      <c r="K207">
        <v>5.1615914283725086E-3</v>
      </c>
      <c r="L207">
        <v>5.5241887195397058E-3</v>
      </c>
      <c r="M207">
        <v>5.6162909372872742E-3</v>
      </c>
      <c r="N207">
        <v>5.4465317587414951E-3</v>
      </c>
      <c r="O207">
        <v>5.2417317127837508E-3</v>
      </c>
      <c r="P207">
        <v>4.9122204872289058E-3</v>
      </c>
      <c r="Q207">
        <v>4.6158990875887597E-3</v>
      </c>
      <c r="R207">
        <v>4.4808787448444194E-3</v>
      </c>
      <c r="S207">
        <v>4.2814970815184261E-3</v>
      </c>
      <c r="T207">
        <v>3.9630354785766229E-3</v>
      </c>
      <c r="U207">
        <v>3.5951640563479104E-3</v>
      </c>
      <c r="V207">
        <v>3.303657118900669E-3</v>
      </c>
      <c r="W207">
        <v>2.951192767365505E-3</v>
      </c>
      <c r="X207">
        <v>2.6677735488428497E-3</v>
      </c>
      <c r="Y207">
        <v>2.5047388419838237E-3</v>
      </c>
      <c r="Z207">
        <v>2.3497042235640733E-3</v>
      </c>
      <c r="AA207">
        <v>2.31712460012427E-3</v>
      </c>
      <c r="AB207">
        <v>2.343749861014491E-3</v>
      </c>
      <c r="AC207">
        <v>2.3926560065213828E-3</v>
      </c>
      <c r="AD207">
        <v>2.5434336270434518E-3</v>
      </c>
      <c r="AE207">
        <v>2.6575563710806564E-3</v>
      </c>
      <c r="AF207">
        <v>2.7610248555961568E-3</v>
      </c>
      <c r="AG207">
        <v>2.8557621844831241E-3</v>
      </c>
      <c r="AH207">
        <v>2.9417582046983659E-3</v>
      </c>
      <c r="AI207">
        <v>3.0071877345481143E-3</v>
      </c>
      <c r="AJ207">
        <v>3.0647692720091012E-3</v>
      </c>
      <c r="AK207">
        <v>3.0842391134179555E-3</v>
      </c>
    </row>
    <row r="208" spans="1:37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156.80681000000914</v>
      </c>
      <c r="I208">
        <v>276.01238000000012</v>
      </c>
      <c r="J208">
        <v>345.46665000000212</v>
      </c>
      <c r="K208">
        <v>368.94567999998981</v>
      </c>
      <c r="L208">
        <v>352.38835999999719</v>
      </c>
      <c r="M208">
        <v>321.63210000000254</v>
      </c>
      <c r="N208">
        <v>273.76820999999472</v>
      </c>
      <c r="O208">
        <v>233.27336999999534</v>
      </c>
      <c r="P208">
        <v>183.97284000000218</v>
      </c>
      <c r="Q208">
        <v>145.52725999998802</v>
      </c>
      <c r="R208">
        <v>126.44165999999677</v>
      </c>
      <c r="S208">
        <v>96.521380000005593</v>
      </c>
      <c r="T208">
        <v>56.106399999989662</v>
      </c>
      <c r="U208">
        <v>15.082499999989523</v>
      </c>
      <c r="V208">
        <v>-13.263399999996182</v>
      </c>
      <c r="W208">
        <v>-49.13980000000447</v>
      </c>
      <c r="X208">
        <v>-72.722299999993993</v>
      </c>
      <c r="Y208">
        <v>-82.759200000000419</v>
      </c>
      <c r="Z208">
        <v>-94.579600000011851</v>
      </c>
      <c r="AA208">
        <v>-90.267299999992247</v>
      </c>
      <c r="AB208">
        <v>-83.640499999994063</v>
      </c>
      <c r="AC208">
        <v>-76.301500000001397</v>
      </c>
      <c r="AD208">
        <v>-56.188600000008591</v>
      </c>
      <c r="AE208">
        <v>-46.029199999989942</v>
      </c>
      <c r="AF208">
        <v>-37.297000000005937</v>
      </c>
      <c r="AG208">
        <v>-29.741299999994226</v>
      </c>
      <c r="AH208">
        <v>-23.206399999995483</v>
      </c>
      <c r="AI208">
        <v>-19.204400000002352</v>
      </c>
      <c r="AJ208">
        <v>-15.669699999998556</v>
      </c>
      <c r="AK208">
        <v>-17.023600000000442</v>
      </c>
    </row>
    <row r="209" spans="1:37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373.21026999999958</v>
      </c>
      <c r="I209">
        <v>466.35235000000102</v>
      </c>
      <c r="J209">
        <v>493.63680000000022</v>
      </c>
      <c r="K209">
        <v>501.30371000000014</v>
      </c>
      <c r="L209">
        <v>488.4126099999994</v>
      </c>
      <c r="M209">
        <v>496.42756000000008</v>
      </c>
      <c r="N209">
        <v>481.08088999999745</v>
      </c>
      <c r="O209">
        <v>497.40128000000186</v>
      </c>
      <c r="P209">
        <v>479.75069000000076</v>
      </c>
      <c r="Q209">
        <v>491.69551000000138</v>
      </c>
      <c r="R209">
        <v>530.28301000000283</v>
      </c>
      <c r="S209">
        <v>515.31486000000223</v>
      </c>
      <c r="T209">
        <v>485.89919999999984</v>
      </c>
      <c r="U209">
        <v>465.83472000000256</v>
      </c>
      <c r="V209">
        <v>471.66502000000037</v>
      </c>
      <c r="W209">
        <v>440.20338999999876</v>
      </c>
      <c r="X209">
        <v>440.58119000000079</v>
      </c>
      <c r="Y209">
        <v>454.18262999999934</v>
      </c>
      <c r="Z209">
        <v>443.7494200000001</v>
      </c>
      <c r="AA209">
        <v>469.40202000000136</v>
      </c>
      <c r="AB209">
        <v>481.40695000000051</v>
      </c>
      <c r="AC209">
        <v>491.53643999999986</v>
      </c>
      <c r="AD209">
        <v>535.17887999999948</v>
      </c>
      <c r="AE209">
        <v>539.24756999999954</v>
      </c>
      <c r="AF209">
        <v>550.84711999999854</v>
      </c>
      <c r="AG209">
        <v>563.02029000000039</v>
      </c>
      <c r="AH209">
        <v>575.06823000000077</v>
      </c>
      <c r="AI209">
        <v>583.28005000000121</v>
      </c>
      <c r="AJ209">
        <v>594.17398999999932</v>
      </c>
      <c r="AK209">
        <v>595.07764999999927</v>
      </c>
    </row>
    <row r="210" spans="1:37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92.608500000002095</v>
      </c>
      <c r="I210">
        <v>144.20209999999497</v>
      </c>
      <c r="J210">
        <v>143.73829999999725</v>
      </c>
      <c r="K210">
        <v>98.49309999999241</v>
      </c>
      <c r="L210">
        <v>18.513700000010431</v>
      </c>
      <c r="M210">
        <v>-74.821100000001024</v>
      </c>
      <c r="N210">
        <v>-179.05509999999776</v>
      </c>
      <c r="O210">
        <v>-275.41129999997793</v>
      </c>
      <c r="P210">
        <v>-372.56010000000242</v>
      </c>
      <c r="Q210">
        <v>-455.84739999999874</v>
      </c>
      <c r="R210">
        <v>-519.8357000000251</v>
      </c>
      <c r="S210">
        <v>-585.92489999998361</v>
      </c>
      <c r="T210">
        <v>-652.55489999998827</v>
      </c>
      <c r="U210">
        <v>-711.80229999998119</v>
      </c>
      <c r="V210">
        <v>-754.77650000000722</v>
      </c>
      <c r="W210">
        <v>-795.12129999999888</v>
      </c>
      <c r="X210">
        <v>-819.9371000000101</v>
      </c>
      <c r="Y210">
        <v>-830.17300000000978</v>
      </c>
      <c r="Z210">
        <v>-837.00500000000466</v>
      </c>
      <c r="AA210">
        <v>-830.16459999998915</v>
      </c>
      <c r="AB210">
        <v>-820.41079999998328</v>
      </c>
      <c r="AC210">
        <v>-809.6707999999926</v>
      </c>
      <c r="AD210">
        <v>-791.60509999998612</v>
      </c>
      <c r="AE210">
        <v>-781.8975999999966</v>
      </c>
      <c r="AF210">
        <v>-775.20510000002105</v>
      </c>
      <c r="AG210">
        <v>-771.28089999998338</v>
      </c>
      <c r="AH210">
        <v>-770.02559999999357</v>
      </c>
      <c r="AI210">
        <v>-772.29740000001038</v>
      </c>
      <c r="AJ210">
        <v>-776.61670000001322</v>
      </c>
      <c r="AK210">
        <v>-785.46479999998701</v>
      </c>
    </row>
    <row r="211" spans="1:37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944.53689999999915</v>
      </c>
      <c r="I211">
        <v>1137.6370800000004</v>
      </c>
      <c r="J211">
        <v>1188.5406600000024</v>
      </c>
      <c r="K211">
        <v>1204.7020400000001</v>
      </c>
      <c r="L211">
        <v>1177.0380299999997</v>
      </c>
      <c r="M211">
        <v>1208.2140700000018</v>
      </c>
      <c r="N211">
        <v>1180.0792099999999</v>
      </c>
      <c r="O211">
        <v>1234.7168300000012</v>
      </c>
      <c r="P211">
        <v>1199.9572100000005</v>
      </c>
      <c r="Q211">
        <v>1242.5882799999999</v>
      </c>
      <c r="R211">
        <v>1348.8741699999991</v>
      </c>
      <c r="S211">
        <v>1314.8788599999971</v>
      </c>
      <c r="T211">
        <v>1248.6861300000019</v>
      </c>
      <c r="U211">
        <v>1207.9793400000017</v>
      </c>
      <c r="V211">
        <v>1231.3403699999981</v>
      </c>
      <c r="W211">
        <v>1156.2014999999992</v>
      </c>
      <c r="X211">
        <v>1164.1380700000009</v>
      </c>
      <c r="Y211">
        <v>1201.53269</v>
      </c>
      <c r="Z211">
        <v>1175.0114299999987</v>
      </c>
      <c r="AA211">
        <v>1241.24568</v>
      </c>
      <c r="AB211">
        <v>1268.7148199999974</v>
      </c>
      <c r="AC211">
        <v>1291.917089999999</v>
      </c>
      <c r="AD211">
        <v>1400.5832000000009</v>
      </c>
      <c r="AE211">
        <v>1405.2780499999972</v>
      </c>
      <c r="AF211">
        <v>1432.7656299999981</v>
      </c>
      <c r="AG211">
        <v>1461.6901099999995</v>
      </c>
      <c r="AH211">
        <v>1490.4297800000022</v>
      </c>
      <c r="AI211">
        <v>1509.6897800000006</v>
      </c>
      <c r="AJ211">
        <v>1536.418740000001</v>
      </c>
      <c r="AK211">
        <v>1537.8634200000015</v>
      </c>
    </row>
    <row r="212" spans="1:37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53.711750000002212</v>
      </c>
      <c r="I212">
        <v>78.745350000001054</v>
      </c>
      <c r="J212">
        <v>89.301940000001196</v>
      </c>
      <c r="K212">
        <v>90.242079999999987</v>
      </c>
      <c r="L212">
        <v>82.695749999998952</v>
      </c>
      <c r="M212">
        <v>74.149259999998321</v>
      </c>
      <c r="N212">
        <v>60.868149999998423</v>
      </c>
      <c r="O212">
        <v>51.166580000000977</v>
      </c>
      <c r="P212">
        <v>37.564620000001014</v>
      </c>
      <c r="Q212">
        <v>28.255710000001272</v>
      </c>
      <c r="R212">
        <v>24.461160000002565</v>
      </c>
      <c r="S212">
        <v>15.153159999998024</v>
      </c>
      <c r="T212">
        <v>3.4951900000014575</v>
      </c>
      <c r="U212">
        <v>-6.9269399999975576</v>
      </c>
      <c r="V212">
        <v>-12.703019999997196</v>
      </c>
      <c r="W212">
        <v>-22.012810000000172</v>
      </c>
      <c r="X212">
        <v>-26.376430000000255</v>
      </c>
      <c r="Y212">
        <v>-27.055099999997765</v>
      </c>
      <c r="Z212">
        <v>-29.517759999998816</v>
      </c>
      <c r="AA212">
        <v>-26.337289999999484</v>
      </c>
      <c r="AB212">
        <v>-23.636920000000828</v>
      </c>
      <c r="AC212">
        <v>-20.900039999996807</v>
      </c>
      <c r="AD212">
        <v>-13.488199999999779</v>
      </c>
      <c r="AE212">
        <v>-10.81532000000152</v>
      </c>
      <c r="AF212">
        <v>-7.9411599999984901</v>
      </c>
      <c r="AG212">
        <v>-5.329330000000482</v>
      </c>
      <c r="AH212">
        <v>-3.0414200000013807</v>
      </c>
      <c r="AI212">
        <v>-1.6155700000017532</v>
      </c>
      <c r="AJ212">
        <v>-0.20988000000215834</v>
      </c>
      <c r="AK212">
        <v>-0.49324000000342494</v>
      </c>
    </row>
    <row r="213" spans="1:37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292.2966099999976</v>
      </c>
      <c r="I213">
        <v>362.00342000000092</v>
      </c>
      <c r="J213">
        <v>379.35016000000178</v>
      </c>
      <c r="K213">
        <v>376.63117000000057</v>
      </c>
      <c r="L213">
        <v>353.12303000000247</v>
      </c>
      <c r="M213">
        <v>342.86673999999766</v>
      </c>
      <c r="N213">
        <v>312.52442999999766</v>
      </c>
      <c r="O213">
        <v>306.93437000000267</v>
      </c>
      <c r="P213">
        <v>275.10736000000179</v>
      </c>
      <c r="Q213">
        <v>267.9528100000025</v>
      </c>
      <c r="R213">
        <v>283.12899000000471</v>
      </c>
      <c r="S213">
        <v>257.85837999999785</v>
      </c>
      <c r="T213">
        <v>223.12662000000273</v>
      </c>
      <c r="U213">
        <v>197.28964000000269</v>
      </c>
      <c r="V213">
        <v>193.48435000000609</v>
      </c>
      <c r="W213">
        <v>162.22553000000335</v>
      </c>
      <c r="X213">
        <v>158.16098000000056</v>
      </c>
      <c r="Y213">
        <v>166.11585000000196</v>
      </c>
      <c r="Z213">
        <v>156.78714000000036</v>
      </c>
      <c r="AA213">
        <v>177.23025000000052</v>
      </c>
      <c r="AB213">
        <v>187.63807000000088</v>
      </c>
      <c r="AC213">
        <v>197.19017000000167</v>
      </c>
      <c r="AD213">
        <v>233.06923999999708</v>
      </c>
      <c r="AE213">
        <v>237.613400000002</v>
      </c>
      <c r="AF213">
        <v>248.033540000004</v>
      </c>
      <c r="AG213">
        <v>258.32437000000209</v>
      </c>
      <c r="AH213">
        <v>267.9829299999983</v>
      </c>
      <c r="AI213">
        <v>274.10483000000386</v>
      </c>
      <c r="AJ213">
        <v>281.84706999999617</v>
      </c>
      <c r="AK213">
        <v>281.25393999999505</v>
      </c>
    </row>
    <row r="214" spans="1:37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1260.9216299999971</v>
      </c>
      <c r="I214">
        <v>1538.1922300000006</v>
      </c>
      <c r="J214">
        <v>1598.6011499999877</v>
      </c>
      <c r="K214">
        <v>1590.7735000000102</v>
      </c>
      <c r="L214">
        <v>1509.5946899999981</v>
      </c>
      <c r="M214">
        <v>1497.5043199999927</v>
      </c>
      <c r="N214">
        <v>1403.9820200000104</v>
      </c>
      <c r="O214">
        <v>1419.9945700000098</v>
      </c>
      <c r="P214">
        <v>1321.0400400000071</v>
      </c>
      <c r="Q214">
        <v>1327.7328999999881</v>
      </c>
      <c r="R214">
        <v>1426.3756399999984</v>
      </c>
      <c r="S214">
        <v>1344.7467000000033</v>
      </c>
      <c r="T214">
        <v>1221.4739000000118</v>
      </c>
      <c r="U214">
        <v>1135.8909000000131</v>
      </c>
      <c r="V214">
        <v>1142.2834000000003</v>
      </c>
      <c r="W214">
        <v>1025.0114000000031</v>
      </c>
      <c r="X214">
        <v>1022.4333000000042</v>
      </c>
      <c r="Y214">
        <v>1066.5192000000097</v>
      </c>
      <c r="Z214">
        <v>1030.9847000000009</v>
      </c>
      <c r="AA214">
        <v>1121.4066000000021</v>
      </c>
      <c r="AB214">
        <v>1164.5387000000046</v>
      </c>
      <c r="AC214">
        <v>1202.4563999999955</v>
      </c>
      <c r="AD214">
        <v>1354.0267999999924</v>
      </c>
      <c r="AE214">
        <v>1368.2698000000091</v>
      </c>
      <c r="AF214">
        <v>1409.3462</v>
      </c>
      <c r="AG214">
        <v>1450.9191999999894</v>
      </c>
      <c r="AH214">
        <v>1490.7056999999913</v>
      </c>
      <c r="AI214">
        <v>1516.2173000000039</v>
      </c>
      <c r="AJ214">
        <v>1549.8956999999937</v>
      </c>
      <c r="AK214">
        <v>1548.5385999999999</v>
      </c>
    </row>
    <row r="215" spans="1:37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861.07519999996293</v>
      </c>
      <c r="I215">
        <v>1399.9790999999968</v>
      </c>
      <c r="J215">
        <v>1700.0550999999978</v>
      </c>
      <c r="K215">
        <v>1796.5447000000277</v>
      </c>
      <c r="L215">
        <v>1709.6129999999539</v>
      </c>
      <c r="M215">
        <v>1568.2254999999423</v>
      </c>
      <c r="N215">
        <v>1334.3487999999779</v>
      </c>
      <c r="O215">
        <v>1143.5665999999619</v>
      </c>
      <c r="P215">
        <v>892.37389999994775</v>
      </c>
      <c r="Q215">
        <v>702.70299999997951</v>
      </c>
      <c r="R215">
        <v>609.51650000002701</v>
      </c>
      <c r="S215">
        <v>442.51840000000084</v>
      </c>
      <c r="T215">
        <v>228.34969999996247</v>
      </c>
      <c r="U215">
        <v>21.381599999964237</v>
      </c>
      <c r="V215">
        <v>-114.18859999999404</v>
      </c>
      <c r="W215">
        <v>-298.6307000000379</v>
      </c>
      <c r="X215">
        <v>-408.65630000003148</v>
      </c>
      <c r="Y215">
        <v>-451.31400000001304</v>
      </c>
      <c r="Z215">
        <v>-511.21729999996023</v>
      </c>
      <c r="AA215">
        <v>-479.14619999995921</v>
      </c>
      <c r="AB215">
        <v>-442.74689999996917</v>
      </c>
      <c r="AC215">
        <v>-401.51050000003306</v>
      </c>
      <c r="AD215">
        <v>-287.01089999999385</v>
      </c>
      <c r="AE215">
        <v>-235.8515999999363</v>
      </c>
      <c r="AF215">
        <v>-185.20470000000205</v>
      </c>
      <c r="AG215">
        <v>-139.76800000004005</v>
      </c>
      <c r="AH215">
        <v>-99.759599999990314</v>
      </c>
      <c r="AI215">
        <v>-73.824000000022352</v>
      </c>
      <c r="AJ215">
        <v>-49.702499999897555</v>
      </c>
      <c r="AK215">
        <v>-53.087199999950826</v>
      </c>
    </row>
    <row r="216" spans="1:37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609.49480000001495</v>
      </c>
      <c r="I216">
        <v>1064.6951000000117</v>
      </c>
      <c r="J216">
        <v>1319.6699000000081</v>
      </c>
      <c r="K216">
        <v>1432.6664999999921</v>
      </c>
      <c r="L216">
        <v>1442.9303000000073</v>
      </c>
      <c r="M216">
        <v>1446.9771999999939</v>
      </c>
      <c r="N216">
        <v>1422.5618999999715</v>
      </c>
      <c r="O216">
        <v>1448.7915999999968</v>
      </c>
      <c r="P216">
        <v>1452.1735999999801</v>
      </c>
      <c r="Q216">
        <v>1497.8423000000184</v>
      </c>
      <c r="R216">
        <v>1612.5749000000069</v>
      </c>
      <c r="S216">
        <v>1672.6105000000098</v>
      </c>
      <c r="T216">
        <v>1677.3003000000026</v>
      </c>
      <c r="U216">
        <v>1667.4082000000053</v>
      </c>
      <c r="V216">
        <v>1692.2276999999885</v>
      </c>
      <c r="W216">
        <v>1669.3488999999827</v>
      </c>
      <c r="X216">
        <v>1672.2974000000395</v>
      </c>
      <c r="Y216">
        <v>1706.7791999999899</v>
      </c>
      <c r="Z216">
        <v>1711.2258999999613</v>
      </c>
      <c r="AA216">
        <v>1755.592799999984</v>
      </c>
      <c r="AB216">
        <v>1791.3704000000143</v>
      </c>
      <c r="AC216">
        <v>1813.7008999999962</v>
      </c>
      <c r="AD216">
        <v>1878.3020999999717</v>
      </c>
      <c r="AE216">
        <v>1896.0325000000303</v>
      </c>
      <c r="AF216">
        <v>1901.1830000000191</v>
      </c>
      <c r="AG216">
        <v>1900.0639000000083</v>
      </c>
      <c r="AH216">
        <v>1894.9275999999954</v>
      </c>
      <c r="AI216">
        <v>1880.8889000000199</v>
      </c>
      <c r="AJ216">
        <v>1866.7608000000473</v>
      </c>
      <c r="AK216">
        <v>1835.8702000000048</v>
      </c>
    </row>
    <row r="217" spans="1:37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6606.0113999999994</v>
      </c>
      <c r="I217">
        <v>6826.4397300000019</v>
      </c>
      <c r="J217">
        <v>6886.7784900000006</v>
      </c>
      <c r="K217">
        <v>6917.1595799999996</v>
      </c>
      <c r="L217">
        <v>5994.1028000000006</v>
      </c>
      <c r="M217">
        <v>6388.4785699999993</v>
      </c>
      <c r="N217">
        <v>6431.1255999999994</v>
      </c>
      <c r="O217">
        <v>6481.0044400000006</v>
      </c>
      <c r="P217">
        <v>6537.9942200000005</v>
      </c>
      <c r="Q217">
        <v>6516.6763099999989</v>
      </c>
      <c r="R217">
        <v>5802.8343199999981</v>
      </c>
      <c r="S217">
        <v>5871.5023099999999</v>
      </c>
      <c r="T217">
        <v>5960.3493799999997</v>
      </c>
      <c r="U217">
        <v>6056.1477200000008</v>
      </c>
      <c r="V217">
        <v>5979.3769500000017</v>
      </c>
      <c r="W217">
        <v>5730.6187199999986</v>
      </c>
      <c r="X217">
        <v>5818.1642299999985</v>
      </c>
      <c r="Y217">
        <v>5909.3482699999986</v>
      </c>
      <c r="Z217">
        <v>5991.9049000000014</v>
      </c>
      <c r="AA217">
        <v>6355.6750600000014</v>
      </c>
      <c r="AB217">
        <v>6112.0371699999996</v>
      </c>
      <c r="AC217">
        <v>6160.3457600000002</v>
      </c>
      <c r="AD217">
        <v>6207.8141499999983</v>
      </c>
      <c r="AE217">
        <v>6244.8586900000009</v>
      </c>
      <c r="AF217">
        <v>6273.9519</v>
      </c>
      <c r="AG217">
        <v>6296.6058699999994</v>
      </c>
      <c r="AH217">
        <v>6313.6871099999989</v>
      </c>
      <c r="AI217">
        <v>6326.1306699999986</v>
      </c>
      <c r="AJ217">
        <v>6335.111710000001</v>
      </c>
      <c r="AK217">
        <v>6340.2529299999987</v>
      </c>
    </row>
    <row r="218" spans="1:37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1578.0348856000001</v>
      </c>
      <c r="I218">
        <v>1640.8475209000003</v>
      </c>
      <c r="J218">
        <v>1654.2872542</v>
      </c>
      <c r="K218">
        <v>1658.0725315</v>
      </c>
      <c r="L218">
        <v>1659.7373503999997</v>
      </c>
      <c r="M218">
        <v>1661.0873014000001</v>
      </c>
      <c r="N218">
        <v>1458.7253472999998</v>
      </c>
      <c r="O218">
        <v>1454.6857952</v>
      </c>
      <c r="P218">
        <v>1173.7819949</v>
      </c>
      <c r="Q218">
        <v>1167.31737</v>
      </c>
      <c r="R218">
        <v>3803.4623660000002</v>
      </c>
      <c r="S218">
        <v>3382.6266169999999</v>
      </c>
      <c r="T218">
        <v>3389.6637970000002</v>
      </c>
      <c r="U218">
        <v>3393.3093680000002</v>
      </c>
      <c r="V218">
        <v>3395.8714479999999</v>
      </c>
      <c r="W218">
        <v>3397.7769090000002</v>
      </c>
      <c r="X218">
        <v>3699.7262110000001</v>
      </c>
      <c r="Y218">
        <v>3710.3687659999996</v>
      </c>
      <c r="Z218">
        <v>3713.1663370000006</v>
      </c>
      <c r="AA218">
        <v>3714.3284190000004</v>
      </c>
      <c r="AB218">
        <v>3714.7882449999997</v>
      </c>
      <c r="AC218">
        <v>4030.3788170000003</v>
      </c>
      <c r="AD218">
        <v>4039.5467069999995</v>
      </c>
      <c r="AE218">
        <v>4040.5565030000002</v>
      </c>
      <c r="AF218">
        <v>4039.649829</v>
      </c>
      <c r="AG218">
        <v>4038.1369009999999</v>
      </c>
      <c r="AH218">
        <v>4036.3052679999996</v>
      </c>
      <c r="AI218">
        <v>4034.1163269999997</v>
      </c>
      <c r="AJ218">
        <v>4031.7471250000003</v>
      </c>
      <c r="AK218">
        <v>4029.1764779999999</v>
      </c>
    </row>
    <row r="219" spans="1:37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1745.0649519999999</v>
      </c>
      <c r="I219">
        <v>1804.6591770000002</v>
      </c>
      <c r="J219">
        <v>1809.2108910000002</v>
      </c>
      <c r="K219">
        <v>1800.9044650000001</v>
      </c>
      <c r="L219">
        <v>1941.163963</v>
      </c>
      <c r="M219">
        <v>1928.3868359999999</v>
      </c>
      <c r="N219">
        <v>1893.2027620000001</v>
      </c>
      <c r="O219">
        <v>1867.1279659999998</v>
      </c>
      <c r="P219">
        <v>1818.3186800000001</v>
      </c>
      <c r="Q219">
        <v>1844.6298660000002</v>
      </c>
      <c r="R219">
        <v>2410.598524</v>
      </c>
      <c r="S219">
        <v>2344.2081180000005</v>
      </c>
      <c r="T219">
        <v>2294.0304969999997</v>
      </c>
      <c r="U219">
        <v>2238.2729330000002</v>
      </c>
      <c r="V219">
        <v>2181.0602530000006</v>
      </c>
      <c r="W219">
        <v>2122.4910410000002</v>
      </c>
      <c r="X219">
        <v>2086.9870739999997</v>
      </c>
      <c r="Y219">
        <v>2033.7807379999997</v>
      </c>
      <c r="Z219">
        <v>1984.2584770000001</v>
      </c>
      <c r="AA219">
        <v>2051.8636269999997</v>
      </c>
      <c r="AB219">
        <v>2016.203438</v>
      </c>
      <c r="AC219">
        <v>2005.937324</v>
      </c>
      <c r="AD219">
        <v>1978.5957330000001</v>
      </c>
      <c r="AE219">
        <v>1955.009407</v>
      </c>
      <c r="AF219">
        <v>1935.2964060000002</v>
      </c>
      <c r="AG219">
        <v>1918.921458</v>
      </c>
      <c r="AH219">
        <v>1905.5765779999999</v>
      </c>
      <c r="AI219">
        <v>1894.4684409999998</v>
      </c>
      <c r="AJ219">
        <v>1885.4079619999998</v>
      </c>
      <c r="AK219">
        <v>1877.8703500000001</v>
      </c>
    </row>
    <row r="220" spans="1:37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3793.8024400000004</v>
      </c>
      <c r="I220">
        <v>3985.9472510000005</v>
      </c>
      <c r="J220">
        <v>4062.7857649999996</v>
      </c>
      <c r="K220">
        <v>4113.7102080000004</v>
      </c>
      <c r="L220">
        <v>4337.6354460000002</v>
      </c>
      <c r="M220">
        <v>4426.5115900000001</v>
      </c>
      <c r="N220">
        <v>4491.6604940000007</v>
      </c>
      <c r="O220">
        <v>4556.516544000001</v>
      </c>
      <c r="P220">
        <v>4521.1549430000005</v>
      </c>
      <c r="Q220">
        <v>5029.2616189999999</v>
      </c>
      <c r="R220">
        <v>3627.2607340000004</v>
      </c>
      <c r="S220">
        <v>3609.9587230000006</v>
      </c>
      <c r="T220">
        <v>3623.8200020000013</v>
      </c>
      <c r="U220">
        <v>3643.5733400000008</v>
      </c>
      <c r="V220">
        <v>4058.2906640000001</v>
      </c>
      <c r="W220">
        <v>4092.5056810000005</v>
      </c>
      <c r="X220">
        <v>4116.5683719999997</v>
      </c>
      <c r="Y220">
        <v>4138.6266740000001</v>
      </c>
      <c r="Z220">
        <v>4159.509642</v>
      </c>
      <c r="AA220">
        <v>4681.6719549999998</v>
      </c>
      <c r="AB220">
        <v>4645.0581339999999</v>
      </c>
      <c r="AC220">
        <v>4664.6434930000005</v>
      </c>
      <c r="AD220">
        <v>4683.8876840000003</v>
      </c>
      <c r="AE220">
        <v>4701.824700000001</v>
      </c>
      <c r="AF220">
        <v>4719.3203749999993</v>
      </c>
      <c r="AG220">
        <v>4736.5812379999998</v>
      </c>
      <c r="AH220">
        <v>4753.578849999999</v>
      </c>
      <c r="AI220">
        <v>4770.4796839999999</v>
      </c>
      <c r="AJ220">
        <v>4787.2373859999989</v>
      </c>
      <c r="AK220">
        <v>4803.9295470000006</v>
      </c>
    </row>
    <row r="221" spans="1:37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915.37661000000026</v>
      </c>
      <c r="I221">
        <v>943.80399399999988</v>
      </c>
      <c r="J221">
        <v>920.25076099999933</v>
      </c>
      <c r="K221">
        <v>890.02722199999971</v>
      </c>
      <c r="L221">
        <v>1238.2323900000001</v>
      </c>
      <c r="M221">
        <v>1298.2591299999995</v>
      </c>
      <c r="N221">
        <v>1264.2271929999997</v>
      </c>
      <c r="O221">
        <v>1270.7737040000002</v>
      </c>
      <c r="P221">
        <v>1260.0434260000002</v>
      </c>
      <c r="Q221">
        <v>1168.7898319999995</v>
      </c>
      <c r="R221">
        <v>1767.7764639999996</v>
      </c>
      <c r="S221">
        <v>1667.2079180000001</v>
      </c>
      <c r="T221">
        <v>1653.5488599999999</v>
      </c>
      <c r="U221">
        <v>1639.3346489999994</v>
      </c>
      <c r="V221">
        <v>1739.5508879999998</v>
      </c>
      <c r="W221">
        <v>1727.7008740000001</v>
      </c>
      <c r="X221">
        <v>1777.1771660000004</v>
      </c>
      <c r="Y221">
        <v>1765.2957510000006</v>
      </c>
      <c r="Z221">
        <v>1751.8809529999999</v>
      </c>
      <c r="AA221">
        <v>2346.1652619999995</v>
      </c>
      <c r="AB221">
        <v>2347.8704559999996</v>
      </c>
      <c r="AC221">
        <v>2403.9207400000005</v>
      </c>
      <c r="AD221">
        <v>2797.5045079999991</v>
      </c>
      <c r="AE221">
        <v>2795.1372689999998</v>
      </c>
      <c r="AF221">
        <v>2784.5351010000004</v>
      </c>
      <c r="AG221">
        <v>2772.5760519999994</v>
      </c>
      <c r="AH221">
        <v>2760.6228329999994</v>
      </c>
      <c r="AI221">
        <v>2748.5662710000006</v>
      </c>
      <c r="AJ221">
        <v>2736.5701779999999</v>
      </c>
      <c r="AK221">
        <v>2724.4597010000007</v>
      </c>
    </row>
    <row r="222" spans="1:37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18.95329700000002</v>
      </c>
      <c r="I222">
        <v>22.268068999999969</v>
      </c>
      <c r="J222">
        <v>23.664022000000159</v>
      </c>
      <c r="K222">
        <v>23.979338999999982</v>
      </c>
      <c r="L222">
        <v>23.59010000000012</v>
      </c>
      <c r="M222">
        <v>23.203514000000041</v>
      </c>
      <c r="N222">
        <v>22.468548000000055</v>
      </c>
      <c r="O222">
        <v>22.135450999999875</v>
      </c>
      <c r="P222">
        <v>21.701004000000012</v>
      </c>
      <c r="Q222">
        <v>21.371311999999762</v>
      </c>
      <c r="R222">
        <v>21.535371999999825</v>
      </c>
      <c r="S222">
        <v>21.223868999999922</v>
      </c>
      <c r="T222">
        <v>20.416874999999891</v>
      </c>
      <c r="U222">
        <v>19.399360999999772</v>
      </c>
      <c r="V222">
        <v>18.734365000000253</v>
      </c>
      <c r="W222">
        <v>17.641996999999719</v>
      </c>
      <c r="X222">
        <v>16.831490999999914</v>
      </c>
      <c r="Y222">
        <v>16.237043999999969</v>
      </c>
      <c r="Z222">
        <v>15.537806999999702</v>
      </c>
      <c r="AA222">
        <v>15.204757999999856</v>
      </c>
      <c r="AB222">
        <v>14.798317999999654</v>
      </c>
      <c r="AC222">
        <v>14.387783000000127</v>
      </c>
      <c r="AD222">
        <v>14.36596099999997</v>
      </c>
      <c r="AE222">
        <v>14.118907999999919</v>
      </c>
      <c r="AF222">
        <v>13.766120000000228</v>
      </c>
      <c r="AG222">
        <v>13.469199000000117</v>
      </c>
      <c r="AH222">
        <v>13.250567000000046</v>
      </c>
      <c r="AI222">
        <v>12.858972999999878</v>
      </c>
      <c r="AJ222">
        <v>12.571621999999934</v>
      </c>
      <c r="AK222">
        <v>12.171036000000186</v>
      </c>
    </row>
    <row r="223" spans="1:37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1709.8578280000002</v>
      </c>
      <c r="I223">
        <v>1790.279477</v>
      </c>
      <c r="J223">
        <v>1819.5701650000001</v>
      </c>
      <c r="K223">
        <v>1848.3805130000001</v>
      </c>
      <c r="L223">
        <v>1733.1090249999997</v>
      </c>
      <c r="M223">
        <v>1761.2729869999994</v>
      </c>
      <c r="N223">
        <v>1785.067137</v>
      </c>
      <c r="O223">
        <v>1798.5659450000003</v>
      </c>
      <c r="P223">
        <v>1807.3215970000001</v>
      </c>
      <c r="Q223">
        <v>1989.3617450000002</v>
      </c>
      <c r="R223">
        <v>1534.5805600000003</v>
      </c>
      <c r="S223">
        <v>1557.8015780000005</v>
      </c>
      <c r="T223">
        <v>1562.430359</v>
      </c>
      <c r="U223">
        <v>1573.9126200000001</v>
      </c>
      <c r="V223">
        <v>1614.7069590000001</v>
      </c>
      <c r="W223">
        <v>1631.1108880000002</v>
      </c>
      <c r="X223">
        <v>1655.2542899999999</v>
      </c>
      <c r="Y223">
        <v>1660.0497849999992</v>
      </c>
      <c r="Z223">
        <v>1659.263852</v>
      </c>
      <c r="AA223">
        <v>1488.0317100000002</v>
      </c>
      <c r="AB223">
        <v>1603.995234</v>
      </c>
      <c r="AC223">
        <v>1604.1067419999999</v>
      </c>
      <c r="AD223">
        <v>3090.1574799999999</v>
      </c>
      <c r="AE223">
        <v>3142.4144479999995</v>
      </c>
      <c r="AF223">
        <v>3150.6802240000006</v>
      </c>
      <c r="AG223">
        <v>3150.3924449999995</v>
      </c>
      <c r="AH223">
        <v>3148.1752239999996</v>
      </c>
      <c r="AI223">
        <v>3145.3381619999991</v>
      </c>
      <c r="AJ223">
        <v>3146.3163530000002</v>
      </c>
      <c r="AK223">
        <v>3142.6766889999999</v>
      </c>
    </row>
    <row r="224" spans="1:37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2767.1571434999996</v>
      </c>
      <c r="I224">
        <v>2793.2178283999997</v>
      </c>
      <c r="J224">
        <v>3077.2965251000001</v>
      </c>
      <c r="K224">
        <v>3280.619228</v>
      </c>
      <c r="L224">
        <v>3396.9091291000004</v>
      </c>
      <c r="M224">
        <v>3693.2011237999996</v>
      </c>
      <c r="N224">
        <v>3525.0214912999995</v>
      </c>
      <c r="O224">
        <v>4398.7127491000001</v>
      </c>
      <c r="P224">
        <v>4156.2828008000006</v>
      </c>
      <c r="Q224">
        <v>4649.2615573999992</v>
      </c>
      <c r="R224">
        <v>4624.0377632</v>
      </c>
      <c r="S224">
        <v>4257.2030629999999</v>
      </c>
      <c r="T224">
        <v>3492.0647064999998</v>
      </c>
      <c r="U224">
        <v>3102.0923526000001</v>
      </c>
      <c r="V224">
        <v>3253.2817323999998</v>
      </c>
      <c r="W224">
        <v>2431.7845405999997</v>
      </c>
      <c r="X224">
        <v>2435.150799</v>
      </c>
      <c r="Y224">
        <v>2888.4419429999998</v>
      </c>
      <c r="Z224">
        <v>2445.6349739999996</v>
      </c>
      <c r="AA224">
        <v>2433.2346589999997</v>
      </c>
      <c r="AB224">
        <v>2796.3794579999999</v>
      </c>
      <c r="AC224">
        <v>2804.1278459999999</v>
      </c>
      <c r="AD224">
        <v>2988.3853920000001</v>
      </c>
      <c r="AE224">
        <v>2801.4336670000002</v>
      </c>
      <c r="AF224">
        <v>3152.2235700000001</v>
      </c>
      <c r="AG224">
        <v>3495.3255349999999</v>
      </c>
      <c r="AH224">
        <v>3840.5319749999999</v>
      </c>
      <c r="AI224">
        <v>4068.232454</v>
      </c>
      <c r="AJ224">
        <v>4414.6233750000001</v>
      </c>
      <c r="AK224">
        <v>4423.8733840000004</v>
      </c>
    </row>
    <row r="225" spans="1:37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5800.9400500000011</v>
      </c>
      <c r="I225">
        <v>5911.4943299999995</v>
      </c>
      <c r="J225">
        <v>6213.8497900000002</v>
      </c>
      <c r="K225">
        <v>6418.4288499999984</v>
      </c>
      <c r="L225">
        <v>6211.4115399999991</v>
      </c>
      <c r="M225">
        <v>6611.6457000000009</v>
      </c>
      <c r="N225">
        <v>6417.8340900000003</v>
      </c>
      <c r="O225">
        <v>7297.7971499999985</v>
      </c>
      <c r="P225">
        <v>7022.6011600000002</v>
      </c>
      <c r="Q225">
        <v>7378.785100000001</v>
      </c>
      <c r="R225">
        <v>9206.6195299999981</v>
      </c>
      <c r="S225">
        <v>8832.3028299999987</v>
      </c>
      <c r="T225">
        <v>8081.6036500000009</v>
      </c>
      <c r="U225">
        <v>7695.9915899999996</v>
      </c>
      <c r="V225">
        <v>7973.4855799999987</v>
      </c>
      <c r="W225">
        <v>7070.7949400000016</v>
      </c>
      <c r="X225">
        <v>7115.6410300000025</v>
      </c>
      <c r="Y225">
        <v>7574.7476599999991</v>
      </c>
      <c r="Z225">
        <v>7132.2007900000008</v>
      </c>
      <c r="AA225">
        <v>7619.9998400000004</v>
      </c>
      <c r="AB225">
        <v>7921.4320299999999</v>
      </c>
      <c r="AC225">
        <v>7975.8477000000021</v>
      </c>
      <c r="AD225">
        <v>8370.8320599999988</v>
      </c>
      <c r="AE225">
        <v>8189.311670000001</v>
      </c>
      <c r="AF225">
        <v>8541.9872500000001</v>
      </c>
      <c r="AG225">
        <v>8886.2369700000017</v>
      </c>
      <c r="AH225">
        <v>9232.2044900000019</v>
      </c>
      <c r="AI225">
        <v>9459.281140000001</v>
      </c>
      <c r="AJ225">
        <v>9805.5673800000004</v>
      </c>
      <c r="AK225">
        <v>9811.7025999999969</v>
      </c>
    </row>
    <row r="226" spans="1:37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4.9382285000000365</v>
      </c>
      <c r="I226">
        <v>5.8514048999999773</v>
      </c>
      <c r="J226">
        <v>6.2879239000000098</v>
      </c>
      <c r="K226">
        <v>6.4384440999999697</v>
      </c>
      <c r="L226">
        <v>6.403120700000045</v>
      </c>
      <c r="M226">
        <v>6.3673843999999917</v>
      </c>
      <c r="N226">
        <v>6.2987170000000106</v>
      </c>
      <c r="O226">
        <v>6.3362224999999626</v>
      </c>
      <c r="P226">
        <v>6.3483671000000186</v>
      </c>
      <c r="Q226">
        <v>6.4453062999999702</v>
      </c>
      <c r="R226">
        <v>32.116848900000036</v>
      </c>
      <c r="S226">
        <v>33.008022600000004</v>
      </c>
      <c r="T226">
        <v>33.200891299999967</v>
      </c>
      <c r="U226">
        <v>33.256876199999965</v>
      </c>
      <c r="V226">
        <v>33.353390899999908</v>
      </c>
      <c r="W226">
        <v>33.361826199999996</v>
      </c>
      <c r="X226">
        <v>33.413172699999905</v>
      </c>
      <c r="Y226">
        <v>33.518099000000007</v>
      </c>
      <c r="Z226">
        <v>33.56477289999998</v>
      </c>
      <c r="AA226">
        <v>33.674081799999954</v>
      </c>
      <c r="AB226">
        <v>15.890858299999991</v>
      </c>
      <c r="AC226">
        <v>15.423281199999906</v>
      </c>
      <c r="AD226">
        <v>15.434509600000069</v>
      </c>
      <c r="AE226">
        <v>15.430635600000073</v>
      </c>
      <c r="AF226">
        <v>15.410636899999986</v>
      </c>
      <c r="AG226">
        <v>15.376599000000056</v>
      </c>
      <c r="AH226">
        <v>15.331726800000069</v>
      </c>
      <c r="AI226">
        <v>15.268138600000043</v>
      </c>
      <c r="AJ226">
        <v>15.202361599999904</v>
      </c>
      <c r="AK226">
        <v>15.105922200000009</v>
      </c>
    </row>
    <row r="227" spans="1:37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344.28790000001027</v>
      </c>
      <c r="I227">
        <v>533.78519999998389</v>
      </c>
      <c r="J227">
        <v>630.7838000000047</v>
      </c>
      <c r="K227">
        <v>659.6417000000074</v>
      </c>
      <c r="L227">
        <v>628.54849999997532</v>
      </c>
      <c r="M227">
        <v>586.8017000000109</v>
      </c>
      <c r="N227">
        <v>513.69539999999688</v>
      </c>
      <c r="O227">
        <v>461.66550000000279</v>
      </c>
      <c r="P227">
        <v>384.82190000000992</v>
      </c>
      <c r="Q227">
        <v>332.87290000001667</v>
      </c>
      <c r="R227">
        <v>316.09580000001006</v>
      </c>
      <c r="S227">
        <v>265.21809999999823</v>
      </c>
      <c r="T227">
        <v>195.39639999999781</v>
      </c>
      <c r="U227">
        <v>129.18090000000666</v>
      </c>
      <c r="V227">
        <v>90.474099999992177</v>
      </c>
      <c r="W227">
        <v>28.833299999998417</v>
      </c>
      <c r="X227">
        <v>-3.7994999999937136</v>
      </c>
      <c r="Y227">
        <v>-12.507699999987381</v>
      </c>
      <c r="Z227">
        <v>-31.779199999989942</v>
      </c>
      <c r="AA227">
        <v>-15.621500000008382</v>
      </c>
      <c r="AB227">
        <v>-0.7410000000090804</v>
      </c>
      <c r="AC227">
        <v>14.753300000011222</v>
      </c>
      <c r="AD227">
        <v>59.969899999996414</v>
      </c>
      <c r="AE227">
        <v>77.566900000005262</v>
      </c>
      <c r="AF227">
        <v>96.083599999983562</v>
      </c>
      <c r="AG227">
        <v>113.27230000001146</v>
      </c>
      <c r="AH227">
        <v>128.91310000000522</v>
      </c>
      <c r="AI227">
        <v>139.50920000000042</v>
      </c>
      <c r="AJ227">
        <v>150.17699999999604</v>
      </c>
      <c r="AK227">
        <v>150.30739999999059</v>
      </c>
    </row>
    <row r="228" spans="1:37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10563.341000000015</v>
      </c>
      <c r="I228">
        <v>15685.198000000324</v>
      </c>
      <c r="J228">
        <v>18502.345000000205</v>
      </c>
      <c r="K228">
        <v>19896.696999999695</v>
      </c>
      <c r="L228">
        <v>20001.936999999918</v>
      </c>
      <c r="M228">
        <v>20165.791999999899</v>
      </c>
      <c r="N228">
        <v>19517.592000000179</v>
      </c>
      <c r="O228">
        <v>19587.055000000168</v>
      </c>
      <c r="P228">
        <v>18800.233000000007</v>
      </c>
      <c r="Q228">
        <v>18722.94700000016</v>
      </c>
      <c r="R228">
        <v>19541.243999999948</v>
      </c>
      <c r="S228">
        <v>19097.85999999987</v>
      </c>
      <c r="T228">
        <v>18027.681000000332</v>
      </c>
      <c r="U228">
        <v>16999.678000000305</v>
      </c>
      <c r="V228">
        <v>16664.254999999888</v>
      </c>
      <c r="W228">
        <v>15409.134000000078</v>
      </c>
      <c r="X228">
        <v>14925.131000000052</v>
      </c>
      <c r="Y228">
        <v>14960.612999999896</v>
      </c>
      <c r="Z228">
        <v>14479.206999999937</v>
      </c>
      <c r="AA228">
        <v>14987.794999999925</v>
      </c>
      <c r="AB228">
        <v>15308.509000000078</v>
      </c>
      <c r="AC228">
        <v>15599.043999999762</v>
      </c>
      <c r="AD228">
        <v>16800.311999999918</v>
      </c>
      <c r="AE228">
        <v>17091.236999999732</v>
      </c>
      <c r="AF228">
        <v>17482.726000000257</v>
      </c>
      <c r="AG228">
        <v>17872.566999999806</v>
      </c>
      <c r="AH228">
        <v>18253.976999999955</v>
      </c>
      <c r="AI228">
        <v>18521.467000000179</v>
      </c>
      <c r="AJ228">
        <v>18838.353999999817</v>
      </c>
      <c r="AK228">
        <v>18868.304999999702</v>
      </c>
    </row>
    <row r="229" spans="1:37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650.54649999999674</v>
      </c>
      <c r="I229">
        <v>1034.4869999999937</v>
      </c>
      <c r="J229">
        <v>1279.0834000000032</v>
      </c>
      <c r="K229">
        <v>1433.2436000000162</v>
      </c>
      <c r="L229">
        <v>1505.9836000000068</v>
      </c>
      <c r="M229">
        <v>1582.9112000000023</v>
      </c>
      <c r="N229">
        <v>1611.7750999999989</v>
      </c>
      <c r="O229">
        <v>1689.508199999982</v>
      </c>
      <c r="P229">
        <v>1710.5043000000005</v>
      </c>
      <c r="Q229">
        <v>1769.1523000000161</v>
      </c>
      <c r="R229">
        <v>1887.1031000000075</v>
      </c>
      <c r="S229">
        <v>1918.9141999999993</v>
      </c>
      <c r="T229">
        <v>1894.1827999999805</v>
      </c>
      <c r="U229">
        <v>1860.850299999991</v>
      </c>
      <c r="V229">
        <v>1864.9690999999875</v>
      </c>
      <c r="W229">
        <v>1800.5645000000077</v>
      </c>
      <c r="X229">
        <v>1774.7961000000068</v>
      </c>
      <c r="Y229">
        <v>1781.1710000000021</v>
      </c>
      <c r="Z229">
        <v>1746.5960999999952</v>
      </c>
      <c r="AA229">
        <v>1768.96179999999</v>
      </c>
      <c r="AB229">
        <v>1783.3574999999837</v>
      </c>
      <c r="AC229">
        <v>1790.4200999999885</v>
      </c>
      <c r="AD229">
        <v>1849.3693999999959</v>
      </c>
      <c r="AE229">
        <v>1858.9541000000027</v>
      </c>
      <c r="AF229">
        <v>1877.4157999999879</v>
      </c>
      <c r="AG229">
        <v>1898.3659000000043</v>
      </c>
      <c r="AH229">
        <v>1921.3966000000073</v>
      </c>
      <c r="AI229">
        <v>1939.2027999999991</v>
      </c>
      <c r="AJ229">
        <v>1962.8871999999974</v>
      </c>
      <c r="AK229">
        <v>1969.0554999999877</v>
      </c>
    </row>
    <row r="230" spans="1:37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13.50879999999961</v>
      </c>
      <c r="I230">
        <v>27.398129999999583</v>
      </c>
      <c r="J230">
        <v>36.702659999999014</v>
      </c>
      <c r="K230">
        <v>40.660309999999299</v>
      </c>
      <c r="L230">
        <v>39.83647000000019</v>
      </c>
      <c r="M230">
        <v>36.759040000000823</v>
      </c>
      <c r="N230">
        <v>31.923250000001644</v>
      </c>
      <c r="O230">
        <v>27.502440000000206</v>
      </c>
      <c r="P230">
        <v>22.631260000000111</v>
      </c>
      <c r="Q230">
        <v>18.645410000000993</v>
      </c>
      <c r="R230">
        <v>16.602790000000823</v>
      </c>
      <c r="S230">
        <v>14.090370000001712</v>
      </c>
      <c r="T230">
        <v>10.398979999999938</v>
      </c>
      <c r="U230">
        <v>6.2069599999995262</v>
      </c>
      <c r="V230">
        <v>2.8597899999986112</v>
      </c>
      <c r="W230">
        <v>-1.024809999998979</v>
      </c>
      <c r="X230">
        <v>-4.1570000000010623</v>
      </c>
      <c r="Y230">
        <v>-6.0611599999992904</v>
      </c>
      <c r="Z230">
        <v>-7.9554499999994732</v>
      </c>
      <c r="AA230">
        <v>-8.6480100000007951</v>
      </c>
      <c r="AB230">
        <v>-8.9684499999984837</v>
      </c>
      <c r="AC230">
        <v>-9.2835799999993469</v>
      </c>
      <c r="AD230">
        <v>-8.5917499999995925</v>
      </c>
      <c r="AE230">
        <v>-8.5558099999998376</v>
      </c>
      <c r="AF230">
        <v>-8.8949400000001333</v>
      </c>
      <c r="AG230">
        <v>-9.4536600000010367</v>
      </c>
      <c r="AH230">
        <v>-10.151879999997618</v>
      </c>
      <c r="AI230">
        <v>-11.082899999997608</v>
      </c>
      <c r="AJ230">
        <v>-12.083589999998367</v>
      </c>
      <c r="AK230">
        <v>-13.47975999999835</v>
      </c>
    </row>
    <row r="231" spans="1:37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22.903886999999941</v>
      </c>
      <c r="I231">
        <v>36.652903999999808</v>
      </c>
      <c r="J231">
        <v>43.269223000000011</v>
      </c>
      <c r="K231">
        <v>46.474102999999786</v>
      </c>
      <c r="L231">
        <v>47.434966000000031</v>
      </c>
      <c r="M231">
        <v>49.019435000000158</v>
      </c>
      <c r="N231">
        <v>49.48170099999993</v>
      </c>
      <c r="O231">
        <v>51.511842999999999</v>
      </c>
      <c r="P231">
        <v>52.036968999999999</v>
      </c>
      <c r="Q231">
        <v>53.80828600000018</v>
      </c>
      <c r="R231">
        <v>57.596684000000096</v>
      </c>
      <c r="S231">
        <v>58.795335999999907</v>
      </c>
      <c r="T231">
        <v>58.161151999999902</v>
      </c>
      <c r="U231">
        <v>57.397576999999956</v>
      </c>
      <c r="V231">
        <v>58.069457999999941</v>
      </c>
      <c r="W231">
        <v>56.884489999999914</v>
      </c>
      <c r="X231">
        <v>56.872996999999941</v>
      </c>
      <c r="Y231">
        <v>57.974177999999938</v>
      </c>
      <c r="Z231">
        <v>57.905693000000156</v>
      </c>
      <c r="AA231">
        <v>59.522928000000093</v>
      </c>
      <c r="AB231">
        <v>60.831320000000005</v>
      </c>
      <c r="AC231">
        <v>61.851121000000148</v>
      </c>
      <c r="AD231">
        <v>64.764296999999942</v>
      </c>
      <c r="AE231">
        <v>65.912869999999884</v>
      </c>
      <c r="AF231">
        <v>66.875727999999981</v>
      </c>
      <c r="AG231">
        <v>67.798201000000063</v>
      </c>
      <c r="AH231">
        <v>68.678965999999946</v>
      </c>
      <c r="AI231">
        <v>69.29452399999991</v>
      </c>
      <c r="AJ231">
        <v>69.964780000000019</v>
      </c>
      <c r="AK231">
        <v>70.032102000000123</v>
      </c>
    </row>
    <row r="232" spans="1:37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5.6359400000001187</v>
      </c>
      <c r="I232">
        <v>9.3885499999996682</v>
      </c>
      <c r="J232">
        <v>8.4969399999990856</v>
      </c>
      <c r="K232">
        <v>3.0807199999999284</v>
      </c>
      <c r="L232">
        <v>-5.8046899999990273</v>
      </c>
      <c r="M232">
        <v>-16.285299999999552</v>
      </c>
      <c r="N232">
        <v>-27.618399999999383</v>
      </c>
      <c r="O232">
        <v>-38.428379999999379</v>
      </c>
      <c r="P232">
        <v>-48.966189999999187</v>
      </c>
      <c r="Q232">
        <v>-58.420809999999619</v>
      </c>
      <c r="R232">
        <v>-66.295610000001034</v>
      </c>
      <c r="S232">
        <v>-73.928560000000289</v>
      </c>
      <c r="T232">
        <v>-81.552450000002864</v>
      </c>
      <c r="U232">
        <v>-88.640589999999065</v>
      </c>
      <c r="V232">
        <v>-94.457640000000538</v>
      </c>
      <c r="W232">
        <v>-99.684209999999439</v>
      </c>
      <c r="X232">
        <v>-103.67036999999982</v>
      </c>
      <c r="Y232">
        <v>-106.33502999999837</v>
      </c>
      <c r="Z232">
        <v>-108.40752000000066</v>
      </c>
      <c r="AA232">
        <v>-109.44353000000046</v>
      </c>
      <c r="AB232">
        <v>-110.03130999999848</v>
      </c>
      <c r="AC232">
        <v>-110.44772999999986</v>
      </c>
      <c r="AD232">
        <v>-110.33806999999797</v>
      </c>
      <c r="AE232">
        <v>-110.62016000000222</v>
      </c>
      <c r="AF232">
        <v>-111.17120000000068</v>
      </c>
      <c r="AG232">
        <v>-111.9088499999998</v>
      </c>
      <c r="AH232">
        <v>-112.79503000000113</v>
      </c>
      <c r="AI232">
        <v>-113.87041999999929</v>
      </c>
      <c r="AJ232">
        <v>-115.05019999999786</v>
      </c>
      <c r="AK232">
        <v>-116.4660100000001</v>
      </c>
    </row>
    <row r="233" spans="1:37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46.667200000000093</v>
      </c>
      <c r="I233">
        <v>73.605891999999812</v>
      </c>
      <c r="J233">
        <v>86.712536</v>
      </c>
      <c r="K233">
        <v>93.610490000000027</v>
      </c>
      <c r="L233">
        <v>96.286832999999888</v>
      </c>
      <c r="M233">
        <v>100.41225200000008</v>
      </c>
      <c r="N233">
        <v>102.03114700000015</v>
      </c>
      <c r="O233">
        <v>106.80250300000012</v>
      </c>
      <c r="P233">
        <v>108.10935399999994</v>
      </c>
      <c r="Q233">
        <v>111.93470000000002</v>
      </c>
      <c r="R233">
        <v>119.75362300000006</v>
      </c>
      <c r="S233">
        <v>121.82476100000008</v>
      </c>
      <c r="T233">
        <v>120.09233700000004</v>
      </c>
      <c r="U233">
        <v>118.14212399999997</v>
      </c>
      <c r="V233">
        <v>119.15376600000013</v>
      </c>
      <c r="W233">
        <v>116.03790499999968</v>
      </c>
      <c r="X233">
        <v>115.46321400000033</v>
      </c>
      <c r="Y233">
        <v>117.12380300000041</v>
      </c>
      <c r="Z233">
        <v>116.19548399999985</v>
      </c>
      <c r="AA233">
        <v>118.92353999999978</v>
      </c>
      <c r="AB233">
        <v>120.91423500000019</v>
      </c>
      <c r="AC233">
        <v>122.35673599999973</v>
      </c>
      <c r="AD233">
        <v>127.8992830000002</v>
      </c>
      <c r="AE233">
        <v>129.6351880000002</v>
      </c>
      <c r="AF233">
        <v>131.15678100000014</v>
      </c>
      <c r="AG233">
        <v>132.67518599999994</v>
      </c>
      <c r="AH233">
        <v>134.15810900000042</v>
      </c>
      <c r="AI233">
        <v>135.12799700000005</v>
      </c>
      <c r="AJ233">
        <v>136.27319699999998</v>
      </c>
      <c r="AK233">
        <v>136.18467899999996</v>
      </c>
    </row>
    <row r="234" spans="1:37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2.0464430000000675</v>
      </c>
      <c r="I234">
        <v>3.5867369999998573</v>
      </c>
      <c r="J234">
        <v>4.368148999999903</v>
      </c>
      <c r="K234">
        <v>4.559554000000162</v>
      </c>
      <c r="L234">
        <v>4.2867819999999028</v>
      </c>
      <c r="M234">
        <v>3.8836739999999281</v>
      </c>
      <c r="N234">
        <v>3.3049189999999271</v>
      </c>
      <c r="O234">
        <v>2.8400400000000445</v>
      </c>
      <c r="P234">
        <v>2.2785599999999704</v>
      </c>
      <c r="Q234">
        <v>1.8558620000001156</v>
      </c>
      <c r="R234">
        <v>1.6838310000000547</v>
      </c>
      <c r="S234">
        <v>1.3616050000000541</v>
      </c>
      <c r="T234">
        <v>0.88586999999984073</v>
      </c>
      <c r="U234">
        <v>0.40001299999994444</v>
      </c>
      <c r="V234">
        <v>7.8207999999904132E-2</v>
      </c>
      <c r="W234">
        <v>-0.3441490000000158</v>
      </c>
      <c r="X234">
        <v>-0.62518099999988408</v>
      </c>
      <c r="Y234">
        <v>-0.73886800000013864</v>
      </c>
      <c r="Z234">
        <v>-0.89146200000004683</v>
      </c>
      <c r="AA234">
        <v>-0.86034800000015821</v>
      </c>
      <c r="AB234">
        <v>-0.80918700000006538</v>
      </c>
      <c r="AC234">
        <v>-0.7671020000000226</v>
      </c>
      <c r="AD234">
        <v>-0.55608199999983299</v>
      </c>
      <c r="AE234">
        <v>-0.48234600000000682</v>
      </c>
      <c r="AF234">
        <v>-0.44751300000007177</v>
      </c>
      <c r="AG234">
        <v>-0.432358000000022</v>
      </c>
      <c r="AH234">
        <v>-0.43218999999999141</v>
      </c>
      <c r="AI234">
        <v>-0.46526199999993878</v>
      </c>
      <c r="AJ234">
        <v>-0.50396299999988514</v>
      </c>
      <c r="AK234">
        <v>-0.60323599999992439</v>
      </c>
    </row>
    <row r="235" spans="1:37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14.203424999999697</v>
      </c>
      <c r="I235">
        <v>22.380392000000029</v>
      </c>
      <c r="J235">
        <v>25.901558000000023</v>
      </c>
      <c r="K235">
        <v>27.011168999999882</v>
      </c>
      <c r="L235">
        <v>26.449431999999888</v>
      </c>
      <c r="M235">
        <v>26.104489999999714</v>
      </c>
      <c r="N235">
        <v>24.955267999999705</v>
      </c>
      <c r="O235">
        <v>24.789349000000129</v>
      </c>
      <c r="P235">
        <v>23.690573999999742</v>
      </c>
      <c r="Q235">
        <v>23.453438999999889</v>
      </c>
      <c r="R235">
        <v>24.560363000000052</v>
      </c>
      <c r="S235">
        <v>24.075792000000092</v>
      </c>
      <c r="T235">
        <v>22.518481999999949</v>
      </c>
      <c r="U235">
        <v>20.980875000000196</v>
      </c>
      <c r="V235">
        <v>20.463792000000012</v>
      </c>
      <c r="W235">
        <v>18.871771999999964</v>
      </c>
      <c r="X235">
        <v>18.167599000000337</v>
      </c>
      <c r="Y235">
        <v>18.282138999999916</v>
      </c>
      <c r="Z235">
        <v>17.746847999999773</v>
      </c>
      <c r="AA235">
        <v>18.380715000000237</v>
      </c>
      <c r="AB235">
        <v>18.866529999999784</v>
      </c>
      <c r="AC235">
        <v>19.212600999999722</v>
      </c>
      <c r="AD235">
        <v>20.785511000000042</v>
      </c>
      <c r="AE235">
        <v>21.227144999999837</v>
      </c>
      <c r="AF235">
        <v>21.567905000000337</v>
      </c>
      <c r="AG235">
        <v>21.883162999999968</v>
      </c>
      <c r="AH235">
        <v>22.169447999999647</v>
      </c>
      <c r="AI235">
        <v>22.285425999999916</v>
      </c>
      <c r="AJ235">
        <v>22.437514000000192</v>
      </c>
      <c r="AK235">
        <v>22.209119000000101</v>
      </c>
    </row>
    <row r="236" spans="1:37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54.488503000000492</v>
      </c>
      <c r="I236">
        <v>85.73364599999968</v>
      </c>
      <c r="J236">
        <v>99.633757999999943</v>
      </c>
      <c r="K236">
        <v>105.14915399999973</v>
      </c>
      <c r="L236">
        <v>105.02499400000033</v>
      </c>
      <c r="M236">
        <v>106.24250399999983</v>
      </c>
      <c r="N236">
        <v>104.5833590000002</v>
      </c>
      <c r="O236">
        <v>106.73600600000009</v>
      </c>
      <c r="P236">
        <v>105.20686899999964</v>
      </c>
      <c r="Q236">
        <v>106.8774970000004</v>
      </c>
      <c r="R236">
        <v>113.5379210000001</v>
      </c>
      <c r="S236">
        <v>113.90202699999918</v>
      </c>
      <c r="T236">
        <v>110.06494500000008</v>
      </c>
      <c r="U236">
        <v>106.2297010000002</v>
      </c>
      <c r="V236">
        <v>106.16828100000021</v>
      </c>
      <c r="W236">
        <v>101.75438800000029</v>
      </c>
      <c r="X236">
        <v>100.56245699999999</v>
      </c>
      <c r="Y236">
        <v>102.289581</v>
      </c>
      <c r="Z236">
        <v>101.29946000000018</v>
      </c>
      <c r="AA236">
        <v>104.65525700000035</v>
      </c>
      <c r="AB236">
        <v>107.29566400000022</v>
      </c>
      <c r="AC236">
        <v>109.31397899999956</v>
      </c>
      <c r="AD236">
        <v>116.02506399999947</v>
      </c>
      <c r="AE236">
        <v>118.3239309999999</v>
      </c>
      <c r="AF236">
        <v>120.23268600000029</v>
      </c>
      <c r="AG236">
        <v>122.04284499999994</v>
      </c>
      <c r="AH236">
        <v>123.73215999999957</v>
      </c>
      <c r="AI236">
        <v>124.75251899999967</v>
      </c>
      <c r="AJ236">
        <v>125.898596</v>
      </c>
      <c r="AK236">
        <v>125.55984100000023</v>
      </c>
    </row>
    <row r="237" spans="1:37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48.593600000000151</v>
      </c>
      <c r="I237">
        <v>93.56988999999885</v>
      </c>
      <c r="J237">
        <v>123.35426000000007</v>
      </c>
      <c r="K237">
        <v>137.46857000000455</v>
      </c>
      <c r="L237">
        <v>137.43153999999777</v>
      </c>
      <c r="M237">
        <v>131.07686000000103</v>
      </c>
      <c r="N237">
        <v>118.46067000000039</v>
      </c>
      <c r="O237">
        <v>106.86043000000063</v>
      </c>
      <c r="P237">
        <v>92.312010000001465</v>
      </c>
      <c r="Q237">
        <v>80.14542000000074</v>
      </c>
      <c r="R237">
        <v>73.828220000003057</v>
      </c>
      <c r="S237">
        <v>64.538050000002841</v>
      </c>
      <c r="T237">
        <v>51.012630000004719</v>
      </c>
      <c r="U237">
        <v>36.065200000004552</v>
      </c>
      <c r="V237">
        <v>24.207909999997355</v>
      </c>
      <c r="W237">
        <v>9.9628599999996368</v>
      </c>
      <c r="X237">
        <v>-1.395250000001397</v>
      </c>
      <c r="Y237">
        <v>-8.591710000000603</v>
      </c>
      <c r="Z237">
        <v>-16.060110000005807</v>
      </c>
      <c r="AA237">
        <v>-18.910790000001725</v>
      </c>
      <c r="AB237">
        <v>-20.480179999998654</v>
      </c>
      <c r="AC237">
        <v>-21.689009999994596</v>
      </c>
      <c r="AD237">
        <v>-18.725969999999506</v>
      </c>
      <c r="AE237">
        <v>-18.094359999995504</v>
      </c>
      <c r="AF237">
        <v>-18.162589999999909</v>
      </c>
      <c r="AG237">
        <v>-18.550309999998717</v>
      </c>
      <c r="AH237">
        <v>-19.1244200000001</v>
      </c>
      <c r="AI237">
        <v>-20.317820000003849</v>
      </c>
      <c r="AJ237">
        <v>-21.561569999998028</v>
      </c>
      <c r="AK237">
        <v>-24.134450000005018</v>
      </c>
    </row>
    <row r="238" spans="1:37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9.7153559999997015</v>
      </c>
      <c r="I238">
        <v>19.820018000000346</v>
      </c>
      <c r="J238">
        <v>26.723297999999886</v>
      </c>
      <c r="K238">
        <v>30.550979999999981</v>
      </c>
      <c r="L238">
        <v>32.183060999999725</v>
      </c>
      <c r="M238">
        <v>33.510092000000441</v>
      </c>
      <c r="N238">
        <v>34.732127000000219</v>
      </c>
      <c r="O238">
        <v>37.078731999999945</v>
      </c>
      <c r="P238">
        <v>39.644473999999718</v>
      </c>
      <c r="Q238">
        <v>43.083701999999903</v>
      </c>
      <c r="R238">
        <v>47.947438999999576</v>
      </c>
      <c r="S238">
        <v>52.325645000000804</v>
      </c>
      <c r="T238">
        <v>55.576575000000048</v>
      </c>
      <c r="U238">
        <v>58.152750999999625</v>
      </c>
      <c r="V238">
        <v>60.956371000000217</v>
      </c>
      <c r="W238">
        <v>62.895840000000135</v>
      </c>
      <c r="X238">
        <v>64.779430999999931</v>
      </c>
      <c r="Y238">
        <v>66.923070000000735</v>
      </c>
      <c r="Z238">
        <v>68.401863999999478</v>
      </c>
      <c r="AA238">
        <v>70.049528999999893</v>
      </c>
      <c r="AB238">
        <v>71.355337999999392</v>
      </c>
      <c r="AC238">
        <v>72.100576999999248</v>
      </c>
      <c r="AD238">
        <v>73.170817999999599</v>
      </c>
      <c r="AE238">
        <v>73.423639999999068</v>
      </c>
      <c r="AF238">
        <v>73.090013000000909</v>
      </c>
      <c r="AG238">
        <v>72.38724799999909</v>
      </c>
      <c r="AH238">
        <v>71.442274999999427</v>
      </c>
      <c r="AI238">
        <v>70.233255000001009</v>
      </c>
      <c r="AJ238">
        <v>68.910866000000169</v>
      </c>
      <c r="AK238">
        <v>67.265751999999338</v>
      </c>
    </row>
    <row r="239" spans="1:37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131.68645979999997</v>
      </c>
      <c r="I239">
        <v>192.39790269999992</v>
      </c>
      <c r="J239">
        <v>219.46449170000005</v>
      </c>
      <c r="K239">
        <v>234.19511060000002</v>
      </c>
      <c r="L239">
        <v>223.44158099999993</v>
      </c>
      <c r="M239">
        <v>232.12804219999998</v>
      </c>
      <c r="N239">
        <v>239.55933900000002</v>
      </c>
      <c r="O239">
        <v>246.21029780000003</v>
      </c>
      <c r="P239">
        <v>252.41130729999998</v>
      </c>
      <c r="Q239">
        <v>256.33067210000002</v>
      </c>
      <c r="R239">
        <v>243.24429769999995</v>
      </c>
      <c r="S239">
        <v>241.41657399999997</v>
      </c>
      <c r="T239">
        <v>243.57296819999999</v>
      </c>
      <c r="U239">
        <v>246.9050737</v>
      </c>
      <c r="V239">
        <v>246.4692933</v>
      </c>
      <c r="W239">
        <v>240.52725609999993</v>
      </c>
      <c r="X239">
        <v>240.01522020000004</v>
      </c>
      <c r="Y239">
        <v>241.25200629999995</v>
      </c>
      <c r="Z239">
        <v>242.70417980000002</v>
      </c>
      <c r="AA239">
        <v>250.44041630000004</v>
      </c>
      <c r="AB239">
        <v>246.64671420000002</v>
      </c>
      <c r="AC239">
        <v>245.22031079999999</v>
      </c>
      <c r="AD239">
        <v>244.51410250000004</v>
      </c>
      <c r="AE239">
        <v>243.69757970000001</v>
      </c>
      <c r="AF239">
        <v>242.57846960000006</v>
      </c>
      <c r="AG239">
        <v>241.14235980000001</v>
      </c>
      <c r="AH239">
        <v>239.41395490000002</v>
      </c>
      <c r="AI239">
        <v>237.43230170000004</v>
      </c>
      <c r="AJ239">
        <v>235.24435530000005</v>
      </c>
      <c r="AK239">
        <v>232.86911689999999</v>
      </c>
    </row>
    <row r="240" spans="1:37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39.400823459999998</v>
      </c>
      <c r="I240">
        <v>64.109179279999992</v>
      </c>
      <c r="J240">
        <v>76.197364870000001</v>
      </c>
      <c r="K240">
        <v>82.696407240000013</v>
      </c>
      <c r="L240">
        <v>86.942176319999987</v>
      </c>
      <c r="M240">
        <v>90.176753189999999</v>
      </c>
      <c r="N240">
        <v>85.479392020000006</v>
      </c>
      <c r="O240">
        <v>84.781464450000001</v>
      </c>
      <c r="P240">
        <v>74.913104660000016</v>
      </c>
      <c r="Q240">
        <v>71.786966890000002</v>
      </c>
      <c r="R240">
        <v>155.41039545000001</v>
      </c>
      <c r="S240">
        <v>183.91031351999999</v>
      </c>
      <c r="T240">
        <v>196.65573009999997</v>
      </c>
      <c r="U240">
        <v>203.56914707999999</v>
      </c>
      <c r="V240">
        <v>207.97477517999999</v>
      </c>
      <c r="W240">
        <v>211.02596413999999</v>
      </c>
      <c r="X240">
        <v>225.17938806999999</v>
      </c>
      <c r="Y240">
        <v>231.50708072</v>
      </c>
      <c r="Z240">
        <v>234.28674303999998</v>
      </c>
      <c r="AA240">
        <v>235.43840939</v>
      </c>
      <c r="AB240">
        <v>235.64988103000002</v>
      </c>
      <c r="AC240">
        <v>247.96678333</v>
      </c>
      <c r="AD240">
        <v>252.07931013000001</v>
      </c>
      <c r="AE240">
        <v>252.66441443000002</v>
      </c>
      <c r="AF240">
        <v>251.77024943000001</v>
      </c>
      <c r="AG240">
        <v>250.12767926999999</v>
      </c>
      <c r="AH240">
        <v>248.01237263000002</v>
      </c>
      <c r="AI240">
        <v>245.54435334999999</v>
      </c>
      <c r="AJ240">
        <v>242.80049266</v>
      </c>
      <c r="AK240">
        <v>239.83483917999999</v>
      </c>
    </row>
    <row r="241" spans="1:37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43.850209199999995</v>
      </c>
      <c r="I241">
        <v>68.915036530000009</v>
      </c>
      <c r="J241">
        <v>80.550435090000008</v>
      </c>
      <c r="K241">
        <v>86.449962480000011</v>
      </c>
      <c r="L241">
        <v>94.91562089</v>
      </c>
      <c r="M241">
        <v>99.375214929999999</v>
      </c>
      <c r="N241">
        <v>101.37864574999999</v>
      </c>
      <c r="O241">
        <v>102.56563651</v>
      </c>
      <c r="P241">
        <v>102.42057738</v>
      </c>
      <c r="Q241">
        <v>104.14201906000001</v>
      </c>
      <c r="R241">
        <v>124.69902187</v>
      </c>
      <c r="S241">
        <v>130.97646147</v>
      </c>
      <c r="T241">
        <v>132.11028971000002</v>
      </c>
      <c r="U241">
        <v>131.09227811</v>
      </c>
      <c r="V241">
        <v>129.03166894999998</v>
      </c>
      <c r="W241">
        <v>126.31808323999999</v>
      </c>
      <c r="X241">
        <v>123.98508560000001</v>
      </c>
      <c r="Y241">
        <v>120.95882032000002</v>
      </c>
      <c r="Z241">
        <v>117.66126553999999</v>
      </c>
      <c r="AA241">
        <v>118.27019283000001</v>
      </c>
      <c r="AB241">
        <v>116.51706044999999</v>
      </c>
      <c r="AC241">
        <v>114.74562341000001</v>
      </c>
      <c r="AD241">
        <v>112.32834251</v>
      </c>
      <c r="AE241">
        <v>109.76577501999999</v>
      </c>
      <c r="AF241">
        <v>107.24547229</v>
      </c>
      <c r="AG241">
        <v>104.82049633999999</v>
      </c>
      <c r="AH241">
        <v>102.50828475</v>
      </c>
      <c r="AI241">
        <v>100.29799363999999</v>
      </c>
      <c r="AJ241">
        <v>98.187725150000006</v>
      </c>
      <c r="AK241">
        <v>96.167174369999998</v>
      </c>
    </row>
    <row r="242" spans="1:37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152.76840300000003</v>
      </c>
      <c r="I242">
        <v>235.32620259999999</v>
      </c>
      <c r="J242">
        <v>275.57689460000006</v>
      </c>
      <c r="K242">
        <v>298.76911530000001</v>
      </c>
      <c r="L242">
        <v>324.02548519999999</v>
      </c>
      <c r="M242">
        <v>343.404809</v>
      </c>
      <c r="N242">
        <v>359.02359900000005</v>
      </c>
      <c r="O242">
        <v>372.76566139999994</v>
      </c>
      <c r="P242">
        <v>380.1403206</v>
      </c>
      <c r="Q242">
        <v>412.40709090000001</v>
      </c>
      <c r="R242">
        <v>353.05327510000006</v>
      </c>
      <c r="S242">
        <v>333.93139230000003</v>
      </c>
      <c r="T242">
        <v>328.81071889999998</v>
      </c>
      <c r="U242">
        <v>327.84612630000004</v>
      </c>
      <c r="V242">
        <v>348.21416640000007</v>
      </c>
      <c r="W242">
        <v>356.53508820000002</v>
      </c>
      <c r="X242">
        <v>359.81707839999996</v>
      </c>
      <c r="Y242">
        <v>361.1089106</v>
      </c>
      <c r="Z242">
        <v>361.43199190000001</v>
      </c>
      <c r="AA242">
        <v>386.74501099999998</v>
      </c>
      <c r="AB242">
        <v>392.62508470000006</v>
      </c>
      <c r="AC242">
        <v>394.24016199999994</v>
      </c>
      <c r="AD242">
        <v>394.29877919999996</v>
      </c>
      <c r="AE242">
        <v>393.55935750000003</v>
      </c>
      <c r="AF242">
        <v>392.32752549999998</v>
      </c>
      <c r="AG242">
        <v>390.73706629999998</v>
      </c>
      <c r="AH242">
        <v>388.85426309999997</v>
      </c>
      <c r="AI242">
        <v>386.73315830000007</v>
      </c>
      <c r="AJ242">
        <v>384.41059630000001</v>
      </c>
      <c r="AK242">
        <v>381.92521140000002</v>
      </c>
    </row>
    <row r="243" spans="1:37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17.343696300000005</v>
      </c>
      <c r="I243">
        <v>24.833383599999991</v>
      </c>
      <c r="J243">
        <v>27.467949599999997</v>
      </c>
      <c r="K243">
        <v>28.307783099999995</v>
      </c>
      <c r="L243">
        <v>36.034392700000012</v>
      </c>
      <c r="M243">
        <v>40.65775450000001</v>
      </c>
      <c r="N243">
        <v>42.245170400000006</v>
      </c>
      <c r="O243">
        <v>43.554171499999995</v>
      </c>
      <c r="P243">
        <v>44.366567000000003</v>
      </c>
      <c r="Q243">
        <v>43.258130599999987</v>
      </c>
      <c r="R243">
        <v>55.514244700000006</v>
      </c>
      <c r="S243">
        <v>58.457522399999988</v>
      </c>
      <c r="T243">
        <v>59.682174299999986</v>
      </c>
      <c r="U243">
        <v>60.284011300000003</v>
      </c>
      <c r="V243">
        <v>62.988983300000001</v>
      </c>
      <c r="W243">
        <v>64.031671599999981</v>
      </c>
      <c r="X243">
        <v>65.699662199999977</v>
      </c>
      <c r="Y243">
        <v>66.237856999999991</v>
      </c>
      <c r="Z243">
        <v>66.265955099999985</v>
      </c>
      <c r="AA243">
        <v>78.812211199999979</v>
      </c>
      <c r="AB243">
        <v>83.590929399999993</v>
      </c>
      <c r="AC243">
        <v>86.641754800000001</v>
      </c>
      <c r="AD243">
        <v>96.270725899999974</v>
      </c>
      <c r="AE243">
        <v>99.95540280000003</v>
      </c>
      <c r="AF243">
        <v>101.26031140000001</v>
      </c>
      <c r="AG243">
        <v>101.65332210000003</v>
      </c>
      <c r="AH243">
        <v>101.63161599999998</v>
      </c>
      <c r="AI243">
        <v>101.35804919999998</v>
      </c>
      <c r="AJ243">
        <v>100.89688499999997</v>
      </c>
      <c r="AK243">
        <v>100.27568389999999</v>
      </c>
    </row>
    <row r="244" spans="1:37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0.20069911999999945</v>
      </c>
      <c r="I244">
        <v>0.30385499000000138</v>
      </c>
      <c r="J244">
        <v>0.3528399300000018</v>
      </c>
      <c r="K244">
        <v>0.37440529000000211</v>
      </c>
      <c r="L244">
        <v>0.38181198000000194</v>
      </c>
      <c r="M244">
        <v>0.38660913000000008</v>
      </c>
      <c r="N244">
        <v>0.38859126999999916</v>
      </c>
      <c r="O244">
        <v>0.39470886999999877</v>
      </c>
      <c r="P244">
        <v>0.40166473999999397</v>
      </c>
      <c r="Q244">
        <v>0.40974760000000288</v>
      </c>
      <c r="R244">
        <v>0.42253745000000009</v>
      </c>
      <c r="S244">
        <v>0.43104751999999991</v>
      </c>
      <c r="T244">
        <v>0.4321480800000046</v>
      </c>
      <c r="U244">
        <v>0.42771510000000035</v>
      </c>
      <c r="V244">
        <v>0.42398401999999891</v>
      </c>
      <c r="W244">
        <v>0.4148618899999974</v>
      </c>
      <c r="X244">
        <v>0.40552472999999623</v>
      </c>
      <c r="Y244">
        <v>0.39678925999999848</v>
      </c>
      <c r="Z244">
        <v>0.3857073100000008</v>
      </c>
      <c r="AA244">
        <v>0.37612784000000232</v>
      </c>
      <c r="AB244">
        <v>0.36488574999999912</v>
      </c>
      <c r="AC244">
        <v>0.35191928999999789</v>
      </c>
      <c r="AD244">
        <v>0.34148234999999971</v>
      </c>
      <c r="AE244">
        <v>0.32895813999999746</v>
      </c>
      <c r="AF244">
        <v>0.31424638000000016</v>
      </c>
      <c r="AG244">
        <v>0.29924072000000024</v>
      </c>
      <c r="AH244">
        <v>0.28495061999999649</v>
      </c>
      <c r="AI244">
        <v>0.26910468999999893</v>
      </c>
      <c r="AJ244">
        <v>0.25396024999999867</v>
      </c>
      <c r="AK244">
        <v>0.23810675999999376</v>
      </c>
    </row>
    <row r="245" spans="1:37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65.144208699999979</v>
      </c>
      <c r="I245">
        <v>95.867763699999955</v>
      </c>
      <c r="J245">
        <v>110.1049357</v>
      </c>
      <c r="K245">
        <v>118.62334190000001</v>
      </c>
      <c r="L245">
        <v>119.08763090000002</v>
      </c>
      <c r="M245">
        <v>122.44031569999999</v>
      </c>
      <c r="N245">
        <v>126.44225140000003</v>
      </c>
      <c r="O245">
        <v>130.01254779999999</v>
      </c>
      <c r="P245">
        <v>133.03115229999997</v>
      </c>
      <c r="Q245">
        <v>143.09572969999999</v>
      </c>
      <c r="R245">
        <v>127.9955928</v>
      </c>
      <c r="S245">
        <v>124.41806769999999</v>
      </c>
      <c r="T245">
        <v>123.77544520000004</v>
      </c>
      <c r="U245">
        <v>124.17088680000001</v>
      </c>
      <c r="V245">
        <v>126.04465600000003</v>
      </c>
      <c r="W245">
        <v>127.29197780000004</v>
      </c>
      <c r="X245">
        <v>128.56287950000001</v>
      </c>
      <c r="Y245">
        <v>128.93025269999998</v>
      </c>
      <c r="Z245">
        <v>128.65442560000002</v>
      </c>
      <c r="AA245">
        <v>120.6896423</v>
      </c>
      <c r="AB245">
        <v>122.24987730000004</v>
      </c>
      <c r="AC245">
        <v>122.111762</v>
      </c>
      <c r="AD245">
        <v>183.24403799999999</v>
      </c>
      <c r="AE245">
        <v>208.80891400000002</v>
      </c>
      <c r="AF245">
        <v>218.85095329999996</v>
      </c>
      <c r="AG245">
        <v>223.25675219999999</v>
      </c>
      <c r="AH245">
        <v>225.51113150000003</v>
      </c>
      <c r="AI245">
        <v>226.77908499999995</v>
      </c>
      <c r="AJ245">
        <v>227.63556710000006</v>
      </c>
      <c r="AK245">
        <v>227.9251046</v>
      </c>
    </row>
    <row r="246" spans="1:37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64.025800250000003</v>
      </c>
      <c r="I246">
        <v>109.97128343</v>
      </c>
      <c r="J246">
        <v>142.05228426000002</v>
      </c>
      <c r="K246">
        <v>165.62345231</v>
      </c>
      <c r="L246">
        <v>182.85286913000002</v>
      </c>
      <c r="M246">
        <v>204.22471893000002</v>
      </c>
      <c r="N246">
        <v>209.42477894999999</v>
      </c>
      <c r="O246">
        <v>248.43608553000001</v>
      </c>
      <c r="P246">
        <v>257.10609837000004</v>
      </c>
      <c r="Q246">
        <v>283.14934420999998</v>
      </c>
      <c r="R246">
        <v>294.38323193999997</v>
      </c>
      <c r="S246">
        <v>284.50498378999998</v>
      </c>
      <c r="T246">
        <v>248.25835169999999</v>
      </c>
      <c r="U246">
        <v>219.31683378000002</v>
      </c>
      <c r="V246">
        <v>215.57467170999996</v>
      </c>
      <c r="W246">
        <v>177.15979226000002</v>
      </c>
      <c r="X246">
        <v>163.39674495</v>
      </c>
      <c r="Y246">
        <v>174.83550995000002</v>
      </c>
      <c r="Z246">
        <v>158.84971199</v>
      </c>
      <c r="AA246">
        <v>150.75986595999998</v>
      </c>
      <c r="AB246">
        <v>159.56383601000002</v>
      </c>
      <c r="AC246">
        <v>160.79122333000001</v>
      </c>
      <c r="AD246">
        <v>165.88206037999998</v>
      </c>
      <c r="AE246">
        <v>158.85384963999999</v>
      </c>
      <c r="AF246">
        <v>167.16437052999999</v>
      </c>
      <c r="AG246">
        <v>180.48552135</v>
      </c>
      <c r="AH246">
        <v>195.77428079999999</v>
      </c>
      <c r="AI246">
        <v>207.97177341</v>
      </c>
      <c r="AJ246">
        <v>223.34502898000002</v>
      </c>
      <c r="AK246">
        <v>228.46877680999998</v>
      </c>
    </row>
    <row r="247" spans="1:37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209.29655769999999</v>
      </c>
      <c r="I247">
        <v>306.69129429999998</v>
      </c>
      <c r="J247">
        <v>360.75124760000006</v>
      </c>
      <c r="K247">
        <v>396.21792959999993</v>
      </c>
      <c r="L247">
        <v>408.29610950000006</v>
      </c>
      <c r="M247">
        <v>436.29275679999989</v>
      </c>
      <c r="N247">
        <v>445.00982909999993</v>
      </c>
      <c r="O247">
        <v>490.89595029999998</v>
      </c>
      <c r="P247">
        <v>501.62558719999993</v>
      </c>
      <c r="Q247">
        <v>525.59881489999998</v>
      </c>
      <c r="R247">
        <v>616.52340049999998</v>
      </c>
      <c r="S247">
        <v>639.04271400000005</v>
      </c>
      <c r="T247">
        <v>618.51815420000003</v>
      </c>
      <c r="U247">
        <v>597.87484679999989</v>
      </c>
      <c r="V247">
        <v>605.11777430000006</v>
      </c>
      <c r="W247">
        <v>568.83136659999991</v>
      </c>
      <c r="X247">
        <v>557.99781189999999</v>
      </c>
      <c r="Y247">
        <v>573.27031920000002</v>
      </c>
      <c r="Z247">
        <v>557.6149271999999</v>
      </c>
      <c r="AA247">
        <v>571.1122163</v>
      </c>
      <c r="AB247">
        <v>586.56004769999993</v>
      </c>
      <c r="AC247">
        <v>591.7494954</v>
      </c>
      <c r="AD247">
        <v>607.89088609999999</v>
      </c>
      <c r="AE247">
        <v>603.03792190000001</v>
      </c>
      <c r="AF247">
        <v>613.51550639999994</v>
      </c>
      <c r="AG247">
        <v>628.96760109999991</v>
      </c>
      <c r="AH247">
        <v>646.17115780000006</v>
      </c>
      <c r="AI247">
        <v>659.01132989999996</v>
      </c>
      <c r="AJ247">
        <v>675.40930229999992</v>
      </c>
      <c r="AK247">
        <v>678.73487179999995</v>
      </c>
    </row>
    <row r="248" spans="1:37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0.17218654999999927</v>
      </c>
      <c r="I248">
        <v>0.26243772000000121</v>
      </c>
      <c r="J248">
        <v>0.30765616000000051</v>
      </c>
      <c r="K248">
        <v>0.32968367000000143</v>
      </c>
      <c r="L248">
        <v>0.33958190000000243</v>
      </c>
      <c r="M248">
        <v>0.34719707</v>
      </c>
      <c r="N248">
        <v>0.35445561999999953</v>
      </c>
      <c r="O248">
        <v>0.36609453999999886</v>
      </c>
      <c r="P248">
        <v>0.3788643200000017</v>
      </c>
      <c r="Q248">
        <v>0.39491768999999977</v>
      </c>
      <c r="R248">
        <v>1.3246705699999985</v>
      </c>
      <c r="S248">
        <v>1.71462498</v>
      </c>
      <c r="T248">
        <v>1.8877065200000018</v>
      </c>
      <c r="U248">
        <v>1.9845033000000001</v>
      </c>
      <c r="V248">
        <v>2.0548657400000003</v>
      </c>
      <c r="W248">
        <v>2.1099902000000021</v>
      </c>
      <c r="X248">
        <v>2.1576320899999999</v>
      </c>
      <c r="Y248">
        <v>2.2005117799999994</v>
      </c>
      <c r="Z248">
        <v>2.2357748000000015</v>
      </c>
      <c r="AA248">
        <v>2.2666049899999976</v>
      </c>
      <c r="AB248">
        <v>1.6342525899999956</v>
      </c>
      <c r="AC248">
        <v>1.3933460999999951</v>
      </c>
      <c r="AD248">
        <v>1.2991438999999971</v>
      </c>
      <c r="AE248">
        <v>1.2488160399999941</v>
      </c>
      <c r="AF248">
        <v>1.211069430000002</v>
      </c>
      <c r="AG248">
        <v>1.1766142900000034</v>
      </c>
      <c r="AH248">
        <v>1.1428605999999988</v>
      </c>
      <c r="AI248">
        <v>1.1088893800000008</v>
      </c>
      <c r="AJ248">
        <v>1.0750840799999963</v>
      </c>
      <c r="AK248">
        <v>1.040738300000001</v>
      </c>
    </row>
    <row r="249" spans="1:37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28.933890000000247</v>
      </c>
      <c r="I249">
        <v>53.211489999997866</v>
      </c>
      <c r="J249">
        <v>67.73671000000104</v>
      </c>
      <c r="K249">
        <v>73.853629999997793</v>
      </c>
      <c r="L249">
        <v>73.090820000001258</v>
      </c>
      <c r="M249">
        <v>70.178220000001602</v>
      </c>
      <c r="N249">
        <v>64.681930000002467</v>
      </c>
      <c r="O249">
        <v>60.655109999999695</v>
      </c>
      <c r="P249">
        <v>55.207200000000739</v>
      </c>
      <c r="Q249">
        <v>51.437339999996766</v>
      </c>
      <c r="R249">
        <v>51.062190000000555</v>
      </c>
      <c r="S249">
        <v>48.543890000000829</v>
      </c>
      <c r="T249">
        <v>43.422279999998864</v>
      </c>
      <c r="U249">
        <v>37.555040000002919</v>
      </c>
      <c r="V249">
        <v>33.550690000000031</v>
      </c>
      <c r="W249">
        <v>27.873270000000048</v>
      </c>
      <c r="X249">
        <v>23.83611000000019</v>
      </c>
      <c r="Y249">
        <v>22.050080000000889</v>
      </c>
      <c r="Z249">
        <v>19.726360000000568</v>
      </c>
      <c r="AA249">
        <v>19.943620000001829</v>
      </c>
      <c r="AB249">
        <v>20.594189999999799</v>
      </c>
      <c r="AC249">
        <v>21.230419999999867</v>
      </c>
      <c r="AD249">
        <v>24.314540000003035</v>
      </c>
      <c r="AE249">
        <v>25.749009999999544</v>
      </c>
      <c r="AF249">
        <v>26.74655999999959</v>
      </c>
      <c r="AG249">
        <v>27.582880000001751</v>
      </c>
      <c r="AH249">
        <v>28.339869999999792</v>
      </c>
      <c r="AI249">
        <v>28.752420000000711</v>
      </c>
      <c r="AJ249">
        <v>29.178620000002411</v>
      </c>
      <c r="AK249">
        <v>28.823169999999664</v>
      </c>
    </row>
    <row r="250" spans="1:37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924.15759999997681</v>
      </c>
      <c r="I250">
        <v>1575.1918999999762</v>
      </c>
      <c r="J250">
        <v>1895.2360999999801</v>
      </c>
      <c r="K250">
        <v>1997.6210999999894</v>
      </c>
      <c r="L250">
        <v>1957.8907999999938</v>
      </c>
      <c r="M250">
        <v>1930.3841000000248</v>
      </c>
      <c r="N250">
        <v>1881.1298999999999</v>
      </c>
      <c r="O250">
        <v>1927.6459000000032</v>
      </c>
      <c r="P250">
        <v>1952.8103000000119</v>
      </c>
      <c r="Q250">
        <v>2052.5347000000183</v>
      </c>
      <c r="R250">
        <v>2261.8428999999887</v>
      </c>
      <c r="S250">
        <v>2386.5939000000362</v>
      </c>
      <c r="T250">
        <v>2427.7171000000089</v>
      </c>
      <c r="U250">
        <v>2449.4727999999886</v>
      </c>
      <c r="V250">
        <v>2525.6554999999935</v>
      </c>
      <c r="W250">
        <v>2528.0076000000117</v>
      </c>
      <c r="X250">
        <v>2568.4805999999517</v>
      </c>
      <c r="Y250">
        <v>2652.7961999999825</v>
      </c>
      <c r="Z250">
        <v>2684.6451000000234</v>
      </c>
      <c r="AA250">
        <v>2770.3696000000346</v>
      </c>
      <c r="AB250">
        <v>2834.4474999999511</v>
      </c>
      <c r="AC250">
        <v>2870.2344999999623</v>
      </c>
      <c r="AD250">
        <v>2965.6261999999988</v>
      </c>
      <c r="AE250">
        <v>2982.1448000000091</v>
      </c>
      <c r="AF250">
        <v>2974.6325000000652</v>
      </c>
      <c r="AG250">
        <v>2954.7469000000274</v>
      </c>
      <c r="AH250">
        <v>2926.8244999999879</v>
      </c>
      <c r="AI250">
        <v>2884.0870000000577</v>
      </c>
      <c r="AJ250">
        <v>2840.6123999999836</v>
      </c>
      <c r="AK250">
        <v>2771.4540999999736</v>
      </c>
    </row>
    <row r="251" spans="1:37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52.496220000000903</v>
      </c>
      <c r="I251">
        <v>100.97711999999956</v>
      </c>
      <c r="J251">
        <v>136.91725999999835</v>
      </c>
      <c r="K251">
        <v>162.12015999999858</v>
      </c>
      <c r="L251">
        <v>178.05458999999973</v>
      </c>
      <c r="M251">
        <v>192.04056999999739</v>
      </c>
      <c r="N251">
        <v>202.13306999999986</v>
      </c>
      <c r="O251">
        <v>215.29031000000032</v>
      </c>
      <c r="P251">
        <v>225.12114999999903</v>
      </c>
      <c r="Q251">
        <v>236.92698999999993</v>
      </c>
      <c r="R251">
        <v>254.17266000000018</v>
      </c>
      <c r="S251">
        <v>266.07928999999785</v>
      </c>
      <c r="T251">
        <v>271.35743000000002</v>
      </c>
      <c r="U251">
        <v>273.46393999999782</v>
      </c>
      <c r="V251">
        <v>277.20454999999856</v>
      </c>
      <c r="W251">
        <v>275.47968000000037</v>
      </c>
      <c r="X251">
        <v>274.54112000000168</v>
      </c>
      <c r="Y251">
        <v>275.960790000001</v>
      </c>
      <c r="Z251">
        <v>274.262410000003</v>
      </c>
      <c r="AA251">
        <v>275.58051999999952</v>
      </c>
      <c r="AB251">
        <v>276.77030999999988</v>
      </c>
      <c r="AC251">
        <v>276.84879000000001</v>
      </c>
      <c r="AD251">
        <v>280.41715999999724</v>
      </c>
      <c r="AE251">
        <v>280.82974999999715</v>
      </c>
      <c r="AF251">
        <v>280.65481</v>
      </c>
      <c r="AG251">
        <v>280.32187999999951</v>
      </c>
      <c r="AH251">
        <v>279.95829000000231</v>
      </c>
      <c r="AI251">
        <v>279.04106999999931</v>
      </c>
      <c r="AJ251">
        <v>278.3291100000024</v>
      </c>
      <c r="AK251">
        <v>276.19428999999946</v>
      </c>
    </row>
    <row r="252" spans="1:37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68.935590000000957</v>
      </c>
      <c r="I252">
        <v>112.08519000000524</v>
      </c>
      <c r="J252">
        <v>135.10878999999841</v>
      </c>
      <c r="K252">
        <v>141.20197000000189</v>
      </c>
      <c r="L252">
        <v>132.55688999999984</v>
      </c>
      <c r="M252">
        <v>119.91599000000133</v>
      </c>
      <c r="N252">
        <v>100.32884000000195</v>
      </c>
      <c r="O252">
        <v>84.625699999996868</v>
      </c>
      <c r="P252">
        <v>64.348979999995208</v>
      </c>
      <c r="Q252">
        <v>49.115659999995842</v>
      </c>
      <c r="R252">
        <v>41.683960000002116</v>
      </c>
      <c r="S252">
        <v>28.29827999999543</v>
      </c>
      <c r="T252">
        <v>10.948989999997139</v>
      </c>
      <c r="U252">
        <v>-5.880090000006021</v>
      </c>
      <c r="V252">
        <v>-16.949359999998705</v>
      </c>
      <c r="W252">
        <v>-31.966359999998531</v>
      </c>
      <c r="X252">
        <v>-41.053150000007008</v>
      </c>
      <c r="Y252">
        <v>-44.731030000002647</v>
      </c>
      <c r="Z252">
        <v>-49.8795900000041</v>
      </c>
      <c r="AA252">
        <v>-47.708040000004985</v>
      </c>
      <c r="AB252">
        <v>-45.28863000000274</v>
      </c>
      <c r="AC252">
        <v>-42.596989999998186</v>
      </c>
      <c r="AD252">
        <v>-34.200920000002952</v>
      </c>
      <c r="AE252">
        <v>-30.830249999999069</v>
      </c>
      <c r="AF252">
        <v>-27.475070000000414</v>
      </c>
      <c r="AG252">
        <v>-24.473570000001928</v>
      </c>
      <c r="AH252">
        <v>-21.849790000000212</v>
      </c>
      <c r="AI252">
        <v>-20.30290000000241</v>
      </c>
      <c r="AJ252">
        <v>-18.84823999999935</v>
      </c>
      <c r="AK252">
        <v>-19.551350000001548</v>
      </c>
    </row>
    <row r="253" spans="1:37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159.80620699999963</v>
      </c>
      <c r="I253">
        <v>177.22264200000063</v>
      </c>
      <c r="J253">
        <v>182.54307200000039</v>
      </c>
      <c r="K253">
        <v>185.19062800000029</v>
      </c>
      <c r="L253">
        <v>180.47498199999973</v>
      </c>
      <c r="M253">
        <v>185.68820899999992</v>
      </c>
      <c r="N253">
        <v>179.39230399999997</v>
      </c>
      <c r="O253">
        <v>187.67931599999974</v>
      </c>
      <c r="P253">
        <v>179.44002799999998</v>
      </c>
      <c r="Q253">
        <v>185.64671799999996</v>
      </c>
      <c r="R253">
        <v>201.52454100000068</v>
      </c>
      <c r="S253">
        <v>192.74984200000017</v>
      </c>
      <c r="T253">
        <v>180.96336199999951</v>
      </c>
      <c r="U253">
        <v>174.26186900000084</v>
      </c>
      <c r="V253">
        <v>178.03094400000009</v>
      </c>
      <c r="W253">
        <v>164.17578299999968</v>
      </c>
      <c r="X253">
        <v>166.04700899999989</v>
      </c>
      <c r="Y253">
        <v>171.79892099999961</v>
      </c>
      <c r="Z253">
        <v>166.35847900000044</v>
      </c>
      <c r="AA253">
        <v>177.7976349999999</v>
      </c>
      <c r="AB253">
        <v>181.38772400000016</v>
      </c>
      <c r="AC253">
        <v>184.91665299999931</v>
      </c>
      <c r="AD253">
        <v>203.01419699999951</v>
      </c>
      <c r="AE253">
        <v>202.24064400000043</v>
      </c>
      <c r="AF253">
        <v>207.00190100000054</v>
      </c>
      <c r="AG253">
        <v>211.75640000000021</v>
      </c>
      <c r="AH253">
        <v>216.37750299999971</v>
      </c>
      <c r="AI253">
        <v>219.34624000000076</v>
      </c>
      <c r="AJ253">
        <v>223.67879199999879</v>
      </c>
      <c r="AK253">
        <v>223.57837800000016</v>
      </c>
    </row>
    <row r="254" spans="1:37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27.754719999997178</v>
      </c>
      <c r="I254">
        <v>36.47841999999946</v>
      </c>
      <c r="J254">
        <v>32.390010000002803</v>
      </c>
      <c r="K254">
        <v>19.144549999997253</v>
      </c>
      <c r="L254">
        <v>-0.99276000000099884</v>
      </c>
      <c r="M254">
        <v>-22.659169999998994</v>
      </c>
      <c r="N254">
        <v>-46.883090000002994</v>
      </c>
      <c r="O254">
        <v>-68.342799999998533</v>
      </c>
      <c r="P254">
        <v>-90.960030000002007</v>
      </c>
      <c r="Q254">
        <v>-109.69321000000491</v>
      </c>
      <c r="R254">
        <v>-123.83464000000095</v>
      </c>
      <c r="S254">
        <v>-140.15821000000142</v>
      </c>
      <c r="T254">
        <v>-156.55020999999397</v>
      </c>
      <c r="U254">
        <v>-170.60294000000431</v>
      </c>
      <c r="V254">
        <v>-180.24766999999702</v>
      </c>
      <c r="W254">
        <v>-190.2537799999991</v>
      </c>
      <c r="X254">
        <v>-195.76357999999891</v>
      </c>
      <c r="Y254">
        <v>-197.91374999999971</v>
      </c>
      <c r="Z254">
        <v>-200.02324999999837</v>
      </c>
      <c r="AA254">
        <v>-198.16440000000148</v>
      </c>
      <c r="AB254">
        <v>-196.25521000000299</v>
      </c>
      <c r="AC254">
        <v>-194.14159999999538</v>
      </c>
      <c r="AD254">
        <v>-189.74695000000065</v>
      </c>
      <c r="AE254">
        <v>-188.25716000000102</v>
      </c>
      <c r="AF254">
        <v>-186.98127999999997</v>
      </c>
      <c r="AG254">
        <v>-186.20143999999709</v>
      </c>
      <c r="AH254">
        <v>-185.97946000000229</v>
      </c>
      <c r="AI254">
        <v>-186.61106000000291</v>
      </c>
      <c r="AJ254">
        <v>-187.60832999999548</v>
      </c>
      <c r="AK254">
        <v>-189.83142000000225</v>
      </c>
    </row>
    <row r="255" spans="1:37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383.3685889999997</v>
      </c>
      <c r="I255">
        <v>401.66619699999865</v>
      </c>
      <c r="J255">
        <v>408.02384399999937</v>
      </c>
      <c r="K255">
        <v>414.05417699999998</v>
      </c>
      <c r="L255">
        <v>404.91245899999922</v>
      </c>
      <c r="M255">
        <v>421.504997</v>
      </c>
      <c r="N255">
        <v>409.62272400000074</v>
      </c>
      <c r="O255">
        <v>433.9856579999996</v>
      </c>
      <c r="P255">
        <v>416.73888999999872</v>
      </c>
      <c r="Q255">
        <v>435.79360999999881</v>
      </c>
      <c r="R255">
        <v>476.00153300000056</v>
      </c>
      <c r="S255">
        <v>455.06077299999924</v>
      </c>
      <c r="T255">
        <v>429.78902200000084</v>
      </c>
      <c r="U255">
        <v>417.48705100000006</v>
      </c>
      <c r="V255">
        <v>429.45900000000074</v>
      </c>
      <c r="W255">
        <v>397.2716900000014</v>
      </c>
      <c r="X255">
        <v>404.60469999999987</v>
      </c>
      <c r="Y255">
        <v>419.11062999999922</v>
      </c>
      <c r="Z255">
        <v>405.60676000000058</v>
      </c>
      <c r="AA255">
        <v>433.71925999999985</v>
      </c>
      <c r="AB255">
        <v>440.77239999999983</v>
      </c>
      <c r="AC255">
        <v>448.31168000000071</v>
      </c>
      <c r="AD255">
        <v>491.07171999999991</v>
      </c>
      <c r="AE255">
        <v>486.53817999999956</v>
      </c>
      <c r="AF255">
        <v>497.54558999999972</v>
      </c>
      <c r="AG255">
        <v>508.23055000000022</v>
      </c>
      <c r="AH255">
        <v>518.59141000000091</v>
      </c>
      <c r="AI255">
        <v>525.05567999999948</v>
      </c>
      <c r="AJ255">
        <v>535.08496000000014</v>
      </c>
      <c r="AK255">
        <v>534.39554999999928</v>
      </c>
    </row>
    <row r="256" spans="1:37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17.657822000000124</v>
      </c>
      <c r="I256">
        <v>22.198687000000064</v>
      </c>
      <c r="J256">
        <v>23.892323000000033</v>
      </c>
      <c r="K256">
        <v>23.665151000000151</v>
      </c>
      <c r="L256">
        <v>21.319698000000244</v>
      </c>
      <c r="M256">
        <v>19.106724000000213</v>
      </c>
      <c r="N256">
        <v>15.241347000000133</v>
      </c>
      <c r="O256">
        <v>12.702828999999838</v>
      </c>
      <c r="P256">
        <v>8.5171909999999116</v>
      </c>
      <c r="Q256">
        <v>5.9126989999995203</v>
      </c>
      <c r="R256">
        <v>4.8000300000003335</v>
      </c>
      <c r="S256">
        <v>1.4785439999996015</v>
      </c>
      <c r="T256">
        <v>-2.2139799999995375</v>
      </c>
      <c r="U256">
        <v>-5.2693269999999757</v>
      </c>
      <c r="V256">
        <v>-6.8430319999997664</v>
      </c>
      <c r="W256">
        <v>-9.8685699999996359</v>
      </c>
      <c r="X256">
        <v>-10.989751999999498</v>
      </c>
      <c r="Y256">
        <v>-11.167359999999462</v>
      </c>
      <c r="Z256">
        <v>-12.139182999999321</v>
      </c>
      <c r="AA256">
        <v>-11.07003799999984</v>
      </c>
      <c r="AB256">
        <v>-10.467130999999426</v>
      </c>
      <c r="AC256">
        <v>-9.7732439999999769</v>
      </c>
      <c r="AD256">
        <v>-7.4842799999996714</v>
      </c>
      <c r="AE256">
        <v>-7.0324510000000373</v>
      </c>
      <c r="AF256">
        <v>-6.1718769999997676</v>
      </c>
      <c r="AG256">
        <v>-5.376325000000179</v>
      </c>
      <c r="AH256">
        <v>-4.6756900000000314</v>
      </c>
      <c r="AI256">
        <v>-4.2486660000004122</v>
      </c>
      <c r="AJ256">
        <v>-3.785225000000537</v>
      </c>
      <c r="AK256">
        <v>-3.8927399999993213</v>
      </c>
    </row>
    <row r="257" spans="1:37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126.41804000000047</v>
      </c>
      <c r="I257">
        <v>139.17139999999927</v>
      </c>
      <c r="J257">
        <v>141.9783699999989</v>
      </c>
      <c r="K257">
        <v>140.60960999999952</v>
      </c>
      <c r="L257">
        <v>131.6160200000013</v>
      </c>
      <c r="M257">
        <v>129.36913999999888</v>
      </c>
      <c r="N257">
        <v>117.40140999999858</v>
      </c>
      <c r="O257">
        <v>117.00106000000051</v>
      </c>
      <c r="P257">
        <v>103.66207000000031</v>
      </c>
      <c r="Q257">
        <v>102.31961000000047</v>
      </c>
      <c r="R257">
        <v>109.18014000000039</v>
      </c>
      <c r="S257">
        <v>97.096430000001419</v>
      </c>
      <c r="T257">
        <v>83.28801999999996</v>
      </c>
      <c r="U257">
        <v>74.062400000000707</v>
      </c>
      <c r="V257">
        <v>73.809129999999641</v>
      </c>
      <c r="W257">
        <v>60.294280000000072</v>
      </c>
      <c r="X257">
        <v>60.091560000000754</v>
      </c>
      <c r="Y257">
        <v>63.595010000000912</v>
      </c>
      <c r="Z257">
        <v>58.839969999999084</v>
      </c>
      <c r="AA257">
        <v>68.016990000000078</v>
      </c>
      <c r="AB257">
        <v>71.229139999999461</v>
      </c>
      <c r="AC257">
        <v>74.63176999999996</v>
      </c>
      <c r="AD257">
        <v>89.588429999999789</v>
      </c>
      <c r="AE257">
        <v>89.498740000000907</v>
      </c>
      <c r="AF257">
        <v>93.780569999998988</v>
      </c>
      <c r="AG257">
        <v>97.821330000000671</v>
      </c>
      <c r="AH257">
        <v>101.56462000000101</v>
      </c>
      <c r="AI257">
        <v>103.80323000000135</v>
      </c>
      <c r="AJ257">
        <v>106.94107999999687</v>
      </c>
      <c r="AK257">
        <v>106.3747000000003</v>
      </c>
    </row>
    <row r="258" spans="1:37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475.66259999999966</v>
      </c>
      <c r="I258">
        <v>497.70817999999781</v>
      </c>
      <c r="J258">
        <v>499.70829999999842</v>
      </c>
      <c r="K258">
        <v>496.55306999999812</v>
      </c>
      <c r="L258">
        <v>470.58468999999968</v>
      </c>
      <c r="M258">
        <v>473.98657000000094</v>
      </c>
      <c r="N258">
        <v>440.72822000000087</v>
      </c>
      <c r="O258">
        <v>452.3858599999985</v>
      </c>
      <c r="P258">
        <v>412.98853999999847</v>
      </c>
      <c r="Q258">
        <v>419.91481999999814</v>
      </c>
      <c r="R258">
        <v>454.83462999999756</v>
      </c>
      <c r="S258">
        <v>415.37235000000146</v>
      </c>
      <c r="T258">
        <v>371.98065000000133</v>
      </c>
      <c r="U258">
        <v>346.50290999999925</v>
      </c>
      <c r="V258">
        <v>353.25565000000643</v>
      </c>
      <c r="W258">
        <v>307.17009999999573</v>
      </c>
      <c r="X258">
        <v>312.17373000000225</v>
      </c>
      <c r="Y258">
        <v>328.04499999999825</v>
      </c>
      <c r="Z258">
        <v>310.673020000002</v>
      </c>
      <c r="AA258">
        <v>346.24480999999651</v>
      </c>
      <c r="AB258">
        <v>356.5549800000008</v>
      </c>
      <c r="AC258">
        <v>367.86837000000378</v>
      </c>
      <c r="AD258">
        <v>422.94905999999901</v>
      </c>
      <c r="AE258">
        <v>419.16612999999779</v>
      </c>
      <c r="AF258">
        <v>434.26425000000017</v>
      </c>
      <c r="AG258">
        <v>448.52562000000034</v>
      </c>
      <c r="AH258">
        <v>461.85899000000063</v>
      </c>
      <c r="AI258">
        <v>469.80069999999978</v>
      </c>
      <c r="AJ258">
        <v>481.63622999999643</v>
      </c>
      <c r="AK258">
        <v>479.66279999999824</v>
      </c>
    </row>
    <row r="259" spans="1:37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331.15969999998924</v>
      </c>
      <c r="I259">
        <v>483.54189999998198</v>
      </c>
      <c r="J259">
        <v>562.80600000001141</v>
      </c>
      <c r="K259">
        <v>581.93340000000899</v>
      </c>
      <c r="L259">
        <v>544.13980000000447</v>
      </c>
      <c r="M259">
        <v>496.02880000000005</v>
      </c>
      <c r="N259">
        <v>413.98449999999139</v>
      </c>
      <c r="O259">
        <v>352.15780000001541</v>
      </c>
      <c r="P259">
        <v>262.76219999999739</v>
      </c>
      <c r="Q259">
        <v>199.45630000001984</v>
      </c>
      <c r="R259">
        <v>168.94740000000456</v>
      </c>
      <c r="S259">
        <v>103.60560000000987</v>
      </c>
      <c r="T259">
        <v>24.992399999988265</v>
      </c>
      <c r="U259">
        <v>-46.864000000001397</v>
      </c>
      <c r="V259">
        <v>-91.02479999998468</v>
      </c>
      <c r="W259">
        <v>-158.03839999999036</v>
      </c>
      <c r="X259">
        <v>-192.87170000001788</v>
      </c>
      <c r="Y259">
        <v>-205.53769999998622</v>
      </c>
      <c r="Z259">
        <v>-228.53570000000764</v>
      </c>
      <c r="AA259">
        <v>-214.29720000000088</v>
      </c>
      <c r="AB259">
        <v>-203.19769999998971</v>
      </c>
      <c r="AC259">
        <v>-189.95569999999134</v>
      </c>
      <c r="AD259">
        <v>-148.05860000001849</v>
      </c>
      <c r="AE259">
        <v>-134.61719999997877</v>
      </c>
      <c r="AF259">
        <v>-117.16680000000633</v>
      </c>
      <c r="AG259">
        <v>-101.21259999999893</v>
      </c>
      <c r="AH259">
        <v>-87.06950000001234</v>
      </c>
      <c r="AI259">
        <v>-78.156000000017229</v>
      </c>
      <c r="AJ259">
        <v>-69.269100000004983</v>
      </c>
      <c r="AK259">
        <v>-71.07740000000922</v>
      </c>
    </row>
    <row r="260" spans="1:37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272.15789000000223</v>
      </c>
      <c r="I260">
        <v>440.35482999999658</v>
      </c>
      <c r="J260">
        <v>526.90577999998641</v>
      </c>
      <c r="K260">
        <v>563.60149999998976</v>
      </c>
      <c r="L260">
        <v>563.71800000000803</v>
      </c>
      <c r="M260">
        <v>566.83899999999267</v>
      </c>
      <c r="N260">
        <v>556.83819999999832</v>
      </c>
      <c r="O260">
        <v>569.98170000000391</v>
      </c>
      <c r="P260">
        <v>569.24899999999616</v>
      </c>
      <c r="Q260">
        <v>588.03250000000116</v>
      </c>
      <c r="R260">
        <v>635.10439999999653</v>
      </c>
      <c r="S260">
        <v>653.67279999998573</v>
      </c>
      <c r="T260">
        <v>650.75790000001143</v>
      </c>
      <c r="U260">
        <v>645.07829999999376</v>
      </c>
      <c r="V260">
        <v>656.1021000000037</v>
      </c>
      <c r="W260">
        <v>643.94570000001113</v>
      </c>
      <c r="X260">
        <v>646.07020000000193</v>
      </c>
      <c r="Y260">
        <v>661.11380000000645</v>
      </c>
      <c r="Z260">
        <v>661.00869999999122</v>
      </c>
      <c r="AA260">
        <v>680.60070000000997</v>
      </c>
      <c r="AB260">
        <v>694.42059999999765</v>
      </c>
      <c r="AC260">
        <v>702.81429999999818</v>
      </c>
      <c r="AD260">
        <v>731.08079999999609</v>
      </c>
      <c r="AE260">
        <v>736.14620000000286</v>
      </c>
      <c r="AF260">
        <v>738.22370000000228</v>
      </c>
      <c r="AG260">
        <v>738.4034999999858</v>
      </c>
      <c r="AH260">
        <v>737.07050000000163</v>
      </c>
      <c r="AI260">
        <v>731.83720000000903</v>
      </c>
      <c r="AJ260">
        <v>726.90399999998044</v>
      </c>
      <c r="AK260">
        <v>714.34029999998165</v>
      </c>
    </row>
    <row r="261" spans="1:37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3086.0238590000008</v>
      </c>
      <c r="I261">
        <v>2755.5771890000005</v>
      </c>
      <c r="J261">
        <v>2754.3923139999997</v>
      </c>
      <c r="K261">
        <v>2787.3006860000005</v>
      </c>
      <c r="L261">
        <v>2384.0028670000002</v>
      </c>
      <c r="M261">
        <v>2631.1346530000001</v>
      </c>
      <c r="N261">
        <v>2640.8113040000007</v>
      </c>
      <c r="O261">
        <v>2665.2685849999989</v>
      </c>
      <c r="P261">
        <v>2692.5744989999994</v>
      </c>
      <c r="Q261">
        <v>2682.5213820000008</v>
      </c>
      <c r="R261">
        <v>2358.1352420000003</v>
      </c>
      <c r="S261">
        <v>2431.3126740000007</v>
      </c>
      <c r="T261">
        <v>2470.9810449999986</v>
      </c>
      <c r="U261">
        <v>2508.6506289999998</v>
      </c>
      <c r="V261">
        <v>2466.6845259999991</v>
      </c>
      <c r="W261">
        <v>2355.9316220000001</v>
      </c>
      <c r="X261">
        <v>2410.3058070000006</v>
      </c>
      <c r="Y261">
        <v>2447.6246570000003</v>
      </c>
      <c r="Z261">
        <v>2479.3587700000007</v>
      </c>
      <c r="AA261">
        <v>2641.390077</v>
      </c>
      <c r="AB261">
        <v>2508.5181110000012</v>
      </c>
      <c r="AC261">
        <v>2543.9073959999987</v>
      </c>
      <c r="AD261">
        <v>2564.7864460000001</v>
      </c>
      <c r="AE261">
        <v>2579.4165139999986</v>
      </c>
      <c r="AF261">
        <v>2590.9029300000002</v>
      </c>
      <c r="AG261">
        <v>2599.9543350000004</v>
      </c>
      <c r="AH261">
        <v>2606.8432599999996</v>
      </c>
      <c r="AI261">
        <v>2611.9133700000002</v>
      </c>
      <c r="AJ261">
        <v>2615.6306499999992</v>
      </c>
      <c r="AK261">
        <v>2617.7422800000004</v>
      </c>
    </row>
    <row r="262" spans="1:37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775.3986503000001</v>
      </c>
      <c r="I262">
        <v>668.72753220000004</v>
      </c>
      <c r="J262">
        <v>666.00078130000009</v>
      </c>
      <c r="K262">
        <v>674.39099529999999</v>
      </c>
      <c r="L262">
        <v>681.65197460000013</v>
      </c>
      <c r="M262">
        <v>687.07991430000004</v>
      </c>
      <c r="N262">
        <v>596.90236449999998</v>
      </c>
      <c r="O262">
        <v>608.09878989999993</v>
      </c>
      <c r="P262">
        <v>480.01191830000005</v>
      </c>
      <c r="Q262">
        <v>492.18844130000002</v>
      </c>
      <c r="R262">
        <v>1775.6866966000002</v>
      </c>
      <c r="S262">
        <v>1375.5017588000001</v>
      </c>
      <c r="T262">
        <v>1392.9842742999999</v>
      </c>
      <c r="U262">
        <v>1404.1674154000002</v>
      </c>
      <c r="V262">
        <v>1412.0121764999999</v>
      </c>
      <c r="W262">
        <v>1417.5451126999999</v>
      </c>
      <c r="X262">
        <v>1561.6675252</v>
      </c>
      <c r="Y262">
        <v>1551.8348391</v>
      </c>
      <c r="Z262">
        <v>1553.646608</v>
      </c>
      <c r="AA262">
        <v>1556.0949381999999</v>
      </c>
      <c r="AB262">
        <v>1557.8671697</v>
      </c>
      <c r="AC262">
        <v>1706.5644751000002</v>
      </c>
      <c r="AD262">
        <v>1693.7037077999998</v>
      </c>
      <c r="AE262">
        <v>1693.5980216000003</v>
      </c>
      <c r="AF262">
        <v>1694.4248367999999</v>
      </c>
      <c r="AG262">
        <v>1694.8677419999999</v>
      </c>
      <c r="AH262">
        <v>1694.8840190999999</v>
      </c>
      <c r="AI262">
        <v>1694.5075439999998</v>
      </c>
      <c r="AJ262">
        <v>1693.8918138999998</v>
      </c>
      <c r="AK262">
        <v>1693.0689110000001</v>
      </c>
    </row>
    <row r="263" spans="1:37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811.75987480000015</v>
      </c>
      <c r="I263">
        <v>693.60856799999988</v>
      </c>
      <c r="J263">
        <v>686.52909139999997</v>
      </c>
      <c r="K263">
        <v>690.38069509999991</v>
      </c>
      <c r="L263">
        <v>759.7568761</v>
      </c>
      <c r="M263">
        <v>751.11751679999998</v>
      </c>
      <c r="N263">
        <v>739.68257459999995</v>
      </c>
      <c r="O263">
        <v>733.14146860000005</v>
      </c>
      <c r="P263">
        <v>715.14409929999999</v>
      </c>
      <c r="Q263">
        <v>731.02524379999988</v>
      </c>
      <c r="R263">
        <v>984.041561</v>
      </c>
      <c r="S263">
        <v>919.95453780000003</v>
      </c>
      <c r="T263">
        <v>900.64650930000005</v>
      </c>
      <c r="U263">
        <v>880.95852390000005</v>
      </c>
      <c r="V263">
        <v>860.35619650000001</v>
      </c>
      <c r="W263">
        <v>838.60947469999996</v>
      </c>
      <c r="X263">
        <v>826.71589310000002</v>
      </c>
      <c r="Y263">
        <v>805.30390890000001</v>
      </c>
      <c r="Z263">
        <v>786.25467230000004</v>
      </c>
      <c r="AA263">
        <v>819.11476479999999</v>
      </c>
      <c r="AB263">
        <v>799.07389119999993</v>
      </c>
      <c r="AC263">
        <v>795.99240680000003</v>
      </c>
      <c r="AD263">
        <v>784.36775290000003</v>
      </c>
      <c r="AE263">
        <v>775.30324130000008</v>
      </c>
      <c r="AF263">
        <v>767.78405610000016</v>
      </c>
      <c r="AG263">
        <v>761.47915980000005</v>
      </c>
      <c r="AH263">
        <v>756.29738069999996</v>
      </c>
      <c r="AI263">
        <v>751.9241553999999</v>
      </c>
      <c r="AJ263">
        <v>748.33489069999996</v>
      </c>
      <c r="AK263">
        <v>745.31680740000013</v>
      </c>
    </row>
    <row r="264" spans="1:37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1802.406649</v>
      </c>
      <c r="I264">
        <v>1610.6033880000002</v>
      </c>
      <c r="J264">
        <v>1623.8540069999999</v>
      </c>
      <c r="K264">
        <v>1657.6578520000003</v>
      </c>
      <c r="L264">
        <v>1771.172961</v>
      </c>
      <c r="M264">
        <v>1809.7035440000002</v>
      </c>
      <c r="N264">
        <v>1841.8757219999998</v>
      </c>
      <c r="O264">
        <v>1873.9718360000002</v>
      </c>
      <c r="P264">
        <v>1858.616325</v>
      </c>
      <c r="Q264">
        <v>2098.3481100000004</v>
      </c>
      <c r="R264">
        <v>1431.4513200000001</v>
      </c>
      <c r="S264">
        <v>1497.7092229999998</v>
      </c>
      <c r="T264">
        <v>1510.1613000000002</v>
      </c>
      <c r="U264">
        <v>1516.6904930000001</v>
      </c>
      <c r="V264">
        <v>1705.3162089999996</v>
      </c>
      <c r="W264">
        <v>1695.7532469999996</v>
      </c>
      <c r="X264">
        <v>1703.006183</v>
      </c>
      <c r="Y264">
        <v>1712.249742</v>
      </c>
      <c r="Z264">
        <v>1721.2410210000003</v>
      </c>
      <c r="AA264">
        <v>1961.754962</v>
      </c>
      <c r="AB264">
        <v>1915.3142459999999</v>
      </c>
      <c r="AC264">
        <v>1925.6953469999999</v>
      </c>
      <c r="AD264">
        <v>1935.364736</v>
      </c>
      <c r="AE264">
        <v>1943.945984</v>
      </c>
      <c r="AF264">
        <v>1952.0292270000004</v>
      </c>
      <c r="AG264">
        <v>1959.7697440000002</v>
      </c>
      <c r="AH264">
        <v>1967.2147140000006</v>
      </c>
      <c r="AI264">
        <v>1974.495985</v>
      </c>
      <c r="AJ264">
        <v>1981.6219719999995</v>
      </c>
      <c r="AK264">
        <v>1988.658062</v>
      </c>
    </row>
    <row r="265" spans="1:37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445.57575499999984</v>
      </c>
      <c r="I265">
        <v>405.3257950000002</v>
      </c>
      <c r="J265">
        <v>390.44562399999973</v>
      </c>
      <c r="K265">
        <v>379.93839200000002</v>
      </c>
      <c r="L265">
        <v>552.40571899999986</v>
      </c>
      <c r="M265">
        <v>563.90221900000006</v>
      </c>
      <c r="N265">
        <v>544.76367400000026</v>
      </c>
      <c r="O265">
        <v>551.489372</v>
      </c>
      <c r="P265">
        <v>547.66332199999988</v>
      </c>
      <c r="Q265">
        <v>505.32376900000008</v>
      </c>
      <c r="R265">
        <v>801.29141699999991</v>
      </c>
      <c r="S265">
        <v>719.82340900000008</v>
      </c>
      <c r="T265">
        <v>717.50994100000025</v>
      </c>
      <c r="U265">
        <v>713.32518000000027</v>
      </c>
      <c r="V265">
        <v>763.73403899999994</v>
      </c>
      <c r="W265">
        <v>753.41096500000003</v>
      </c>
      <c r="X265">
        <v>778.25553800000034</v>
      </c>
      <c r="Y265">
        <v>770.50560099999984</v>
      </c>
      <c r="Z265">
        <v>765.03830199999993</v>
      </c>
      <c r="AA265">
        <v>1054.066769</v>
      </c>
      <c r="AB265">
        <v>1022.0196199999996</v>
      </c>
      <c r="AC265">
        <v>1047.920732</v>
      </c>
      <c r="AD265">
        <v>1236.8915379999999</v>
      </c>
      <c r="AE265">
        <v>1215.6043880000002</v>
      </c>
      <c r="AF265">
        <v>1211.2014950000003</v>
      </c>
      <c r="AG265">
        <v>1208.1220230000004</v>
      </c>
      <c r="AH265">
        <v>1204.6872669999998</v>
      </c>
      <c r="AI265">
        <v>1200.6923959999999</v>
      </c>
      <c r="AJ265">
        <v>1196.3450039999998</v>
      </c>
      <c r="AK265">
        <v>1191.6644670000001</v>
      </c>
    </row>
    <row r="266" spans="1:37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7.1616051999999399</v>
      </c>
      <c r="I266">
        <v>7.1731315000000677</v>
      </c>
      <c r="J266">
        <v>7.4404383999999482</v>
      </c>
      <c r="K266">
        <v>7.5267086000000063</v>
      </c>
      <c r="L266">
        <v>7.4234890999999834</v>
      </c>
      <c r="M266">
        <v>7.3552147999999988</v>
      </c>
      <c r="N266">
        <v>7.1404055000000426</v>
      </c>
      <c r="O266">
        <v>7.0850848000000042</v>
      </c>
      <c r="P266">
        <v>6.955304999999953</v>
      </c>
      <c r="Q266">
        <v>6.8622689000000037</v>
      </c>
      <c r="R266">
        <v>6.9448545000000195</v>
      </c>
      <c r="S266">
        <v>6.8127682000000505</v>
      </c>
      <c r="T266">
        <v>6.5220669999999927</v>
      </c>
      <c r="U266">
        <v>6.1862811999999394</v>
      </c>
      <c r="V266">
        <v>5.9981946999999991</v>
      </c>
      <c r="W266">
        <v>5.6244449000000714</v>
      </c>
      <c r="X266">
        <v>5.3821070000000191</v>
      </c>
      <c r="Y266">
        <v>5.2040395999999873</v>
      </c>
      <c r="Z266">
        <v>4.9707035999999789</v>
      </c>
      <c r="AA266">
        <v>4.8822612999999819</v>
      </c>
      <c r="AB266">
        <v>4.7438017000000627</v>
      </c>
      <c r="AC266">
        <v>4.6084362999999939</v>
      </c>
      <c r="AD266">
        <v>4.6220088000000032</v>
      </c>
      <c r="AE266">
        <v>4.5263132999999698</v>
      </c>
      <c r="AF266">
        <v>4.4049717999999984</v>
      </c>
      <c r="AG266">
        <v>4.3136418999999933</v>
      </c>
      <c r="AH266">
        <v>4.2488468000000239</v>
      </c>
      <c r="AI266">
        <v>4.113185299999941</v>
      </c>
      <c r="AJ266">
        <v>4.0276946999999836</v>
      </c>
      <c r="AK266">
        <v>3.8930652999999893</v>
      </c>
    </row>
    <row r="267" spans="1:37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638.09749699999975</v>
      </c>
      <c r="I267">
        <v>537.32056299999999</v>
      </c>
      <c r="J267">
        <v>537.62300800000003</v>
      </c>
      <c r="K267">
        <v>552.82453900000019</v>
      </c>
      <c r="L267">
        <v>515.35999300000003</v>
      </c>
      <c r="M267">
        <v>537.81771400000002</v>
      </c>
      <c r="N267">
        <v>548.31330200000025</v>
      </c>
      <c r="O267">
        <v>553.60964200000012</v>
      </c>
      <c r="P267">
        <v>557.29478300000005</v>
      </c>
      <c r="Q267">
        <v>624.33559500000001</v>
      </c>
      <c r="R267">
        <v>447.72102100000006</v>
      </c>
      <c r="S267">
        <v>485.70213000000012</v>
      </c>
      <c r="T267">
        <v>487.94955400000003</v>
      </c>
      <c r="U267">
        <v>491.08504099999982</v>
      </c>
      <c r="V267">
        <v>504.55796399999986</v>
      </c>
      <c r="W267">
        <v>507.3341039999998</v>
      </c>
      <c r="X267">
        <v>514.66597899999988</v>
      </c>
      <c r="Y267">
        <v>514.70605599999976</v>
      </c>
      <c r="Z267">
        <v>514.07296199999996</v>
      </c>
      <c r="AA267">
        <v>451.77548599999977</v>
      </c>
      <c r="AB267">
        <v>505.55637000000002</v>
      </c>
      <c r="AC267">
        <v>498.35874000000013</v>
      </c>
      <c r="AD267">
        <v>1046.8576439999999</v>
      </c>
      <c r="AE267">
        <v>959.48406599999998</v>
      </c>
      <c r="AF267">
        <v>955.04960600000004</v>
      </c>
      <c r="AG267">
        <v>959.80829399999993</v>
      </c>
      <c r="AH267">
        <v>964.02146099999982</v>
      </c>
      <c r="AI267">
        <v>966.82040199999983</v>
      </c>
      <c r="AJ267">
        <v>969.96940599999971</v>
      </c>
      <c r="AK267">
        <v>970.39574800000037</v>
      </c>
    </row>
    <row r="268" spans="1:37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1397.5161803000001</v>
      </c>
      <c r="I268">
        <v>1129.0324683000001</v>
      </c>
      <c r="J268">
        <v>1245.715897</v>
      </c>
      <c r="K268">
        <v>1338.730599</v>
      </c>
      <c r="L268">
        <v>1395.160991</v>
      </c>
      <c r="M268">
        <v>1537.3710454</v>
      </c>
      <c r="N268">
        <v>1452.3254852</v>
      </c>
      <c r="O268">
        <v>1876.9248938999999</v>
      </c>
      <c r="P268">
        <v>1719.3222553999999</v>
      </c>
      <c r="Q268">
        <v>1964.9509432</v>
      </c>
      <c r="R268">
        <v>1931.1277617999999</v>
      </c>
      <c r="S268">
        <v>1765.0837512999997</v>
      </c>
      <c r="T268">
        <v>1433.9854932000001</v>
      </c>
      <c r="U268">
        <v>1294.1759351999999</v>
      </c>
      <c r="V268">
        <v>1387.9304235999998</v>
      </c>
      <c r="W268">
        <v>996.79229890000011</v>
      </c>
      <c r="X268">
        <v>1036.9716085</v>
      </c>
      <c r="Y268">
        <v>1251.5443507</v>
      </c>
      <c r="Z268">
        <v>1015.4044042</v>
      </c>
      <c r="AA268">
        <v>1029.4117084</v>
      </c>
      <c r="AB268">
        <v>1201.5073557999999</v>
      </c>
      <c r="AC268">
        <v>1182.7279759</v>
      </c>
      <c r="AD268">
        <v>1266.5406736999998</v>
      </c>
      <c r="AE268">
        <v>1169.1468243999998</v>
      </c>
      <c r="AF268">
        <v>1343.7885077000001</v>
      </c>
      <c r="AG268">
        <v>1485.5779526000001</v>
      </c>
      <c r="AH268">
        <v>1626.649874</v>
      </c>
      <c r="AI268">
        <v>1713.5078649999998</v>
      </c>
      <c r="AJ268">
        <v>1863.7652684999998</v>
      </c>
      <c r="AK268">
        <v>1850.7549675000002</v>
      </c>
    </row>
    <row r="269" spans="1:37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2688.6204399999997</v>
      </c>
      <c r="I269">
        <v>2340.4758470000006</v>
      </c>
      <c r="J269">
        <v>2455.5407400000004</v>
      </c>
      <c r="K269">
        <v>2551.8124180000004</v>
      </c>
      <c r="L269">
        <v>2465.4885100000001</v>
      </c>
      <c r="M269">
        <v>2672.9598980000001</v>
      </c>
      <c r="N269">
        <v>2574.0107230000003</v>
      </c>
      <c r="O269">
        <v>2991.2027760000001</v>
      </c>
      <c r="P269">
        <v>2822.2074519999996</v>
      </c>
      <c r="Q269">
        <v>3001.5615499999994</v>
      </c>
      <c r="R269">
        <v>3819.3572670000003</v>
      </c>
      <c r="S269">
        <v>3544.4631709999994</v>
      </c>
      <c r="T269">
        <v>3225.7331340000001</v>
      </c>
      <c r="U269">
        <v>3101.6309759999995</v>
      </c>
      <c r="V269">
        <v>3256.2296569999999</v>
      </c>
      <c r="W269">
        <v>2833.4997160000003</v>
      </c>
      <c r="X269">
        <v>2903.1643260000001</v>
      </c>
      <c r="Y269">
        <v>3111.4373540000006</v>
      </c>
      <c r="Z269">
        <v>2881.681821000001</v>
      </c>
      <c r="AA269">
        <v>3125.4317780000001</v>
      </c>
      <c r="AB269">
        <v>3235.1035180000008</v>
      </c>
      <c r="AC269">
        <v>3240.2645660000007</v>
      </c>
      <c r="AD269">
        <v>3416.2973510000011</v>
      </c>
      <c r="AE269">
        <v>3312.5849230000003</v>
      </c>
      <c r="AF269">
        <v>3483.4965270000002</v>
      </c>
      <c r="AG269">
        <v>3622.0874470000008</v>
      </c>
      <c r="AH269">
        <v>3759.8044899999995</v>
      </c>
      <c r="AI269">
        <v>3844.0665169999993</v>
      </c>
      <c r="AJ269">
        <v>3989.9550300000001</v>
      </c>
      <c r="AK269">
        <v>3975.3678180000006</v>
      </c>
    </row>
    <row r="270" spans="1:37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2.184305299999977</v>
      </c>
      <c r="I270">
        <v>2.2991520999999864</v>
      </c>
      <c r="J270">
        <v>2.4294443999999942</v>
      </c>
      <c r="K270">
        <v>2.4845324000000062</v>
      </c>
      <c r="L270">
        <v>2.4750901999999826</v>
      </c>
      <c r="M270">
        <v>2.4730549000000224</v>
      </c>
      <c r="N270">
        <v>2.4525514999999984</v>
      </c>
      <c r="O270">
        <v>2.4770793999999796</v>
      </c>
      <c r="P270">
        <v>2.4815427999999997</v>
      </c>
      <c r="Q270">
        <v>2.5229135999999812</v>
      </c>
      <c r="R270">
        <v>13.885721400000023</v>
      </c>
      <c r="S270">
        <v>12.744977500000005</v>
      </c>
      <c r="T270">
        <v>12.719893299999995</v>
      </c>
      <c r="U270">
        <v>12.809826700000002</v>
      </c>
      <c r="V270">
        <v>12.920371999999986</v>
      </c>
      <c r="W270">
        <v>12.97125939999998</v>
      </c>
      <c r="X270">
        <v>13.030980200000016</v>
      </c>
      <c r="Y270">
        <v>13.101407800000004</v>
      </c>
      <c r="Z270">
        <v>13.135215000000017</v>
      </c>
      <c r="AA270">
        <v>13.194814599999972</v>
      </c>
      <c r="AB270">
        <v>5.3526606000000072</v>
      </c>
      <c r="AC270">
        <v>6.1793293000000347</v>
      </c>
      <c r="AD270">
        <v>6.2557025000000124</v>
      </c>
      <c r="AE270">
        <v>6.2062252000000058</v>
      </c>
      <c r="AF270">
        <v>6.1532644000000118</v>
      </c>
      <c r="AG270">
        <v>6.1070542999999589</v>
      </c>
      <c r="AH270">
        <v>6.0664143000000195</v>
      </c>
      <c r="AI270">
        <v>6.0248697000000107</v>
      </c>
      <c r="AJ270">
        <v>5.9881018000000381</v>
      </c>
      <c r="AK270">
        <v>5.941102399999977</v>
      </c>
    </row>
    <row r="271" spans="1:37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165.17919000000256</v>
      </c>
      <c r="I271">
        <v>237.69144000000233</v>
      </c>
      <c r="J271">
        <v>273.31375999999727</v>
      </c>
      <c r="K271">
        <v>281.57933000000048</v>
      </c>
      <c r="L271">
        <v>263.94600000000355</v>
      </c>
      <c r="M271">
        <v>243.0173300000024</v>
      </c>
      <c r="N271">
        <v>206.18703000000096</v>
      </c>
      <c r="O271">
        <v>179.89078999999765</v>
      </c>
      <c r="P271">
        <v>139.86020000000281</v>
      </c>
      <c r="Q271">
        <v>112.70992999999726</v>
      </c>
      <c r="R271">
        <v>101.24321999999665</v>
      </c>
      <c r="S271">
        <v>71.837890000002517</v>
      </c>
      <c r="T271">
        <v>35.682530000005499</v>
      </c>
      <c r="U271">
        <v>3.0417600000073435</v>
      </c>
      <c r="V271">
        <v>-15.938510000007227</v>
      </c>
      <c r="W271">
        <v>-46.764380000007804</v>
      </c>
      <c r="X271">
        <v>-61.829770000011194</v>
      </c>
      <c r="Y271">
        <v>-66.177060000001802</v>
      </c>
      <c r="Z271">
        <v>-76.234519999998156</v>
      </c>
      <c r="AA271">
        <v>-68.093730000007781</v>
      </c>
      <c r="AB271">
        <v>-61.79605000000447</v>
      </c>
      <c r="AC271">
        <v>-54.730209999994258</v>
      </c>
      <c r="AD271">
        <v>-33.054979999986244</v>
      </c>
      <c r="AE271">
        <v>-25.982790000009118</v>
      </c>
      <c r="AF271">
        <v>-16.975649999993038</v>
      </c>
      <c r="AG271">
        <v>-8.5960800000029849</v>
      </c>
      <c r="AH271">
        <v>-1.0501499999954831</v>
      </c>
      <c r="AI271">
        <v>3.9541500000050291</v>
      </c>
      <c r="AJ271">
        <v>9.038669999994454</v>
      </c>
      <c r="AK271">
        <v>8.8515400000032969</v>
      </c>
    </row>
    <row r="272" spans="1:37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6622.5060000000522</v>
      </c>
      <c r="I272">
        <v>9431.4729999999981</v>
      </c>
      <c r="J272">
        <v>10999.097999999998</v>
      </c>
      <c r="K272">
        <v>11793.212000000058</v>
      </c>
      <c r="L272">
        <v>11840.158000000054</v>
      </c>
      <c r="M272">
        <v>11967.267999999924</v>
      </c>
      <c r="N272">
        <v>11572.927000000142</v>
      </c>
      <c r="O272">
        <v>11647.203999999911</v>
      </c>
      <c r="P272">
        <v>11149.232000000076</v>
      </c>
      <c r="Q272">
        <v>11120.787000000011</v>
      </c>
      <c r="R272">
        <v>11624.496999999974</v>
      </c>
      <c r="S272">
        <v>11300.033999999985</v>
      </c>
      <c r="T272">
        <v>10630.887000000104</v>
      </c>
      <c r="U272">
        <v>10016.421000000089</v>
      </c>
      <c r="V272">
        <v>9835.0109999999404</v>
      </c>
      <c r="W272">
        <v>9049.5220000001136</v>
      </c>
      <c r="X272">
        <v>8781.8819999999832</v>
      </c>
      <c r="Y272">
        <v>8813.5689999999013</v>
      </c>
      <c r="Z272">
        <v>8501.4550000000745</v>
      </c>
      <c r="AA272">
        <v>8832.0390000001062</v>
      </c>
      <c r="AB272">
        <v>9011.4679999998771</v>
      </c>
      <c r="AC272">
        <v>9180.5009999996983</v>
      </c>
      <c r="AD272">
        <v>9925.375</v>
      </c>
      <c r="AE272">
        <v>10067.285999999847</v>
      </c>
      <c r="AF272">
        <v>10307.700999999885</v>
      </c>
      <c r="AG272">
        <v>10546.73099999968</v>
      </c>
      <c r="AH272">
        <v>10780.100999999791</v>
      </c>
      <c r="AI272">
        <v>10941.777999999933</v>
      </c>
      <c r="AJ272">
        <v>11138.037000000011</v>
      </c>
      <c r="AK272">
        <v>11151.813000000082</v>
      </c>
    </row>
    <row r="273" spans="1:37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215.00820999999996</v>
      </c>
      <c r="I273">
        <v>292.18411999999807</v>
      </c>
      <c r="J273">
        <v>337.12934999999561</v>
      </c>
      <c r="K273">
        <v>362.8981799999965</v>
      </c>
      <c r="L273">
        <v>368.3200199999992</v>
      </c>
      <c r="M273">
        <v>380.73063999999431</v>
      </c>
      <c r="N273">
        <v>376.68164000000252</v>
      </c>
      <c r="O273">
        <v>391.89121000000159</v>
      </c>
      <c r="P273">
        <v>384.96037000000069</v>
      </c>
      <c r="Q273">
        <v>394.63689999999769</v>
      </c>
      <c r="R273">
        <v>422.022570000001</v>
      </c>
      <c r="S273">
        <v>416.88552999999956</v>
      </c>
      <c r="T273">
        <v>399.76076000000467</v>
      </c>
      <c r="U273">
        <v>385.40269000000262</v>
      </c>
      <c r="V273">
        <v>385.29898999999568</v>
      </c>
      <c r="W273">
        <v>360.64433999999892</v>
      </c>
      <c r="X273">
        <v>354.39108000000124</v>
      </c>
      <c r="Y273">
        <v>357.11121999999887</v>
      </c>
      <c r="Z273">
        <v>344.32766000000265</v>
      </c>
      <c r="AA273">
        <v>353.69738000000507</v>
      </c>
      <c r="AB273">
        <v>356.89787000000069</v>
      </c>
      <c r="AC273">
        <v>358.16345000000001</v>
      </c>
      <c r="AD273">
        <v>377.32650999999896</v>
      </c>
      <c r="AE273">
        <v>376.41034000000218</v>
      </c>
      <c r="AF273">
        <v>381.66496999999799</v>
      </c>
      <c r="AG273">
        <v>387.27387000000454</v>
      </c>
      <c r="AH273">
        <v>393.14942999999766</v>
      </c>
      <c r="AI273">
        <v>396.91159000000334</v>
      </c>
      <c r="AJ273">
        <v>402.78689999999915</v>
      </c>
      <c r="AK273">
        <v>402.29828999999881</v>
      </c>
    </row>
    <row r="274" spans="1:37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5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43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>
      <c r="A26" s="9"/>
      <c r="B26" s="37" t="s">
        <v>77</v>
      </c>
      <c r="C26" s="52">
        <f>VLOOKUP($B26,Macro!$A$1:$CI$100,MATCH(DATE(C$1,1,1),Macro!$A$1:$CI$1,0),FALSE)</f>
        <v>8.2300759515585173E-2</v>
      </c>
      <c r="D26" s="52">
        <f>VLOOKUP($B26,Macro!$A$1:$CI$100,MATCH(DATE(D$1,1,1),Macro!$A$1:$CI$1,0),FALSE)</f>
        <v>0.13354601800284943</v>
      </c>
      <c r="E26" s="52">
        <f>VLOOKUP($B26,Macro!$A$1:$CI$100,MATCH(DATE(E$1,1,1),Macro!$A$1:$CI$1,0),FALSE)</f>
        <v>0.15853962657316215</v>
      </c>
      <c r="F26" s="52">
        <f>VLOOKUP($B26,Macro!$A$1:$CI$100,MATCH(DATE(F$1,1,1),Macro!$A$1:$CI$1,0),FALSE)</f>
        <v>0.16815944909390257</v>
      </c>
      <c r="G26" s="52">
        <f>VLOOKUP($B26,Macro!$A$1:$CI$100,MATCH(DATE(G$1,1,1),Macro!$A$1:$CI$1,0),FALSE)</f>
        <v>0.16742497140020474</v>
      </c>
      <c r="H26" s="52">
        <f>VLOOKUP($B26,Macro!$A$1:$CI$100,MATCH(DATE(H$1,1,1),Macro!$A$1:$CI$1,0),FALSE)</f>
        <v>0.16785616133213177</v>
      </c>
      <c r="I26" s="52">
        <f>VLOOKUP($B26,Macro!$A$1:$CI$100,MATCH(DATE(I$1,1,1),Macro!$A$1:$CI$1,0),FALSE)</f>
        <v>0.16441847737843862</v>
      </c>
      <c r="J26" s="52">
        <f>VLOOKUP($B26,Macro!$A$1:$CI$100,MATCH(DATE(J$1,1,1),Macro!$A$1:$CI$1,0),FALSE)</f>
        <v>0.16815119306857715</v>
      </c>
      <c r="K26" s="52">
        <f>VLOOKUP($B26,Macro!$A$1:$CI$100,MATCH(DATE(K$1,1,1),Macro!$A$1:$CI$1,0),FALSE)</f>
        <v>0.16708985074843286</v>
      </c>
      <c r="L26" s="52">
        <f>VLOOKUP($B26,Macro!$A$1:$CI$100,MATCH(DATE(L$1,1,1),Macro!$A$1:$CI$1,0),FALSE)</f>
        <v>0.17200387308854145</v>
      </c>
      <c r="M26" s="52">
        <f>VLOOKUP($B26,Macro!$A$1:$CI$100,MATCH(DATE(M$1,1,1),Macro!$A$1:$CI$1,0),FALSE)</f>
        <v>0.18347678376640889</v>
      </c>
      <c r="N26" s="52">
        <f>VLOOKUP($B26,Macro!$A$1:$CI$100,MATCH(DATE(N$1,1,1),Macro!$A$1:$CI$1,0),FALSE)</f>
        <v>0.18663634081406591</v>
      </c>
      <c r="O26" s="52">
        <f>VLOOKUP($B26,Macro!$A$1:$CI$100,MATCH(DATE(O$1,1,1),Macro!$A$1:$CI$1,0),FALSE)</f>
        <v>0.18309993539228897</v>
      </c>
      <c r="P26" s="52">
        <f>VLOOKUP($B26,Macro!$A$1:$CI$100,MATCH(DATE(P$1,1,1),Macro!$A$1:$CI$1,0),FALSE)</f>
        <v>0.17888859312641447</v>
      </c>
      <c r="Q26" s="52">
        <f>VLOOKUP($B26,Macro!$A$1:$CI$100,MATCH(DATE(Q$1,1,1),Macro!$A$1:$CI$1,0),FALSE)</f>
        <v>0.17984532977671425</v>
      </c>
      <c r="R26" s="52">
        <f>VLOOKUP($B26,Macro!$A$1:$CI$100,MATCH(DATE(R$1,1,1),Macro!$A$1:$CI$1,0),FALSE)</f>
        <v>0.17391987799495723</v>
      </c>
      <c r="S26" s="52">
        <f>VLOOKUP($B26,Macro!$A$1:$CI$100,MATCH(DATE(S$1,1,1),Macro!$A$1:$CI$1,0),FALSE)</f>
        <v>0.17213754807667353</v>
      </c>
      <c r="T26" s="52">
        <f>VLOOKUP($B26,Macro!$A$1:$CI$100,MATCH(DATE(T$1,1,1),Macro!$A$1:$CI$1,0),FALSE)</f>
        <v>0.17391656155883736</v>
      </c>
      <c r="U26" s="52">
        <f>VLOOKUP($B26,Macro!$A$1:$CI$100,MATCH(DATE(U$1,1,1),Macro!$A$1:$CI$1,0),FALSE)</f>
        <v>0.17134032515693673</v>
      </c>
      <c r="V26" s="52">
        <f>VLOOKUP($B26,Macro!$A$1:$CI$100,MATCH(DATE(V$1,1,1),Macro!$A$1:$CI$1,0),FALSE)</f>
        <v>0.1739232198220092</v>
      </c>
      <c r="W26" s="52">
        <f>VLOOKUP($B26,Macro!$A$1:$CI$100,MATCH(DATE(W$1,1,1),Macro!$A$1:$CI$1,0),FALSE)</f>
        <v>0.17526515225358094</v>
      </c>
      <c r="X26" s="52">
        <f>VLOOKUP($B26,Macro!$A$1:$CI$100,MATCH(DATE(X$1,1,1),Macro!$A$1:$CI$1,0),FALSE)</f>
        <v>0.17521614027536175</v>
      </c>
      <c r="Y26" s="52">
        <f>VLOOKUP($B26,Macro!$A$1:$CI$100,MATCH(DATE(Y$1,1,1),Macro!$A$1:$CI$1,0),FALSE)</f>
        <v>0.18021916458365003</v>
      </c>
      <c r="Z26" s="52">
        <f>VLOOKUP($B26,Macro!$A$1:$CI$100,MATCH(DATE(Z$1,1,1),Macro!$A$1:$CI$1,0),FALSE)</f>
        <v>0.17942772910733271</v>
      </c>
      <c r="AA26" s="52">
        <f>VLOOKUP($B26,Macro!$A$1:$CI$100,MATCH(DATE(AA$1,1,1),Macro!$A$1:$CI$1,0),FALSE)</f>
        <v>0.17810320568500701</v>
      </c>
      <c r="AB26" s="52">
        <f>VLOOKUP($B26,Macro!$A$1:$CI$100,MATCH(DATE(AB$1,1,1),Macro!$A$1:$CI$1,0),FALSE)</f>
        <v>0.17643321427722483</v>
      </c>
      <c r="AC26" s="52">
        <f>VLOOKUP($B26,Macro!$A$1:$CI$100,MATCH(DATE(AC$1,1,1),Macro!$A$1:$CI$1,0),FALSE)</f>
        <v>0.17451894686601124</v>
      </c>
      <c r="AD26" s="52">
        <f>VLOOKUP($B26,Macro!$A$1:$CI$100,MATCH(DATE(AD$1,1,1),Macro!$A$1:$CI$1,0),FALSE)</f>
        <v>0.17178090766820578</v>
      </c>
      <c r="AE26" s="52">
        <f>VLOOKUP($B26,Macro!$A$1:$CI$100,MATCH(DATE(AE$1,1,1),Macro!$A$1:$CI$1,0),FALSE)</f>
        <v>0.16924514637880092</v>
      </c>
      <c r="AF26" s="52">
        <f>VLOOKUP($B26,Macro!$A$1:$CI$100,MATCH(DATE(AF$1,1,1),Macro!$A$1:$CI$1,0),FALSE)</f>
        <v>0.16500813711508891</v>
      </c>
      <c r="AG26" s="90"/>
      <c r="AH26" s="65">
        <f t="shared" ref="AH26:AH31" si="1">AVERAGE(C26:G26)</f>
        <v>0.14199416491714081</v>
      </c>
      <c r="AI26" s="65">
        <f t="shared" ref="AI26:AI31" si="2">AVERAGE(H26:L26)</f>
        <v>0.16790391112322439</v>
      </c>
      <c r="AJ26" s="65">
        <f t="shared" ref="AJ26:AJ31" si="3">AVERAGE(M26:Q26)</f>
        <v>0.18238939657517853</v>
      </c>
      <c r="AK26" s="65">
        <f t="shared" ref="AK26:AK31" si="4">AVERAGE(R26:V26)</f>
        <v>0.1730475065218828</v>
      </c>
      <c r="AL26" s="65">
        <f t="shared" ref="AL26:AL31" si="5">AVERAGE(W26:AA26)</f>
        <v>0.17764627838098651</v>
      </c>
      <c r="AM26" s="65">
        <f t="shared" ref="AM26:AM31" si="6">AVERAGE(AB26:AF26)</f>
        <v>0.17139727046106634</v>
      </c>
      <c r="AN26" s="66"/>
      <c r="AO26" s="65">
        <f t="shared" ref="AO26:AO31" si="7">AVERAGE(AH26:AI26)</f>
        <v>0.15494903802018262</v>
      </c>
      <c r="AP26" s="65">
        <f t="shared" ref="AP26:AP31" si="8">AVERAGE(AJ26:AK26)</f>
        <v>0.17771845154853066</v>
      </c>
      <c r="AQ26" s="65">
        <f t="shared" ref="AQ26:AQ31" si="9">AVERAGE(AL26:AM26)</f>
        <v>0.17452177442102643</v>
      </c>
    </row>
    <row r="27" spans="1:43">
      <c r="A27" s="13"/>
      <c r="B27" s="37" t="s">
        <v>79</v>
      </c>
      <c r="C27" s="52">
        <f>VLOOKUP($B27,Macro!$A$1:$CI$100,MATCH(DATE(C$1,1,1),Macro!$A$1:$CI$1,0),FALSE)</f>
        <v>0.96448241525632583</v>
      </c>
      <c r="D27" s="52">
        <f>VLOOKUP($B27,Macro!$A$1:$CI$100,MATCH(DATE(D$1,1,1),Macro!$A$1:$CI$1,0),FALSE)</f>
        <v>0.94614926795848375</v>
      </c>
      <c r="E27" s="52">
        <f>VLOOKUP($B27,Macro!$A$1:$CI$100,MATCH(DATE(E$1,1,1),Macro!$A$1:$CI$1,0),FALSE)</f>
        <v>0.95410657677950939</v>
      </c>
      <c r="F27" s="52">
        <f>VLOOKUP($B27,Macro!$A$1:$CI$100,MATCH(DATE(F$1,1,1),Macro!$A$1:$CI$1,0),FALSE)</f>
        <v>0.95688743077292671</v>
      </c>
      <c r="G27" s="52">
        <f>VLOOKUP($B27,Macro!$A$1:$CI$100,MATCH(DATE(G$1,1,1),Macro!$A$1:$CI$1,0),FALSE)</f>
        <v>0.92818517421624946</v>
      </c>
      <c r="H27" s="52">
        <f>VLOOKUP($B27,Macro!$A$1:$CI$100,MATCH(DATE(H$1,1,1),Macro!$A$1:$CI$1,0),FALSE)</f>
        <v>0.96153363413053938</v>
      </c>
      <c r="I27" s="52">
        <f>VLOOKUP($B27,Macro!$A$1:$CI$100,MATCH(DATE(I$1,1,1),Macro!$A$1:$CI$1,0),FALSE)</f>
        <v>0.92971446909517286</v>
      </c>
      <c r="J27" s="52">
        <f>VLOOKUP($B27,Macro!$A$1:$CI$100,MATCH(DATE(J$1,1,1),Macro!$A$1:$CI$1,0),FALSE)</f>
        <v>0.98281798942705301</v>
      </c>
      <c r="K27" s="52">
        <f>VLOOKUP($B27,Macro!$A$1:$CI$100,MATCH(DATE(K$1,1,1),Macro!$A$1:$CI$1,0),FALSE)</f>
        <v>0.93910403146668398</v>
      </c>
      <c r="L27" s="52">
        <f>VLOOKUP($B27,Macro!$A$1:$CI$100,MATCH(DATE(L$1,1,1),Macro!$A$1:$CI$1,0),FALSE)</f>
        <v>0.97598597826918754</v>
      </c>
      <c r="M27" s="52">
        <f>VLOOKUP($B27,Macro!$A$1:$CI$100,MATCH(DATE(M$1,1,1),Macro!$A$1:$CI$1,0),FALSE)</f>
        <v>1.0668861386127724</v>
      </c>
      <c r="N27" s="52">
        <f>VLOOKUP($B27,Macro!$A$1:$CI$100,MATCH(DATE(N$1,1,1),Macro!$A$1:$CI$1,0),FALSE)</f>
        <v>1.006743284079813</v>
      </c>
      <c r="O27" s="52">
        <f>VLOOKUP($B27,Macro!$A$1:$CI$100,MATCH(DATE(O$1,1,1),Macro!$A$1:$CI$1,0),FALSE)</f>
        <v>0.94613776077805156</v>
      </c>
      <c r="P27" s="52">
        <f>VLOOKUP($B27,Macro!$A$1:$CI$100,MATCH(DATE(P$1,1,1),Macro!$A$1:$CI$1,0),FALSE)</f>
        <v>0.91243298628613023</v>
      </c>
      <c r="Q27" s="52">
        <f>VLOOKUP($B27,Macro!$A$1:$CI$100,MATCH(DATE(Q$1,1,1),Macro!$A$1:$CI$1,0),FALSE)</f>
        <v>0.92913965343750393</v>
      </c>
      <c r="R27" s="52">
        <f>VLOOKUP($B27,Macro!$A$1:$CI$100,MATCH(DATE(R$1,1,1),Macro!$A$1:$CI$1,0),FALSE)</f>
        <v>0.85383754479688057</v>
      </c>
      <c r="S27" s="52">
        <f>VLOOKUP($B27,Macro!$A$1:$CI$100,MATCH(DATE(S$1,1,1),Macro!$A$1:$CI$1,0),FALSE)</f>
        <v>0.86086528473784596</v>
      </c>
      <c r="T27" s="52">
        <f>VLOOKUP($B27,Macro!$A$1:$CI$100,MATCH(DATE(T$1,1,1),Macro!$A$1:$CI$1,0),FALSE)</f>
        <v>0.88061895972087145</v>
      </c>
      <c r="U27" s="52">
        <f>VLOOKUP($B27,Macro!$A$1:$CI$100,MATCH(DATE(U$1,1,1),Macro!$A$1:$CI$1,0),FALSE)</f>
        <v>0.84358026727007529</v>
      </c>
      <c r="V27" s="52">
        <f>VLOOKUP($B27,Macro!$A$1:$CI$100,MATCH(DATE(V$1,1,1),Macro!$A$1:$CI$1,0),FALSE)</f>
        <v>0.89099702231606148</v>
      </c>
      <c r="W27" s="52">
        <f>VLOOKUP($B27,Macro!$A$1:$CI$100,MATCH(DATE(W$1,1,1),Macro!$A$1:$CI$1,0),FALSE)</f>
        <v>0.89264030427599028</v>
      </c>
      <c r="X27" s="52">
        <f>VLOOKUP($B27,Macro!$A$1:$CI$100,MATCH(DATE(X$1,1,1),Macro!$A$1:$CI$1,0),FALSE)</f>
        <v>0.89656856163936027</v>
      </c>
      <c r="Y27" s="52">
        <f>VLOOKUP($B27,Macro!$A$1:$CI$100,MATCH(DATE(Y$1,1,1),Macro!$A$1:$CI$1,0),FALSE)</f>
        <v>0.95829420790196651</v>
      </c>
      <c r="Z27" s="52">
        <f>VLOOKUP($B27,Macro!$A$1:$CI$100,MATCH(DATE(Z$1,1,1),Macro!$A$1:$CI$1,0),FALSE)</f>
        <v>0.93710073654267345</v>
      </c>
      <c r="AA27" s="52">
        <f>VLOOKUP($B27,Macro!$A$1:$CI$100,MATCH(DATE(AA$1,1,1),Macro!$A$1:$CI$1,0),FALSE)</f>
        <v>0.94780520151138803</v>
      </c>
      <c r="AB27" s="52">
        <f>VLOOKUP($B27,Macro!$A$1:$CI$100,MATCH(DATE(AB$1,1,1),Macro!$A$1:$CI$1,0),FALSE)</f>
        <v>0.956989798003682</v>
      </c>
      <c r="AC27" s="52">
        <f>VLOOKUP($B27,Macro!$A$1:$CI$100,MATCH(DATE(AC$1,1,1),Macro!$A$1:$CI$1,0),FALSE)</f>
        <v>0.96589298460285278</v>
      </c>
      <c r="AD27" s="52">
        <f>VLOOKUP($B27,Macro!$A$1:$CI$100,MATCH(DATE(AD$1,1,1),Macro!$A$1:$CI$1,0),FALSE)</f>
        <v>0.96792970315810933</v>
      </c>
      <c r="AE27" s="52">
        <f>VLOOKUP($B27,Macro!$A$1:$CI$100,MATCH(DATE(AE$1,1,1),Macro!$A$1:$CI$1,0),FALSE)</f>
        <v>0.97666798810488287</v>
      </c>
      <c r="AF27" s="52">
        <f>VLOOKUP($B27,Macro!$A$1:$CI$100,MATCH(DATE(AF$1,1,1),Macro!$A$1:$CI$1,0),FALSE)</f>
        <v>0.96646904031500369</v>
      </c>
      <c r="AG27" s="52"/>
      <c r="AH27" s="65">
        <f t="shared" si="1"/>
        <v>0.94996217299669894</v>
      </c>
      <c r="AI27" s="65">
        <f t="shared" si="2"/>
        <v>0.95783122047772729</v>
      </c>
      <c r="AJ27" s="65">
        <f t="shared" si="3"/>
        <v>0.97226796463885423</v>
      </c>
      <c r="AK27" s="65">
        <f t="shared" si="4"/>
        <v>0.86597981576834682</v>
      </c>
      <c r="AL27" s="65">
        <f t="shared" si="5"/>
        <v>0.92648180237427569</v>
      </c>
      <c r="AM27" s="65">
        <f t="shared" si="6"/>
        <v>0.96678990283690602</v>
      </c>
      <c r="AN27" s="66"/>
      <c r="AO27" s="65">
        <f t="shared" si="7"/>
        <v>0.95389669673721311</v>
      </c>
      <c r="AP27" s="65">
        <f t="shared" si="8"/>
        <v>0.91912389020360052</v>
      </c>
      <c r="AQ27" s="65">
        <f t="shared" si="9"/>
        <v>0.94663585260559091</v>
      </c>
    </row>
    <row r="28" spans="1:43">
      <c r="B28" s="37" t="s">
        <v>56</v>
      </c>
      <c r="C28" s="52">
        <f>VLOOKUP($B28,Macro!$A$1:$CI$100,MATCH(DATE(C$1,1,1),Macro!$A$1:$CI$1,0),FALSE)</f>
        <v>0.99188743184173145</v>
      </c>
      <c r="D28" s="52">
        <f>VLOOKUP($B28,Macro!$A$1:$CI$100,MATCH(DATE(D$1,1,1),Macro!$A$1:$CI$1,0),FALSE)</f>
        <v>1.0891962976338876</v>
      </c>
      <c r="E28" s="52">
        <f>VLOOKUP($B28,Macro!$A$1:$CI$100,MATCH(DATE(E$1,1,1),Macro!$A$1:$CI$1,0),FALSE)</f>
        <v>1.184887030273396</v>
      </c>
      <c r="F28" s="52">
        <f>VLOOKUP($B28,Macro!$A$1:$CI$100,MATCH(DATE(F$1,1,1),Macro!$A$1:$CI$1,0),FALSE)</f>
        <v>1.2335745279106858</v>
      </c>
      <c r="G28" s="52">
        <f>VLOOKUP($B28,Macro!$A$1:$CI$100,MATCH(DATE(G$1,1,1),Macro!$A$1:$CI$1,0),FALSE)</f>
        <v>1.2177599425794883</v>
      </c>
      <c r="H28" s="52">
        <f>VLOOKUP($B28,Macro!$A$1:$CI$100,MATCH(DATE(H$1,1,1),Macro!$A$1:$CI$1,0),FALSE)</f>
        <v>1.2424375482385841</v>
      </c>
      <c r="I28" s="52">
        <f>VLOOKUP($B28,Macro!$A$1:$CI$100,MATCH(DATE(I$1,1,1),Macro!$A$1:$CI$1,0),FALSE)</f>
        <v>1.1937237218671903</v>
      </c>
      <c r="J28" s="52">
        <f>VLOOKUP($B28,Macro!$A$1:$CI$100,MATCH(DATE(J$1,1,1),Macro!$A$1:$CI$1,0),FALSE)</f>
        <v>1.2254226481357211</v>
      </c>
      <c r="K28" s="52">
        <f>VLOOKUP($B28,Macro!$A$1:$CI$100,MATCH(DATE(K$1,1,1),Macro!$A$1:$CI$1,0),FALSE)</f>
        <v>1.1622956971059972</v>
      </c>
      <c r="L28" s="52">
        <f>VLOOKUP($B28,Macro!$A$1:$CI$100,MATCH(DATE(L$1,1,1),Macro!$A$1:$CI$1,0),FALSE)</f>
        <v>1.1779930533807992</v>
      </c>
      <c r="M28" s="52">
        <f>VLOOKUP($B28,Macro!$A$1:$CI$100,MATCH(DATE(M$1,1,1),Macro!$A$1:$CI$1,0),FALSE)</f>
        <v>1.2551607850679991</v>
      </c>
      <c r="N28" s="52">
        <f>VLOOKUP($B28,Macro!$A$1:$CI$100,MATCH(DATE(N$1,1,1),Macro!$A$1:$CI$1,0),FALSE)</f>
        <v>1.1884668783937125</v>
      </c>
      <c r="O28" s="52">
        <f>VLOOKUP($B28,Macro!$A$1:$CI$100,MATCH(DATE(O$1,1,1),Macro!$A$1:$CI$1,0),FALSE)</f>
        <v>1.1123449765057858</v>
      </c>
      <c r="P28" s="52">
        <f>VLOOKUP($B28,Macro!$A$1:$CI$100,MATCH(DATE(P$1,1,1),Macro!$A$1:$CI$1,0),FALSE)</f>
        <v>1.0562635807604748</v>
      </c>
      <c r="Q28" s="52">
        <f>VLOOKUP($B28,Macro!$A$1:$CI$100,MATCH(DATE(Q$1,1,1),Macro!$A$1:$CI$1,0),FALSE)</f>
        <v>1.0522517202201431</v>
      </c>
      <c r="R28" s="52">
        <f>VLOOKUP($B28,Macro!$A$1:$CI$100,MATCH(DATE(R$1,1,1),Macro!$A$1:$CI$1,0),FALSE)</f>
        <v>0.959290363221732</v>
      </c>
      <c r="S28" s="52">
        <f>VLOOKUP($B28,Macro!$A$1:$CI$100,MATCH(DATE(S$1,1,1),Macro!$A$1:$CI$1,0),FALSE)</f>
        <v>0.94701174954621159</v>
      </c>
      <c r="T28" s="52">
        <f>VLOOKUP($B28,Macro!$A$1:$CI$100,MATCH(DATE(T$1,1,1),Macro!$A$1:$CI$1,0),FALSE)</f>
        <v>0.95429194813412277</v>
      </c>
      <c r="U28" s="52">
        <f>VLOOKUP($B28,Macro!$A$1:$CI$100,MATCH(DATE(U$1,1,1),Macro!$A$1:$CI$1,0),FALSE)</f>
        <v>0.90935543162018462</v>
      </c>
      <c r="V28" s="52">
        <f>VLOOKUP($B28,Macro!$A$1:$CI$100,MATCH(DATE(V$1,1,1),Macro!$A$1:$CI$1,0),FALSE)</f>
        <v>0.9505055466687562</v>
      </c>
      <c r="W28" s="52">
        <f>VLOOKUP($B28,Macro!$A$1:$CI$100,MATCH(DATE(W$1,1,1),Macro!$A$1:$CI$1,0),FALSE)</f>
        <v>0.95209544716825523</v>
      </c>
      <c r="X28" s="52">
        <f>VLOOKUP($B28,Macro!$A$1:$CI$100,MATCH(DATE(X$1,1,1),Macro!$A$1:$CI$1,0),FALSE)</f>
        <v>0.95664362541576509</v>
      </c>
      <c r="Y28" s="52">
        <f>VLOOKUP($B28,Macro!$A$1:$CI$100,MATCH(DATE(Y$1,1,1),Macro!$A$1:$CI$1,0),FALSE)</f>
        <v>1.0196207450734018</v>
      </c>
      <c r="Z28" s="52">
        <f>VLOOKUP($B28,Macro!$A$1:$CI$100,MATCH(DATE(Z$1,1,1),Macro!$A$1:$CI$1,0),FALSE)</f>
        <v>1.0040508366894851</v>
      </c>
      <c r="AA28" s="52">
        <f>VLOOKUP($B28,Macro!$A$1:$CI$100,MATCH(DATE(AA$1,1,1),Macro!$A$1:$CI$1,0),FALSE)</f>
        <v>1.0168644282567696</v>
      </c>
      <c r="AB28" s="52">
        <f>VLOOKUP($B28,Macro!$A$1:$CI$100,MATCH(DATE(AB$1,1,1),Macro!$A$1:$CI$1,0),FALSE)</f>
        <v>1.0273805065054376</v>
      </c>
      <c r="AC28" s="52">
        <f>VLOOKUP($B28,Macro!$A$1:$CI$100,MATCH(DATE(AC$1,1,1),Macro!$A$1:$CI$1,0),FALSE)</f>
        <v>1.0372224130554164</v>
      </c>
      <c r="AD28" s="52">
        <f>VLOOKUP($B28,Macro!$A$1:$CI$100,MATCH(DATE(AD$1,1,1),Macro!$A$1:$CI$1,0),FALSE)</f>
        <v>1.0395723002739388</v>
      </c>
      <c r="AE28" s="52">
        <f>VLOOKUP($B28,Macro!$A$1:$CI$100,MATCH(DATE(AE$1,1,1),Macro!$A$1:$CI$1,0),FALSE)</f>
        <v>1.0477291692967183</v>
      </c>
      <c r="AF28" s="52">
        <f>VLOOKUP($B28,Macro!$A$1:$CI$100,MATCH(DATE(AF$1,1,1),Macro!$A$1:$CI$1,0),FALSE)</f>
        <v>1.0360766630997498</v>
      </c>
      <c r="AG28" s="90"/>
      <c r="AH28" s="65">
        <f t="shared" si="1"/>
        <v>1.1434610460478378</v>
      </c>
      <c r="AI28" s="65">
        <f t="shared" si="2"/>
        <v>1.2003745337456584</v>
      </c>
      <c r="AJ28" s="65">
        <f t="shared" si="3"/>
        <v>1.1328975881896231</v>
      </c>
      <c r="AK28" s="65">
        <f t="shared" si="4"/>
        <v>0.94409100783820143</v>
      </c>
      <c r="AL28" s="65">
        <f t="shared" si="5"/>
        <v>0.98985501652073538</v>
      </c>
      <c r="AM28" s="65">
        <f t="shared" si="6"/>
        <v>1.0375962104462522</v>
      </c>
      <c r="AN28" s="66"/>
      <c r="AO28" s="65">
        <f t="shared" si="7"/>
        <v>1.1719177898967481</v>
      </c>
      <c r="AP28" s="65">
        <f t="shared" si="8"/>
        <v>1.0384942980139122</v>
      </c>
      <c r="AQ28" s="65">
        <f t="shared" si="9"/>
        <v>1.0137256134834938</v>
      </c>
    </row>
    <row r="29" spans="1:43">
      <c r="A29" s="13" t="s">
        <v>440</v>
      </c>
      <c r="B29" s="37" t="s">
        <v>76</v>
      </c>
      <c r="C29" s="52">
        <f>VLOOKUP($B29,Macro!$A$1:$CI$100,MATCH(DATE(C$1,1,1),Macro!$A$1:$CI$1,0),FALSE)</f>
        <v>0.13791933281284363</v>
      </c>
      <c r="D29" s="52">
        <f>VLOOKUP($B29,Macro!$A$1:$CI$100,MATCH(DATE(D$1,1,1),Macro!$A$1:$CI$1,0),FALSE)</f>
        <v>0.29607839431415067</v>
      </c>
      <c r="E29" s="52">
        <f>VLOOKUP($B29,Macro!$A$1:$CI$100,MATCH(DATE(E$1,1,1),Macro!$A$1:$CI$1,0),FALSE)</f>
        <v>0.42699842535600518</v>
      </c>
      <c r="F29" s="52">
        <f>VLOOKUP($B29,Macro!$A$1:$CI$100,MATCH(DATE(F$1,1,1),Macro!$A$1:$CI$1,0),FALSE)</f>
        <v>0.52052410367831226</v>
      </c>
      <c r="G29" s="52">
        <f>VLOOKUP($B29,Macro!$A$1:$CI$100,MATCH(DATE(G$1,1,1),Macro!$A$1:$CI$1,0),FALSE)</f>
        <v>0.57782210075035068</v>
      </c>
      <c r="H29" s="52">
        <f>VLOOKUP($B29,Macro!$A$1:$CI$100,MATCH(DATE(H$1,1,1),Macro!$A$1:$CI$1,0),FALSE)</f>
        <v>0.61712902615789211</v>
      </c>
      <c r="I29" s="52">
        <f>VLOOKUP($B29,Macro!$A$1:$CI$100,MATCH(DATE(I$1,1,1),Macro!$A$1:$CI$1,0),FALSE)</f>
        <v>0.63742586772649279</v>
      </c>
      <c r="J29" s="52">
        <f>VLOOKUP($B29,Macro!$A$1:$CI$100,MATCH(DATE(J$1,1,1),Macro!$A$1:$CI$1,0),FALSE)</f>
        <v>0.65533373951950935</v>
      </c>
      <c r="K29" s="52">
        <f>VLOOKUP($B29,Macro!$A$1:$CI$100,MATCH(DATE(K$1,1,1),Macro!$A$1:$CI$1,0),FALSE)</f>
        <v>0.66081469413308791</v>
      </c>
      <c r="L29" s="52">
        <f>VLOOKUP($B29,Macro!$A$1:$CI$100,MATCH(DATE(L$1,1,1),Macro!$A$1:$CI$1,0),FALSE)</f>
        <v>0.66550538184968389</v>
      </c>
      <c r="M29" s="52">
        <f>VLOOKUP($B29,Macro!$A$1:$CI$100,MATCH(DATE(M$1,1,1),Macro!$A$1:$CI$1,0),FALSE)</f>
        <v>0.67976491842824116</v>
      </c>
      <c r="N29" s="52">
        <f>VLOOKUP($B29,Macro!$A$1:$CI$100,MATCH(DATE(N$1,1,1),Macro!$A$1:$CI$1,0),FALSE)</f>
        <v>0.68416451863260874</v>
      </c>
      <c r="O29" s="52">
        <f>VLOOKUP($B29,Macro!$A$1:$CI$100,MATCH(DATE(O$1,1,1),Macro!$A$1:$CI$1,0),FALSE)</f>
        <v>0.67295479120794677</v>
      </c>
      <c r="P29" s="52">
        <f>VLOOKUP($B29,Macro!$A$1:$CI$100,MATCH(DATE(P$1,1,1),Macro!$A$1:$CI$1,0),FALSE)</f>
        <v>0.65222356579030927</v>
      </c>
      <c r="Q29" s="52">
        <f>VLOOKUP($B29,Macro!$A$1:$CI$100,MATCH(DATE(Q$1,1,1),Macro!$A$1:$CI$1,0),FALSE)</f>
        <v>0.63377598405764168</v>
      </c>
      <c r="R29" s="52">
        <f>VLOOKUP($B29,Macro!$A$1:$CI$100,MATCH(DATE(R$1,1,1),Macro!$A$1:$CI$1,0),FALSE)</f>
        <v>0.60608390327908646</v>
      </c>
      <c r="S29" s="52">
        <f>VLOOKUP($B29,Macro!$A$1:$CI$100,MATCH(DATE(S$1,1,1),Macro!$A$1:$CI$1,0),FALSE)</f>
        <v>0.58036063351715306</v>
      </c>
      <c r="T29" s="52">
        <f>VLOOKUP($B29,Macro!$A$1:$CI$100,MATCH(DATE(T$1,1,1),Macro!$A$1:$CI$1,0),FALSE)</f>
        <v>0.56150986805981196</v>
      </c>
      <c r="U29" s="52">
        <f>VLOOKUP($B29,Macro!$A$1:$CI$100,MATCH(DATE(U$1,1,1),Macro!$A$1:$CI$1,0),FALSE)</f>
        <v>0.54074507590974907</v>
      </c>
      <c r="V29" s="52">
        <f>VLOOKUP($B29,Macro!$A$1:$CI$100,MATCH(DATE(V$1,1,1),Macro!$A$1:$CI$1,0),FALSE)</f>
        <v>0.529074034604745</v>
      </c>
      <c r="W29" s="52">
        <f>VLOOKUP($B29,Macro!$A$1:$CI$100,MATCH(DATE(W$1,1,1),Macro!$A$1:$CI$1,0),FALSE)</f>
        <v>0.52075172485475008</v>
      </c>
      <c r="X29" s="52">
        <f>VLOOKUP($B29,Macro!$A$1:$CI$100,MATCH(DATE(X$1,1,1),Macro!$A$1:$CI$1,0),FALSE)</f>
        <v>0.51386788244415027</v>
      </c>
      <c r="Y29" s="52">
        <f>VLOOKUP($B29,Macro!$A$1:$CI$100,MATCH(DATE(Y$1,1,1),Macro!$A$1:$CI$1,0),FALSE)</f>
        <v>0.51575360882525023</v>
      </c>
      <c r="Z29" s="52">
        <f>VLOOKUP($B29,Macro!$A$1:$CI$100,MATCH(DATE(Z$1,1,1),Macro!$A$1:$CI$1,0),FALSE)</f>
        <v>0.51558905722064297</v>
      </c>
      <c r="AA29" s="52">
        <f>VLOOKUP($B29,Macro!$A$1:$CI$100,MATCH(DATE(AA$1,1,1),Macro!$A$1:$CI$1,0),FALSE)</f>
        <v>0.51542825152797556</v>
      </c>
      <c r="AB29" s="52">
        <f>VLOOKUP($B29,Macro!$A$1:$CI$100,MATCH(DATE(AB$1,1,1),Macro!$A$1:$CI$1,0),FALSE)</f>
        <v>0.51590444068445529</v>
      </c>
      <c r="AC29" s="52">
        <f>VLOOKUP($B29,Macro!$A$1:$CI$100,MATCH(DATE(AC$1,1,1),Macro!$A$1:$CI$1,0),FALSE)</f>
        <v>0.51713788646040748</v>
      </c>
      <c r="AD29" s="52">
        <f>VLOOKUP($B29,Macro!$A$1:$CI$100,MATCH(DATE(AD$1,1,1),Macro!$A$1:$CI$1,0),FALSE)</f>
        <v>0.51802701243728211</v>
      </c>
      <c r="AE29" s="52">
        <f>VLOOKUP($B29,Macro!$A$1:$CI$100,MATCH(DATE(AE$1,1,1),Macro!$A$1:$CI$1,0),FALSE)</f>
        <v>0.5194152252038412</v>
      </c>
      <c r="AF29" s="52">
        <f>VLOOKUP($B29,Macro!$A$1:$CI$100,MATCH(DATE(AF$1,1,1),Macro!$A$1:$CI$1,0),FALSE)</f>
        <v>0.51862126578557033</v>
      </c>
      <c r="AG29" s="52"/>
      <c r="AH29" s="65">
        <f t="shared" si="1"/>
        <v>0.39186847138233249</v>
      </c>
      <c r="AI29" s="65">
        <f t="shared" si="2"/>
        <v>0.6472417418773333</v>
      </c>
      <c r="AJ29" s="65">
        <f t="shared" si="3"/>
        <v>0.66457675562334939</v>
      </c>
      <c r="AK29" s="65">
        <f t="shared" si="4"/>
        <v>0.56355470307410904</v>
      </c>
      <c r="AL29" s="65">
        <f t="shared" si="5"/>
        <v>0.51627810497455384</v>
      </c>
      <c r="AM29" s="65">
        <f t="shared" si="6"/>
        <v>0.51782116611431128</v>
      </c>
      <c r="AN29" s="66"/>
      <c r="AO29" s="65">
        <f t="shared" si="7"/>
        <v>0.51955510662983295</v>
      </c>
      <c r="AP29" s="65">
        <f t="shared" si="8"/>
        <v>0.61406572934872927</v>
      </c>
      <c r="AQ29" s="65">
        <f t="shared" si="9"/>
        <v>0.51704963554443251</v>
      </c>
    </row>
    <row r="30" spans="1:43">
      <c r="A30" s="13" t="s">
        <v>3</v>
      </c>
      <c r="B30" s="37"/>
      <c r="C30" s="52">
        <f>SUM(C26:C27)</f>
        <v>1.046783174771911</v>
      </c>
      <c r="D30" s="52">
        <f t="shared" ref="D30:AF30" si="10">SUM(D26:D27)</f>
        <v>1.0796952859613331</v>
      </c>
      <c r="E30" s="52">
        <f t="shared" si="10"/>
        <v>1.1126462033526716</v>
      </c>
      <c r="F30" s="52">
        <f t="shared" si="10"/>
        <v>1.1250468798668294</v>
      </c>
      <c r="G30" s="52">
        <f t="shared" si="10"/>
        <v>1.0956101456164542</v>
      </c>
      <c r="H30" s="52">
        <f t="shared" si="10"/>
        <v>1.129389795462671</v>
      </c>
      <c r="I30" s="52">
        <f t="shared" si="10"/>
        <v>1.0941329464736116</v>
      </c>
      <c r="J30" s="52">
        <f t="shared" si="10"/>
        <v>1.1509691824956301</v>
      </c>
      <c r="K30" s="52">
        <f t="shared" si="10"/>
        <v>1.1061938822151167</v>
      </c>
      <c r="L30" s="52">
        <f t="shared" si="10"/>
        <v>1.1479898513577289</v>
      </c>
      <c r="M30" s="52">
        <f t="shared" si="10"/>
        <v>1.2503629223791812</v>
      </c>
      <c r="N30" s="52">
        <f t="shared" si="10"/>
        <v>1.1933796248938788</v>
      </c>
      <c r="O30" s="52">
        <f t="shared" si="10"/>
        <v>1.1292376961703405</v>
      </c>
      <c r="P30" s="52">
        <f t="shared" si="10"/>
        <v>1.0913215794125448</v>
      </c>
      <c r="Q30" s="52">
        <f t="shared" si="10"/>
        <v>1.1089849832142182</v>
      </c>
      <c r="R30" s="52">
        <f t="shared" si="10"/>
        <v>1.0277574227918378</v>
      </c>
      <c r="S30" s="52">
        <f t="shared" si="10"/>
        <v>1.0330028328145195</v>
      </c>
      <c r="T30" s="52">
        <f t="shared" si="10"/>
        <v>1.0545355212797087</v>
      </c>
      <c r="U30" s="52">
        <f t="shared" si="10"/>
        <v>1.0149205924270119</v>
      </c>
      <c r="V30" s="52">
        <f t="shared" si="10"/>
        <v>1.0649202421380708</v>
      </c>
      <c r="W30" s="52">
        <f t="shared" si="10"/>
        <v>1.0679054565295711</v>
      </c>
      <c r="X30" s="52">
        <f t="shared" si="10"/>
        <v>1.071784701914722</v>
      </c>
      <c r="Y30" s="52">
        <f t="shared" si="10"/>
        <v>1.1385133724856165</v>
      </c>
      <c r="Z30" s="52">
        <f t="shared" si="10"/>
        <v>1.1165284656500061</v>
      </c>
      <c r="AA30" s="52">
        <f t="shared" si="10"/>
        <v>1.125908407196395</v>
      </c>
      <c r="AB30" s="52">
        <f t="shared" si="10"/>
        <v>1.1334230122809068</v>
      </c>
      <c r="AC30" s="52">
        <f t="shared" si="10"/>
        <v>1.1404119314688641</v>
      </c>
      <c r="AD30" s="52">
        <f t="shared" si="10"/>
        <v>1.1397106108263151</v>
      </c>
      <c r="AE30" s="52">
        <f t="shared" si="10"/>
        <v>1.1459131344836837</v>
      </c>
      <c r="AF30" s="52">
        <f t="shared" si="10"/>
        <v>1.1314771774300927</v>
      </c>
      <c r="AG30" s="52"/>
      <c r="AH30" s="65">
        <f t="shared" si="1"/>
        <v>1.0919563379138399</v>
      </c>
      <c r="AI30" s="65">
        <f t="shared" si="2"/>
        <v>1.1257351316009516</v>
      </c>
      <c r="AJ30" s="65">
        <f t="shared" si="3"/>
        <v>1.1546573612140327</v>
      </c>
      <c r="AK30" s="65">
        <f t="shared" si="4"/>
        <v>1.0390273222902298</v>
      </c>
      <c r="AL30" s="65">
        <f t="shared" si="5"/>
        <v>1.104128080755262</v>
      </c>
      <c r="AM30" s="65">
        <f t="shared" si="6"/>
        <v>1.1381871732979725</v>
      </c>
      <c r="AN30" s="66"/>
      <c r="AO30" s="65">
        <f t="shared" si="7"/>
        <v>1.1088457347573959</v>
      </c>
      <c r="AP30" s="65">
        <f t="shared" si="8"/>
        <v>1.0968423417521311</v>
      </c>
      <c r="AQ30" s="65">
        <f t="shared" si="9"/>
        <v>1.1211576270266173</v>
      </c>
    </row>
    <row r="31" spans="1:43">
      <c r="A31" s="13" t="s">
        <v>441</v>
      </c>
      <c r="B31" s="37" t="s">
        <v>78</v>
      </c>
      <c r="C31" s="52">
        <f>VLOOKUP($B31,Macro!$A$1:$CI$100,MATCH(DATE(C$1,1,1),Macro!$A$1:$CI$1,0),FALSE)</f>
        <v>-0.19281506310569249</v>
      </c>
      <c r="D31" s="52">
        <f>VLOOKUP($B31,Macro!$A$1:$CI$100,MATCH(DATE(D$1,1,1),Macro!$A$1:$CI$1,0),FALSE)</f>
        <v>-0.28657739528596843</v>
      </c>
      <c r="E31" s="52">
        <f>VLOOKUP($B31,Macro!$A$1:$CI$100,MATCH(DATE(E$1,1,1),Macro!$A$1:$CI$1,0),FALSE)</f>
        <v>-0.35475761071342715</v>
      </c>
      <c r="F31" s="52">
        <f>VLOOKUP($B31,Macro!$A$1:$CI$100,MATCH(DATE(F$1,1,1),Macro!$A$1:$CI$1,0),FALSE)</f>
        <v>-0.41199646767562698</v>
      </c>
      <c r="G31" s="52">
        <f>VLOOKUP($B31,Macro!$A$1:$CI$100,MATCH(DATE(G$1,1,1),Macro!$A$1:$CI$1,0),FALSE)</f>
        <v>-0.45567222735428153</v>
      </c>
      <c r="H31" s="52">
        <f>VLOOKUP($B31,Macro!$A$1:$CI$100,MATCH(DATE(H$1,1,1),Macro!$A$1:$CI$1,0),FALSE)</f>
        <v>-0.50408128131326702</v>
      </c>
      <c r="I31" s="52">
        <f>VLOOKUP($B31,Macro!$A$1:$CI$100,MATCH(DATE(I$1,1,1),Macro!$A$1:$CI$1,0),FALSE)</f>
        <v>-0.53783511974184006</v>
      </c>
      <c r="J31" s="52">
        <f>VLOOKUP($B31,Macro!$A$1:$CI$100,MATCH(DATE(J$1,1,1),Macro!$A$1:$CI$1,0),FALSE)</f>
        <v>-0.58088025849195757</v>
      </c>
      <c r="K31" s="52">
        <f>VLOOKUP($B31,Macro!$A$1:$CI$100,MATCH(DATE(K$1,1,1),Macro!$A$1:$CI$1,0),FALSE)</f>
        <v>-0.60471289050400501</v>
      </c>
      <c r="L31" s="52">
        <f>VLOOKUP($B31,Macro!$A$1:$CI$100,MATCH(DATE(L$1,1,1),Macro!$A$1:$CI$1,0),FALSE)</f>
        <v>-0.63550218353594656</v>
      </c>
      <c r="M31" s="52">
        <f>VLOOKUP($B31,Macro!$A$1:$CI$100,MATCH(DATE(M$1,1,1),Macro!$A$1:$CI$1,0),FALSE)</f>
        <v>-0.67496705211743113</v>
      </c>
      <c r="N31" s="52">
        <f>VLOOKUP($B31,Macro!$A$1:$CI$100,MATCH(DATE(N$1,1,1),Macro!$A$1:$CI$1,0),FALSE)</f>
        <v>-0.68907725793495489</v>
      </c>
      <c r="O31" s="52">
        <f>VLOOKUP($B31,Macro!$A$1:$CI$100,MATCH(DATE(O$1,1,1),Macro!$A$1:$CI$1,0),FALSE)</f>
        <v>-0.68984750373126258</v>
      </c>
      <c r="P31" s="52">
        <f>VLOOKUP($B31,Macro!$A$1:$CI$100,MATCH(DATE(P$1,1,1),Macro!$A$1:$CI$1,0),FALSE)</f>
        <v>-0.68728160398224902</v>
      </c>
      <c r="Q31" s="52">
        <f>VLOOKUP($B31,Macro!$A$1:$CI$100,MATCH(DATE(Q$1,1,1),Macro!$A$1:$CI$1,0),FALSE)</f>
        <v>-0.69050922594616149</v>
      </c>
      <c r="R31" s="52">
        <f>VLOOKUP($B31,Macro!$A$1:$CI$100,MATCH(DATE(R$1,1,1),Macro!$A$1:$CI$1,0),FALSE)</f>
        <v>-0.67455096618346722</v>
      </c>
      <c r="S31" s="52">
        <f>VLOOKUP($B31,Macro!$A$1:$CI$100,MATCH(DATE(S$1,1,1),Macro!$A$1:$CI$1,0),FALSE)</f>
        <v>-0.66635174458284396</v>
      </c>
      <c r="T31" s="52">
        <f>VLOOKUP($B31,Macro!$A$1:$CI$100,MATCH(DATE(T$1,1,1),Macro!$A$1:$CI$1,0),FALSE)</f>
        <v>-0.66175345812448327</v>
      </c>
      <c r="U31" s="52">
        <f>VLOOKUP($B31,Macro!$A$1:$CI$100,MATCH(DATE(U$1,1,1),Macro!$A$1:$CI$1,0),FALSE)</f>
        <v>-0.64631025697587074</v>
      </c>
      <c r="V31" s="52">
        <f>VLOOKUP($B31,Macro!$A$1:$CI$100,MATCH(DATE(V$1,1,1),Macro!$A$1:$CI$1,0),FALSE)</f>
        <v>-0.64348876023603052</v>
      </c>
      <c r="W31" s="52">
        <f>VLOOKUP($B31,Macro!$A$1:$CI$100,MATCH(DATE(W$1,1,1),Macro!$A$1:$CI$1,0),FALSE)</f>
        <v>-0.63656174078992123</v>
      </c>
      <c r="X31" s="52">
        <f>VLOOKUP($B31,Macro!$A$1:$CI$100,MATCH(DATE(X$1,1,1),Macro!$A$1:$CI$1,0),FALSE)</f>
        <v>-0.62900893937275892</v>
      </c>
      <c r="Y31" s="52">
        <f>VLOOKUP($B31,Macro!$A$1:$CI$100,MATCH(DATE(Y$1,1,1),Macro!$A$1:$CI$1,0),FALSE)</f>
        <v>-0.63464625227207294</v>
      </c>
      <c r="Z31" s="52">
        <f>VLOOKUP($B31,Macro!$A$1:$CI$100,MATCH(DATE(Z$1,1,1),Macro!$A$1:$CI$1,0),FALSE)</f>
        <v>-0.62806667018934292</v>
      </c>
      <c r="AA31" s="52">
        <f>VLOOKUP($B31,Macro!$A$1:$CI$100,MATCH(DATE(AA$1,1,1),Macro!$A$1:$CI$1,0),FALSE)</f>
        <v>-0.62447223987197265</v>
      </c>
      <c r="AB31" s="52">
        <f>VLOOKUP($B31,Macro!$A$1:$CI$100,MATCH(DATE(AB$1,1,1),Macro!$A$1:$CI$1,0),FALSE)</f>
        <v>-0.62194693707321602</v>
      </c>
      <c r="AC31" s="52">
        <f>VLOOKUP($B31,Macro!$A$1:$CI$100,MATCH(DATE(AC$1,1,1),Macro!$A$1:$CI$1,0),FALSE)</f>
        <v>-0.62032740484365123</v>
      </c>
      <c r="AD31" s="52">
        <f>VLOOKUP($B31,Macro!$A$1:$CI$100,MATCH(DATE(AD$1,1,1),Macro!$A$1:$CI$1,0),FALSE)</f>
        <v>-0.6181653139413793</v>
      </c>
      <c r="AE31" s="52">
        <f>VLOOKUP($B31,Macro!$A$1:$CI$100,MATCH(DATE(AE$1,1,1),Macro!$A$1:$CI$1,0),FALSE)</f>
        <v>-0.61759919354489756</v>
      </c>
      <c r="AF31" s="52">
        <f>VLOOKUP($B31,Macro!$A$1:$CI$100,MATCH(DATE(AF$1,1,1),Macro!$A$1:$CI$1,0),FALSE)</f>
        <v>-0.61402177121469148</v>
      </c>
      <c r="AG31" s="90"/>
      <c r="AH31" s="65">
        <f t="shared" si="1"/>
        <v>-0.34036375282699927</v>
      </c>
      <c r="AI31" s="65">
        <f t="shared" si="2"/>
        <v>-0.57260234671740329</v>
      </c>
      <c r="AJ31" s="65">
        <f t="shared" si="3"/>
        <v>-0.6863365287424118</v>
      </c>
      <c r="AK31" s="65">
        <f t="shared" si="4"/>
        <v>-0.65849103722053914</v>
      </c>
      <c r="AL31" s="65">
        <f t="shared" si="5"/>
        <v>-0.63055116849921389</v>
      </c>
      <c r="AM31" s="65">
        <f t="shared" si="6"/>
        <v>-0.61841212412356716</v>
      </c>
      <c r="AN31" s="66"/>
      <c r="AO31" s="65">
        <f t="shared" si="7"/>
        <v>-0.45648304977220128</v>
      </c>
      <c r="AP31" s="65">
        <f t="shared" si="8"/>
        <v>-0.67241378298147547</v>
      </c>
      <c r="AQ31" s="65">
        <f t="shared" si="9"/>
        <v>-0.62448164631139047</v>
      </c>
    </row>
    <row r="32" spans="1:43" s="75" customFormat="1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>
      <c r="A53" s="9"/>
      <c r="B53" s="9"/>
    </row>
    <row r="54" spans="1:43" s="9" customFormat="1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>
      <c r="A74" s="13"/>
    </row>
    <row r="75" spans="1:43">
      <c r="A75" s="36"/>
    </row>
    <row r="76" spans="1:43">
      <c r="A76" s="36"/>
    </row>
    <row r="77" spans="1:43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/>
  </sheetViews>
  <sheetFormatPr baseColWidth="10" defaultColWidth="12.5" defaultRowHeight="14" x14ac:dyDescent="0"/>
  <cols>
    <col min="1" max="1" width="52.5" customWidth="1"/>
    <col min="2" max="2" width="9.83203125" style="42" hidden="1" customWidth="1"/>
  </cols>
  <sheetData>
    <row r="1" spans="1:14" ht="30" customHeight="1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>
      <c r="A50" s="5"/>
      <c r="B50" s="37" t="s">
        <v>71</v>
      </c>
      <c r="C50" s="51">
        <f>VLOOKUP($B50,Shock_dev!$A$1:$CI$300,MATCH(DATE(C$1,1,1),Shock_dev!$A$1:$CI$1,0),FALSE)</f>
        <v>150.08028999999806</v>
      </c>
      <c r="D50" s="52">
        <f>VLOOKUP($B50,Shock_dev!$A$1:$CI$300,MATCH(DATE(D$1,1,1),Shock_dev!$A$1:$CI$1,0),FALSE)</f>
        <v>274.42063000000053</v>
      </c>
      <c r="E50" s="52">
        <f>VLOOKUP($B50,Shock_dev!$A$1:$CI$300,MATCH(DATE(E$1,1,1),Shock_dev!$A$1:$CI$1,0),FALSE)</f>
        <v>359.69555000000037</v>
      </c>
      <c r="F50" s="52">
        <f>VLOOKUP($B50,Shock_dev!$A$1:$CI$300,MATCH(DATE(F$1,1,1),Shock_dev!$A$1:$CI$1,0),FALSE)</f>
        <v>409.37788</v>
      </c>
      <c r="G50" s="52">
        <f>VLOOKUP($B50,Shock_dev!$A$1:$CI$300,MATCH(DATE(G$1,1,1),Shock_dev!$A$1:$CI$1,0),FALSE)</f>
        <v>426.59011999999711</v>
      </c>
      <c r="H50" s="52">
        <f>VLOOKUP($B50,Shock_dev!$A$1:$CI$300,MATCH(DATE(H$1,1,1),Shock_dev!$A$1:$CI$1,0),FALSE)</f>
        <v>433.03173000000243</v>
      </c>
      <c r="I50" s="52">
        <f>VLOOKUP($B50,Shock_dev!$A$1:$CI$300,MATCH(DATE(I$1,1,1),Shock_dev!$A$1:$CI$1,0),FALSE)</f>
        <v>421.59282999999778</v>
      </c>
      <c r="J50" s="52">
        <f>VLOOKUP($B50,Shock_dev!$A$1:$CI$300,MATCH(DATE(J$1,1,1),Shock_dev!$A$1:$CI$1,0),FALSE)</f>
        <v>414.83924000000115</v>
      </c>
      <c r="K50" s="52">
        <f>VLOOKUP($B50,Shock_dev!$A$1:$CI$300,MATCH(DATE(K$1,1,1),Shock_dev!$A$1:$CI$1,0),FALSE)</f>
        <v>395.57871000000159</v>
      </c>
      <c r="L50" s="52">
        <f>VLOOKUP($B50,Shock_dev!$A$1:$CI$300,MATCH(DATE(L$1,1,1),Shock_dev!$A$1:$CI$1,0),FALSE)</f>
        <v>382.83104000000094</v>
      </c>
      <c r="M50" s="52">
        <f>VLOOKUP($B50,Shock_dev!$A$1:$CI$300,MATCH(DATE(M$1,1,1),Shock_dev!$A$1:$CI$1,0),FALSE)</f>
        <v>382.61614000000191</v>
      </c>
      <c r="N50" s="52">
        <f>VLOOKUP($B50,Shock_dev!$A$1:$CI$300,MATCH(DATE(N$1,1,1),Shock_dev!$A$1:$CI$1,0),FALSE)</f>
        <v>371.51080999999976</v>
      </c>
      <c r="O50" s="52">
        <f>VLOOKUP($B50,Shock_dev!$A$1:$CI$300,MATCH(DATE(O$1,1,1),Shock_dev!$A$1:$CI$1,0),FALSE)</f>
        <v>349.17564000000129</v>
      </c>
      <c r="P50" s="52">
        <f>VLOOKUP($B50,Shock_dev!$A$1:$CI$300,MATCH(DATE(P$1,1,1),Shock_dev!$A$1:$CI$1,0),FALSE)</f>
        <v>325.08533999999781</v>
      </c>
      <c r="Q50" s="52">
        <f>VLOOKUP($B50,Shock_dev!$A$1:$CI$300,MATCH(DATE(Q$1,1,1),Shock_dev!$A$1:$CI$1,0),FALSE)</f>
        <v>310.64733999999953</v>
      </c>
      <c r="R50" s="52">
        <f>VLOOKUP($B50,Shock_dev!$A$1:$CI$300,MATCH(DATE(R$1,1,1),Shock_dev!$A$1:$CI$1,0),FALSE)</f>
        <v>286.40656999999919</v>
      </c>
      <c r="S50" s="52">
        <f>VLOOKUP($B50,Shock_dev!$A$1:$CI$300,MATCH(DATE(S$1,1,1),Shock_dev!$A$1:$CI$1,0),FALSE)</f>
        <v>271.08806000000186</v>
      </c>
      <c r="T50" s="52">
        <f>VLOOKUP($B50,Shock_dev!$A$1:$CI$300,MATCH(DATE(T$1,1,1),Shock_dev!$A$1:$CI$1,0),FALSE)</f>
        <v>265.73099000000002</v>
      </c>
      <c r="U50" s="52">
        <f>VLOOKUP($B50,Shock_dev!$A$1:$CI$300,MATCH(DATE(U$1,1,1),Shock_dev!$A$1:$CI$1,0),FALSE)</f>
        <v>256.93251000000237</v>
      </c>
      <c r="V50" s="52">
        <f>VLOOKUP($B50,Shock_dev!$A$1:$CI$300,MATCH(DATE(V$1,1,1),Shock_dev!$A$1:$CI$1,0),FALSE)</f>
        <v>261.7112100000013</v>
      </c>
      <c r="W50" s="52">
        <f>VLOOKUP($B50,Shock_dev!$A$1:$CI$300,MATCH(DATE(W$1,1,1),Shock_dev!$A$1:$CI$1,0),FALSE)</f>
        <v>267.29970999999932</v>
      </c>
      <c r="X50" s="52">
        <f>VLOOKUP($B50,Shock_dev!$A$1:$CI$300,MATCH(DATE(X$1,1,1),Shock_dev!$A$1:$CI$1,0),FALSE)</f>
        <v>273.21256999999969</v>
      </c>
      <c r="Y50" s="52">
        <f>VLOOKUP($B50,Shock_dev!$A$1:$CI$300,MATCH(DATE(Y$1,1,1),Shock_dev!$A$1:$CI$1,0),FALSE)</f>
        <v>287.61987000000227</v>
      </c>
      <c r="Z50" s="52">
        <f>VLOOKUP($B50,Shock_dev!$A$1:$CI$300,MATCH(DATE(Z$1,1,1),Shock_dev!$A$1:$CI$1,0),FALSE)</f>
        <v>295.47229000000152</v>
      </c>
      <c r="AA50" s="52">
        <f>VLOOKUP($B50,Shock_dev!$A$1:$CI$300,MATCH(DATE(AA$1,1,1),Shock_dev!$A$1:$CI$1,0),FALSE)</f>
        <v>303.53945000000022</v>
      </c>
      <c r="AB50" s="52">
        <f>VLOOKUP($B50,Shock_dev!$A$1:$CI$300,MATCH(DATE(AB$1,1,1),Shock_dev!$A$1:$CI$1,0),FALSE)</f>
        <v>311.33085999999821</v>
      </c>
      <c r="AC50" s="52">
        <f>VLOOKUP($B50,Shock_dev!$A$1:$CI$300,MATCH(DATE(AC$1,1,1),Shock_dev!$A$1:$CI$1,0),FALSE)</f>
        <v>318.66229000000021</v>
      </c>
      <c r="AD50" s="52">
        <f>VLOOKUP($B50,Shock_dev!$A$1:$CI$300,MATCH(DATE(AD$1,1,1),Shock_dev!$A$1:$CI$1,0),FALSE)</f>
        <v>324.14878999999928</v>
      </c>
      <c r="AE50" s="52">
        <f>VLOOKUP($B50,Shock_dev!$A$1:$CI$300,MATCH(DATE(AE$1,1,1),Shock_dev!$A$1:$CI$1,0),FALSE)</f>
        <v>329.42722999999751</v>
      </c>
      <c r="AF50" s="52">
        <f>VLOOKUP($B50,Shock_dev!$A$1:$CI$300,MATCH(DATE(AF$1,1,1),Shock_dev!$A$1:$CI$1,0),FALSE)</f>
        <v>330.80722999999853</v>
      </c>
      <c r="AG50" s="52"/>
      <c r="AH50" s="65">
        <f>AVERAGE(C50:G50)</f>
        <v>324.0328939999992</v>
      </c>
      <c r="AI50" s="65">
        <f>AVERAGE(H50:L50)</f>
        <v>409.57471000000078</v>
      </c>
      <c r="AJ50" s="65">
        <f>AVERAGE(M50:Q50)</f>
        <v>347.80705400000005</v>
      </c>
      <c r="AK50" s="65">
        <f>AVERAGE(R50:V50)</f>
        <v>268.37386800000093</v>
      </c>
      <c r="AL50" s="65">
        <f>AVERAGE(W50:AA50)</f>
        <v>285.42877800000059</v>
      </c>
      <c r="AM50" s="65">
        <f>AVERAGE(AB50:AF50)</f>
        <v>322.87527999999872</v>
      </c>
      <c r="AN50" s="66"/>
      <c r="AO50" s="65">
        <f>AVERAGE(AH50:AI50)</f>
        <v>366.80380200000002</v>
      </c>
      <c r="AP50" s="65">
        <f>AVERAGE(AJ50:AK50)</f>
        <v>308.09046100000046</v>
      </c>
      <c r="AQ50" s="65">
        <f>AVERAGE(AL50:AM50)</f>
        <v>304.15202899999963</v>
      </c>
    </row>
    <row r="51" spans="1:43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0.90683540000009089</v>
      </c>
      <c r="D51" s="52">
        <f>VLOOKUP($B51,Shock_dev!$A$1:$CI$300,MATCH(DATE(D$1,1,1),Shock_dev!$A$1:$CI$1,0),FALSE)</f>
        <v>2.1614928000000191</v>
      </c>
      <c r="E51" s="52">
        <f>VLOOKUP($B51,Shock_dev!$A$1:$CI$300,MATCH(DATE(E$1,1,1),Shock_dev!$A$1:$CI$1,0),FALSE)</f>
        <v>3.3379856999999902</v>
      </c>
      <c r="F51" s="52">
        <f>VLOOKUP($B51,Shock_dev!$A$1:$CI$300,MATCH(DATE(F$1,1,1),Shock_dev!$A$1:$CI$1,0),FALSE)</f>
        <v>4.1764815000000226</v>
      </c>
      <c r="G51" s="52">
        <f>VLOOKUP($B51,Shock_dev!$A$1:$CI$300,MATCH(DATE(G$1,1,1),Shock_dev!$A$1:$CI$1,0),FALSE)</f>
        <v>4.5436574999999948</v>
      </c>
      <c r="H51" s="52">
        <f>VLOOKUP($B51,Shock_dev!$A$1:$CI$300,MATCH(DATE(H$1,1,1),Shock_dev!$A$1:$CI$1,0),FALSE)</f>
        <v>4.5085002000000713</v>
      </c>
      <c r="I51" s="52">
        <f>VLOOKUP($B51,Shock_dev!$A$1:$CI$300,MATCH(DATE(I$1,1,1),Shock_dev!$A$1:$CI$1,0),FALSE)</f>
        <v>4.1126689999999826</v>
      </c>
      <c r="J51" s="52">
        <f>VLOOKUP($B51,Shock_dev!$A$1:$CI$300,MATCH(DATE(J$1,1,1),Shock_dev!$A$1:$CI$1,0),FALSE)</f>
        <v>3.53241950000006</v>
      </c>
      <c r="K51" s="52">
        <f>VLOOKUP($B51,Shock_dev!$A$1:$CI$300,MATCH(DATE(K$1,1,1),Shock_dev!$A$1:$CI$1,0),FALSE)</f>
        <v>2.8019745999999941</v>
      </c>
      <c r="L51" s="52">
        <f>VLOOKUP($B51,Shock_dev!$A$1:$CI$300,MATCH(DATE(L$1,1,1),Shock_dev!$A$1:$CI$1,0),FALSE)</f>
        <v>2.0564149000000498</v>
      </c>
      <c r="M51" s="52">
        <f>VLOOKUP($B51,Shock_dev!$A$1:$CI$300,MATCH(DATE(M$1,1,1),Shock_dev!$A$1:$CI$1,0),FALSE)</f>
        <v>1.4268435000000181</v>
      </c>
      <c r="N51" s="52">
        <f>VLOOKUP($B51,Shock_dev!$A$1:$CI$300,MATCH(DATE(N$1,1,1),Shock_dev!$A$1:$CI$1,0),FALSE)</f>
        <v>0.83589710000001105</v>
      </c>
      <c r="O51" s="52">
        <f>VLOOKUP($B51,Shock_dev!$A$1:$CI$300,MATCH(DATE(O$1,1,1),Shock_dev!$A$1:$CI$1,0),FALSE)</f>
        <v>0.2352254999999559</v>
      </c>
      <c r="P51" s="52">
        <f>VLOOKUP($B51,Shock_dev!$A$1:$CI$300,MATCH(DATE(P$1,1,1),Shock_dev!$A$1:$CI$1,0),FALSE)</f>
        <v>-0.3568204999999125</v>
      </c>
      <c r="Q51" s="52">
        <f>VLOOKUP($B51,Shock_dev!$A$1:$CI$300,MATCH(DATE(Q$1,1,1),Shock_dev!$A$1:$CI$1,0),FALSE)</f>
        <v>-0.86220109999999295</v>
      </c>
      <c r="R51" s="52">
        <f>VLOOKUP($B51,Shock_dev!$A$1:$CI$300,MATCH(DATE(R$1,1,1),Shock_dev!$A$1:$CI$1,0),FALSE)</f>
        <v>-1.3366623000000573</v>
      </c>
      <c r="S51" s="52">
        <f>VLOOKUP($B51,Shock_dev!$A$1:$CI$300,MATCH(DATE(S$1,1,1),Shock_dev!$A$1:$CI$1,0),FALSE)</f>
        <v>-1.7162250999999742</v>
      </c>
      <c r="T51" s="52">
        <f>VLOOKUP($B51,Shock_dev!$A$1:$CI$300,MATCH(DATE(T$1,1,1),Shock_dev!$A$1:$CI$1,0),FALSE)</f>
        <v>-1.9570346999998947</v>
      </c>
      <c r="U51" s="52">
        <f>VLOOKUP($B51,Shock_dev!$A$1:$CI$300,MATCH(DATE(U$1,1,1),Shock_dev!$A$1:$CI$1,0),FALSE)</f>
        <v>-2.1103953000000502</v>
      </c>
      <c r="V51" s="52">
        <f>VLOOKUP($B51,Shock_dev!$A$1:$CI$300,MATCH(DATE(V$1,1,1),Shock_dev!$A$1:$CI$1,0),FALSE)</f>
        <v>-2.1234196000000338</v>
      </c>
      <c r="W51" s="52">
        <f>VLOOKUP($B51,Shock_dev!$A$1:$CI$300,MATCH(DATE(W$1,1,1),Shock_dev!$A$1:$CI$1,0),FALSE)</f>
        <v>-2.0345991000000367</v>
      </c>
      <c r="X51" s="52">
        <f>VLOOKUP($B51,Shock_dev!$A$1:$CI$300,MATCH(DATE(X$1,1,1),Shock_dev!$A$1:$CI$1,0),FALSE)</f>
        <v>-1.8793823999999404</v>
      </c>
      <c r="Y51" s="52">
        <f>VLOOKUP($B51,Shock_dev!$A$1:$CI$300,MATCH(DATE(Y$1,1,1),Shock_dev!$A$1:$CI$1,0),FALSE)</f>
        <v>-1.6269259000000602</v>
      </c>
      <c r="Z51" s="52">
        <f>VLOOKUP($B51,Shock_dev!$A$1:$CI$300,MATCH(DATE(Z$1,1,1),Shock_dev!$A$1:$CI$1,0),FALSE)</f>
        <v>-1.3677791999999727</v>
      </c>
      <c r="AA51" s="52">
        <f>VLOOKUP($B51,Shock_dev!$A$1:$CI$300,MATCH(DATE(AA$1,1,1),Shock_dev!$A$1:$CI$1,0),FALSE)</f>
        <v>-1.119074400000045</v>
      </c>
      <c r="AB51" s="52">
        <f>VLOOKUP($B51,Shock_dev!$A$1:$CI$300,MATCH(DATE(AB$1,1,1),Shock_dev!$A$1:$CI$1,0),FALSE)</f>
        <v>-0.89073560000008456</v>
      </c>
      <c r="AC51" s="52">
        <f>VLOOKUP($B51,Shock_dev!$A$1:$CI$300,MATCH(DATE(AC$1,1,1),Shock_dev!$A$1:$CI$1,0),FALSE)</f>
        <v>-0.68757889999994859</v>
      </c>
      <c r="AD51" s="52">
        <f>VLOOKUP($B51,Shock_dev!$A$1:$CI$300,MATCH(DATE(AD$1,1,1),Shock_dev!$A$1:$CI$1,0),FALSE)</f>
        <v>-0.51848469999993085</v>
      </c>
      <c r="AE51" s="52">
        <f>VLOOKUP($B51,Shock_dev!$A$1:$CI$300,MATCH(DATE(AE$1,1,1),Shock_dev!$A$1:$CI$1,0),FALSE)</f>
        <v>-0.37847680000004402</v>
      </c>
      <c r="AF51" s="52">
        <f>VLOOKUP($B51,Shock_dev!$A$1:$CI$300,MATCH(DATE(AF$1,1,1),Shock_dev!$A$1:$CI$1,0),FALSE)</f>
        <v>-0.28327170000000024</v>
      </c>
      <c r="AG51" s="52"/>
      <c r="AH51" s="65">
        <f t="shared" ref="AH51:AH80" si="1">AVERAGE(C51:G51)</f>
        <v>3.0252905800000236</v>
      </c>
      <c r="AI51" s="65">
        <f t="shared" ref="AI51:AI80" si="2">AVERAGE(H51:L51)</f>
        <v>3.4023956400000315</v>
      </c>
      <c r="AJ51" s="65">
        <f t="shared" ref="AJ51:AJ80" si="3">AVERAGE(M51:Q51)</f>
        <v>0.25578890000001592</v>
      </c>
      <c r="AK51" s="65">
        <f t="shared" ref="AK51:AK80" si="4">AVERAGE(R51:V51)</f>
        <v>-1.8487474000000019</v>
      </c>
      <c r="AL51" s="65">
        <f t="shared" ref="AL51:AL80" si="5">AVERAGE(W51:AA51)</f>
        <v>-1.6055522000000111</v>
      </c>
      <c r="AM51" s="65">
        <f t="shared" ref="AM51:AM80" si="6">AVERAGE(AB51:AF51)</f>
        <v>-0.55170954000000161</v>
      </c>
      <c r="AN51" s="66"/>
      <c r="AO51" s="65">
        <f t="shared" ref="AO51:AO80" si="7">AVERAGE(AH51:AI51)</f>
        <v>3.2138431100000275</v>
      </c>
      <c r="AP51" s="65">
        <f t="shared" ref="AP51:AP80" si="8">AVERAGE(AJ51:AK51)</f>
        <v>-0.79647924999999298</v>
      </c>
      <c r="AQ51" s="65">
        <f t="shared" ref="AQ51:AQ80" si="9">AVERAGE(AL51:AM51)</f>
        <v>-1.0786308700000062</v>
      </c>
    </row>
    <row r="52" spans="1:43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1.1601886500000091</v>
      </c>
      <c r="D52" s="52">
        <f>VLOOKUP($B52,Shock_dev!$A$1:$CI$300,MATCH(DATE(D$1,1,1),Shock_dev!$A$1:$CI$1,0),FALSE)</f>
        <v>2.0329730099999921</v>
      </c>
      <c r="E52" s="52">
        <f>VLOOKUP($B52,Shock_dev!$A$1:$CI$300,MATCH(DATE(E$1,1,1),Shock_dev!$A$1:$CI$1,0),FALSE)</f>
        <v>2.5305574399999955</v>
      </c>
      <c r="F52" s="52">
        <f>VLOOKUP($B52,Shock_dev!$A$1:$CI$300,MATCH(DATE(F$1,1,1),Shock_dev!$A$1:$CI$1,0),FALSE)</f>
        <v>2.7621088700000058</v>
      </c>
      <c r="G52" s="52">
        <f>VLOOKUP($B52,Shock_dev!$A$1:$CI$300,MATCH(DATE(G$1,1,1),Shock_dev!$A$1:$CI$1,0),FALSE)</f>
        <v>2.7911710399999947</v>
      </c>
      <c r="H52" s="52">
        <f>VLOOKUP($B52,Shock_dev!$A$1:$CI$300,MATCH(DATE(H$1,1,1),Shock_dev!$A$1:$CI$1,0),FALSE)</f>
        <v>2.7810659999999956</v>
      </c>
      <c r="I52" s="52">
        <f>VLOOKUP($B52,Shock_dev!$A$1:$CI$300,MATCH(DATE(I$1,1,1),Shock_dev!$A$1:$CI$1,0),FALSE)</f>
        <v>2.6855780799999991</v>
      </c>
      <c r="J52" s="52">
        <f>VLOOKUP($B52,Shock_dev!$A$1:$CI$300,MATCH(DATE(J$1,1,1),Shock_dev!$A$1:$CI$1,0),FALSE)</f>
        <v>2.6445616599999937</v>
      </c>
      <c r="K52" s="52">
        <f>VLOOKUP($B52,Shock_dev!$A$1:$CI$300,MATCH(DATE(K$1,1,1),Shock_dev!$A$1:$CI$1,0),FALSE)</f>
        <v>2.5369863399999986</v>
      </c>
      <c r="L52" s="52">
        <f>VLOOKUP($B52,Shock_dev!$A$1:$CI$300,MATCH(DATE(L$1,1,1),Shock_dev!$A$1:$CI$1,0),FALSE)</f>
        <v>2.4853630799999991</v>
      </c>
      <c r="M52" s="52">
        <f>VLOOKUP($B52,Shock_dev!$A$1:$CI$300,MATCH(DATE(M$1,1,1),Shock_dev!$A$1:$CI$1,0),FALSE)</f>
        <v>2.5425864500000017</v>
      </c>
      <c r="N52" s="52">
        <f>VLOOKUP($B52,Shock_dev!$A$1:$CI$300,MATCH(DATE(N$1,1,1),Shock_dev!$A$1:$CI$1,0),FALSE)</f>
        <v>2.5050882600000079</v>
      </c>
      <c r="O52" s="52">
        <f>VLOOKUP($B52,Shock_dev!$A$1:$CI$300,MATCH(DATE(O$1,1,1),Shock_dev!$A$1:$CI$1,0),FALSE)</f>
        <v>2.3799865499999981</v>
      </c>
      <c r="P52" s="52">
        <f>VLOOKUP($B52,Shock_dev!$A$1:$CI$300,MATCH(DATE(P$1,1,1),Shock_dev!$A$1:$CI$1,0),FALSE)</f>
        <v>2.2403523199999995</v>
      </c>
      <c r="Q52" s="52">
        <f>VLOOKUP($B52,Shock_dev!$A$1:$CI$300,MATCH(DATE(Q$1,1,1),Shock_dev!$A$1:$CI$1,0),FALSE)</f>
        <v>2.1698741799999937</v>
      </c>
      <c r="R52" s="52">
        <f>VLOOKUP($B52,Shock_dev!$A$1:$CI$300,MATCH(DATE(R$1,1,1),Shock_dev!$A$1:$CI$1,0),FALSE)</f>
        <v>2.0363179299999956</v>
      </c>
      <c r="S52" s="52">
        <f>VLOOKUP($B52,Shock_dev!$A$1:$CI$300,MATCH(DATE(S$1,1,1),Shock_dev!$A$1:$CI$1,0),FALSE)</f>
        <v>1.9601446599999974</v>
      </c>
      <c r="T52" s="52">
        <f>VLOOKUP($B52,Shock_dev!$A$1:$CI$300,MATCH(DATE(T$1,1,1),Shock_dev!$A$1:$CI$1,0),FALSE)</f>
        <v>1.9517692499999981</v>
      </c>
      <c r="U52" s="52">
        <f>VLOOKUP($B52,Shock_dev!$A$1:$CI$300,MATCH(DATE(U$1,1,1),Shock_dev!$A$1:$CI$1,0),FALSE)</f>
        <v>1.9149676199999988</v>
      </c>
      <c r="V52" s="52">
        <f>VLOOKUP($B52,Shock_dev!$A$1:$CI$300,MATCH(DATE(V$1,1,1),Shock_dev!$A$1:$CI$1,0),FALSE)</f>
        <v>1.9592066200000033</v>
      </c>
      <c r="W52" s="52">
        <f>VLOOKUP($B52,Shock_dev!$A$1:$CI$300,MATCH(DATE(W$1,1,1),Shock_dev!$A$1:$CI$1,0),FALSE)</f>
        <v>2.00876126</v>
      </c>
      <c r="X52" s="52">
        <f>VLOOKUP($B52,Shock_dev!$A$1:$CI$300,MATCH(DATE(X$1,1,1),Shock_dev!$A$1:$CI$1,0),FALSE)</f>
        <v>2.0545351399999987</v>
      </c>
      <c r="Y52" s="52">
        <f>VLOOKUP($B52,Shock_dev!$A$1:$CI$300,MATCH(DATE(Y$1,1,1),Shock_dev!$A$1:$CI$1,0),FALSE)</f>
        <v>2.1827374899999938</v>
      </c>
      <c r="Z52" s="52">
        <f>VLOOKUP($B52,Shock_dev!$A$1:$CI$300,MATCH(DATE(Z$1,1,1),Shock_dev!$A$1:$CI$1,0),FALSE)</f>
        <v>2.2496336900000102</v>
      </c>
      <c r="AA52" s="52">
        <f>VLOOKUP($B52,Shock_dev!$A$1:$CI$300,MATCH(DATE(AA$1,1,1),Shock_dev!$A$1:$CI$1,0),FALSE)</f>
        <v>2.3014919900000024</v>
      </c>
      <c r="AB52" s="52">
        <f>VLOOKUP($B52,Shock_dev!$A$1:$CI$300,MATCH(DATE(AB$1,1,1),Shock_dev!$A$1:$CI$1,0),FALSE)</f>
        <v>2.3458042900000038</v>
      </c>
      <c r="AC52" s="52">
        <f>VLOOKUP($B52,Shock_dev!$A$1:$CI$300,MATCH(DATE(AC$1,1,1),Shock_dev!$A$1:$CI$1,0),FALSE)</f>
        <v>2.3849966800000004</v>
      </c>
      <c r="AD52" s="52">
        <f>VLOOKUP($B52,Shock_dev!$A$1:$CI$300,MATCH(DATE(AD$1,1,1),Shock_dev!$A$1:$CI$1,0),FALSE)</f>
        <v>2.4113481199999995</v>
      </c>
      <c r="AE52" s="52">
        <f>VLOOKUP($B52,Shock_dev!$A$1:$CI$300,MATCH(DATE(AE$1,1,1),Shock_dev!$A$1:$CI$1,0),FALSE)</f>
        <v>2.4371028300000006</v>
      </c>
      <c r="AF52" s="52">
        <f>VLOOKUP($B52,Shock_dev!$A$1:$CI$300,MATCH(DATE(AF$1,1,1),Shock_dev!$A$1:$CI$1,0),FALSE)</f>
        <v>2.4379954099999992</v>
      </c>
      <c r="AG52" s="52"/>
      <c r="AH52" s="65">
        <f t="shared" si="1"/>
        <v>2.2553998019999995</v>
      </c>
      <c r="AI52" s="65">
        <f t="shared" si="2"/>
        <v>2.6267110319999971</v>
      </c>
      <c r="AJ52" s="65">
        <f t="shared" si="3"/>
        <v>2.3675775520000002</v>
      </c>
      <c r="AK52" s="65">
        <f t="shared" si="4"/>
        <v>1.9644812159999987</v>
      </c>
      <c r="AL52" s="65">
        <f t="shared" si="5"/>
        <v>2.1594319140000011</v>
      </c>
      <c r="AM52" s="65">
        <f t="shared" si="6"/>
        <v>2.4034494660000005</v>
      </c>
      <c r="AN52" s="66"/>
      <c r="AO52" s="65">
        <f t="shared" si="7"/>
        <v>2.4410554169999985</v>
      </c>
      <c r="AP52" s="65">
        <f t="shared" si="8"/>
        <v>2.1660293839999993</v>
      </c>
      <c r="AQ52" s="65">
        <f t="shared" si="9"/>
        <v>2.281440690000001</v>
      </c>
    </row>
    <row r="53" spans="1:43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9.3274299999990262E-2</v>
      </c>
      <c r="D53" s="52">
        <f>VLOOKUP($B53,Shock_dev!$A$1:$CI$300,MATCH(DATE(D$1,1,1),Shock_dev!$A$1:$CI$1,0),FALSE)</f>
        <v>0.21118999999998778</v>
      </c>
      <c r="E53" s="52">
        <f>VLOOKUP($B53,Shock_dev!$A$1:$CI$300,MATCH(DATE(E$1,1,1),Shock_dev!$A$1:$CI$1,0),FALSE)</f>
        <v>0.29882940000001668</v>
      </c>
      <c r="F53" s="52">
        <f>VLOOKUP($B53,Shock_dev!$A$1:$CI$300,MATCH(DATE(F$1,1,1),Shock_dev!$A$1:$CI$1,0),FALSE)</f>
        <v>0.32595779999999763</v>
      </c>
      <c r="G53" s="52">
        <f>VLOOKUP($B53,Shock_dev!$A$1:$CI$300,MATCH(DATE(G$1,1,1),Shock_dev!$A$1:$CI$1,0),FALSE)</f>
        <v>0.28154840000001968</v>
      </c>
      <c r="H53" s="52">
        <f>VLOOKUP($B53,Shock_dev!$A$1:$CI$300,MATCH(DATE(H$1,1,1),Shock_dev!$A$1:$CI$1,0),FALSE)</f>
        <v>0.17908510000000888</v>
      </c>
      <c r="I53" s="52">
        <f>VLOOKUP($B53,Shock_dev!$A$1:$CI$300,MATCH(DATE(I$1,1,1),Shock_dev!$A$1:$CI$1,0),FALSE)</f>
        <v>3.0540999999999485E-2</v>
      </c>
      <c r="J53" s="52">
        <f>VLOOKUP($B53,Shock_dev!$A$1:$CI$300,MATCH(DATE(J$1,1,1),Shock_dev!$A$1:$CI$1,0),FALSE)</f>
        <v>-0.13779139999999757</v>
      </c>
      <c r="K53" s="52">
        <f>VLOOKUP($B53,Shock_dev!$A$1:$CI$300,MATCH(DATE(K$1,1,1),Shock_dev!$A$1:$CI$1,0),FALSE)</f>
        <v>-0.31643930000001319</v>
      </c>
      <c r="L53" s="52">
        <f>VLOOKUP($B53,Shock_dev!$A$1:$CI$300,MATCH(DATE(L$1,1,1),Shock_dev!$A$1:$CI$1,0),FALSE)</f>
        <v>-0.48599749999999631</v>
      </c>
      <c r="M53" s="52">
        <f>VLOOKUP($B53,Shock_dev!$A$1:$CI$300,MATCH(DATE(M$1,1,1),Shock_dev!$A$1:$CI$1,0),FALSE)</f>
        <v>-0.62964370000000258</v>
      </c>
      <c r="N53" s="52">
        <f>VLOOKUP($B53,Shock_dev!$A$1:$CI$300,MATCH(DATE(N$1,1,1),Shock_dev!$A$1:$CI$1,0),FALSE)</f>
        <v>-0.75623100000001386</v>
      </c>
      <c r="O53" s="52">
        <f>VLOOKUP($B53,Shock_dev!$A$1:$CI$300,MATCH(DATE(O$1,1,1),Shock_dev!$A$1:$CI$1,0),FALSE)</f>
        <v>-0.87108520000001022</v>
      </c>
      <c r="P53" s="52">
        <f>VLOOKUP($B53,Shock_dev!$A$1:$CI$300,MATCH(DATE(P$1,1,1),Shock_dev!$A$1:$CI$1,0),FALSE)</f>
        <v>-0.97179009999999266</v>
      </c>
      <c r="Q53" s="52">
        <f>VLOOKUP($B53,Shock_dev!$A$1:$CI$300,MATCH(DATE(Q$1,1,1),Shock_dev!$A$1:$CI$1,0),FALSE)</f>
        <v>-1.0497423000000197</v>
      </c>
      <c r="R53" s="52">
        <f>VLOOKUP($B53,Shock_dev!$A$1:$CI$300,MATCH(DATE(R$1,1,1),Shock_dev!$A$1:$CI$1,0),FALSE)</f>
        <v>-1.1117546000000118</v>
      </c>
      <c r="S53" s="52">
        <f>VLOOKUP($B53,Shock_dev!$A$1:$CI$300,MATCH(DATE(S$1,1,1),Shock_dev!$A$1:$CI$1,0),FALSE)</f>
        <v>-1.1515872000000229</v>
      </c>
      <c r="T53" s="52">
        <f>VLOOKUP($B53,Shock_dev!$A$1:$CI$300,MATCH(DATE(T$1,1,1),Shock_dev!$A$1:$CI$1,0),FALSE)</f>
        <v>-1.1662193999999886</v>
      </c>
      <c r="U53" s="52">
        <f>VLOOKUP($B53,Shock_dev!$A$1:$CI$300,MATCH(DATE(U$1,1,1),Shock_dev!$A$1:$CI$1,0),FALSE)</f>
        <v>-1.1633097999999791</v>
      </c>
      <c r="V53" s="52">
        <f>VLOOKUP($B53,Shock_dev!$A$1:$CI$300,MATCH(DATE(V$1,1,1),Shock_dev!$A$1:$CI$1,0),FALSE)</f>
        <v>-1.1393258999999887</v>
      </c>
      <c r="W53" s="52">
        <f>VLOOKUP($B53,Shock_dev!$A$1:$CI$300,MATCH(DATE(W$1,1,1),Shock_dev!$A$1:$CI$1,0),FALSE)</f>
        <v>-1.1009983999999804</v>
      </c>
      <c r="X53" s="52">
        <f>VLOOKUP($B53,Shock_dev!$A$1:$CI$300,MATCH(DATE(X$1,1,1),Shock_dev!$A$1:$CI$1,0),FALSE)</f>
        <v>-1.0543461000000036</v>
      </c>
      <c r="Y53" s="52">
        <f>VLOOKUP($B53,Shock_dev!$A$1:$CI$300,MATCH(DATE(Y$1,1,1),Shock_dev!$A$1:$CI$1,0),FALSE)</f>
        <v>-0.99818369999999845</v>
      </c>
      <c r="Z53" s="52">
        <f>VLOOKUP($B53,Shock_dev!$A$1:$CI$300,MATCH(DATE(Z$1,1,1),Shock_dev!$A$1:$CI$1,0),FALSE)</f>
        <v>-0.94417619999998692</v>
      </c>
      <c r="AA53" s="52">
        <f>VLOOKUP($B53,Shock_dev!$A$1:$CI$300,MATCH(DATE(AA$1,1,1),Shock_dev!$A$1:$CI$1,0),FALSE)</f>
        <v>-0.89531780000001504</v>
      </c>
      <c r="AB53" s="52">
        <f>VLOOKUP($B53,Shock_dev!$A$1:$CI$300,MATCH(DATE(AB$1,1,1),Shock_dev!$A$1:$CI$1,0),FALSE)</f>
        <v>-0.85309119999999439</v>
      </c>
      <c r="AC53" s="52">
        <f>VLOOKUP($B53,Shock_dev!$A$1:$CI$300,MATCH(DATE(AC$1,1,1),Shock_dev!$A$1:$CI$1,0),FALSE)</f>
        <v>-0.81803770000001919</v>
      </c>
      <c r="AD53" s="52">
        <f>VLOOKUP($B53,Shock_dev!$A$1:$CI$300,MATCH(DATE(AD$1,1,1),Shock_dev!$A$1:$CI$1,0),FALSE)</f>
        <v>-0.79086090000001263</v>
      </c>
      <c r="AE53" s="52">
        <f>VLOOKUP($B53,Shock_dev!$A$1:$CI$300,MATCH(DATE(AE$1,1,1),Shock_dev!$A$1:$CI$1,0),FALSE)</f>
        <v>-0.77060069999998859</v>
      </c>
      <c r="AF53" s="52">
        <f>VLOOKUP($B53,Shock_dev!$A$1:$CI$300,MATCH(DATE(AF$1,1,1),Shock_dev!$A$1:$CI$1,0),FALSE)</f>
        <v>-0.75836129999999002</v>
      </c>
      <c r="AG53" s="52"/>
      <c r="AH53" s="65">
        <f t="shared" si="1"/>
        <v>0.24215998000000241</v>
      </c>
      <c r="AI53" s="65">
        <f t="shared" si="2"/>
        <v>-0.14612041999999975</v>
      </c>
      <c r="AJ53" s="65">
        <f t="shared" si="3"/>
        <v>-0.85569846000000782</v>
      </c>
      <c r="AK53" s="65">
        <f t="shared" si="4"/>
        <v>-1.1464393799999981</v>
      </c>
      <c r="AL53" s="65">
        <f t="shared" si="5"/>
        <v>-0.99860443999999693</v>
      </c>
      <c r="AM53" s="65">
        <f t="shared" si="6"/>
        <v>-0.79819036000000099</v>
      </c>
      <c r="AN53" s="66"/>
      <c r="AO53" s="65">
        <f t="shared" si="7"/>
        <v>4.801978000000133E-2</v>
      </c>
      <c r="AP53" s="65">
        <f t="shared" si="8"/>
        <v>-1.0010689200000029</v>
      </c>
      <c r="AQ53" s="65">
        <f t="shared" si="9"/>
        <v>-0.89839739999999901</v>
      </c>
    </row>
    <row r="54" spans="1:43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2.3666913099999931</v>
      </c>
      <c r="D54" s="52">
        <f>VLOOKUP($B54,Shock_dev!$A$1:$CI$300,MATCH(DATE(D$1,1,1),Shock_dev!$A$1:$CI$1,0),FALSE)</f>
        <v>4.0432002999999952</v>
      </c>
      <c r="E54" s="52">
        <f>VLOOKUP($B54,Shock_dev!$A$1:$CI$300,MATCH(DATE(E$1,1,1),Shock_dev!$A$1:$CI$1,0),FALSE)</f>
        <v>4.9439943</v>
      </c>
      <c r="F54" s="52">
        <f>VLOOKUP($B54,Shock_dev!$A$1:$CI$300,MATCH(DATE(F$1,1,1),Shock_dev!$A$1:$CI$1,0),FALSE)</f>
        <v>5.3304494000000062</v>
      </c>
      <c r="G54" s="52">
        <f>VLOOKUP($B54,Shock_dev!$A$1:$CI$300,MATCH(DATE(G$1,1,1),Shock_dev!$A$1:$CI$1,0),FALSE)</f>
        <v>5.3433468000000062</v>
      </c>
      <c r="H54" s="52">
        <f>VLOOKUP($B54,Shock_dev!$A$1:$CI$300,MATCH(DATE(H$1,1,1),Shock_dev!$A$1:$CI$1,0),FALSE)</f>
        <v>5.3199658000000056</v>
      </c>
      <c r="I54" s="52">
        <f>VLOOKUP($B54,Shock_dev!$A$1:$CI$300,MATCH(DATE(I$1,1,1),Shock_dev!$A$1:$CI$1,0),FALSE)</f>
        <v>5.149248</v>
      </c>
      <c r="J54" s="52">
        <f>VLOOKUP($B54,Shock_dev!$A$1:$CI$300,MATCH(DATE(J$1,1,1),Shock_dev!$A$1:$CI$1,0),FALSE)</f>
        <v>5.1150157999999948</v>
      </c>
      <c r="K54" s="52">
        <f>VLOOKUP($B54,Shock_dev!$A$1:$CI$300,MATCH(DATE(K$1,1,1),Shock_dev!$A$1:$CI$1,0),FALSE)</f>
        <v>4.9497463999999951</v>
      </c>
      <c r="L54" s="52">
        <f>VLOOKUP($B54,Shock_dev!$A$1:$CI$300,MATCH(DATE(L$1,1,1),Shock_dev!$A$1:$CI$1,0),FALSE)</f>
        <v>4.908325700000006</v>
      </c>
      <c r="M54" s="52">
        <f>VLOOKUP($B54,Shock_dev!$A$1:$CI$300,MATCH(DATE(M$1,1,1),Shock_dev!$A$1:$CI$1,0),FALSE)</f>
        <v>5.0841984999999994</v>
      </c>
      <c r="N54" s="52">
        <f>VLOOKUP($B54,Shock_dev!$A$1:$CI$300,MATCH(DATE(N$1,1,1),Shock_dev!$A$1:$CI$1,0),FALSE)</f>
        <v>5.0491478999999941</v>
      </c>
      <c r="O54" s="52">
        <f>VLOOKUP($B54,Shock_dev!$A$1:$CI$300,MATCH(DATE(O$1,1,1),Shock_dev!$A$1:$CI$1,0),FALSE)</f>
        <v>4.835002099999997</v>
      </c>
      <c r="P54" s="52">
        <f>VLOOKUP($B54,Shock_dev!$A$1:$CI$300,MATCH(DATE(P$1,1,1),Shock_dev!$A$1:$CI$1,0),FALSE)</f>
        <v>4.5956323999999995</v>
      </c>
      <c r="Q54" s="52">
        <f>VLOOKUP($B54,Shock_dev!$A$1:$CI$300,MATCH(DATE(Q$1,1,1),Shock_dev!$A$1:$CI$1,0),FALSE)</f>
        <v>4.496500399999988</v>
      </c>
      <c r="R54" s="52">
        <f>VLOOKUP($B54,Shock_dev!$A$1:$CI$300,MATCH(DATE(R$1,1,1),Shock_dev!$A$1:$CI$1,0),FALSE)</f>
        <v>4.2566948999999994</v>
      </c>
      <c r="S54" s="52">
        <f>VLOOKUP($B54,Shock_dev!$A$1:$CI$300,MATCH(DATE(S$1,1,1),Shock_dev!$A$1:$CI$1,0),FALSE)</f>
        <v>4.1336530999999894</v>
      </c>
      <c r="T54" s="52">
        <f>VLOOKUP($B54,Shock_dev!$A$1:$CI$300,MATCH(DATE(T$1,1,1),Shock_dev!$A$1:$CI$1,0),FALSE)</f>
        <v>4.1387013000000081</v>
      </c>
      <c r="U54" s="52">
        <f>VLOOKUP($B54,Shock_dev!$A$1:$CI$300,MATCH(DATE(U$1,1,1),Shock_dev!$A$1:$CI$1,0),FALSE)</f>
        <v>4.0714604000000065</v>
      </c>
      <c r="V54" s="52">
        <f>VLOOKUP($B54,Shock_dev!$A$1:$CI$300,MATCH(DATE(V$1,1,1),Shock_dev!$A$1:$CI$1,0),FALSE)</f>
        <v>4.1650477000000024</v>
      </c>
      <c r="W54" s="52">
        <f>VLOOKUP($B54,Shock_dev!$A$1:$CI$300,MATCH(DATE(W$1,1,1),Shock_dev!$A$1:$CI$1,0),FALSE)</f>
        <v>4.2563404999999932</v>
      </c>
      <c r="X54" s="52">
        <f>VLOOKUP($B54,Shock_dev!$A$1:$CI$300,MATCH(DATE(X$1,1,1),Shock_dev!$A$1:$CI$1,0),FALSE)</f>
        <v>4.3334253999999959</v>
      </c>
      <c r="Y54" s="52">
        <f>VLOOKUP($B54,Shock_dev!$A$1:$CI$300,MATCH(DATE(Y$1,1,1),Shock_dev!$A$1:$CI$1,0),FALSE)</f>
        <v>4.5772352999999981</v>
      </c>
      <c r="Z54" s="52">
        <f>VLOOKUP($B54,Shock_dev!$A$1:$CI$300,MATCH(DATE(Z$1,1,1),Shock_dev!$A$1:$CI$1,0),FALSE)</f>
        <v>4.6860424999999992</v>
      </c>
      <c r="AA54" s="52">
        <f>VLOOKUP($B54,Shock_dev!$A$1:$CI$300,MATCH(DATE(AA$1,1,1),Shock_dev!$A$1:$CI$1,0),FALSE)</f>
        <v>4.7676287999999971</v>
      </c>
      <c r="AB54" s="52">
        <f>VLOOKUP($B54,Shock_dev!$A$1:$CI$300,MATCH(DATE(AB$1,1,1),Shock_dev!$A$1:$CI$1,0),FALSE)</f>
        <v>4.8364464999999939</v>
      </c>
      <c r="AC54" s="52">
        <f>VLOOKUP($B54,Shock_dev!$A$1:$CI$300,MATCH(DATE(AC$1,1,1),Shock_dev!$A$1:$CI$1,0),FALSE)</f>
        <v>4.8972193000000033</v>
      </c>
      <c r="AD54" s="52">
        <f>VLOOKUP($B54,Shock_dev!$A$1:$CI$300,MATCH(DATE(AD$1,1,1),Shock_dev!$A$1:$CI$1,0),FALSE)</f>
        <v>4.934156900000005</v>
      </c>
      <c r="AE54" s="52">
        <f>VLOOKUP($B54,Shock_dev!$A$1:$CI$300,MATCH(DATE(AE$1,1,1),Shock_dev!$A$1:$CI$1,0),FALSE)</f>
        <v>4.973246599999996</v>
      </c>
      <c r="AF54" s="52">
        <f>VLOOKUP($B54,Shock_dev!$A$1:$CI$300,MATCH(DATE(AF$1,1,1),Shock_dev!$A$1:$CI$1,0),FALSE)</f>
        <v>4.9638347000000067</v>
      </c>
      <c r="AG54" s="52"/>
      <c r="AH54" s="65">
        <f t="shared" si="1"/>
        <v>4.405536422</v>
      </c>
      <c r="AI54" s="65">
        <f t="shared" si="2"/>
        <v>5.0884603400000001</v>
      </c>
      <c r="AJ54" s="65">
        <f t="shared" si="3"/>
        <v>4.8120962599999952</v>
      </c>
      <c r="AK54" s="65">
        <f t="shared" si="4"/>
        <v>4.1531114800000015</v>
      </c>
      <c r="AL54" s="65">
        <f t="shared" si="5"/>
        <v>4.5241344999999971</v>
      </c>
      <c r="AM54" s="65">
        <f t="shared" si="6"/>
        <v>4.9209808000000006</v>
      </c>
      <c r="AN54" s="66"/>
      <c r="AO54" s="65">
        <f t="shared" si="7"/>
        <v>4.746998381</v>
      </c>
      <c r="AP54" s="65">
        <f t="shared" si="8"/>
        <v>4.4826038699999984</v>
      </c>
      <c r="AQ54" s="65">
        <f t="shared" si="9"/>
        <v>4.7225576499999988</v>
      </c>
    </row>
    <row r="55" spans="1:43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0.11304287999999474</v>
      </c>
      <c r="D55" s="52">
        <f>VLOOKUP($B55,Shock_dev!$A$1:$CI$300,MATCH(DATE(D$1,1,1),Shock_dev!$A$1:$CI$1,0),FALSE)</f>
        <v>0.22533633999999836</v>
      </c>
      <c r="E55" s="52">
        <f>VLOOKUP($B55,Shock_dev!$A$1:$CI$300,MATCH(DATE(E$1,1,1),Shock_dev!$A$1:$CI$1,0),FALSE)</f>
        <v>0.30507486999999855</v>
      </c>
      <c r="F55" s="52">
        <f>VLOOKUP($B55,Shock_dev!$A$1:$CI$300,MATCH(DATE(F$1,1,1),Shock_dev!$A$1:$CI$1,0),FALSE)</f>
        <v>0.3453779899999958</v>
      </c>
      <c r="G55" s="52">
        <f>VLOOKUP($B55,Shock_dev!$A$1:$CI$300,MATCH(DATE(G$1,1,1),Shock_dev!$A$1:$CI$1,0),FALSE)</f>
        <v>0.34545268000000107</v>
      </c>
      <c r="H55" s="52">
        <f>VLOOKUP($B55,Shock_dev!$A$1:$CI$300,MATCH(DATE(H$1,1,1),Shock_dev!$A$1:$CI$1,0),FALSE)</f>
        <v>0.32096939999999563</v>
      </c>
      <c r="I55" s="52">
        <f>VLOOKUP($B55,Shock_dev!$A$1:$CI$300,MATCH(DATE(I$1,1,1),Shock_dev!$A$1:$CI$1,0),FALSE)</f>
        <v>0.2737301200000033</v>
      </c>
      <c r="J55" s="52">
        <f>VLOOKUP($B55,Shock_dev!$A$1:$CI$300,MATCH(DATE(J$1,1,1),Shock_dev!$A$1:$CI$1,0),FALSE)</f>
        <v>0.22211349999999896</v>
      </c>
      <c r="K55" s="52">
        <f>VLOOKUP($B55,Shock_dev!$A$1:$CI$300,MATCH(DATE(K$1,1,1),Shock_dev!$A$1:$CI$1,0),FALSE)</f>
        <v>0.16169720999999981</v>
      </c>
      <c r="L55" s="52">
        <f>VLOOKUP($B55,Shock_dev!$A$1:$CI$300,MATCH(DATE(L$1,1,1),Shock_dev!$A$1:$CI$1,0),FALSE)</f>
        <v>0.10648962999999867</v>
      </c>
      <c r="M55" s="52">
        <f>VLOOKUP($B55,Shock_dev!$A$1:$CI$300,MATCH(DATE(M$1,1,1),Shock_dev!$A$1:$CI$1,0),FALSE)</f>
        <v>6.6296280000003094E-2</v>
      </c>
      <c r="N55" s="52">
        <f>VLOOKUP($B55,Shock_dev!$A$1:$CI$300,MATCH(DATE(N$1,1,1),Shock_dev!$A$1:$CI$1,0),FALSE)</f>
        <v>2.4962120000004973E-2</v>
      </c>
      <c r="O55" s="52">
        <f>VLOOKUP($B55,Shock_dev!$A$1:$CI$300,MATCH(DATE(O$1,1,1),Shock_dev!$A$1:$CI$1,0),FALSE)</f>
        <v>-2.0213769999998021E-2</v>
      </c>
      <c r="P55" s="52">
        <f>VLOOKUP($B55,Shock_dev!$A$1:$CI$300,MATCH(DATE(P$1,1,1),Shock_dev!$A$1:$CI$1,0),FALSE)</f>
        <v>-6.3964880000000335E-2</v>
      </c>
      <c r="Q55" s="52">
        <f>VLOOKUP($B55,Shock_dev!$A$1:$CI$300,MATCH(DATE(Q$1,1,1),Shock_dev!$A$1:$CI$1,0),FALSE)</f>
        <v>-9.7223329999998498E-2</v>
      </c>
      <c r="R55" s="52">
        <f>VLOOKUP($B55,Shock_dev!$A$1:$CI$300,MATCH(DATE(R$1,1,1),Shock_dev!$A$1:$CI$1,0),FALSE)</f>
        <v>-0.13049011999999749</v>
      </c>
      <c r="S55" s="52">
        <f>VLOOKUP($B55,Shock_dev!$A$1:$CI$300,MATCH(DATE(S$1,1,1),Shock_dev!$A$1:$CI$1,0),FALSE)</f>
        <v>-0.15391826999999836</v>
      </c>
      <c r="T55" s="52">
        <f>VLOOKUP($B55,Shock_dev!$A$1:$CI$300,MATCH(DATE(T$1,1,1),Shock_dev!$A$1:$CI$1,0),FALSE)</f>
        <v>-0.16477027999999905</v>
      </c>
      <c r="U55" s="52">
        <f>VLOOKUP($B55,Shock_dev!$A$1:$CI$300,MATCH(DATE(U$1,1,1),Shock_dev!$A$1:$CI$1,0),FALSE)</f>
        <v>-0.17171148999999986</v>
      </c>
      <c r="V55" s="52">
        <f>VLOOKUP($B55,Shock_dev!$A$1:$CI$300,MATCH(DATE(V$1,1,1),Shock_dev!$A$1:$CI$1,0),FALSE)</f>
        <v>-0.16630923999999681</v>
      </c>
      <c r="W55" s="52">
        <f>VLOOKUP($B55,Shock_dev!$A$1:$CI$300,MATCH(DATE(W$1,1,1),Shock_dev!$A$1:$CI$1,0),FALSE)</f>
        <v>-0.15518767000000366</v>
      </c>
      <c r="X55" s="52">
        <f>VLOOKUP($B55,Shock_dev!$A$1:$CI$300,MATCH(DATE(X$1,1,1),Shock_dev!$A$1:$CI$1,0),FALSE)</f>
        <v>-0.14119284000000221</v>
      </c>
      <c r="Y55" s="52">
        <f>VLOOKUP($B55,Shock_dev!$A$1:$CI$300,MATCH(DATE(Y$1,1,1),Shock_dev!$A$1:$CI$1,0),FALSE)</f>
        <v>-0.11799410999999793</v>
      </c>
      <c r="Z55" s="52">
        <f>VLOOKUP($B55,Shock_dev!$A$1:$CI$300,MATCH(DATE(Z$1,1,1),Shock_dev!$A$1:$CI$1,0),FALSE)</f>
        <v>-9.8598039999998832E-2</v>
      </c>
      <c r="AA55" s="52">
        <f>VLOOKUP($B55,Shock_dev!$A$1:$CI$300,MATCH(DATE(AA$1,1,1),Shock_dev!$A$1:$CI$1,0),FALSE)</f>
        <v>-8.1483430000005797E-2</v>
      </c>
      <c r="AB55" s="52">
        <f>VLOOKUP($B55,Shock_dev!$A$1:$CI$300,MATCH(DATE(AB$1,1,1),Shock_dev!$A$1:$CI$1,0),FALSE)</f>
        <v>-6.6558089999986692E-2</v>
      </c>
      <c r="AC55" s="52">
        <f>VLOOKUP($B55,Shock_dev!$A$1:$CI$300,MATCH(DATE(AC$1,1,1),Shock_dev!$A$1:$CI$1,0),FALSE)</f>
        <v>-5.379843999999423E-2</v>
      </c>
      <c r="AD55" s="52">
        <f>VLOOKUP($B55,Shock_dev!$A$1:$CI$300,MATCH(DATE(AD$1,1,1),Shock_dev!$A$1:$CI$1,0),FALSE)</f>
        <v>-4.4000499999995668E-2</v>
      </c>
      <c r="AE55" s="52">
        <f>VLOOKUP($B55,Shock_dev!$A$1:$CI$300,MATCH(DATE(AE$1,1,1),Shock_dev!$A$1:$CI$1,0),FALSE)</f>
        <v>-3.6109609999996906E-2</v>
      </c>
      <c r="AF55" s="52">
        <f>VLOOKUP($B55,Shock_dev!$A$1:$CI$300,MATCH(DATE(AF$1,1,1),Shock_dev!$A$1:$CI$1,0),FALSE)</f>
        <v>-3.2207490000004668E-2</v>
      </c>
      <c r="AG55" s="52"/>
      <c r="AH55" s="65">
        <f t="shared" si="1"/>
        <v>0.2668569519999977</v>
      </c>
      <c r="AI55" s="65">
        <f t="shared" si="2"/>
        <v>0.21699997199999926</v>
      </c>
      <c r="AJ55" s="65">
        <f t="shared" si="3"/>
        <v>-1.8028715999997759E-2</v>
      </c>
      <c r="AK55" s="65">
        <f t="shared" si="4"/>
        <v>-0.15743987999999831</v>
      </c>
      <c r="AL55" s="65">
        <f t="shared" si="5"/>
        <v>-0.11889121800000169</v>
      </c>
      <c r="AM55" s="65">
        <f t="shared" si="6"/>
        <v>-4.653482599999563E-2</v>
      </c>
      <c r="AN55" s="66"/>
      <c r="AO55" s="65">
        <f t="shared" si="7"/>
        <v>0.24192846199999848</v>
      </c>
      <c r="AP55" s="65">
        <f t="shared" si="8"/>
        <v>-8.7734297999998032E-2</v>
      </c>
      <c r="AQ55" s="65">
        <f t="shared" si="9"/>
        <v>-8.2713021999998665E-2</v>
      </c>
    </row>
    <row r="56" spans="1:43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0.88176849999999263</v>
      </c>
      <c r="D56" s="52">
        <f>VLOOKUP($B56,Shock_dev!$A$1:$CI$300,MATCH(DATE(D$1,1,1),Shock_dev!$A$1:$CI$1,0),FALSE)</f>
        <v>1.5384759000000088</v>
      </c>
      <c r="E56" s="52">
        <f>VLOOKUP($B56,Shock_dev!$A$1:$CI$300,MATCH(DATE(E$1,1,1),Shock_dev!$A$1:$CI$1,0),FALSE)</f>
        <v>1.90339689999999</v>
      </c>
      <c r="F56" s="52">
        <f>VLOOKUP($B56,Shock_dev!$A$1:$CI$300,MATCH(DATE(F$1,1,1),Shock_dev!$A$1:$CI$1,0),FALSE)</f>
        <v>2.04811669999998</v>
      </c>
      <c r="G56" s="52">
        <f>VLOOKUP($B56,Shock_dev!$A$1:$CI$300,MATCH(DATE(G$1,1,1),Shock_dev!$A$1:$CI$1,0),FALSE)</f>
        <v>2.015609899999987</v>
      </c>
      <c r="H56" s="52">
        <f>VLOOKUP($B56,Shock_dev!$A$1:$CI$300,MATCH(DATE(H$1,1,1),Shock_dev!$A$1:$CI$1,0),FALSE)</f>
        <v>1.9324440999999979</v>
      </c>
      <c r="I56" s="52">
        <f>VLOOKUP($B56,Shock_dev!$A$1:$CI$300,MATCH(DATE(I$1,1,1),Shock_dev!$A$1:$CI$1,0),FALSE)</f>
        <v>1.7699709000000041</v>
      </c>
      <c r="J56" s="52">
        <f>VLOOKUP($B56,Shock_dev!$A$1:$CI$300,MATCH(DATE(J$1,1,1),Shock_dev!$A$1:$CI$1,0),FALSE)</f>
        <v>1.6430113999999776</v>
      </c>
      <c r="K56" s="52">
        <f>VLOOKUP($B56,Shock_dev!$A$1:$CI$300,MATCH(DATE(K$1,1,1),Shock_dev!$A$1:$CI$1,0),FALSE)</f>
        <v>1.466017700000009</v>
      </c>
      <c r="L56" s="52">
        <f>VLOOKUP($B56,Shock_dev!$A$1:$CI$300,MATCH(DATE(L$1,1,1),Shock_dev!$A$1:$CI$1,0),FALSE)</f>
        <v>1.3379802999999981</v>
      </c>
      <c r="M56" s="52">
        <f>VLOOKUP($B56,Shock_dev!$A$1:$CI$300,MATCH(DATE(M$1,1,1),Shock_dev!$A$1:$CI$1,0),FALSE)</f>
        <v>1.3019424999999956</v>
      </c>
      <c r="N56" s="52">
        <f>VLOOKUP($B56,Shock_dev!$A$1:$CI$300,MATCH(DATE(N$1,1,1),Shock_dev!$A$1:$CI$1,0),FALSE)</f>
        <v>1.2048343999999815</v>
      </c>
      <c r="O56" s="52">
        <f>VLOOKUP($B56,Shock_dev!$A$1:$CI$300,MATCH(DATE(O$1,1,1),Shock_dev!$A$1:$CI$1,0),FALSE)</f>
        <v>1.0530273999999906</v>
      </c>
      <c r="P56" s="52">
        <f>VLOOKUP($B56,Shock_dev!$A$1:$CI$300,MATCH(DATE(P$1,1,1),Shock_dev!$A$1:$CI$1,0),FALSE)</f>
        <v>0.90103880000000913</v>
      </c>
      <c r="Q56" s="52">
        <f>VLOOKUP($B56,Shock_dev!$A$1:$CI$300,MATCH(DATE(Q$1,1,1),Shock_dev!$A$1:$CI$1,0),FALSE)</f>
        <v>0.81200799999999163</v>
      </c>
      <c r="R56" s="52">
        <f>VLOOKUP($B56,Shock_dev!$A$1:$CI$300,MATCH(DATE(R$1,1,1),Shock_dev!$A$1:$CI$1,0),FALSE)</f>
        <v>0.68543109999998819</v>
      </c>
      <c r="S56" s="52">
        <f>VLOOKUP($B56,Shock_dev!$A$1:$CI$300,MATCH(DATE(S$1,1,1),Shock_dev!$A$1:$CI$1,0),FALSE)</f>
        <v>0.61333120000000463</v>
      </c>
      <c r="T56" s="52">
        <f>VLOOKUP($B56,Shock_dev!$A$1:$CI$300,MATCH(DATE(T$1,1,1),Shock_dev!$A$1:$CI$1,0),FALSE)</f>
        <v>0.60233610000000226</v>
      </c>
      <c r="U56" s="52">
        <f>VLOOKUP($B56,Shock_dev!$A$1:$CI$300,MATCH(DATE(U$1,1,1),Shock_dev!$A$1:$CI$1,0),FALSE)</f>
        <v>0.57835149999999658</v>
      </c>
      <c r="V56" s="52">
        <f>VLOOKUP($B56,Shock_dev!$A$1:$CI$300,MATCH(DATE(V$1,1,1),Shock_dev!$A$1:$CI$1,0),FALSE)</f>
        <v>0.62339879999998971</v>
      </c>
      <c r="W56" s="52">
        <f>VLOOKUP($B56,Shock_dev!$A$1:$CI$300,MATCH(DATE(W$1,1,1),Shock_dev!$A$1:$CI$1,0),FALSE)</f>
        <v>0.67736719999999195</v>
      </c>
      <c r="X56" s="52">
        <f>VLOOKUP($B56,Shock_dev!$A$1:$CI$300,MATCH(DATE(X$1,1,1),Shock_dev!$A$1:$CI$1,0),FALSE)</f>
        <v>0.73172439999999028</v>
      </c>
      <c r="Y56" s="52">
        <f>VLOOKUP($B56,Shock_dev!$A$1:$CI$300,MATCH(DATE(Y$1,1,1),Shock_dev!$A$1:$CI$1,0),FALSE)</f>
        <v>0.84958850000001007</v>
      </c>
      <c r="Z56" s="52">
        <f>VLOOKUP($B56,Shock_dev!$A$1:$CI$300,MATCH(DATE(Z$1,1,1),Shock_dev!$A$1:$CI$1,0),FALSE)</f>
        <v>0.91994740000001229</v>
      </c>
      <c r="AA56" s="52">
        <f>VLOOKUP($B56,Shock_dev!$A$1:$CI$300,MATCH(DATE(AA$1,1,1),Shock_dev!$A$1:$CI$1,0),FALSE)</f>
        <v>0.97759400000001051</v>
      </c>
      <c r="AB56" s="52">
        <f>VLOOKUP($B56,Shock_dev!$A$1:$CI$300,MATCH(DATE(AB$1,1,1),Shock_dev!$A$1:$CI$1,0),FALSE)</f>
        <v>1.0268349000000114</v>
      </c>
      <c r="AC56" s="52">
        <f>VLOOKUP($B56,Shock_dev!$A$1:$CI$300,MATCH(DATE(AC$1,1,1),Shock_dev!$A$1:$CI$1,0),FALSE)</f>
        <v>1.069066499999991</v>
      </c>
      <c r="AD56" s="52">
        <f>VLOOKUP($B56,Shock_dev!$A$1:$CI$300,MATCH(DATE(AD$1,1,1),Shock_dev!$A$1:$CI$1,0),FALSE)</f>
        <v>1.0983827000000019</v>
      </c>
      <c r="AE56" s="52">
        <f>VLOOKUP($B56,Shock_dev!$A$1:$CI$300,MATCH(DATE(AE$1,1,1),Shock_dev!$A$1:$CI$1,0),FALSE)</f>
        <v>1.124292099999991</v>
      </c>
      <c r="AF56" s="52">
        <f>VLOOKUP($B56,Shock_dev!$A$1:$CI$300,MATCH(DATE(AF$1,1,1),Shock_dev!$A$1:$CI$1,0),FALSE)</f>
        <v>1.1285974999999837</v>
      </c>
      <c r="AG56" s="52"/>
      <c r="AH56" s="65">
        <f t="shared" si="1"/>
        <v>1.6774735799999916</v>
      </c>
      <c r="AI56" s="65">
        <f t="shared" si="2"/>
        <v>1.6298848799999974</v>
      </c>
      <c r="AJ56" s="65">
        <f t="shared" si="3"/>
        <v>1.0545702199999938</v>
      </c>
      <c r="AK56" s="65">
        <f t="shared" si="4"/>
        <v>0.62056973999999632</v>
      </c>
      <c r="AL56" s="65">
        <f t="shared" si="5"/>
        <v>0.83124430000000304</v>
      </c>
      <c r="AM56" s="65">
        <f t="shared" si="6"/>
        <v>1.0894347399999957</v>
      </c>
      <c r="AN56" s="66"/>
      <c r="AO56" s="65">
        <f t="shared" si="7"/>
        <v>1.6536792299999945</v>
      </c>
      <c r="AP56" s="65">
        <f t="shared" si="8"/>
        <v>0.83756997999999505</v>
      </c>
      <c r="AQ56" s="65">
        <f t="shared" si="9"/>
        <v>0.96033951999999934</v>
      </c>
    </row>
    <row r="57" spans="1:43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3.458088900000007</v>
      </c>
      <c r="D57" s="52">
        <f>VLOOKUP($B57,Shock_dev!$A$1:$CI$300,MATCH(DATE(D$1,1,1),Shock_dev!$A$1:$CI$1,0),FALSE)</f>
        <v>5.9573720999999864</v>
      </c>
      <c r="E57" s="52">
        <f>VLOOKUP($B57,Shock_dev!$A$1:$CI$300,MATCH(DATE(E$1,1,1),Shock_dev!$A$1:$CI$1,0),FALSE)</f>
        <v>7.2912139000000025</v>
      </c>
      <c r="F57" s="52">
        <f>VLOOKUP($B57,Shock_dev!$A$1:$CI$300,MATCH(DATE(F$1,1,1),Shock_dev!$A$1:$CI$1,0),FALSE)</f>
        <v>7.8012457000000381</v>
      </c>
      <c r="G57" s="52">
        <f>VLOOKUP($B57,Shock_dev!$A$1:$CI$300,MATCH(DATE(G$1,1,1),Shock_dev!$A$1:$CI$1,0),FALSE)</f>
        <v>7.684628699999962</v>
      </c>
      <c r="H57" s="52">
        <f>VLOOKUP($B57,Shock_dev!$A$1:$CI$300,MATCH(DATE(H$1,1,1),Shock_dev!$A$1:$CI$1,0),FALSE)</f>
        <v>7.4406151000000023</v>
      </c>
      <c r="I57" s="52">
        <f>VLOOKUP($B57,Shock_dev!$A$1:$CI$300,MATCH(DATE(I$1,1,1),Shock_dev!$A$1:$CI$1,0),FALSE)</f>
        <v>6.9363129000000185</v>
      </c>
      <c r="J57" s="52">
        <f>VLOOKUP($B57,Shock_dev!$A$1:$CI$300,MATCH(DATE(J$1,1,1),Shock_dev!$A$1:$CI$1,0),FALSE)</f>
        <v>6.6039604000000054</v>
      </c>
      <c r="K57" s="52">
        <f>VLOOKUP($B57,Shock_dev!$A$1:$CI$300,MATCH(DATE(K$1,1,1),Shock_dev!$A$1:$CI$1,0),FALSE)</f>
        <v>6.0833446000000322</v>
      </c>
      <c r="L57" s="52">
        <f>VLOOKUP($B57,Shock_dev!$A$1:$CI$300,MATCH(DATE(L$1,1,1),Shock_dev!$A$1:$CI$1,0),FALSE)</f>
        <v>5.7538635999999883</v>
      </c>
      <c r="M57" s="52">
        <f>VLOOKUP($B57,Shock_dev!$A$1:$CI$300,MATCH(DATE(M$1,1,1),Shock_dev!$A$1:$CI$1,0),FALSE)</f>
        <v>5.7696261000000391</v>
      </c>
      <c r="N57" s="52">
        <f>VLOOKUP($B57,Shock_dev!$A$1:$CI$300,MATCH(DATE(N$1,1,1),Shock_dev!$A$1:$CI$1,0),FALSE)</f>
        <v>5.5181388000000311</v>
      </c>
      <c r="O57" s="52">
        <f>VLOOKUP($B57,Shock_dev!$A$1:$CI$300,MATCH(DATE(O$1,1,1),Shock_dev!$A$1:$CI$1,0),FALSE)</f>
        <v>5.0338374000000385</v>
      </c>
      <c r="P57" s="52">
        <f>VLOOKUP($B57,Shock_dev!$A$1:$CI$300,MATCH(DATE(P$1,1,1),Shock_dev!$A$1:$CI$1,0),FALSE)</f>
        <v>4.5377519000000461</v>
      </c>
      <c r="Q57" s="52">
        <f>VLOOKUP($B57,Shock_dev!$A$1:$CI$300,MATCH(DATE(Q$1,1,1),Shock_dev!$A$1:$CI$1,0),FALSE)</f>
        <v>4.2756417999999599</v>
      </c>
      <c r="R57" s="52">
        <f>VLOOKUP($B57,Shock_dev!$A$1:$CI$300,MATCH(DATE(R$1,1,1),Shock_dev!$A$1:$CI$1,0),FALSE)</f>
        <v>3.8460168999999951</v>
      </c>
      <c r="S57" s="52">
        <f>VLOOKUP($B57,Shock_dev!$A$1:$CI$300,MATCH(DATE(S$1,1,1),Shock_dev!$A$1:$CI$1,0),FALSE)</f>
        <v>3.6144998999999984</v>
      </c>
      <c r="T57" s="52">
        <f>VLOOKUP($B57,Shock_dev!$A$1:$CI$300,MATCH(DATE(T$1,1,1),Shock_dev!$A$1:$CI$1,0),FALSE)</f>
        <v>3.6025222999999755</v>
      </c>
      <c r="U57" s="52">
        <f>VLOOKUP($B57,Shock_dev!$A$1:$CI$300,MATCH(DATE(U$1,1,1),Shock_dev!$A$1:$CI$1,0),FALSE)</f>
        <v>3.5171935999999846</v>
      </c>
      <c r="V57" s="52">
        <f>VLOOKUP($B57,Shock_dev!$A$1:$CI$300,MATCH(DATE(V$1,1,1),Shock_dev!$A$1:$CI$1,0),FALSE)</f>
        <v>3.6866777000000184</v>
      </c>
      <c r="W57" s="52">
        <f>VLOOKUP($B57,Shock_dev!$A$1:$CI$300,MATCH(DATE(W$1,1,1),Shock_dev!$A$1:$CI$1,0),FALSE)</f>
        <v>3.8741241000000173</v>
      </c>
      <c r="X57" s="52">
        <f>VLOOKUP($B57,Shock_dev!$A$1:$CI$300,MATCH(DATE(X$1,1,1),Shock_dev!$A$1:$CI$1,0),FALSE)</f>
        <v>4.0520913999999948</v>
      </c>
      <c r="Y57" s="52">
        <f>VLOOKUP($B57,Shock_dev!$A$1:$CI$300,MATCH(DATE(Y$1,1,1),Shock_dev!$A$1:$CI$1,0),FALSE)</f>
        <v>4.4756135000000086</v>
      </c>
      <c r="Z57" s="52">
        <f>VLOOKUP($B57,Shock_dev!$A$1:$CI$300,MATCH(DATE(Z$1,1,1),Shock_dev!$A$1:$CI$1,0),FALSE)</f>
        <v>4.7067605999999955</v>
      </c>
      <c r="AA57" s="52">
        <f>VLOOKUP($B57,Shock_dev!$A$1:$CI$300,MATCH(DATE(AA$1,1,1),Shock_dev!$A$1:$CI$1,0),FALSE)</f>
        <v>4.8901629000000071</v>
      </c>
      <c r="AB57" s="52">
        <f>VLOOKUP($B57,Shock_dev!$A$1:$CI$300,MATCH(DATE(AB$1,1,1),Shock_dev!$A$1:$CI$1,0),FALSE)</f>
        <v>5.0456309999999576</v>
      </c>
      <c r="AC57" s="52">
        <f>VLOOKUP($B57,Shock_dev!$A$1:$CI$300,MATCH(DATE(AC$1,1,1),Shock_dev!$A$1:$CI$1,0),FALSE)</f>
        <v>5.1795299999999997</v>
      </c>
      <c r="AD57" s="52">
        <f>VLOOKUP($B57,Shock_dev!$A$1:$CI$300,MATCH(DATE(AD$1,1,1),Shock_dev!$A$1:$CI$1,0),FALSE)</f>
        <v>5.2688574000000017</v>
      </c>
      <c r="AE57" s="52">
        <f>VLOOKUP($B57,Shock_dev!$A$1:$CI$300,MATCH(DATE(AE$1,1,1),Shock_dev!$A$1:$CI$1,0),FALSE)</f>
        <v>5.3512279999999919</v>
      </c>
      <c r="AF57" s="52">
        <f>VLOOKUP($B57,Shock_dev!$A$1:$CI$300,MATCH(DATE(AF$1,1,1),Shock_dev!$A$1:$CI$1,0),FALSE)</f>
        <v>5.3544631999999979</v>
      </c>
      <c r="AG57" s="52"/>
      <c r="AH57" s="65">
        <f t="shared" si="1"/>
        <v>6.438509859999999</v>
      </c>
      <c r="AI57" s="65">
        <f t="shared" si="2"/>
        <v>6.5636193200000097</v>
      </c>
      <c r="AJ57" s="65">
        <f t="shared" si="3"/>
        <v>5.0269992000000228</v>
      </c>
      <c r="AK57" s="65">
        <f t="shared" si="4"/>
        <v>3.6533820799999943</v>
      </c>
      <c r="AL57" s="65">
        <f t="shared" si="5"/>
        <v>4.399750500000005</v>
      </c>
      <c r="AM57" s="65">
        <f t="shared" si="6"/>
        <v>5.2399419199999899</v>
      </c>
      <c r="AN57" s="66"/>
      <c r="AO57" s="65">
        <f t="shared" si="7"/>
        <v>6.5010645900000039</v>
      </c>
      <c r="AP57" s="65">
        <f t="shared" si="8"/>
        <v>4.3401906400000083</v>
      </c>
      <c r="AQ57" s="65">
        <f t="shared" si="9"/>
        <v>4.8198462099999979</v>
      </c>
    </row>
    <row r="58" spans="1:43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1.8900690000000395</v>
      </c>
      <c r="D58" s="52">
        <f>VLOOKUP($B58,Shock_dev!$A$1:$CI$300,MATCH(DATE(D$1,1,1),Shock_dev!$A$1:$CI$1,0),FALSE)</f>
        <v>4.0801370000001498</v>
      </c>
      <c r="E58" s="52">
        <f>VLOOKUP($B58,Shock_dev!$A$1:$CI$300,MATCH(DATE(E$1,1,1),Shock_dev!$A$1:$CI$1,0),FALSE)</f>
        <v>5.8686020000000099</v>
      </c>
      <c r="F58" s="52">
        <f>VLOOKUP($B58,Shock_dev!$A$1:$CI$300,MATCH(DATE(F$1,1,1),Shock_dev!$A$1:$CI$1,0),FALSE)</f>
        <v>6.945451999999932</v>
      </c>
      <c r="G58" s="52">
        <f>VLOOKUP($B58,Shock_dev!$A$1:$CI$300,MATCH(DATE(G$1,1,1),Shock_dev!$A$1:$CI$1,0),FALSE)</f>
        <v>7.1973980000000211</v>
      </c>
      <c r="H58" s="52">
        <f>VLOOKUP($B58,Shock_dev!$A$1:$CI$300,MATCH(DATE(H$1,1,1),Shock_dev!$A$1:$CI$1,0),FALSE)</f>
        <v>6.8591639999999643</v>
      </c>
      <c r="I58" s="52">
        <f>VLOOKUP($B58,Shock_dev!$A$1:$CI$300,MATCH(DATE(I$1,1,1),Shock_dev!$A$1:$CI$1,0),FALSE)</f>
        <v>6.0037380000001122</v>
      </c>
      <c r="J58" s="52">
        <f>VLOOKUP($B58,Shock_dev!$A$1:$CI$300,MATCH(DATE(J$1,1,1),Shock_dev!$A$1:$CI$1,0),FALSE)</f>
        <v>4.9745840000000499</v>
      </c>
      <c r="K58" s="52">
        <f>VLOOKUP($B58,Shock_dev!$A$1:$CI$300,MATCH(DATE(K$1,1,1),Shock_dev!$A$1:$CI$1,0),FALSE)</f>
        <v>3.758967999999868</v>
      </c>
      <c r="L58" s="52">
        <f>VLOOKUP($B58,Shock_dev!$A$1:$CI$300,MATCH(DATE(L$1,1,1),Shock_dev!$A$1:$CI$1,0),FALSE)</f>
        <v>2.6066549999998188</v>
      </c>
      <c r="M58" s="52">
        <f>VLOOKUP($B58,Shock_dev!$A$1:$CI$300,MATCH(DATE(M$1,1,1),Shock_dev!$A$1:$CI$1,0),FALSE)</f>
        <v>1.723109999999906</v>
      </c>
      <c r="N58" s="52">
        <f>VLOOKUP($B58,Shock_dev!$A$1:$CI$300,MATCH(DATE(N$1,1,1),Shock_dev!$A$1:$CI$1,0),FALSE)</f>
        <v>0.87362000000007356</v>
      </c>
      <c r="O58" s="52">
        <f>VLOOKUP($B58,Shock_dev!$A$1:$CI$300,MATCH(DATE(O$1,1,1),Shock_dev!$A$1:$CI$1,0),FALSE)</f>
        <v>-2.0502000000078624E-2</v>
      </c>
      <c r="P58" s="52">
        <f>VLOOKUP($B58,Shock_dev!$A$1:$CI$300,MATCH(DATE(P$1,1,1),Shock_dev!$A$1:$CI$1,0),FALSE)</f>
        <v>-0.89752900000007685</v>
      </c>
      <c r="Q58" s="52">
        <f>VLOOKUP($B58,Shock_dev!$A$1:$CI$300,MATCH(DATE(Q$1,1,1),Shock_dev!$A$1:$CI$1,0),FALSE)</f>
        <v>-1.601280000000088</v>
      </c>
      <c r="R58" s="52">
        <f>VLOOKUP($B58,Shock_dev!$A$1:$CI$300,MATCH(DATE(R$1,1,1),Shock_dev!$A$1:$CI$1,0),FALSE)</f>
        <v>-2.2832069999999476</v>
      </c>
      <c r="S58" s="52">
        <f>VLOOKUP($B58,Shock_dev!$A$1:$CI$300,MATCH(DATE(S$1,1,1),Shock_dev!$A$1:$CI$1,0),FALSE)</f>
        <v>-2.7924789999999575</v>
      </c>
      <c r="T58" s="52">
        <f>VLOOKUP($B58,Shock_dev!$A$1:$CI$300,MATCH(DATE(T$1,1,1),Shock_dev!$A$1:$CI$1,0),FALSE)</f>
        <v>-3.065567000000101</v>
      </c>
      <c r="U58" s="52">
        <f>VLOOKUP($B58,Shock_dev!$A$1:$CI$300,MATCH(DATE(U$1,1,1),Shock_dev!$A$1:$CI$1,0),FALSE)</f>
        <v>-3.2332940000001145</v>
      </c>
      <c r="V58" s="52">
        <f>VLOOKUP($B58,Shock_dev!$A$1:$CI$300,MATCH(DATE(V$1,1,1),Shock_dev!$A$1:$CI$1,0),FALSE)</f>
        <v>-3.1686630000001514</v>
      </c>
      <c r="W58" s="52">
        <f>VLOOKUP($B58,Shock_dev!$A$1:$CI$300,MATCH(DATE(W$1,1,1),Shock_dev!$A$1:$CI$1,0),FALSE)</f>
        <v>-2.9713360000000648</v>
      </c>
      <c r="X58" s="52">
        <f>VLOOKUP($B58,Shock_dev!$A$1:$CI$300,MATCH(DATE(X$1,1,1),Shock_dev!$A$1:$CI$1,0),FALSE)</f>
        <v>-2.6999319999999898</v>
      </c>
      <c r="Y58" s="52">
        <f>VLOOKUP($B58,Shock_dev!$A$1:$CI$300,MATCH(DATE(Y$1,1,1),Shock_dev!$A$1:$CI$1,0),FALSE)</f>
        <v>-2.2671690000001945</v>
      </c>
      <c r="Z58" s="52">
        <f>VLOOKUP($B58,Shock_dev!$A$1:$CI$300,MATCH(DATE(Z$1,1,1),Shock_dev!$A$1:$CI$1,0),FALSE)</f>
        <v>-1.8747200000000248</v>
      </c>
      <c r="AA58" s="52">
        <f>VLOOKUP($B58,Shock_dev!$A$1:$CI$300,MATCH(DATE(AA$1,1,1),Shock_dev!$A$1:$CI$1,0),FALSE)</f>
        <v>-1.5202060000001438</v>
      </c>
      <c r="AB58" s="52">
        <f>VLOOKUP($B58,Shock_dev!$A$1:$CI$300,MATCH(DATE(AB$1,1,1),Shock_dev!$A$1:$CI$1,0),FALSE)</f>
        <v>-1.20943299999999</v>
      </c>
      <c r="AC58" s="52">
        <f>VLOOKUP($B58,Shock_dev!$A$1:$CI$300,MATCH(DATE(AC$1,1,1),Shock_dev!$A$1:$CI$1,0),FALSE)</f>
        <v>-0.94397400000002563</v>
      </c>
      <c r="AD58" s="52">
        <f>VLOOKUP($B58,Shock_dev!$A$1:$CI$300,MATCH(DATE(AD$1,1,1),Shock_dev!$A$1:$CI$1,0),FALSE)</f>
        <v>-0.7374649999999292</v>
      </c>
      <c r="AE58" s="52">
        <f>VLOOKUP($B58,Shock_dev!$A$1:$CI$300,MATCH(DATE(AE$1,1,1),Shock_dev!$A$1:$CI$1,0),FALSE)</f>
        <v>-0.57391200000006393</v>
      </c>
      <c r="AF58" s="52">
        <f>VLOOKUP($B58,Shock_dev!$A$1:$CI$300,MATCH(DATE(AF$1,1,1),Shock_dev!$A$1:$CI$1,0),FALSE)</f>
        <v>-0.48631799999998293</v>
      </c>
      <c r="AG58" s="52"/>
      <c r="AH58" s="65">
        <f t="shared" si="1"/>
        <v>5.1963316000000308</v>
      </c>
      <c r="AI58" s="65">
        <f t="shared" si="2"/>
        <v>4.8406217999999628</v>
      </c>
      <c r="AJ58" s="65">
        <f t="shared" si="3"/>
        <v>1.5483799999947223E-2</v>
      </c>
      <c r="AK58" s="65">
        <f t="shared" si="4"/>
        <v>-2.9086420000000546</v>
      </c>
      <c r="AL58" s="65">
        <f t="shared" si="5"/>
        <v>-2.2666726000000836</v>
      </c>
      <c r="AM58" s="65">
        <f t="shared" si="6"/>
        <v>-0.79022039999999838</v>
      </c>
      <c r="AN58" s="66"/>
      <c r="AO58" s="65">
        <f t="shared" si="7"/>
        <v>5.0184766999999972</v>
      </c>
      <c r="AP58" s="65">
        <f t="shared" si="8"/>
        <v>-1.4465791000000536</v>
      </c>
      <c r="AQ58" s="65">
        <f t="shared" si="9"/>
        <v>-1.5284465000000411</v>
      </c>
    </row>
    <row r="59" spans="1:43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2.2868100000000595</v>
      </c>
      <c r="D59" s="52">
        <f>VLOOKUP($B59,Shock_dev!$A$1:$CI$300,MATCH(DATE(D$1,1,1),Shock_dev!$A$1:$CI$1,0),FALSE)</f>
        <v>5.1356229999998959</v>
      </c>
      <c r="E59" s="52">
        <f>VLOOKUP($B59,Shock_dev!$A$1:$CI$300,MATCH(DATE(E$1,1,1),Shock_dev!$A$1:$CI$1,0),FALSE)</f>
        <v>7.4537589999999909</v>
      </c>
      <c r="F59" s="52">
        <f>VLOOKUP($B59,Shock_dev!$A$1:$CI$300,MATCH(DATE(F$1,1,1),Shock_dev!$A$1:$CI$1,0),FALSE)</f>
        <v>8.9042669999998907</v>
      </c>
      <c r="G59" s="52">
        <f>VLOOKUP($B59,Shock_dev!$A$1:$CI$300,MATCH(DATE(G$1,1,1),Shock_dev!$A$1:$CI$1,0),FALSE)</f>
        <v>9.4888860000000932</v>
      </c>
      <c r="H59" s="52">
        <f>VLOOKUP($B59,Shock_dev!$A$1:$CI$300,MATCH(DATE(H$1,1,1),Shock_dev!$A$1:$CI$1,0),FALSE)</f>
        <v>9.5900509999999031</v>
      </c>
      <c r="I59" s="52">
        <f>VLOOKUP($B59,Shock_dev!$A$1:$CI$300,MATCH(DATE(I$1,1,1),Shock_dev!$A$1:$CI$1,0),FALSE)</f>
        <v>9.3472289999999703</v>
      </c>
      <c r="J59" s="52">
        <f>VLOOKUP($B59,Shock_dev!$A$1:$CI$300,MATCH(DATE(J$1,1,1),Shock_dev!$A$1:$CI$1,0),FALSE)</f>
        <v>9.1243759999999838</v>
      </c>
      <c r="K59" s="52">
        <f>VLOOKUP($B59,Shock_dev!$A$1:$CI$300,MATCH(DATE(K$1,1,1),Shock_dev!$A$1:$CI$1,0),FALSE)</f>
        <v>8.8525219999999081</v>
      </c>
      <c r="L59" s="52">
        <f>VLOOKUP($B59,Shock_dev!$A$1:$CI$300,MATCH(DATE(L$1,1,1),Shock_dev!$A$1:$CI$1,0),FALSE)</f>
        <v>8.7215439999999944</v>
      </c>
      <c r="M59" s="52">
        <f>VLOOKUP($B59,Shock_dev!$A$1:$CI$300,MATCH(DATE(M$1,1,1),Shock_dev!$A$1:$CI$1,0),FALSE)</f>
        <v>8.9164229999998952</v>
      </c>
      <c r="N59" s="52">
        <f>VLOOKUP($B59,Shock_dev!$A$1:$CI$300,MATCH(DATE(N$1,1,1),Shock_dev!$A$1:$CI$1,0),FALSE)</f>
        <v>9.1001009999999951</v>
      </c>
      <c r="O59" s="52">
        <f>VLOOKUP($B59,Shock_dev!$A$1:$CI$300,MATCH(DATE(O$1,1,1),Shock_dev!$A$1:$CI$1,0),FALSE)</f>
        <v>9.0943250000000262</v>
      </c>
      <c r="P59" s="52">
        <f>VLOOKUP($B59,Shock_dev!$A$1:$CI$300,MATCH(DATE(P$1,1,1),Shock_dev!$A$1:$CI$1,0),FALSE)</f>
        <v>8.9497590000000855</v>
      </c>
      <c r="Q59" s="52">
        <f>VLOOKUP($B59,Shock_dev!$A$1:$CI$300,MATCH(DATE(Q$1,1,1),Shock_dev!$A$1:$CI$1,0),FALSE)</f>
        <v>8.8618419999997968</v>
      </c>
      <c r="R59" s="52">
        <f>VLOOKUP($B59,Shock_dev!$A$1:$CI$300,MATCH(DATE(R$1,1,1),Shock_dev!$A$1:$CI$1,0),FALSE)</f>
        <v>8.6596489999999449</v>
      </c>
      <c r="S59" s="52">
        <f>VLOOKUP($B59,Shock_dev!$A$1:$CI$300,MATCH(DATE(S$1,1,1),Shock_dev!$A$1:$CI$1,0),FALSE)</f>
        <v>8.496511000000055</v>
      </c>
      <c r="T59" s="52">
        <f>VLOOKUP($B59,Shock_dev!$A$1:$CI$300,MATCH(DATE(T$1,1,1),Shock_dev!$A$1:$CI$1,0),FALSE)</f>
        <v>8.4689710000000105</v>
      </c>
      <c r="U59" s="52">
        <f>VLOOKUP($B59,Shock_dev!$A$1:$CI$300,MATCH(DATE(U$1,1,1),Shock_dev!$A$1:$CI$1,0),FALSE)</f>
        <v>8.4245659999999134</v>
      </c>
      <c r="V59" s="52">
        <f>VLOOKUP($B59,Shock_dev!$A$1:$CI$300,MATCH(DATE(V$1,1,1),Shock_dev!$A$1:$CI$1,0),FALSE)</f>
        <v>8.5049050000000079</v>
      </c>
      <c r="W59" s="52">
        <f>VLOOKUP($B59,Shock_dev!$A$1:$CI$300,MATCH(DATE(W$1,1,1),Shock_dev!$A$1:$CI$1,0),FALSE)</f>
        <v>8.6262790000000678</v>
      </c>
      <c r="X59" s="52">
        <f>VLOOKUP($B59,Shock_dev!$A$1:$CI$300,MATCH(DATE(X$1,1,1),Shock_dev!$A$1:$CI$1,0),FALSE)</f>
        <v>8.7272000000000389</v>
      </c>
      <c r="Y59" s="52">
        <f>VLOOKUP($B59,Shock_dev!$A$1:$CI$300,MATCH(DATE(Y$1,1,1),Shock_dev!$A$1:$CI$1,0),FALSE)</f>
        <v>8.9470229999999447</v>
      </c>
      <c r="Z59" s="52">
        <f>VLOOKUP($B59,Shock_dev!$A$1:$CI$300,MATCH(DATE(Z$1,1,1),Shock_dev!$A$1:$CI$1,0),FALSE)</f>
        <v>9.0809709999998631</v>
      </c>
      <c r="AA59" s="52">
        <f>VLOOKUP($B59,Shock_dev!$A$1:$CI$300,MATCH(DATE(AA$1,1,1),Shock_dev!$A$1:$CI$1,0),FALSE)</f>
        <v>9.1284650000000056</v>
      </c>
      <c r="AB59" s="52">
        <f>VLOOKUP($B59,Shock_dev!$A$1:$CI$300,MATCH(DATE(AB$1,1,1),Shock_dev!$A$1:$CI$1,0),FALSE)</f>
        <v>9.1110669999998208</v>
      </c>
      <c r="AC59" s="52">
        <f>VLOOKUP($B59,Shock_dev!$A$1:$CI$300,MATCH(DATE(AC$1,1,1),Shock_dev!$A$1:$CI$1,0),FALSE)</f>
        <v>9.048582000000124</v>
      </c>
      <c r="AD59" s="52">
        <f>VLOOKUP($B59,Shock_dev!$A$1:$CI$300,MATCH(DATE(AD$1,1,1),Shock_dev!$A$1:$CI$1,0),FALSE)</f>
        <v>8.9378489999999147</v>
      </c>
      <c r="AE59" s="52">
        <f>VLOOKUP($B59,Shock_dev!$A$1:$CI$300,MATCH(DATE(AE$1,1,1),Shock_dev!$A$1:$CI$1,0),FALSE)</f>
        <v>8.8039619999999559</v>
      </c>
      <c r="AF59" s="52">
        <f>VLOOKUP($B59,Shock_dev!$A$1:$CI$300,MATCH(DATE(AF$1,1,1),Shock_dev!$A$1:$CI$1,0),FALSE)</f>
        <v>8.6117810000000645</v>
      </c>
      <c r="AG59" s="52"/>
      <c r="AH59" s="65">
        <f t="shared" si="1"/>
        <v>6.653868999999986</v>
      </c>
      <c r="AI59" s="65">
        <f t="shared" si="2"/>
        <v>9.1271443999999526</v>
      </c>
      <c r="AJ59" s="65">
        <f t="shared" si="3"/>
        <v>8.9844899999999601</v>
      </c>
      <c r="AK59" s="65">
        <f t="shared" si="4"/>
        <v>8.5109203999999856</v>
      </c>
      <c r="AL59" s="65">
        <f t="shared" si="5"/>
        <v>8.901987599999984</v>
      </c>
      <c r="AM59" s="65">
        <f t="shared" si="6"/>
        <v>8.9026481999999767</v>
      </c>
      <c r="AN59" s="66"/>
      <c r="AO59" s="65">
        <f t="shared" si="7"/>
        <v>7.8905066999999693</v>
      </c>
      <c r="AP59" s="65">
        <f t="shared" si="8"/>
        <v>8.7477051999999738</v>
      </c>
      <c r="AQ59" s="65">
        <f t="shared" si="9"/>
        <v>8.9023178999999804</v>
      </c>
    </row>
    <row r="60" spans="1:43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24.987610400000008</v>
      </c>
      <c r="D60" s="52">
        <f>VLOOKUP($B60,Shock_dev!$A$1:$CI$300,MATCH(DATE(D$1,1,1),Shock_dev!$A$1:$CI$1,0),FALSE)</f>
        <v>40.09120080000001</v>
      </c>
      <c r="E60" s="52">
        <f>VLOOKUP($B60,Shock_dev!$A$1:$CI$300,MATCH(DATE(E$1,1,1),Shock_dev!$A$1:$CI$1,0),FALSE)</f>
        <v>47.471944099999988</v>
      </c>
      <c r="F60" s="52">
        <f>VLOOKUP($B60,Shock_dev!$A$1:$CI$300,MATCH(DATE(F$1,1,1),Shock_dev!$A$1:$CI$1,0),FALSE)</f>
        <v>50.155848599999985</v>
      </c>
      <c r="G60" s="52">
        <f>VLOOKUP($B60,Shock_dev!$A$1:$CI$300,MATCH(DATE(G$1,1,1),Shock_dev!$A$1:$CI$1,0),FALSE)</f>
        <v>46.563576499999996</v>
      </c>
      <c r="H60" s="52">
        <f>VLOOKUP($B60,Shock_dev!$A$1:$CI$300,MATCH(DATE(H$1,1,1),Shock_dev!$A$1:$CI$1,0),FALSE)</f>
        <v>45.382023900000007</v>
      </c>
      <c r="I60" s="52">
        <f>VLOOKUP($B60,Shock_dev!$A$1:$CI$300,MATCH(DATE(I$1,1,1),Shock_dev!$A$1:$CI$1,0),FALSE)</f>
        <v>44.2464607</v>
      </c>
      <c r="J60" s="52">
        <f>VLOOKUP($B60,Shock_dev!$A$1:$CI$300,MATCH(DATE(J$1,1,1),Shock_dev!$A$1:$CI$1,0),FALSE)</f>
        <v>43.310971499999994</v>
      </c>
      <c r="K60" s="52">
        <f>VLOOKUP($B60,Shock_dev!$A$1:$CI$300,MATCH(DATE(K$1,1,1),Shock_dev!$A$1:$CI$1,0),FALSE)</f>
        <v>42.611462700000004</v>
      </c>
      <c r="L60" s="52">
        <f>VLOOKUP($B60,Shock_dev!$A$1:$CI$300,MATCH(DATE(L$1,1,1),Shock_dev!$A$1:$CI$1,0),FALSE)</f>
        <v>41.811565700000003</v>
      </c>
      <c r="M60" s="52">
        <f>VLOOKUP($B60,Shock_dev!$A$1:$CI$300,MATCH(DATE(M$1,1,1),Shock_dev!$A$1:$CI$1,0),FALSE)</f>
        <v>38.4292126</v>
      </c>
      <c r="N60" s="52">
        <f>VLOOKUP($B60,Shock_dev!$A$1:$CI$300,MATCH(DATE(N$1,1,1),Shock_dev!$A$1:$CI$1,0),FALSE)</f>
        <v>36.767080700000008</v>
      </c>
      <c r="O60" s="52">
        <f>VLOOKUP($B60,Shock_dev!$A$1:$CI$300,MATCH(DATE(O$1,1,1),Shock_dev!$A$1:$CI$1,0),FALSE)</f>
        <v>36.112718900000004</v>
      </c>
      <c r="P60" s="52">
        <f>VLOOKUP($B60,Shock_dev!$A$1:$CI$300,MATCH(DATE(P$1,1,1),Shock_dev!$A$1:$CI$1,0),FALSE)</f>
        <v>36.008538499999986</v>
      </c>
      <c r="Q60" s="52">
        <f>VLOOKUP($B60,Shock_dev!$A$1:$CI$300,MATCH(DATE(Q$1,1,1),Shock_dev!$A$1:$CI$1,0),FALSE)</f>
        <v>35.557582099999991</v>
      </c>
      <c r="R60" s="52">
        <f>VLOOKUP($B60,Shock_dev!$A$1:$CI$300,MATCH(DATE(R$1,1,1),Shock_dev!$A$1:$CI$1,0),FALSE)</f>
        <v>34.313980999999984</v>
      </c>
      <c r="S60" s="52">
        <f>VLOOKUP($B60,Shock_dev!$A$1:$CI$300,MATCH(DATE(S$1,1,1),Shock_dev!$A$1:$CI$1,0),FALSE)</f>
        <v>33.869628800000001</v>
      </c>
      <c r="T60" s="52">
        <f>VLOOKUP($B60,Shock_dev!$A$1:$CI$300,MATCH(DATE(T$1,1,1),Shock_dev!$A$1:$CI$1,0),FALSE)</f>
        <v>33.84963710000001</v>
      </c>
      <c r="U60" s="52">
        <f>VLOOKUP($B60,Shock_dev!$A$1:$CI$300,MATCH(DATE(U$1,1,1),Shock_dev!$A$1:$CI$1,0),FALSE)</f>
        <v>34.002251900000019</v>
      </c>
      <c r="V60" s="52">
        <f>VLOOKUP($B60,Shock_dev!$A$1:$CI$300,MATCH(DATE(V$1,1,1),Shock_dev!$A$1:$CI$1,0),FALSE)</f>
        <v>35.178928000000013</v>
      </c>
      <c r="W60" s="52">
        <f>VLOOKUP($B60,Shock_dev!$A$1:$CI$300,MATCH(DATE(W$1,1,1),Shock_dev!$A$1:$CI$1,0),FALSE)</f>
        <v>34.78649089999999</v>
      </c>
      <c r="X60" s="52">
        <f>VLOOKUP($B60,Shock_dev!$A$1:$CI$300,MATCH(DATE(X$1,1,1),Shock_dev!$A$1:$CI$1,0),FALSE)</f>
        <v>34.561558399999996</v>
      </c>
      <c r="Y60" s="52">
        <f>VLOOKUP($B60,Shock_dev!$A$1:$CI$300,MATCH(DATE(Y$1,1,1),Shock_dev!$A$1:$CI$1,0),FALSE)</f>
        <v>34.427568600000001</v>
      </c>
      <c r="Z60" s="52">
        <f>VLOOKUP($B60,Shock_dev!$A$1:$CI$300,MATCH(DATE(Z$1,1,1),Shock_dev!$A$1:$CI$1,0),FALSE)</f>
        <v>34.307681300000013</v>
      </c>
      <c r="AA60" s="52">
        <f>VLOOKUP($B60,Shock_dev!$A$1:$CI$300,MATCH(DATE(AA$1,1,1),Shock_dev!$A$1:$CI$1,0),FALSE)</f>
        <v>34.169026300000013</v>
      </c>
      <c r="AB60" s="52">
        <f>VLOOKUP($B60,Shock_dev!$A$1:$CI$300,MATCH(DATE(AB$1,1,1),Shock_dev!$A$1:$CI$1,0),FALSE)</f>
        <v>34.000138200000009</v>
      </c>
      <c r="AC60" s="52">
        <f>VLOOKUP($B60,Shock_dev!$A$1:$CI$300,MATCH(DATE(AC$1,1,1),Shock_dev!$A$1:$CI$1,0),FALSE)</f>
        <v>33.799025900000004</v>
      </c>
      <c r="AD60" s="52">
        <f>VLOOKUP($B60,Shock_dev!$A$1:$CI$300,MATCH(DATE(AD$1,1,1),Shock_dev!$A$1:$CI$1,0),FALSE)</f>
        <v>33.5687389</v>
      </c>
      <c r="AE60" s="52">
        <f>VLOOKUP($B60,Shock_dev!$A$1:$CI$300,MATCH(DATE(AE$1,1,1),Shock_dev!$A$1:$CI$1,0),FALSE)</f>
        <v>33.315430499999991</v>
      </c>
      <c r="AF60" s="52">
        <f>VLOOKUP($B60,Shock_dev!$A$1:$CI$300,MATCH(DATE(AF$1,1,1),Shock_dev!$A$1:$CI$1,0),FALSE)</f>
        <v>33.041568000000012</v>
      </c>
      <c r="AG60" s="52"/>
      <c r="AH60" s="65">
        <f t="shared" si="1"/>
        <v>41.85403608</v>
      </c>
      <c r="AI60" s="65">
        <f t="shared" si="2"/>
        <v>43.472496899999996</v>
      </c>
      <c r="AJ60" s="65">
        <f t="shared" si="3"/>
        <v>36.575026559999998</v>
      </c>
      <c r="AK60" s="65">
        <f t="shared" si="4"/>
        <v>34.24288536000001</v>
      </c>
      <c r="AL60" s="65">
        <f t="shared" si="5"/>
        <v>34.450465100000002</v>
      </c>
      <c r="AM60" s="65">
        <f t="shared" si="6"/>
        <v>33.544980300000006</v>
      </c>
      <c r="AN60" s="66"/>
      <c r="AO60" s="65">
        <f t="shared" si="7"/>
        <v>42.663266489999998</v>
      </c>
      <c r="AP60" s="65">
        <f t="shared" si="8"/>
        <v>35.40895596</v>
      </c>
      <c r="AQ60" s="65">
        <f t="shared" si="9"/>
        <v>33.997722700000004</v>
      </c>
    </row>
    <row r="61" spans="1:43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3.5795338130000003</v>
      </c>
      <c r="D61" s="52">
        <f>VLOOKUP($B61,Shock_dev!$A$1:$CI$300,MATCH(DATE(D$1,1,1),Shock_dev!$A$1:$CI$1,0),FALSE)</f>
        <v>6.5193574590000001</v>
      </c>
      <c r="E61" s="52">
        <f>VLOOKUP($B61,Shock_dev!$A$1:$CI$300,MATCH(DATE(E$1,1,1),Shock_dev!$A$1:$CI$1,0),FALSE)</f>
        <v>8.1952778960000003</v>
      </c>
      <c r="F61" s="52">
        <f>VLOOKUP($B61,Shock_dev!$A$1:$CI$300,MATCH(DATE(F$1,1,1),Shock_dev!$A$1:$CI$1,0),FALSE)</f>
        <v>8.8447121670000008</v>
      </c>
      <c r="G61" s="52">
        <f>VLOOKUP($B61,Shock_dev!$A$1:$CI$300,MATCH(DATE(G$1,1,1),Shock_dev!$A$1:$CI$1,0),FALSE)</f>
        <v>8.9042586210000003</v>
      </c>
      <c r="H61" s="52">
        <f>VLOOKUP($B61,Shock_dev!$A$1:$CI$300,MATCH(DATE(H$1,1,1),Shock_dev!$A$1:$CI$1,0),FALSE)</f>
        <v>8.7007429399999996</v>
      </c>
      <c r="I61" s="52">
        <f>VLOOKUP($B61,Shock_dev!$A$1:$CI$300,MATCH(DATE(I$1,1,1),Shock_dev!$A$1:$CI$1,0),FALSE)</f>
        <v>7.8127406080000004</v>
      </c>
      <c r="J61" s="52">
        <f>VLOOKUP($B61,Shock_dev!$A$1:$CI$300,MATCH(DATE(J$1,1,1),Shock_dev!$A$1:$CI$1,0),FALSE)</f>
        <v>7.2473931770000002</v>
      </c>
      <c r="K61" s="52">
        <f>VLOOKUP($B61,Shock_dev!$A$1:$CI$300,MATCH(DATE(K$1,1,1),Shock_dev!$A$1:$CI$1,0),FALSE)</f>
        <v>6.0917909700000008</v>
      </c>
      <c r="L61" s="52">
        <f>VLOOKUP($B61,Shock_dev!$A$1:$CI$300,MATCH(DATE(L$1,1,1),Shock_dev!$A$1:$CI$1,0),FALSE)</f>
        <v>5.4886478359999993</v>
      </c>
      <c r="M61" s="52">
        <f>VLOOKUP($B61,Shock_dev!$A$1:$CI$300,MATCH(DATE(M$1,1,1),Shock_dev!$A$1:$CI$1,0),FALSE)</f>
        <v>11.026252155000002</v>
      </c>
      <c r="N61" s="52">
        <f>VLOOKUP($B61,Shock_dev!$A$1:$CI$300,MATCH(DATE(N$1,1,1),Shock_dev!$A$1:$CI$1,0),FALSE)</f>
        <v>13.809867100000002</v>
      </c>
      <c r="O61" s="52">
        <f>VLOOKUP($B61,Shock_dev!$A$1:$CI$300,MATCH(DATE(O$1,1,1),Shock_dev!$A$1:$CI$1,0),FALSE)</f>
        <v>15.141073914</v>
      </c>
      <c r="P61" s="52">
        <f>VLOOKUP($B61,Shock_dev!$A$1:$CI$300,MATCH(DATE(P$1,1,1),Shock_dev!$A$1:$CI$1,0),FALSE)</f>
        <v>15.547025805000001</v>
      </c>
      <c r="Q61" s="52">
        <f>VLOOKUP($B61,Shock_dev!$A$1:$CI$300,MATCH(DATE(Q$1,1,1),Shock_dev!$A$1:$CI$1,0),FALSE)</f>
        <v>15.475036321999999</v>
      </c>
      <c r="R61" s="52">
        <f>VLOOKUP($B61,Shock_dev!$A$1:$CI$300,MATCH(DATE(R$1,1,1),Shock_dev!$A$1:$CI$1,0),FALSE)</f>
        <v>15.202069634999999</v>
      </c>
      <c r="S61" s="52">
        <f>VLOOKUP($B61,Shock_dev!$A$1:$CI$300,MATCH(DATE(S$1,1,1),Shock_dev!$A$1:$CI$1,0),FALSE)</f>
        <v>15.641407295</v>
      </c>
      <c r="T61" s="52">
        <f>VLOOKUP($B61,Shock_dev!$A$1:$CI$300,MATCH(DATE(T$1,1,1),Shock_dev!$A$1:$CI$1,0),FALSE)</f>
        <v>15.721650891000003</v>
      </c>
      <c r="U61" s="52">
        <f>VLOOKUP($B61,Shock_dev!$A$1:$CI$300,MATCH(DATE(U$1,1,1),Shock_dev!$A$1:$CI$1,0),FALSE)</f>
        <v>15.609116964000002</v>
      </c>
      <c r="V61" s="52">
        <f>VLOOKUP($B61,Shock_dev!$A$1:$CI$300,MATCH(DATE(V$1,1,1),Shock_dev!$A$1:$CI$1,0),FALSE)</f>
        <v>15.413893485000001</v>
      </c>
      <c r="W61" s="52">
        <f>VLOOKUP($B61,Shock_dev!$A$1:$CI$300,MATCH(DATE(W$1,1,1),Shock_dev!$A$1:$CI$1,0),FALSE)</f>
        <v>15.194446595999999</v>
      </c>
      <c r="X61" s="52">
        <f>VLOOKUP($B61,Shock_dev!$A$1:$CI$300,MATCH(DATE(X$1,1,1),Shock_dev!$A$1:$CI$1,0),FALSE)</f>
        <v>15.728309464000001</v>
      </c>
      <c r="Y61" s="52">
        <f>VLOOKUP($B61,Shock_dev!$A$1:$CI$300,MATCH(DATE(Y$1,1,1),Shock_dev!$A$1:$CI$1,0),FALSE)</f>
        <v>15.920781912000001</v>
      </c>
      <c r="Z61" s="52">
        <f>VLOOKUP($B61,Shock_dev!$A$1:$CI$300,MATCH(DATE(Z$1,1,1),Shock_dev!$A$1:$CI$1,0),FALSE)</f>
        <v>15.908267901999999</v>
      </c>
      <c r="AA61" s="52">
        <f>VLOOKUP($B61,Shock_dev!$A$1:$CI$300,MATCH(DATE(AA$1,1,1),Shock_dev!$A$1:$CI$1,0),FALSE)</f>
        <v>15.789882065</v>
      </c>
      <c r="AB61" s="52">
        <f>VLOOKUP($B61,Shock_dev!$A$1:$CI$300,MATCH(DATE(AB$1,1,1),Shock_dev!$A$1:$CI$1,0),FALSE)</f>
        <v>15.624319981999999</v>
      </c>
      <c r="AC61" s="52">
        <f>VLOOKUP($B61,Shock_dev!$A$1:$CI$300,MATCH(DATE(AC$1,1,1),Shock_dev!$A$1:$CI$1,0),FALSE)</f>
        <v>15.442751635</v>
      </c>
      <c r="AD61" s="52">
        <f>VLOOKUP($B61,Shock_dev!$A$1:$CI$300,MATCH(DATE(AD$1,1,1),Shock_dev!$A$1:$CI$1,0),FALSE)</f>
        <v>15.259885624999999</v>
      </c>
      <c r="AE61" s="52">
        <f>VLOOKUP($B61,Shock_dev!$A$1:$CI$300,MATCH(DATE(AE$1,1,1),Shock_dev!$A$1:$CI$1,0),FALSE)</f>
        <v>15.082127838000002</v>
      </c>
      <c r="AF61" s="52">
        <f>VLOOKUP($B61,Shock_dev!$A$1:$CI$300,MATCH(DATE(AF$1,1,1),Shock_dev!$A$1:$CI$1,0),FALSE)</f>
        <v>14.911277924999998</v>
      </c>
      <c r="AG61" s="52"/>
      <c r="AH61" s="65">
        <f t="shared" si="1"/>
        <v>7.2086279912000011</v>
      </c>
      <c r="AI61" s="65">
        <f t="shared" si="2"/>
        <v>7.0682631061999999</v>
      </c>
      <c r="AJ61" s="65">
        <f t="shared" si="3"/>
        <v>14.1998510592</v>
      </c>
      <c r="AK61" s="65">
        <f t="shared" si="4"/>
        <v>15.517627654</v>
      </c>
      <c r="AL61" s="65">
        <f t="shared" si="5"/>
        <v>15.708337587799999</v>
      </c>
      <c r="AM61" s="65">
        <f t="shared" si="6"/>
        <v>15.264072600999999</v>
      </c>
      <c r="AN61" s="66"/>
      <c r="AO61" s="65">
        <f t="shared" si="7"/>
        <v>7.1384455487</v>
      </c>
      <c r="AP61" s="65">
        <f t="shared" si="8"/>
        <v>14.858739356600001</v>
      </c>
      <c r="AQ61" s="65">
        <f t="shared" si="9"/>
        <v>15.486205094399999</v>
      </c>
    </row>
    <row r="62" spans="1:43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4.7140240000000055E-2</v>
      </c>
      <c r="D62" s="52">
        <f>VLOOKUP($B62,Shock_dev!$A$1:$CI$300,MATCH(DATE(D$1,1,1),Shock_dev!$A$1:$CI$1,0),FALSE)</f>
        <v>7.8842954999999826E-2</v>
      </c>
      <c r="E62" s="52">
        <f>VLOOKUP($B62,Shock_dev!$A$1:$CI$300,MATCH(DATE(E$1,1,1),Shock_dev!$A$1:$CI$1,0),FALSE)</f>
        <v>9.6733969999999836E-2</v>
      </c>
      <c r="F62" s="52">
        <f>VLOOKUP($B62,Shock_dev!$A$1:$CI$300,MATCH(DATE(F$1,1,1),Shock_dev!$A$1:$CI$1,0),FALSE)</f>
        <v>0.10442865300000026</v>
      </c>
      <c r="G62" s="52">
        <f>VLOOKUP($B62,Shock_dev!$A$1:$CI$300,MATCH(DATE(G$1,1,1),Shock_dev!$A$1:$CI$1,0),FALSE)</f>
        <v>0.10517224599999953</v>
      </c>
      <c r="H62" s="52">
        <f>VLOOKUP($B62,Shock_dev!$A$1:$CI$300,MATCH(DATE(H$1,1,1),Shock_dev!$A$1:$CI$1,0),FALSE)</f>
        <v>0.10259679999999971</v>
      </c>
      <c r="I62" s="52">
        <f>VLOOKUP($B62,Shock_dev!$A$1:$CI$300,MATCH(DATE(I$1,1,1),Shock_dev!$A$1:$CI$1,0),FALSE)</f>
        <v>9.7827459000000339E-2</v>
      </c>
      <c r="J62" s="52">
        <f>VLOOKUP($B62,Shock_dev!$A$1:$CI$300,MATCH(DATE(J$1,1,1),Shock_dev!$A$1:$CI$1,0),FALSE)</f>
        <v>9.3231835000000984E-2</v>
      </c>
      <c r="K62" s="52">
        <f>VLOOKUP($B62,Shock_dev!$A$1:$CI$300,MATCH(DATE(K$1,1,1),Shock_dev!$A$1:$CI$1,0),FALSE)</f>
        <v>8.8793925999999246E-2</v>
      </c>
      <c r="L62" s="52">
        <f>VLOOKUP($B62,Shock_dev!$A$1:$CI$300,MATCH(DATE(L$1,1,1),Shock_dev!$A$1:$CI$1,0),FALSE)</f>
        <v>8.4926069999999854E-2</v>
      </c>
      <c r="M62" s="52">
        <f>VLOOKUP($B62,Shock_dev!$A$1:$CI$300,MATCH(DATE(M$1,1,1),Shock_dev!$A$1:$CI$1,0),FALSE)</f>
        <v>8.2675516000000115E-2</v>
      </c>
      <c r="N62" s="52">
        <f>VLOOKUP($B62,Shock_dev!$A$1:$CI$300,MATCH(DATE(N$1,1,1),Shock_dev!$A$1:$CI$1,0),FALSE)</f>
        <v>8.0296810000000107E-2</v>
      </c>
      <c r="O62" s="52">
        <f>VLOOKUP($B62,Shock_dev!$A$1:$CI$300,MATCH(DATE(O$1,1,1),Shock_dev!$A$1:$CI$1,0),FALSE)</f>
        <v>7.6823570000000174E-2</v>
      </c>
      <c r="P62" s="52">
        <f>VLOOKUP($B62,Shock_dev!$A$1:$CI$300,MATCH(DATE(P$1,1,1),Shock_dev!$A$1:$CI$1,0),FALSE)</f>
        <v>7.2422250999998994E-2</v>
      </c>
      <c r="Q62" s="52">
        <f>VLOOKUP($B62,Shock_dev!$A$1:$CI$300,MATCH(DATE(Q$1,1,1),Shock_dev!$A$1:$CI$1,0),FALSE)</f>
        <v>6.8450839999998792E-2</v>
      </c>
      <c r="R62" s="52">
        <f>VLOOKUP($B62,Shock_dev!$A$1:$CI$300,MATCH(DATE(R$1,1,1),Shock_dev!$A$1:$CI$1,0),FALSE)</f>
        <v>6.3879069000000399E-2</v>
      </c>
      <c r="S62" s="52">
        <f>VLOOKUP($B62,Shock_dev!$A$1:$CI$300,MATCH(DATE(S$1,1,1),Shock_dev!$A$1:$CI$1,0),FALSE)</f>
        <v>5.972188299999992E-2</v>
      </c>
      <c r="T62" s="52">
        <f>VLOOKUP($B62,Shock_dev!$A$1:$CI$300,MATCH(DATE(T$1,1,1),Shock_dev!$A$1:$CI$1,0),FALSE)</f>
        <v>5.6342651000001354E-2</v>
      </c>
      <c r="U62" s="52">
        <f>VLOOKUP($B62,Shock_dev!$A$1:$CI$300,MATCH(DATE(U$1,1,1),Shock_dev!$A$1:$CI$1,0),FALSE)</f>
        <v>5.3206043999999508E-2</v>
      </c>
      <c r="V62" s="52">
        <f>VLOOKUP($B62,Shock_dev!$A$1:$CI$300,MATCH(DATE(V$1,1,1),Shock_dev!$A$1:$CI$1,0),FALSE)</f>
        <v>5.1014965999998552E-2</v>
      </c>
      <c r="W62" s="52">
        <f>VLOOKUP($B62,Shock_dev!$A$1:$CI$300,MATCH(DATE(W$1,1,1),Shock_dev!$A$1:$CI$1,0),FALSE)</f>
        <v>4.9176454000001257E-2</v>
      </c>
      <c r="X62" s="52">
        <f>VLOOKUP($B62,Shock_dev!$A$1:$CI$300,MATCH(DATE(X$1,1,1),Shock_dev!$A$1:$CI$1,0),FALSE)</f>
        <v>4.7510652999999792E-2</v>
      </c>
      <c r="Y62" s="52">
        <f>VLOOKUP($B62,Shock_dev!$A$1:$CI$300,MATCH(DATE(Y$1,1,1),Shock_dev!$A$1:$CI$1,0),FALSE)</f>
        <v>4.6726618999999303E-2</v>
      </c>
      <c r="Z62" s="52">
        <f>VLOOKUP($B62,Shock_dev!$A$1:$CI$300,MATCH(DATE(Z$1,1,1),Shock_dev!$A$1:$CI$1,0),FALSE)</f>
        <v>4.5907906000000054E-2</v>
      </c>
      <c r="AA62" s="52">
        <f>VLOOKUP($B62,Shock_dev!$A$1:$CI$300,MATCH(DATE(AA$1,1,1),Shock_dev!$A$1:$CI$1,0),FALSE)</f>
        <v>4.4824882000000343E-2</v>
      </c>
      <c r="AB62" s="52">
        <f>VLOOKUP($B62,Shock_dev!$A$1:$CI$300,MATCH(DATE(AB$1,1,1),Shock_dev!$A$1:$CI$1,0),FALSE)</f>
        <v>4.3697208999999404E-2</v>
      </c>
      <c r="AC62" s="52">
        <f>VLOOKUP($B62,Shock_dev!$A$1:$CI$300,MATCH(DATE(AC$1,1,1),Shock_dev!$A$1:$CI$1,0),FALSE)</f>
        <v>4.2688620999999927E-2</v>
      </c>
      <c r="AD62" s="52">
        <f>VLOOKUP($B62,Shock_dev!$A$1:$CI$300,MATCH(DATE(AD$1,1,1),Shock_dev!$A$1:$CI$1,0),FALSE)</f>
        <v>4.1389625999999069E-2</v>
      </c>
      <c r="AE62" s="52">
        <f>VLOOKUP($B62,Shock_dev!$A$1:$CI$300,MATCH(DATE(AE$1,1,1),Shock_dev!$A$1:$CI$1,0),FALSE)</f>
        <v>4.0141114000000755E-2</v>
      </c>
      <c r="AF62" s="52">
        <f>VLOOKUP($B62,Shock_dev!$A$1:$CI$300,MATCH(DATE(AF$1,1,1),Shock_dev!$A$1:$CI$1,0),FALSE)</f>
        <v>3.8699697000000199E-2</v>
      </c>
      <c r="AG62" s="52"/>
      <c r="AH62" s="65">
        <f t="shared" si="1"/>
        <v>8.6463612799999895E-2</v>
      </c>
      <c r="AI62" s="65">
        <f t="shared" si="2"/>
        <v>9.3475218000000027E-2</v>
      </c>
      <c r="AJ62" s="65">
        <f t="shared" si="3"/>
        <v>7.6133797399999634E-2</v>
      </c>
      <c r="AK62" s="65">
        <f t="shared" si="4"/>
        <v>5.6832922599999947E-2</v>
      </c>
      <c r="AL62" s="65">
        <f t="shared" si="5"/>
        <v>4.6829302800000153E-2</v>
      </c>
      <c r="AM62" s="65">
        <f t="shared" si="6"/>
        <v>4.1323253399999871E-2</v>
      </c>
      <c r="AN62" s="66"/>
      <c r="AO62" s="65">
        <f t="shared" si="7"/>
        <v>8.9969415399999961E-2</v>
      </c>
      <c r="AP62" s="65">
        <f t="shared" si="8"/>
        <v>6.6483359999999797E-2</v>
      </c>
      <c r="AQ62" s="65">
        <f t="shared" si="9"/>
        <v>4.4076278100000012E-2</v>
      </c>
    </row>
    <row r="63" spans="1:43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4.396526798</v>
      </c>
      <c r="D63" s="52">
        <f>VLOOKUP($B63,Shock_dev!$A$1:$CI$300,MATCH(DATE(D$1,1,1),Shock_dev!$A$1:$CI$1,0),FALSE)</f>
        <v>7.6908160570000001</v>
      </c>
      <c r="E63" s="52">
        <f>VLOOKUP($B63,Shock_dev!$A$1:$CI$300,MATCH(DATE(E$1,1,1),Shock_dev!$A$1:$CI$1,0),FALSE)</f>
        <v>9.4537102109999989</v>
      </c>
      <c r="F63" s="52">
        <f>VLOOKUP($B63,Shock_dev!$A$1:$CI$300,MATCH(DATE(F$1,1,1),Shock_dev!$A$1:$CI$1,0),FALSE)</f>
        <v>10.074373276999999</v>
      </c>
      <c r="G63" s="52">
        <f>VLOOKUP($B63,Shock_dev!$A$1:$CI$300,MATCH(DATE(G$1,1,1),Shock_dev!$A$1:$CI$1,0),FALSE)</f>
        <v>10.536801705000002</v>
      </c>
      <c r="H63" s="52">
        <f>VLOOKUP($B63,Shock_dev!$A$1:$CI$300,MATCH(DATE(H$1,1,1),Shock_dev!$A$1:$CI$1,0),FALSE)</f>
        <v>10.473765125999998</v>
      </c>
      <c r="I63" s="52">
        <f>VLOOKUP($B63,Shock_dev!$A$1:$CI$300,MATCH(DATE(I$1,1,1),Shock_dev!$A$1:$CI$1,0),FALSE)</f>
        <v>10.118031142000001</v>
      </c>
      <c r="J63" s="52">
        <f>VLOOKUP($B63,Shock_dev!$A$1:$CI$300,MATCH(DATE(J$1,1,1),Shock_dev!$A$1:$CI$1,0),FALSE)</f>
        <v>9.69466815</v>
      </c>
      <c r="K63" s="52">
        <f>VLOOKUP($B63,Shock_dev!$A$1:$CI$300,MATCH(DATE(K$1,1,1),Shock_dev!$A$1:$CI$1,0),FALSE)</f>
        <v>9.2149534849999988</v>
      </c>
      <c r="L63" s="52">
        <f>VLOOKUP($B63,Shock_dev!$A$1:$CI$300,MATCH(DATE(L$1,1,1),Shock_dev!$A$1:$CI$1,0),FALSE)</f>
        <v>8.9595057559999987</v>
      </c>
      <c r="M63" s="52">
        <f>VLOOKUP($B63,Shock_dev!$A$1:$CI$300,MATCH(DATE(M$1,1,1),Shock_dev!$A$1:$CI$1,0),FALSE)</f>
        <v>10.302925124</v>
      </c>
      <c r="N63" s="52">
        <f>VLOOKUP($B63,Shock_dev!$A$1:$CI$300,MATCH(DATE(N$1,1,1),Shock_dev!$A$1:$CI$1,0),FALSE)</f>
        <v>10.761970943999998</v>
      </c>
      <c r="O63" s="52">
        <f>VLOOKUP($B63,Shock_dev!$A$1:$CI$300,MATCH(DATE(O$1,1,1),Shock_dev!$A$1:$CI$1,0),FALSE)</f>
        <v>10.752155218999999</v>
      </c>
      <c r="P63" s="52">
        <f>VLOOKUP($B63,Shock_dev!$A$1:$CI$300,MATCH(DATE(P$1,1,1),Shock_dev!$A$1:$CI$1,0),FALSE)</f>
        <v>10.489946472</v>
      </c>
      <c r="Q63" s="52">
        <f>VLOOKUP($B63,Shock_dev!$A$1:$CI$300,MATCH(DATE(Q$1,1,1),Shock_dev!$A$1:$CI$1,0),FALSE)</f>
        <v>10.114533948999998</v>
      </c>
      <c r="R63" s="52">
        <f>VLOOKUP($B63,Shock_dev!$A$1:$CI$300,MATCH(DATE(R$1,1,1),Shock_dev!$A$1:$CI$1,0),FALSE)</f>
        <v>9.6994185540000011</v>
      </c>
      <c r="S63" s="52">
        <f>VLOOKUP($B63,Shock_dev!$A$1:$CI$300,MATCH(DATE(S$1,1,1),Shock_dev!$A$1:$CI$1,0),FALSE)</f>
        <v>9.3443818810000003</v>
      </c>
      <c r="T63" s="52">
        <f>VLOOKUP($B63,Shock_dev!$A$1:$CI$300,MATCH(DATE(T$1,1,1),Shock_dev!$A$1:$CI$1,0),FALSE)</f>
        <v>8.9858886250000012</v>
      </c>
      <c r="U63" s="52">
        <f>VLOOKUP($B63,Shock_dev!$A$1:$CI$300,MATCH(DATE(U$1,1,1),Shock_dev!$A$1:$CI$1,0),FALSE)</f>
        <v>8.6454482269999993</v>
      </c>
      <c r="V63" s="52">
        <f>VLOOKUP($B63,Shock_dev!$A$1:$CI$300,MATCH(DATE(V$1,1,1),Shock_dev!$A$1:$CI$1,0),FALSE)</f>
        <v>8.6207493239999984</v>
      </c>
      <c r="W63" s="52">
        <f>VLOOKUP($B63,Shock_dev!$A$1:$CI$300,MATCH(DATE(W$1,1,1),Shock_dev!$A$1:$CI$1,0),FALSE)</f>
        <v>8.4927262710000004</v>
      </c>
      <c r="X63" s="52">
        <f>VLOOKUP($B63,Shock_dev!$A$1:$CI$300,MATCH(DATE(X$1,1,1),Shock_dev!$A$1:$CI$1,0),FALSE)</f>
        <v>8.3735960899999995</v>
      </c>
      <c r="Y63" s="52">
        <f>VLOOKUP($B63,Shock_dev!$A$1:$CI$300,MATCH(DATE(Y$1,1,1),Shock_dev!$A$1:$CI$1,0),FALSE)</f>
        <v>8.2161333019999994</v>
      </c>
      <c r="Z63" s="52">
        <f>VLOOKUP($B63,Shock_dev!$A$1:$CI$300,MATCH(DATE(Z$1,1,1),Shock_dev!$A$1:$CI$1,0),FALSE)</f>
        <v>8.0493762719999999</v>
      </c>
      <c r="AA63" s="52">
        <f>VLOOKUP($B63,Shock_dev!$A$1:$CI$300,MATCH(DATE(AA$1,1,1),Shock_dev!$A$1:$CI$1,0),FALSE)</f>
        <v>7.8890122639999998</v>
      </c>
      <c r="AB63" s="52">
        <f>VLOOKUP($B63,Shock_dev!$A$1:$CI$300,MATCH(DATE(AB$1,1,1),Shock_dev!$A$1:$CI$1,0),FALSE)</f>
        <v>7.7414407090000008</v>
      </c>
      <c r="AC63" s="52">
        <f>VLOOKUP($B63,Shock_dev!$A$1:$CI$300,MATCH(DATE(AC$1,1,1),Shock_dev!$A$1:$CI$1,0),FALSE)</f>
        <v>7.6086304690000004</v>
      </c>
      <c r="AD63" s="52">
        <f>VLOOKUP($B63,Shock_dev!$A$1:$CI$300,MATCH(DATE(AD$1,1,1),Shock_dev!$A$1:$CI$1,0),FALSE)</f>
        <v>7.4891454590000004</v>
      </c>
      <c r="AE63" s="52">
        <f>VLOOKUP($B63,Shock_dev!$A$1:$CI$300,MATCH(DATE(AE$1,1,1),Shock_dev!$A$1:$CI$1,0),FALSE)</f>
        <v>7.3813972630000002</v>
      </c>
      <c r="AF63" s="52">
        <f>VLOOKUP($B63,Shock_dev!$A$1:$CI$300,MATCH(DATE(AF$1,1,1),Shock_dev!$A$1:$CI$1,0),FALSE)</f>
        <v>7.2830585790000004</v>
      </c>
      <c r="AG63" s="52"/>
      <c r="AH63" s="65">
        <f t="shared" si="1"/>
        <v>8.4304456095999996</v>
      </c>
      <c r="AI63" s="65">
        <f t="shared" si="2"/>
        <v>9.6921847318000012</v>
      </c>
      <c r="AJ63" s="65">
        <f t="shared" si="3"/>
        <v>10.4843063416</v>
      </c>
      <c r="AK63" s="65">
        <f t="shared" si="4"/>
        <v>9.0591773222</v>
      </c>
      <c r="AL63" s="65">
        <f t="shared" si="5"/>
        <v>8.2041688398000012</v>
      </c>
      <c r="AM63" s="65">
        <f t="shared" si="6"/>
        <v>7.5007344958000006</v>
      </c>
      <c r="AN63" s="66"/>
      <c r="AO63" s="65">
        <f t="shared" si="7"/>
        <v>9.0613151707000004</v>
      </c>
      <c r="AP63" s="65">
        <f t="shared" si="8"/>
        <v>9.7717418319</v>
      </c>
      <c r="AQ63" s="65">
        <f t="shared" si="9"/>
        <v>7.8524516678000005</v>
      </c>
    </row>
    <row r="64" spans="1:43">
      <c r="A64" s="5" t="str">
        <f>VLOOKUP(LEFT(RIGHT(B64,6),4),List_Sectors!$A$2:$C$30,3,FALSE)</f>
        <v>Conduites (dont eau)</v>
      </c>
      <c r="B64" s="37" t="s">
        <v>305</v>
      </c>
      <c r="C64" s="51">
        <f>VLOOKUP($B64,Shock_dev!$A$1:$CI$300,MATCH(DATE(C$1,1,1),Shock_dev!$A$1:$CI$1,0),FALSE)</f>
        <v>13.416475909999999</v>
      </c>
      <c r="D64" s="52">
        <f>VLOOKUP($B64,Shock_dev!$A$1:$CI$300,MATCH(DATE(D$1,1,1),Shock_dev!$A$1:$CI$1,0),FALSE)</f>
        <v>22.844916369999996</v>
      </c>
      <c r="E64" s="52">
        <f>VLOOKUP($B64,Shock_dev!$A$1:$CI$300,MATCH(DATE(E$1,1,1),Shock_dev!$A$1:$CI$1,0),FALSE)</f>
        <v>27.962927839999999</v>
      </c>
      <c r="F64" s="52">
        <f>VLOOKUP($B64,Shock_dev!$A$1:$CI$300,MATCH(DATE(F$1,1,1),Shock_dev!$A$1:$CI$1,0),FALSE)</f>
        <v>30.07963457</v>
      </c>
      <c r="G64" s="52">
        <f>VLOOKUP($B64,Shock_dev!$A$1:$CI$300,MATCH(DATE(G$1,1,1),Shock_dev!$A$1:$CI$1,0),FALSE)</f>
        <v>31.277321299999997</v>
      </c>
      <c r="H64" s="52">
        <f>VLOOKUP($B64,Shock_dev!$A$1:$CI$300,MATCH(DATE(H$1,1,1),Shock_dev!$A$1:$CI$1,0),FALSE)</f>
        <v>31.530477440000002</v>
      </c>
      <c r="I64" s="52">
        <f>VLOOKUP($B64,Shock_dev!$A$1:$CI$300,MATCH(DATE(I$1,1,1),Shock_dev!$A$1:$CI$1,0),FALSE)</f>
        <v>31.308498780000001</v>
      </c>
      <c r="J64" s="52">
        <f>VLOOKUP($B64,Shock_dev!$A$1:$CI$300,MATCH(DATE(J$1,1,1),Shock_dev!$A$1:$CI$1,0),FALSE)</f>
        <v>30.948785740000002</v>
      </c>
      <c r="K64" s="52">
        <f>VLOOKUP($B64,Shock_dev!$A$1:$CI$300,MATCH(DATE(K$1,1,1),Shock_dev!$A$1:$CI$1,0),FALSE)</f>
        <v>30.219364179999999</v>
      </c>
      <c r="L64" s="52">
        <f>VLOOKUP($B64,Shock_dev!$A$1:$CI$300,MATCH(DATE(L$1,1,1),Shock_dev!$A$1:$CI$1,0),FALSE)</f>
        <v>31.438072790000003</v>
      </c>
      <c r="M64" s="52">
        <f>VLOOKUP($B64,Shock_dev!$A$1:$CI$300,MATCH(DATE(M$1,1,1),Shock_dev!$A$1:$CI$1,0),FALSE)</f>
        <v>26.36865937</v>
      </c>
      <c r="N64" s="52">
        <f>VLOOKUP($B64,Shock_dev!$A$1:$CI$300,MATCH(DATE(N$1,1,1),Shock_dev!$A$1:$CI$1,0),FALSE)</f>
        <v>23.681966120000002</v>
      </c>
      <c r="O64" s="52">
        <f>VLOOKUP($B64,Shock_dev!$A$1:$CI$300,MATCH(DATE(O$1,1,1),Shock_dev!$A$1:$CI$1,0),FALSE)</f>
        <v>22.342246339999996</v>
      </c>
      <c r="P64" s="52">
        <f>VLOOKUP($B64,Shock_dev!$A$1:$CI$300,MATCH(DATE(P$1,1,1),Shock_dev!$A$1:$CI$1,0),FALSE)</f>
        <v>21.718476799999998</v>
      </c>
      <c r="Q64" s="52">
        <f>VLOOKUP($B64,Shock_dev!$A$1:$CI$300,MATCH(DATE(Q$1,1,1),Shock_dev!$A$1:$CI$1,0),FALSE)</f>
        <v>22.8408765</v>
      </c>
      <c r="R64" s="52">
        <f>VLOOKUP($B64,Shock_dev!$A$1:$CI$300,MATCH(DATE(R$1,1,1),Shock_dev!$A$1:$CI$1,0),FALSE)</f>
        <v>23.490531269999998</v>
      </c>
      <c r="S64" s="52">
        <f>VLOOKUP($B64,Shock_dev!$A$1:$CI$300,MATCH(DATE(S$1,1,1),Shock_dev!$A$1:$CI$1,0),FALSE)</f>
        <v>23.809696779999996</v>
      </c>
      <c r="T64" s="52">
        <f>VLOOKUP($B64,Shock_dev!$A$1:$CI$300,MATCH(DATE(T$1,1,1),Shock_dev!$A$1:$CI$1,0),FALSE)</f>
        <v>23.927296069999997</v>
      </c>
      <c r="U64" s="52">
        <f>VLOOKUP($B64,Shock_dev!$A$1:$CI$300,MATCH(DATE(U$1,1,1),Shock_dev!$A$1:$CI$1,0),FALSE)</f>
        <v>23.927580969999994</v>
      </c>
      <c r="V64" s="52">
        <f>VLOOKUP($B64,Shock_dev!$A$1:$CI$300,MATCH(DATE(V$1,1,1),Shock_dev!$A$1:$CI$1,0),FALSE)</f>
        <v>25.559703399999997</v>
      </c>
      <c r="W64" s="52">
        <f>VLOOKUP($B64,Shock_dev!$A$1:$CI$300,MATCH(DATE(W$1,1,1),Shock_dev!$A$1:$CI$1,0),FALSE)</f>
        <v>26.125049730000001</v>
      </c>
      <c r="X64" s="52">
        <f>VLOOKUP($B64,Shock_dev!$A$1:$CI$300,MATCH(DATE(X$1,1,1),Shock_dev!$A$1:$CI$1,0),FALSE)</f>
        <v>26.289508290000001</v>
      </c>
      <c r="Y64" s="52">
        <f>VLOOKUP($B64,Shock_dev!$A$1:$CI$300,MATCH(DATE(Y$1,1,1),Shock_dev!$A$1:$CI$1,0),FALSE)</f>
        <v>26.246643569999996</v>
      </c>
      <c r="Z64" s="52">
        <f>VLOOKUP($B64,Shock_dev!$A$1:$CI$300,MATCH(DATE(Z$1,1,1),Shock_dev!$A$1:$CI$1,0),FALSE)</f>
        <v>26.103020669999999</v>
      </c>
      <c r="AA64" s="52">
        <f>VLOOKUP($B64,Shock_dev!$A$1:$CI$300,MATCH(DATE(AA$1,1,1),Shock_dev!$A$1:$CI$1,0),FALSE)</f>
        <v>25.918531040000005</v>
      </c>
      <c r="AB64" s="52">
        <f>VLOOKUP($B64,Shock_dev!$A$1:$CI$300,MATCH(DATE(AB$1,1,1),Shock_dev!$A$1:$CI$1,0),FALSE)</f>
        <v>25.723630300000004</v>
      </c>
      <c r="AC64" s="52">
        <f>VLOOKUP($B64,Shock_dev!$A$1:$CI$300,MATCH(DATE(AC$1,1,1),Shock_dev!$A$1:$CI$1,0),FALSE)</f>
        <v>25.531806369999998</v>
      </c>
      <c r="AD64" s="52">
        <f>VLOOKUP($B64,Shock_dev!$A$1:$CI$300,MATCH(DATE(AD$1,1,1),Shock_dev!$A$1:$CI$1,0),FALSE)</f>
        <v>25.348355750000003</v>
      </c>
      <c r="AE64" s="52">
        <f>VLOOKUP($B64,Shock_dev!$A$1:$CI$300,MATCH(DATE(AE$1,1,1),Shock_dev!$A$1:$CI$1,0),FALSE)</f>
        <v>25.17399357</v>
      </c>
      <c r="AF64" s="52">
        <f>VLOOKUP($B64,Shock_dev!$A$1:$CI$300,MATCH(DATE(AF$1,1,1),Shock_dev!$A$1:$CI$1,0),FALSE)</f>
        <v>25.007832980000003</v>
      </c>
      <c r="AG64" s="52"/>
      <c r="AH64" s="65">
        <f t="shared" si="1"/>
        <v>25.116255197999998</v>
      </c>
      <c r="AI64" s="65">
        <f t="shared" si="2"/>
        <v>31.089039786000001</v>
      </c>
      <c r="AJ64" s="65">
        <f t="shared" si="3"/>
        <v>23.390445025999998</v>
      </c>
      <c r="AK64" s="65">
        <f t="shared" si="4"/>
        <v>24.142961698000001</v>
      </c>
      <c r="AL64" s="65">
        <f t="shared" si="5"/>
        <v>26.136550660000001</v>
      </c>
      <c r="AM64" s="65">
        <f t="shared" si="6"/>
        <v>25.357123794000003</v>
      </c>
      <c r="AN64" s="66"/>
      <c r="AO64" s="65">
        <f t="shared" si="7"/>
        <v>28.102647491999999</v>
      </c>
      <c r="AP64" s="65">
        <f t="shared" si="8"/>
        <v>23.766703362000001</v>
      </c>
      <c r="AQ64" s="65">
        <f t="shared" si="9"/>
        <v>25.746837227</v>
      </c>
    </row>
    <row r="65" spans="1:43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3.6100785600000016</v>
      </c>
      <c r="D65" s="52">
        <f>VLOOKUP($B65,Shock_dev!$A$1:$CI$300,MATCH(DATE(D$1,1,1),Shock_dev!$A$1:$CI$1,0),FALSE)</f>
        <v>5.6616743300000039</v>
      </c>
      <c r="E65" s="52">
        <f>VLOOKUP($B65,Shock_dev!$A$1:$CI$300,MATCH(DATE(E$1,1,1),Shock_dev!$A$1:$CI$1,0),FALSE)</f>
        <v>6.5054672699999969</v>
      </c>
      <c r="F65" s="52">
        <f>VLOOKUP($B65,Shock_dev!$A$1:$CI$300,MATCH(DATE(F$1,1,1),Shock_dev!$A$1:$CI$1,0),FALSE)</f>
        <v>6.6487464299999992</v>
      </c>
      <c r="G65" s="52">
        <f>VLOOKUP($B65,Shock_dev!$A$1:$CI$300,MATCH(DATE(G$1,1,1),Shock_dev!$A$1:$CI$1,0),FALSE)</f>
        <v>7.9543444399999963</v>
      </c>
      <c r="H65" s="52">
        <f>VLOOKUP($B65,Shock_dev!$A$1:$CI$300,MATCH(DATE(H$1,1,1),Shock_dev!$A$1:$CI$1,0),FALSE)</f>
        <v>8.7208486600000015</v>
      </c>
      <c r="I65" s="52">
        <f>VLOOKUP($B65,Shock_dev!$A$1:$CI$300,MATCH(DATE(I$1,1,1),Shock_dev!$A$1:$CI$1,0),FALSE)</f>
        <v>8.8214515300000009</v>
      </c>
      <c r="J65" s="52">
        <f>VLOOKUP($B65,Shock_dev!$A$1:$CI$300,MATCH(DATE(J$1,1,1),Shock_dev!$A$1:$CI$1,0),FALSE)</f>
        <v>8.7513866599999979</v>
      </c>
      <c r="K65" s="52">
        <f>VLOOKUP($B65,Shock_dev!$A$1:$CI$300,MATCH(DATE(K$1,1,1),Shock_dev!$A$1:$CI$1,0),FALSE)</f>
        <v>8.5514470899999964</v>
      </c>
      <c r="L65" s="52">
        <f>VLOOKUP($B65,Shock_dev!$A$1:$CI$300,MATCH(DATE(L$1,1,1),Shock_dev!$A$1:$CI$1,0),FALSE)</f>
        <v>8.0008852699999977</v>
      </c>
      <c r="M65" s="52">
        <f>VLOOKUP($B65,Shock_dev!$A$1:$CI$300,MATCH(DATE(M$1,1,1),Shock_dev!$A$1:$CI$1,0),FALSE)</f>
        <v>9.8726973200000003</v>
      </c>
      <c r="N65" s="52">
        <f>VLOOKUP($B65,Shock_dev!$A$1:$CI$300,MATCH(DATE(N$1,1,1),Shock_dev!$A$1:$CI$1,0),FALSE)</f>
        <v>10.396475149999993</v>
      </c>
      <c r="O65" s="52">
        <f>VLOOKUP($B65,Shock_dev!$A$1:$CI$300,MATCH(DATE(O$1,1,1),Shock_dev!$A$1:$CI$1,0),FALSE)</f>
        <v>10.494401239999995</v>
      </c>
      <c r="P65" s="52">
        <f>VLOOKUP($B65,Shock_dev!$A$1:$CI$300,MATCH(DATE(P$1,1,1),Shock_dev!$A$1:$CI$1,0),FALSE)</f>
        <v>10.377377019999997</v>
      </c>
      <c r="Q65" s="52">
        <f>VLOOKUP($B65,Shock_dev!$A$1:$CI$300,MATCH(DATE(Q$1,1,1),Shock_dev!$A$1:$CI$1,0),FALSE)</f>
        <v>10.582334680000002</v>
      </c>
      <c r="R65" s="52">
        <f>VLOOKUP($B65,Shock_dev!$A$1:$CI$300,MATCH(DATE(R$1,1,1),Shock_dev!$A$1:$CI$1,0),FALSE)</f>
        <v>10.553760130000001</v>
      </c>
      <c r="S65" s="52">
        <f>VLOOKUP($B65,Shock_dev!$A$1:$CI$300,MATCH(DATE(S$1,1,1),Shock_dev!$A$1:$CI$1,0),FALSE)</f>
        <v>10.63052613</v>
      </c>
      <c r="T65" s="52">
        <f>VLOOKUP($B65,Shock_dev!$A$1:$CI$300,MATCH(DATE(T$1,1,1),Shock_dev!$A$1:$CI$1,0),FALSE)</f>
        <v>10.548797440000001</v>
      </c>
      <c r="U65" s="52">
        <f>VLOOKUP($B65,Shock_dev!$A$1:$CI$300,MATCH(DATE(U$1,1,1),Shock_dev!$A$1:$CI$1,0),FALSE)</f>
        <v>10.38693988</v>
      </c>
      <c r="V65" s="52">
        <f>VLOOKUP($B65,Shock_dev!$A$1:$CI$300,MATCH(DATE(V$1,1,1),Shock_dev!$A$1:$CI$1,0),FALSE)</f>
        <v>12.269734680000006</v>
      </c>
      <c r="W65" s="52">
        <f>VLOOKUP($B65,Shock_dev!$A$1:$CI$300,MATCH(DATE(W$1,1,1),Shock_dev!$A$1:$CI$1,0),FALSE)</f>
        <v>13.173042689999996</v>
      </c>
      <c r="X65" s="52">
        <f>VLOOKUP($B65,Shock_dev!$A$1:$CI$300,MATCH(DATE(X$1,1,1),Shock_dev!$A$1:$CI$1,0),FALSE)</f>
        <v>13.698372159999998</v>
      </c>
      <c r="Y65" s="52">
        <f>VLOOKUP($B65,Shock_dev!$A$1:$CI$300,MATCH(DATE(Y$1,1,1),Shock_dev!$A$1:$CI$1,0),FALSE)</f>
        <v>15.149418689999997</v>
      </c>
      <c r="Z65" s="52">
        <f>VLOOKUP($B65,Shock_dev!$A$1:$CI$300,MATCH(DATE(Z$1,1,1),Shock_dev!$A$1:$CI$1,0),FALSE)</f>
        <v>15.737883940000003</v>
      </c>
      <c r="AA65" s="52">
        <f>VLOOKUP($B65,Shock_dev!$A$1:$CI$300,MATCH(DATE(AA$1,1,1),Shock_dev!$A$1:$CI$1,0),FALSE)</f>
        <v>15.831061890000001</v>
      </c>
      <c r="AB65" s="52">
        <f>VLOOKUP($B65,Shock_dev!$A$1:$CI$300,MATCH(DATE(AB$1,1,1),Shock_dev!$A$1:$CI$1,0),FALSE)</f>
        <v>15.676696730000003</v>
      </c>
      <c r="AC65" s="52">
        <f>VLOOKUP($B65,Shock_dev!$A$1:$CI$300,MATCH(DATE(AC$1,1,1),Shock_dev!$A$1:$CI$1,0),FALSE)</f>
        <v>15.417456090000002</v>
      </c>
      <c r="AD65" s="52">
        <f>VLOOKUP($B65,Shock_dev!$A$1:$CI$300,MATCH(DATE(AD$1,1,1),Shock_dev!$A$1:$CI$1,0),FALSE)</f>
        <v>15.126463749999999</v>
      </c>
      <c r="AE65" s="52">
        <f>VLOOKUP($B65,Shock_dev!$A$1:$CI$300,MATCH(DATE(AE$1,1,1),Shock_dev!$A$1:$CI$1,0),FALSE)</f>
        <v>14.838376180000004</v>
      </c>
      <c r="AF65" s="52">
        <f>VLOOKUP($B65,Shock_dev!$A$1:$CI$300,MATCH(DATE(AF$1,1,1),Shock_dev!$A$1:$CI$1,0),FALSE)</f>
        <v>14.566268999999998</v>
      </c>
      <c r="AG65" s="52"/>
      <c r="AH65" s="65">
        <f t="shared" si="1"/>
        <v>6.0760622059999996</v>
      </c>
      <c r="AI65" s="65">
        <f t="shared" si="2"/>
        <v>8.5692038419999985</v>
      </c>
      <c r="AJ65" s="65">
        <f t="shared" si="3"/>
        <v>10.344657081999998</v>
      </c>
      <c r="AK65" s="65">
        <f t="shared" si="4"/>
        <v>10.877951652000002</v>
      </c>
      <c r="AL65" s="65">
        <f t="shared" si="5"/>
        <v>14.717955874000001</v>
      </c>
      <c r="AM65" s="65">
        <f t="shared" si="6"/>
        <v>15.125052350000001</v>
      </c>
      <c r="AN65" s="66"/>
      <c r="AO65" s="65">
        <f t="shared" si="7"/>
        <v>7.322633023999999</v>
      </c>
      <c r="AP65" s="65">
        <f t="shared" si="8"/>
        <v>10.611304366999999</v>
      </c>
      <c r="AQ65" s="65">
        <f t="shared" si="9"/>
        <v>14.921504112000001</v>
      </c>
    </row>
    <row r="66" spans="1:43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2.11344478</v>
      </c>
      <c r="D66" s="52">
        <f>VLOOKUP($B66,Shock_dev!$A$1:$CI$300,MATCH(DATE(D$1,1,1),Shock_dev!$A$1:$CI$1,0),FALSE)</f>
        <v>3.4118897599999993</v>
      </c>
      <c r="E66" s="52">
        <f>VLOOKUP($B66,Shock_dev!$A$1:$CI$300,MATCH(DATE(E$1,1,1),Shock_dev!$A$1:$CI$1,0),FALSE)</f>
        <v>4.0681642100000008</v>
      </c>
      <c r="F66" s="52">
        <f>VLOOKUP($B66,Shock_dev!$A$1:$CI$300,MATCH(DATE(F$1,1,1),Shock_dev!$A$1:$CI$1,0),FALSE)</f>
        <v>4.3435565799999996</v>
      </c>
      <c r="G66" s="52">
        <f>VLOOKUP($B66,Shock_dev!$A$1:$CI$300,MATCH(DATE(G$1,1,1),Shock_dev!$A$1:$CI$1,0),FALSE)</f>
        <v>4.2321717899999989</v>
      </c>
      <c r="H66" s="52">
        <f>VLOOKUP($B66,Shock_dev!$A$1:$CI$300,MATCH(DATE(H$1,1,1),Shock_dev!$A$1:$CI$1,0),FALSE)</f>
        <v>4.1279963100000003</v>
      </c>
      <c r="I66" s="52">
        <f>VLOOKUP($B66,Shock_dev!$A$1:$CI$300,MATCH(DATE(I$1,1,1),Shock_dev!$A$1:$CI$1,0),FALSE)</f>
        <v>4.0398891300000006</v>
      </c>
      <c r="J66" s="52">
        <f>VLOOKUP($B66,Shock_dev!$A$1:$CI$300,MATCH(DATE(J$1,1,1),Shock_dev!$A$1:$CI$1,0),FALSE)</f>
        <v>3.9600784999999998</v>
      </c>
      <c r="K66" s="52">
        <f>VLOOKUP($B66,Shock_dev!$A$1:$CI$300,MATCH(DATE(K$1,1,1),Shock_dev!$A$1:$CI$1,0),FALSE)</f>
        <v>3.8881727299999991</v>
      </c>
      <c r="L66" s="52">
        <f>VLOOKUP($B66,Shock_dev!$A$1:$CI$300,MATCH(DATE(L$1,1,1),Shock_dev!$A$1:$CI$1,0),FALSE)</f>
        <v>4.0388680000000008</v>
      </c>
      <c r="M66" s="52">
        <f>VLOOKUP($B66,Shock_dev!$A$1:$CI$300,MATCH(DATE(M$1,1,1),Shock_dev!$A$1:$CI$1,0),FALSE)</f>
        <v>3.5258740199999998</v>
      </c>
      <c r="N66" s="52">
        <f>VLOOKUP($B66,Shock_dev!$A$1:$CI$300,MATCH(DATE(N$1,1,1),Shock_dev!$A$1:$CI$1,0),FALSE)</f>
        <v>3.2745391799999997</v>
      </c>
      <c r="O66" s="52">
        <f>VLOOKUP($B66,Shock_dev!$A$1:$CI$300,MATCH(DATE(O$1,1,1),Shock_dev!$A$1:$CI$1,0),FALSE)</f>
        <v>3.1417739199999986</v>
      </c>
      <c r="P66" s="52">
        <f>VLOOKUP($B66,Shock_dev!$A$1:$CI$300,MATCH(DATE(P$1,1,1),Shock_dev!$A$1:$CI$1,0),FALSE)</f>
        <v>3.0802886699999998</v>
      </c>
      <c r="Q66" s="52">
        <f>VLOOKUP($B66,Shock_dev!$A$1:$CI$300,MATCH(DATE(Q$1,1,1),Shock_dev!$A$1:$CI$1,0),FALSE)</f>
        <v>3.0889604800000008</v>
      </c>
      <c r="R66" s="52">
        <f>VLOOKUP($B66,Shock_dev!$A$1:$CI$300,MATCH(DATE(R$1,1,1),Shock_dev!$A$1:$CI$1,0),FALSE)</f>
        <v>3.1030200400000005</v>
      </c>
      <c r="S66" s="52">
        <f>VLOOKUP($B66,Shock_dev!$A$1:$CI$300,MATCH(DATE(S$1,1,1),Shock_dev!$A$1:$CI$1,0),FALSE)</f>
        <v>3.1259610200000001</v>
      </c>
      <c r="T66" s="52">
        <f>VLOOKUP($B66,Shock_dev!$A$1:$CI$300,MATCH(DATE(T$1,1,1),Shock_dev!$A$1:$CI$1,0),FALSE)</f>
        <v>3.1293138500000008</v>
      </c>
      <c r="U66" s="52">
        <f>VLOOKUP($B66,Shock_dev!$A$1:$CI$300,MATCH(DATE(U$1,1,1),Shock_dev!$A$1:$CI$1,0),FALSE)</f>
        <v>3.1150027200000014</v>
      </c>
      <c r="V66" s="52">
        <f>VLOOKUP($B66,Shock_dev!$A$1:$CI$300,MATCH(DATE(V$1,1,1),Shock_dev!$A$1:$CI$1,0),FALSE)</f>
        <v>2.9010569400000001</v>
      </c>
      <c r="W66" s="52">
        <f>VLOOKUP($B66,Shock_dev!$A$1:$CI$300,MATCH(DATE(W$1,1,1),Shock_dev!$A$1:$CI$1,0),FALSE)</f>
        <v>2.9085789599999998</v>
      </c>
      <c r="X66" s="52">
        <f>VLOOKUP($B66,Shock_dev!$A$1:$CI$300,MATCH(DATE(X$1,1,1),Shock_dev!$A$1:$CI$1,0),FALSE)</f>
        <v>2.9025485499999988</v>
      </c>
      <c r="Y66" s="52">
        <f>VLOOKUP($B66,Shock_dev!$A$1:$CI$300,MATCH(DATE(Y$1,1,1),Shock_dev!$A$1:$CI$1,0),FALSE)</f>
        <v>4.4397697199999993</v>
      </c>
      <c r="Z66" s="52">
        <f>VLOOKUP($B66,Shock_dev!$A$1:$CI$300,MATCH(DATE(Z$1,1,1),Shock_dev!$A$1:$CI$1,0),FALSE)</f>
        <v>5.3004020199999999</v>
      </c>
      <c r="AA66" s="52">
        <f>VLOOKUP($B66,Shock_dev!$A$1:$CI$300,MATCH(DATE(AA$1,1,1),Shock_dev!$A$1:$CI$1,0),FALSE)</f>
        <v>5.6882270999999989</v>
      </c>
      <c r="AB66" s="52">
        <f>VLOOKUP($B66,Shock_dev!$A$1:$CI$300,MATCH(DATE(AB$1,1,1),Shock_dev!$A$1:$CI$1,0),FALSE)</f>
        <v>5.8033534699999993</v>
      </c>
      <c r="AC66" s="52">
        <f>VLOOKUP($B66,Shock_dev!$A$1:$CI$300,MATCH(DATE(AC$1,1,1),Shock_dev!$A$1:$CI$1,0),FALSE)</f>
        <v>5.7803254400000004</v>
      </c>
      <c r="AD66" s="52">
        <f>VLOOKUP($B66,Shock_dev!$A$1:$CI$300,MATCH(DATE(AD$1,1,1),Shock_dev!$A$1:$CI$1,0),FALSE)</f>
        <v>5.6969551700000007</v>
      </c>
      <c r="AE66" s="52">
        <f>VLOOKUP($B66,Shock_dev!$A$1:$CI$300,MATCH(DATE(AE$1,1,1),Shock_dev!$A$1:$CI$1,0),FALSE)</f>
        <v>5.5982600199999997</v>
      </c>
      <c r="AF66" s="52">
        <f>VLOOKUP($B66,Shock_dev!$A$1:$CI$300,MATCH(DATE(AF$1,1,1),Shock_dev!$A$1:$CI$1,0),FALSE)</f>
        <v>5.4966764199999982</v>
      </c>
      <c r="AG66" s="52"/>
      <c r="AH66" s="65">
        <f t="shared" si="1"/>
        <v>3.6338454239999995</v>
      </c>
      <c r="AI66" s="65">
        <f t="shared" si="2"/>
        <v>4.0110009340000001</v>
      </c>
      <c r="AJ66" s="65">
        <f t="shared" si="3"/>
        <v>3.2222872539999998</v>
      </c>
      <c r="AK66" s="65">
        <f t="shared" si="4"/>
        <v>3.0748709140000008</v>
      </c>
      <c r="AL66" s="65">
        <f t="shared" si="5"/>
        <v>4.2479052699999995</v>
      </c>
      <c r="AM66" s="65">
        <f t="shared" si="6"/>
        <v>5.6751141039999995</v>
      </c>
      <c r="AN66" s="66"/>
      <c r="AO66" s="65">
        <f t="shared" si="7"/>
        <v>3.8224231789999998</v>
      </c>
      <c r="AP66" s="65">
        <f t="shared" si="8"/>
        <v>3.1485790840000005</v>
      </c>
      <c r="AQ66" s="65">
        <f t="shared" si="9"/>
        <v>4.9615096869999995</v>
      </c>
    </row>
    <row r="67" spans="1:43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7.6242627890000003</v>
      </c>
      <c r="D67" s="52">
        <f>VLOOKUP($B67,Shock_dev!$A$1:$CI$300,MATCH(DATE(D$1,1,1),Shock_dev!$A$1:$CI$1,0),FALSE)</f>
        <v>14.913382265999999</v>
      </c>
      <c r="E67" s="52">
        <f>VLOOKUP($B67,Shock_dev!$A$1:$CI$300,MATCH(DATE(E$1,1,1),Shock_dev!$A$1:$CI$1,0),FALSE)</f>
        <v>20.484921221</v>
      </c>
      <c r="F67" s="52">
        <f>VLOOKUP($B67,Shock_dev!$A$1:$CI$300,MATCH(DATE(F$1,1,1),Shock_dev!$A$1:$CI$1,0),FALSE)</f>
        <v>23.793638942999998</v>
      </c>
      <c r="G67" s="52">
        <f>VLOOKUP($B67,Shock_dev!$A$1:$CI$300,MATCH(DATE(G$1,1,1),Shock_dev!$A$1:$CI$1,0),FALSE)</f>
        <v>25.170954430999998</v>
      </c>
      <c r="H67" s="52">
        <f>VLOOKUP($B67,Shock_dev!$A$1:$CI$300,MATCH(DATE(H$1,1,1),Shock_dev!$A$1:$CI$1,0),FALSE)</f>
        <v>26.296314326000001</v>
      </c>
      <c r="I67" s="52">
        <f>VLOOKUP($B67,Shock_dev!$A$1:$CI$300,MATCH(DATE(I$1,1,1),Shock_dev!$A$1:$CI$1,0),FALSE)</f>
        <v>25.443466464</v>
      </c>
      <c r="J67" s="52">
        <f>VLOOKUP($B67,Shock_dev!$A$1:$CI$300,MATCH(DATE(J$1,1,1),Shock_dev!$A$1:$CI$1,0),FALSE)</f>
        <v>27.869719905</v>
      </c>
      <c r="K67" s="52">
        <f>VLOOKUP($B67,Shock_dev!$A$1:$CI$300,MATCH(DATE(K$1,1,1),Shock_dev!$A$1:$CI$1,0),FALSE)</f>
        <v>27.69335075</v>
      </c>
      <c r="L67" s="52">
        <f>VLOOKUP($B67,Shock_dev!$A$1:$CI$300,MATCH(DATE(L$1,1,1),Shock_dev!$A$1:$CI$1,0),FALSE)</f>
        <v>29.005574557999999</v>
      </c>
      <c r="M67" s="52">
        <f>VLOOKUP($B67,Shock_dev!$A$1:$CI$300,MATCH(DATE(M$1,1,1),Shock_dev!$A$1:$CI$1,0),FALSE)</f>
        <v>29.173925096999998</v>
      </c>
      <c r="N67" s="52">
        <f>VLOOKUP($B67,Shock_dev!$A$1:$CI$300,MATCH(DATE(N$1,1,1),Shock_dev!$A$1:$CI$1,0),FALSE)</f>
        <v>27.496960965999996</v>
      </c>
      <c r="O67" s="52">
        <f>VLOOKUP($B67,Shock_dev!$A$1:$CI$300,MATCH(DATE(O$1,1,1),Shock_dev!$A$1:$CI$1,0),FALSE)</f>
        <v>23.477167312999999</v>
      </c>
      <c r="P67" s="52">
        <f>VLOOKUP($B67,Shock_dev!$A$1:$CI$300,MATCH(DATE(P$1,1,1),Shock_dev!$A$1:$CI$1,0),FALSE)</f>
        <v>20.018193680000003</v>
      </c>
      <c r="Q67" s="52">
        <f>VLOOKUP($B67,Shock_dev!$A$1:$CI$300,MATCH(DATE(Q$1,1,1),Shock_dev!$A$1:$CI$1,0),FALSE)</f>
        <v>18.904158070000001</v>
      </c>
      <c r="R67" s="52">
        <f>VLOOKUP($B67,Shock_dev!$A$1:$CI$300,MATCH(DATE(R$1,1,1),Shock_dev!$A$1:$CI$1,0),FALSE)</f>
        <v>15.451398282</v>
      </c>
      <c r="S67" s="52">
        <f>VLOOKUP($B67,Shock_dev!$A$1:$CI$300,MATCH(DATE(S$1,1,1),Shock_dev!$A$1:$CI$1,0),FALSE)</f>
        <v>13.924916142000001</v>
      </c>
      <c r="T67" s="52">
        <f>VLOOKUP($B67,Shock_dev!$A$1:$CI$300,MATCH(DATE(T$1,1,1),Shock_dev!$A$1:$CI$1,0),FALSE)</f>
        <v>14.715417583999999</v>
      </c>
      <c r="U67" s="52">
        <f>VLOOKUP($B67,Shock_dev!$A$1:$CI$300,MATCH(DATE(U$1,1,1),Shock_dev!$A$1:$CI$1,0),FALSE)</f>
        <v>13.731499921000001</v>
      </c>
      <c r="V67" s="52">
        <f>VLOOKUP($B67,Shock_dev!$A$1:$CI$300,MATCH(DATE(V$1,1,1),Shock_dev!$A$1:$CI$1,0),FALSE)</f>
        <v>13.222811717000003</v>
      </c>
      <c r="W67" s="52">
        <f>VLOOKUP($B67,Shock_dev!$A$1:$CI$300,MATCH(DATE(W$1,1,1),Shock_dev!$A$1:$CI$1,0),FALSE)</f>
        <v>14.131051578999999</v>
      </c>
      <c r="X67" s="52">
        <f>VLOOKUP($B67,Shock_dev!$A$1:$CI$300,MATCH(DATE(X$1,1,1),Shock_dev!$A$1:$CI$1,0),FALSE)</f>
        <v>14.625422415999999</v>
      </c>
      <c r="Y67" s="52">
        <f>VLOOKUP($B67,Shock_dev!$A$1:$CI$300,MATCH(DATE(Y$1,1,1),Shock_dev!$A$1:$CI$1,0),FALSE)</f>
        <v>15.414088632999999</v>
      </c>
      <c r="Z67" s="52">
        <f>VLOOKUP($B67,Shock_dev!$A$1:$CI$300,MATCH(DATE(Z$1,1,1),Shock_dev!$A$1:$CI$1,0),FALSE)</f>
        <v>15.150575806999999</v>
      </c>
      <c r="AA67" s="52">
        <f>VLOOKUP($B67,Shock_dev!$A$1:$CI$300,MATCH(DATE(AA$1,1,1),Shock_dev!$A$1:$CI$1,0),FALSE)</f>
        <v>16.028619384999999</v>
      </c>
      <c r="AB67" s="52">
        <f>VLOOKUP($B67,Shock_dev!$A$1:$CI$300,MATCH(DATE(AB$1,1,1),Shock_dev!$A$1:$CI$1,0),FALSE)</f>
        <v>17.447130673000004</v>
      </c>
      <c r="AC67" s="52">
        <f>VLOOKUP($B67,Shock_dev!$A$1:$CI$300,MATCH(DATE(AC$1,1,1),Shock_dev!$A$1:$CI$1,0),FALSE)</f>
        <v>19.123642674999999</v>
      </c>
      <c r="AD67" s="52">
        <f>VLOOKUP($B67,Shock_dev!$A$1:$CI$300,MATCH(DATE(AD$1,1,1),Shock_dev!$A$1:$CI$1,0),FALSE)</f>
        <v>20.537647411000002</v>
      </c>
      <c r="AE67" s="52">
        <f>VLOOKUP($B67,Shock_dev!$A$1:$CI$300,MATCH(DATE(AE$1,1,1),Shock_dev!$A$1:$CI$1,0),FALSE)</f>
        <v>22.125107071000002</v>
      </c>
      <c r="AF67" s="52">
        <f>VLOOKUP($B67,Shock_dev!$A$1:$CI$300,MATCH(DATE(AF$1,1,1),Shock_dev!$A$1:$CI$1,0),FALSE)</f>
        <v>22.746220485999999</v>
      </c>
      <c r="AG67" s="52"/>
      <c r="AH67" s="65">
        <f t="shared" si="1"/>
        <v>18.39743193</v>
      </c>
      <c r="AI67" s="65">
        <f t="shared" si="2"/>
        <v>27.261685200599999</v>
      </c>
      <c r="AJ67" s="65">
        <f t="shared" si="3"/>
        <v>23.8140810252</v>
      </c>
      <c r="AK67" s="65">
        <f t="shared" si="4"/>
        <v>14.2092087292</v>
      </c>
      <c r="AL67" s="65">
        <f t="shared" si="5"/>
        <v>15.069951563999998</v>
      </c>
      <c r="AM67" s="65">
        <f t="shared" si="6"/>
        <v>20.395949663200003</v>
      </c>
      <c r="AN67" s="66"/>
      <c r="AO67" s="65">
        <f t="shared" si="7"/>
        <v>22.829558565299997</v>
      </c>
      <c r="AP67" s="65">
        <f t="shared" si="8"/>
        <v>19.011644877199998</v>
      </c>
      <c r="AQ67" s="65">
        <f t="shared" si="9"/>
        <v>17.7329506136</v>
      </c>
    </row>
    <row r="68" spans="1:43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22.745193919999991</v>
      </c>
      <c r="D68" s="52">
        <f>VLOOKUP($B68,Shock_dev!$A$1:$CI$300,MATCH(DATE(D$1,1,1),Shock_dev!$A$1:$CI$1,0),FALSE)</f>
        <v>36.712106969999994</v>
      </c>
      <c r="E68" s="52">
        <f>VLOOKUP($B68,Shock_dev!$A$1:$CI$300,MATCH(DATE(E$1,1,1),Shock_dev!$A$1:$CI$1,0),FALSE)</f>
        <v>44.721812020000002</v>
      </c>
      <c r="F68" s="52">
        <f>VLOOKUP($B68,Shock_dev!$A$1:$CI$300,MATCH(DATE(F$1,1,1),Shock_dev!$A$1:$CI$1,0),FALSE)</f>
        <v>48.598659510000005</v>
      </c>
      <c r="G68" s="52">
        <f>VLOOKUP($B68,Shock_dev!$A$1:$CI$300,MATCH(DATE(G$1,1,1),Shock_dev!$A$1:$CI$1,0),FALSE)</f>
        <v>48.487172619999996</v>
      </c>
      <c r="H68" s="52">
        <f>VLOOKUP($B68,Shock_dev!$A$1:$CI$300,MATCH(DATE(H$1,1,1),Shock_dev!$A$1:$CI$1,0),FALSE)</f>
        <v>49.077665859999996</v>
      </c>
      <c r="I68" s="52">
        <f>VLOOKUP($B68,Shock_dev!$A$1:$CI$300,MATCH(DATE(I$1,1,1),Shock_dev!$A$1:$CI$1,0),FALSE)</f>
        <v>47.701419850000008</v>
      </c>
      <c r="J68" s="52">
        <f>VLOOKUP($B68,Shock_dev!$A$1:$CI$300,MATCH(DATE(J$1,1,1),Shock_dev!$A$1:$CI$1,0),FALSE)</f>
        <v>49.901053160000004</v>
      </c>
      <c r="K68" s="52">
        <f>VLOOKUP($B68,Shock_dev!$A$1:$CI$300,MATCH(DATE(K$1,1,1),Shock_dev!$A$1:$CI$1,0),FALSE)</f>
        <v>49.304104310000014</v>
      </c>
      <c r="L68" s="52">
        <f>VLOOKUP($B68,Shock_dev!$A$1:$CI$300,MATCH(DATE(L$1,1,1),Shock_dev!$A$1:$CI$1,0),FALSE)</f>
        <v>49.871674039999988</v>
      </c>
      <c r="M68" s="52">
        <f>VLOOKUP($B68,Shock_dev!$A$1:$CI$300,MATCH(DATE(M$1,1,1),Shock_dev!$A$1:$CI$1,0),FALSE)</f>
        <v>56.78584917000002</v>
      </c>
      <c r="N68" s="52">
        <f>VLOOKUP($B68,Shock_dev!$A$1:$CI$300,MATCH(DATE(N$1,1,1),Shock_dev!$A$1:$CI$1,0),FALSE)</f>
        <v>58.41223518999999</v>
      </c>
      <c r="O68" s="52">
        <f>VLOOKUP($B68,Shock_dev!$A$1:$CI$300,MATCH(DATE(O$1,1,1),Shock_dev!$A$1:$CI$1,0),FALSE)</f>
        <v>55.655146669999979</v>
      </c>
      <c r="P68" s="52">
        <f>VLOOKUP($B68,Shock_dev!$A$1:$CI$300,MATCH(DATE(P$1,1,1),Shock_dev!$A$1:$CI$1,0),FALSE)</f>
        <v>52.232634630000007</v>
      </c>
      <c r="Q68" s="52">
        <f>VLOOKUP($B68,Shock_dev!$A$1:$CI$300,MATCH(DATE(Q$1,1,1),Shock_dev!$A$1:$CI$1,0),FALSE)</f>
        <v>51.199614139999994</v>
      </c>
      <c r="R68" s="52">
        <f>VLOOKUP($B68,Shock_dev!$A$1:$CI$300,MATCH(DATE(R$1,1,1),Shock_dev!$A$1:$CI$1,0),FALSE)</f>
        <v>46.967667679999991</v>
      </c>
      <c r="S68" s="52">
        <f>VLOOKUP($B68,Shock_dev!$A$1:$CI$300,MATCH(DATE(S$1,1,1),Shock_dev!$A$1:$CI$1,0),FALSE)</f>
        <v>44.82697834999999</v>
      </c>
      <c r="T68" s="52">
        <f>VLOOKUP($B68,Shock_dev!$A$1:$CI$300,MATCH(DATE(T$1,1,1),Shock_dev!$A$1:$CI$1,0),FALSE)</f>
        <v>45.31254306999999</v>
      </c>
      <c r="U68" s="52">
        <f>VLOOKUP($B68,Shock_dev!$A$1:$CI$300,MATCH(DATE(U$1,1,1),Shock_dev!$A$1:$CI$1,0),FALSE)</f>
        <v>43.826714659999993</v>
      </c>
      <c r="V68" s="52">
        <f>VLOOKUP($B68,Shock_dev!$A$1:$CI$300,MATCH(DATE(V$1,1,1),Shock_dev!$A$1:$CI$1,0),FALSE)</f>
        <v>44.690490419999989</v>
      </c>
      <c r="W68" s="52">
        <f>VLOOKUP($B68,Shock_dev!$A$1:$CI$300,MATCH(DATE(W$1,1,1),Shock_dev!$A$1:$CI$1,0),FALSE)</f>
        <v>46.051058439999991</v>
      </c>
      <c r="X68" s="52">
        <f>VLOOKUP($B68,Shock_dev!$A$1:$CI$300,MATCH(DATE(X$1,1,1),Shock_dev!$A$1:$CI$1,0),FALSE)</f>
        <v>46.730240300000006</v>
      </c>
      <c r="Y68" s="52">
        <f>VLOOKUP($B68,Shock_dev!$A$1:$CI$300,MATCH(DATE(Y$1,1,1),Shock_dev!$A$1:$CI$1,0),FALSE)</f>
        <v>48.207396209999999</v>
      </c>
      <c r="Z68" s="52">
        <f>VLOOKUP($B68,Shock_dev!$A$1:$CI$300,MATCH(DATE(Z$1,1,1),Shock_dev!$A$1:$CI$1,0),FALSE)</f>
        <v>48.042393869999984</v>
      </c>
      <c r="AA68" s="52">
        <f>VLOOKUP($B68,Shock_dev!$A$1:$CI$300,MATCH(DATE(AA$1,1,1),Shock_dev!$A$1:$CI$1,0),FALSE)</f>
        <v>48.872874159999995</v>
      </c>
      <c r="AB68" s="52">
        <f>VLOOKUP($B68,Shock_dev!$A$1:$CI$300,MATCH(DATE(AB$1,1,1),Shock_dev!$A$1:$CI$1,0),FALSE)</f>
        <v>50.168974850000012</v>
      </c>
      <c r="AC68" s="52">
        <f>VLOOKUP($B68,Shock_dev!$A$1:$CI$300,MATCH(DATE(AC$1,1,1),Shock_dev!$A$1:$CI$1,0),FALSE)</f>
        <v>51.674237509999998</v>
      </c>
      <c r="AD68" s="52">
        <f>VLOOKUP($B68,Shock_dev!$A$1:$CI$300,MATCH(DATE(AD$1,1,1),Shock_dev!$A$1:$CI$1,0),FALSE)</f>
        <v>52.846696559999998</v>
      </c>
      <c r="AE68" s="52">
        <f>VLOOKUP($B68,Shock_dev!$A$1:$CI$300,MATCH(DATE(AE$1,1,1),Shock_dev!$A$1:$CI$1,0),FALSE)</f>
        <v>54.21410281</v>
      </c>
      <c r="AF68" s="52">
        <f>VLOOKUP($B68,Shock_dev!$A$1:$CI$300,MATCH(DATE(AF$1,1,1),Shock_dev!$A$1:$CI$1,0),FALSE)</f>
        <v>54.530137639999992</v>
      </c>
      <c r="AG68" s="52"/>
      <c r="AH68" s="65">
        <f t="shared" si="1"/>
        <v>40.252989008</v>
      </c>
      <c r="AI68" s="65">
        <f t="shared" si="2"/>
        <v>49.171183444</v>
      </c>
      <c r="AJ68" s="65">
        <f t="shared" si="3"/>
        <v>54.857095959999995</v>
      </c>
      <c r="AK68" s="65">
        <f t="shared" si="4"/>
        <v>45.124878835999993</v>
      </c>
      <c r="AL68" s="65">
        <f t="shared" si="5"/>
        <v>47.580792595999995</v>
      </c>
      <c r="AM68" s="65">
        <f t="shared" si="6"/>
        <v>52.686829873999997</v>
      </c>
      <c r="AN68" s="66"/>
      <c r="AO68" s="65">
        <f t="shared" si="7"/>
        <v>44.712086225999997</v>
      </c>
      <c r="AP68" s="65">
        <f t="shared" si="8"/>
        <v>49.990987397999994</v>
      </c>
      <c r="AQ68" s="65">
        <f t="shared" si="9"/>
        <v>50.133811234999996</v>
      </c>
    </row>
    <row r="69" spans="1:43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1.5320023999999766E-2</v>
      </c>
      <c r="D69" s="52">
        <f>VLOOKUP($B69,Shock_dev!$A$1:$CI$300,MATCH(DATE(D$1,1,1),Shock_dev!$A$1:$CI$1,0),FALSE)</f>
        <v>2.5854031000000166E-2</v>
      </c>
      <c r="E69" s="52">
        <f>VLOOKUP($B69,Shock_dev!$A$1:$CI$300,MATCH(DATE(E$1,1,1),Shock_dev!$A$1:$CI$1,0),FALSE)</f>
        <v>3.2100138000000111E-2</v>
      </c>
      <c r="F69" s="52">
        <f>VLOOKUP($B69,Shock_dev!$A$1:$CI$300,MATCH(DATE(F$1,1,1),Shock_dev!$A$1:$CI$1,0),FALSE)</f>
        <v>3.5094724999999993E-2</v>
      </c>
      <c r="G69" s="52">
        <f>VLOOKUP($B69,Shock_dev!$A$1:$CI$300,MATCH(DATE(G$1,1,1),Shock_dev!$A$1:$CI$1,0),FALSE)</f>
        <v>3.5805533E-2</v>
      </c>
      <c r="H69" s="52">
        <f>VLOOKUP($B69,Shock_dev!$A$1:$CI$300,MATCH(DATE(H$1,1,1),Shock_dev!$A$1:$CI$1,0),FALSE)</f>
        <v>3.5369732000000376E-2</v>
      </c>
      <c r="I69" s="52">
        <f>VLOOKUP($B69,Shock_dev!$A$1:$CI$300,MATCH(DATE(I$1,1,1),Shock_dev!$A$1:$CI$1,0),FALSE)</f>
        <v>3.4312114000000005E-2</v>
      </c>
      <c r="J69" s="52">
        <f>VLOOKUP($B69,Shock_dev!$A$1:$CI$300,MATCH(DATE(J$1,1,1),Shock_dev!$A$1:$CI$1,0),FALSE)</f>
        <v>3.3327651999999652E-2</v>
      </c>
      <c r="K69" s="52">
        <f>VLOOKUP($B69,Shock_dev!$A$1:$CI$300,MATCH(DATE(K$1,1,1),Shock_dev!$A$1:$CI$1,0),FALSE)</f>
        <v>3.2380636000000074E-2</v>
      </c>
      <c r="L69" s="52">
        <f>VLOOKUP($B69,Shock_dev!$A$1:$CI$300,MATCH(DATE(L$1,1,1),Shock_dev!$A$1:$CI$1,0),FALSE)</f>
        <v>3.1762110000000288E-2</v>
      </c>
      <c r="M69" s="52">
        <f>VLOOKUP($B69,Shock_dev!$A$1:$CI$300,MATCH(DATE(M$1,1,1),Shock_dev!$A$1:$CI$1,0),FALSE)</f>
        <v>0.10315014200000006</v>
      </c>
      <c r="N69" s="52">
        <f>VLOOKUP($B69,Shock_dev!$A$1:$CI$300,MATCH(DATE(N$1,1,1),Shock_dev!$A$1:$CI$1,0),FALSE)</f>
        <v>0.14128688</v>
      </c>
      <c r="O69" s="52">
        <f>VLOOKUP($B69,Shock_dev!$A$1:$CI$300,MATCH(DATE(O$1,1,1),Shock_dev!$A$1:$CI$1,0),FALSE)</f>
        <v>0.15840351199999958</v>
      </c>
      <c r="P69" s="52">
        <f>VLOOKUP($B69,Shock_dev!$A$1:$CI$300,MATCH(DATE(P$1,1,1),Shock_dev!$A$1:$CI$1,0),FALSE)</f>
        <v>0.16392454000000001</v>
      </c>
      <c r="Q69" s="52">
        <f>VLOOKUP($B69,Shock_dev!$A$1:$CI$300,MATCH(DATE(Q$1,1,1),Shock_dev!$A$1:$CI$1,0),FALSE)</f>
        <v>0.16387688500000008</v>
      </c>
      <c r="R69" s="52">
        <f>VLOOKUP($B69,Shock_dev!$A$1:$CI$300,MATCH(DATE(R$1,1,1),Shock_dev!$A$1:$CI$1,0),FALSE)</f>
        <v>0.16121653899999977</v>
      </c>
      <c r="S69" s="52">
        <f>VLOOKUP($B69,Shock_dev!$A$1:$CI$300,MATCH(DATE(S$1,1,1),Shock_dev!$A$1:$CI$1,0),FALSE)</f>
        <v>0.15783239099999991</v>
      </c>
      <c r="T69" s="52">
        <f>VLOOKUP($B69,Shock_dev!$A$1:$CI$300,MATCH(DATE(T$1,1,1),Shock_dev!$A$1:$CI$1,0),FALSE)</f>
        <v>0.15465582700000002</v>
      </c>
      <c r="U69" s="52">
        <f>VLOOKUP($B69,Shock_dev!$A$1:$CI$300,MATCH(DATE(U$1,1,1),Shock_dev!$A$1:$CI$1,0),FALSE)</f>
        <v>0.15176902200000031</v>
      </c>
      <c r="V69" s="52">
        <f>VLOOKUP($B69,Shock_dev!$A$1:$CI$300,MATCH(DATE(V$1,1,1),Shock_dev!$A$1:$CI$1,0),FALSE)</f>
        <v>0.14945098099999976</v>
      </c>
      <c r="W69" s="52">
        <f>VLOOKUP($B69,Shock_dev!$A$1:$CI$300,MATCH(DATE(W$1,1,1),Shock_dev!$A$1:$CI$1,0),FALSE)</f>
        <v>0.10099323599999988</v>
      </c>
      <c r="X69" s="52">
        <f>VLOOKUP($B69,Shock_dev!$A$1:$CI$300,MATCH(DATE(X$1,1,1),Shock_dev!$A$1:$CI$1,0),FALSE)</f>
        <v>7.5348879000000313E-2</v>
      </c>
      <c r="Y69" s="52">
        <f>VLOOKUP($B69,Shock_dev!$A$1:$CI$300,MATCH(DATE(Y$1,1,1),Shock_dev!$A$1:$CI$1,0),FALSE)</f>
        <v>6.3395215999999976E-2</v>
      </c>
      <c r="Z69" s="52">
        <f>VLOOKUP($B69,Shock_dev!$A$1:$CI$300,MATCH(DATE(Z$1,1,1),Shock_dev!$A$1:$CI$1,0),FALSE)</f>
        <v>5.8564632000000394E-2</v>
      </c>
      <c r="AA69" s="52">
        <f>VLOOKUP($B69,Shock_dev!$A$1:$CI$300,MATCH(DATE(AA$1,1,1),Shock_dev!$A$1:$CI$1,0),FALSE)</f>
        <v>5.7183757999999862E-2</v>
      </c>
      <c r="AB69" s="52">
        <f>VLOOKUP($B69,Shock_dev!$A$1:$CI$300,MATCH(DATE(AB$1,1,1),Shock_dev!$A$1:$CI$1,0),FALSE)</f>
        <v>5.7267228999999809E-2</v>
      </c>
      <c r="AC69" s="52">
        <f>VLOOKUP($B69,Shock_dev!$A$1:$CI$300,MATCH(DATE(AC$1,1,1),Shock_dev!$A$1:$CI$1,0),FALSE)</f>
        <v>5.7800024000000061E-2</v>
      </c>
      <c r="AD69" s="52">
        <f>VLOOKUP($B69,Shock_dev!$A$1:$CI$300,MATCH(DATE(AD$1,1,1),Shock_dev!$A$1:$CI$1,0),FALSE)</f>
        <v>5.8281096999999615E-2</v>
      </c>
      <c r="AE69" s="52">
        <f>VLOOKUP($B69,Shock_dev!$A$1:$CI$300,MATCH(DATE(AE$1,1,1),Shock_dev!$A$1:$CI$1,0),FALSE)</f>
        <v>5.8546084000000054E-2</v>
      </c>
      <c r="AF69" s="52">
        <f>VLOOKUP($B69,Shock_dev!$A$1:$CI$300,MATCH(DATE(AF$1,1,1),Shock_dev!$A$1:$CI$1,0),FALSE)</f>
        <v>5.849064199999976E-2</v>
      </c>
      <c r="AG69" s="52"/>
      <c r="AH69" s="65">
        <f t="shared" si="1"/>
        <v>2.8834890200000008E-2</v>
      </c>
      <c r="AI69" s="65">
        <f t="shared" si="2"/>
        <v>3.3430448800000082E-2</v>
      </c>
      <c r="AJ69" s="65">
        <f t="shared" si="3"/>
        <v>0.14612839179999995</v>
      </c>
      <c r="AK69" s="65">
        <f t="shared" si="4"/>
        <v>0.15498495199999995</v>
      </c>
      <c r="AL69" s="65">
        <f t="shared" si="5"/>
        <v>7.1097144200000087E-2</v>
      </c>
      <c r="AM69" s="65">
        <f t="shared" si="6"/>
        <v>5.807701519999986E-2</v>
      </c>
      <c r="AN69" s="66"/>
      <c r="AO69" s="65">
        <f t="shared" si="7"/>
        <v>3.1132669500000043E-2</v>
      </c>
      <c r="AP69" s="65">
        <f t="shared" si="8"/>
        <v>0.15055667189999994</v>
      </c>
      <c r="AQ69" s="65">
        <f t="shared" si="9"/>
        <v>6.4587079699999966E-2</v>
      </c>
    </row>
    <row r="70" spans="1:43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1.4557054999999082</v>
      </c>
      <c r="D70" s="52">
        <f>VLOOKUP($B70,Shock_dev!$A$1:$CI$300,MATCH(DATE(D$1,1,1),Shock_dev!$A$1:$CI$1,0),FALSE)</f>
        <v>3.0349118000000317</v>
      </c>
      <c r="E70" s="52">
        <f>VLOOKUP($B70,Shock_dev!$A$1:$CI$300,MATCH(DATE(E$1,1,1),Shock_dev!$A$1:$CI$1,0),FALSE)</f>
        <v>4.2611025999999583</v>
      </c>
      <c r="F70" s="52">
        <f>VLOOKUP($B70,Shock_dev!$A$1:$CI$300,MATCH(DATE(F$1,1,1),Shock_dev!$A$1:$CI$1,0),FALSE)</f>
        <v>4.9705480999999736</v>
      </c>
      <c r="G70" s="52">
        <f>VLOOKUP($B70,Shock_dev!$A$1:$CI$300,MATCH(DATE(G$1,1,1),Shock_dev!$A$1:$CI$1,0),FALSE)</f>
        <v>5.1139889999999468</v>
      </c>
      <c r="H70" s="52">
        <f>VLOOKUP($B70,Shock_dev!$A$1:$CI$300,MATCH(DATE(H$1,1,1),Shock_dev!$A$1:$CI$1,0),FALSE)</f>
        <v>4.8805505000000267</v>
      </c>
      <c r="I70" s="52">
        <f>VLOOKUP($B70,Shock_dev!$A$1:$CI$300,MATCH(DATE(I$1,1,1),Shock_dev!$A$1:$CI$1,0),FALSE)</f>
        <v>4.3073014999999941</v>
      </c>
      <c r="J70" s="52">
        <f>VLOOKUP($B70,Shock_dev!$A$1:$CI$300,MATCH(DATE(J$1,1,1),Shock_dev!$A$1:$CI$1,0),FALSE)</f>
        <v>3.6406004000000394</v>
      </c>
      <c r="K70" s="52">
        <f>VLOOKUP($B70,Shock_dev!$A$1:$CI$300,MATCH(DATE(K$1,1,1),Shock_dev!$A$1:$CI$1,0),FALSE)</f>
        <v>2.8438015000000405</v>
      </c>
      <c r="L70" s="52">
        <f>VLOOKUP($B70,Shock_dev!$A$1:$CI$300,MATCH(DATE(L$1,1,1),Shock_dev!$A$1:$CI$1,0),FALSE)</f>
        <v>2.0995205000000396</v>
      </c>
      <c r="M70" s="52">
        <f>VLOOKUP($B70,Shock_dev!$A$1:$CI$300,MATCH(DATE(M$1,1,1),Shock_dev!$A$1:$CI$1,0),FALSE)</f>
        <v>1.5471009999999978</v>
      </c>
      <c r="N70" s="52">
        <f>VLOOKUP($B70,Shock_dev!$A$1:$CI$300,MATCH(DATE(N$1,1,1),Shock_dev!$A$1:$CI$1,0),FALSE)</f>
        <v>0.99297030000002451</v>
      </c>
      <c r="O70" s="52">
        <f>VLOOKUP($B70,Shock_dev!$A$1:$CI$300,MATCH(DATE(O$1,1,1),Shock_dev!$A$1:$CI$1,0),FALSE)</f>
        <v>0.38878139999997074</v>
      </c>
      <c r="P70" s="52">
        <f>VLOOKUP($B70,Shock_dev!$A$1:$CI$300,MATCH(DATE(P$1,1,1),Shock_dev!$A$1:$CI$1,0),FALSE)</f>
        <v>-0.20759060000000318</v>
      </c>
      <c r="Q70" s="52">
        <f>VLOOKUP($B70,Shock_dev!$A$1:$CI$300,MATCH(DATE(Q$1,1,1),Shock_dev!$A$1:$CI$1,0),FALSE)</f>
        <v>-0.67720259999998689</v>
      </c>
      <c r="R70" s="52">
        <f>VLOOKUP($B70,Shock_dev!$A$1:$CI$300,MATCH(DATE(R$1,1,1),Shock_dev!$A$1:$CI$1,0),FALSE)</f>
        <v>-1.1456558000000996</v>
      </c>
      <c r="S70" s="52">
        <f>VLOOKUP($B70,Shock_dev!$A$1:$CI$300,MATCH(DATE(S$1,1,1),Shock_dev!$A$1:$CI$1,0),FALSE)</f>
        <v>-1.4918270000000575</v>
      </c>
      <c r="T70" s="52">
        <f>VLOOKUP($B70,Shock_dev!$A$1:$CI$300,MATCH(DATE(T$1,1,1),Shock_dev!$A$1:$CI$1,0),FALSE)</f>
        <v>-1.6724983999999949</v>
      </c>
      <c r="U70" s="52">
        <f>VLOOKUP($B70,Shock_dev!$A$1:$CI$300,MATCH(DATE(U$1,1,1),Shock_dev!$A$1:$CI$1,0),FALSE)</f>
        <v>-1.793131100000096</v>
      </c>
      <c r="V70" s="52">
        <f>VLOOKUP($B70,Shock_dev!$A$1:$CI$300,MATCH(DATE(V$1,1,1),Shock_dev!$A$1:$CI$1,0),FALSE)</f>
        <v>-1.7498039000000745</v>
      </c>
      <c r="W70" s="52">
        <f>VLOOKUP($B70,Shock_dev!$A$1:$CI$300,MATCH(DATE(W$1,1,1),Shock_dev!$A$1:$CI$1,0),FALSE)</f>
        <v>-1.6215826000000106</v>
      </c>
      <c r="X70" s="52">
        <f>VLOOKUP($B70,Shock_dev!$A$1:$CI$300,MATCH(DATE(X$1,1,1),Shock_dev!$A$1:$CI$1,0),FALSE)</f>
        <v>-1.4486213999999791</v>
      </c>
      <c r="Y70" s="52">
        <f>VLOOKUP($B70,Shock_dev!$A$1:$CI$300,MATCH(DATE(Y$1,1,1),Shock_dev!$A$1:$CI$1,0),FALSE)</f>
        <v>-1.1549790999999914</v>
      </c>
      <c r="Z70" s="52">
        <f>VLOOKUP($B70,Shock_dev!$A$1:$CI$300,MATCH(DATE(Z$1,1,1),Shock_dev!$A$1:$CI$1,0),FALSE)</f>
        <v>-0.90034839999998439</v>
      </c>
      <c r="AA70" s="52">
        <f>VLOOKUP($B70,Shock_dev!$A$1:$CI$300,MATCH(DATE(AA$1,1,1),Shock_dev!$A$1:$CI$1,0),FALSE)</f>
        <v>-0.67359240000007503</v>
      </c>
      <c r="AB70" s="52">
        <f>VLOOKUP($B70,Shock_dev!$A$1:$CI$300,MATCH(DATE(AB$1,1,1),Shock_dev!$A$1:$CI$1,0),FALSE)</f>
        <v>-0.47579299999995328</v>
      </c>
      <c r="AC70" s="52">
        <f>VLOOKUP($B70,Shock_dev!$A$1:$CI$300,MATCH(DATE(AC$1,1,1),Shock_dev!$A$1:$CI$1,0),FALSE)</f>
        <v>-0.30716039999992972</v>
      </c>
      <c r="AD70" s="52">
        <f>VLOOKUP($B70,Shock_dev!$A$1:$CI$300,MATCH(DATE(AD$1,1,1),Shock_dev!$A$1:$CI$1,0),FALSE)</f>
        <v>-0.17802940000001399</v>
      </c>
      <c r="AE70" s="52">
        <f>VLOOKUP($B70,Shock_dev!$A$1:$CI$300,MATCH(DATE(AE$1,1,1),Shock_dev!$A$1:$CI$1,0),FALSE)</f>
        <v>-7.5535800000011477E-2</v>
      </c>
      <c r="AF70" s="52">
        <f>VLOOKUP($B70,Shock_dev!$A$1:$CI$300,MATCH(DATE(AF$1,1,1),Shock_dev!$A$1:$CI$1,0),FALSE)</f>
        <v>-2.593509999996968E-2</v>
      </c>
      <c r="AG70" s="52"/>
      <c r="AH70" s="65">
        <f t="shared" si="1"/>
        <v>3.7672513999999637</v>
      </c>
      <c r="AI70" s="65">
        <f t="shared" si="2"/>
        <v>3.554354880000028</v>
      </c>
      <c r="AJ70" s="65">
        <f t="shared" si="3"/>
        <v>0.40881190000000062</v>
      </c>
      <c r="AK70" s="65">
        <f t="shared" si="4"/>
        <v>-1.5705832400000646</v>
      </c>
      <c r="AL70" s="65">
        <f t="shared" si="5"/>
        <v>-1.1598247800000081</v>
      </c>
      <c r="AM70" s="65">
        <f t="shared" si="6"/>
        <v>-0.21249073999997564</v>
      </c>
      <c r="AN70" s="66"/>
      <c r="AO70" s="65">
        <f t="shared" si="7"/>
        <v>3.6608031399999961</v>
      </c>
      <c r="AP70" s="65">
        <f t="shared" si="8"/>
        <v>-0.580885670000032</v>
      </c>
      <c r="AQ70" s="65">
        <f t="shared" si="9"/>
        <v>-0.68615775999999185</v>
      </c>
    </row>
    <row r="71" spans="1:43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52.519570000000385</v>
      </c>
      <c r="D71" s="52">
        <f>VLOOKUP($B71,Shock_dev!$A$1:$CI$300,MATCH(DATE(D$1,1,1),Shock_dev!$A$1:$CI$1,0),FALSE)</f>
        <v>107.18985000000248</v>
      </c>
      <c r="E71" s="52">
        <f>VLOOKUP($B71,Shock_dev!$A$1:$CI$300,MATCH(DATE(E$1,1,1),Shock_dev!$A$1:$CI$1,0),FALSE)</f>
        <v>151.28853000000163</v>
      </c>
      <c r="F71" s="52">
        <f>VLOOKUP($B71,Shock_dev!$A$1:$CI$300,MATCH(DATE(F$1,1,1),Shock_dev!$A$1:$CI$1,0),FALSE)</f>
        <v>181.63156999999774</v>
      </c>
      <c r="G71" s="52">
        <f>VLOOKUP($B71,Shock_dev!$A$1:$CI$300,MATCH(DATE(G$1,1,1),Shock_dev!$A$1:$CI$1,0),FALSE)</f>
        <v>196.95068999999785</v>
      </c>
      <c r="H71" s="52">
        <f>VLOOKUP($B71,Shock_dev!$A$1:$CI$300,MATCH(DATE(H$1,1,1),Shock_dev!$A$1:$CI$1,0),FALSE)</f>
        <v>203.17298000000301</v>
      </c>
      <c r="I71" s="52">
        <f>VLOOKUP($B71,Shock_dev!$A$1:$CI$300,MATCH(DATE(I$1,1,1),Shock_dev!$A$1:$CI$1,0),FALSE)</f>
        <v>199.79615000000194</v>
      </c>
      <c r="J71" s="52">
        <f>VLOOKUP($B71,Shock_dev!$A$1:$CI$300,MATCH(DATE(J$1,1,1),Shock_dev!$A$1:$CI$1,0),FALSE)</f>
        <v>194.16220999999859</v>
      </c>
      <c r="K71" s="52">
        <f>VLOOKUP($B71,Shock_dev!$A$1:$CI$300,MATCH(DATE(K$1,1,1),Shock_dev!$A$1:$CI$1,0),FALSE)</f>
        <v>183.32983999999851</v>
      </c>
      <c r="L71" s="52">
        <f>VLOOKUP($B71,Shock_dev!$A$1:$CI$300,MATCH(DATE(L$1,1,1),Shock_dev!$A$1:$CI$1,0),FALSE)</f>
        <v>173.17526999999973</v>
      </c>
      <c r="M71" s="52">
        <f>VLOOKUP($B71,Shock_dev!$A$1:$CI$300,MATCH(DATE(M$1,1,1),Shock_dev!$A$1:$CI$1,0),FALSE)</f>
        <v>167.89648999999918</v>
      </c>
      <c r="N71" s="52">
        <f>VLOOKUP($B71,Shock_dev!$A$1:$CI$300,MATCH(DATE(N$1,1,1),Shock_dev!$A$1:$CI$1,0),FALSE)</f>
        <v>160.09296000000177</v>
      </c>
      <c r="O71" s="52">
        <f>VLOOKUP($B71,Shock_dev!$A$1:$CI$300,MATCH(DATE(O$1,1,1),Shock_dev!$A$1:$CI$1,0),FALSE)</f>
        <v>148.5572800000009</v>
      </c>
      <c r="P71" s="52">
        <f>VLOOKUP($B71,Shock_dev!$A$1:$CI$300,MATCH(DATE(P$1,1,1),Shock_dev!$A$1:$CI$1,0),FALSE)</f>
        <v>135.59540999999808</v>
      </c>
      <c r="Q71" s="52">
        <f>VLOOKUP($B71,Shock_dev!$A$1:$CI$300,MATCH(DATE(Q$1,1,1),Shock_dev!$A$1:$CI$1,0),FALSE)</f>
        <v>125.35161000000153</v>
      </c>
      <c r="R71" s="52">
        <f>VLOOKUP($B71,Shock_dev!$A$1:$CI$300,MATCH(DATE(R$1,1,1),Shock_dev!$A$1:$CI$1,0),FALSE)</f>
        <v>113.05203000000256</v>
      </c>
      <c r="S71" s="52">
        <f>VLOOKUP($B71,Shock_dev!$A$1:$CI$300,MATCH(DATE(S$1,1,1),Shock_dev!$A$1:$CI$1,0),FALSE)</f>
        <v>103.39478999999847</v>
      </c>
      <c r="T71" s="52">
        <f>VLOOKUP($B71,Shock_dev!$A$1:$CI$300,MATCH(DATE(T$1,1,1),Shock_dev!$A$1:$CI$1,0),FALSE)</f>
        <v>97.84711999999854</v>
      </c>
      <c r="U71" s="52">
        <f>VLOOKUP($B71,Shock_dev!$A$1:$CI$300,MATCH(DATE(U$1,1,1),Shock_dev!$A$1:$CI$1,0),FALSE)</f>
        <v>92.748159999999189</v>
      </c>
      <c r="V71" s="52">
        <f>VLOOKUP($B71,Shock_dev!$A$1:$CI$300,MATCH(DATE(V$1,1,1),Shock_dev!$A$1:$CI$1,0),FALSE)</f>
        <v>92.369299999998475</v>
      </c>
      <c r="W71" s="52">
        <f>VLOOKUP($B71,Shock_dev!$A$1:$CI$300,MATCH(DATE(W$1,1,1),Shock_dev!$A$1:$CI$1,0),FALSE)</f>
        <v>94.025730000001204</v>
      </c>
      <c r="X71" s="52">
        <f>VLOOKUP($B71,Shock_dev!$A$1:$CI$300,MATCH(DATE(X$1,1,1),Shock_dev!$A$1:$CI$1,0),FALSE)</f>
        <v>96.785980000000563</v>
      </c>
      <c r="Y71" s="52">
        <f>VLOOKUP($B71,Shock_dev!$A$1:$CI$300,MATCH(DATE(Y$1,1,1),Shock_dev!$A$1:$CI$1,0),FALSE)</f>
        <v>103.85519999999815</v>
      </c>
      <c r="Z71" s="52">
        <f>VLOOKUP($B71,Shock_dev!$A$1:$CI$300,MATCH(DATE(Z$1,1,1),Shock_dev!$A$1:$CI$1,0),FALSE)</f>
        <v>109.5085100000033</v>
      </c>
      <c r="AA71" s="52">
        <f>VLOOKUP($B71,Shock_dev!$A$1:$CI$300,MATCH(DATE(AA$1,1,1),Shock_dev!$A$1:$CI$1,0),FALSE)</f>
        <v>114.63954000000012</v>
      </c>
      <c r="AB71" s="52">
        <f>VLOOKUP($B71,Shock_dev!$A$1:$CI$300,MATCH(DATE(AB$1,1,1),Shock_dev!$A$1:$CI$1,0),FALSE)</f>
        <v>119.3086000000003</v>
      </c>
      <c r="AC71" s="52">
        <f>VLOOKUP($B71,Shock_dev!$A$1:$CI$300,MATCH(DATE(AC$1,1,1),Shock_dev!$A$1:$CI$1,0),FALSE)</f>
        <v>123.52182999999786</v>
      </c>
      <c r="AD71" s="52">
        <f>VLOOKUP($B71,Shock_dev!$A$1:$CI$300,MATCH(DATE(AD$1,1,1),Shock_dev!$A$1:$CI$1,0),FALSE)</f>
        <v>126.8786199999995</v>
      </c>
      <c r="AE71" s="52">
        <f>VLOOKUP($B71,Shock_dev!$A$1:$CI$300,MATCH(DATE(AE$1,1,1),Shock_dev!$A$1:$CI$1,0),FALSE)</f>
        <v>129.8104600000006</v>
      </c>
      <c r="AF71" s="52">
        <f>VLOOKUP($B71,Shock_dev!$A$1:$CI$300,MATCH(DATE(AF$1,1,1),Shock_dev!$A$1:$CI$1,0),FALSE)</f>
        <v>131.274730000001</v>
      </c>
      <c r="AG71" s="52"/>
      <c r="AH71" s="65">
        <f t="shared" si="1"/>
        <v>137.916042</v>
      </c>
      <c r="AI71" s="65">
        <f t="shared" si="2"/>
        <v>190.72729000000035</v>
      </c>
      <c r="AJ71" s="65">
        <f t="shared" si="3"/>
        <v>147.49875000000029</v>
      </c>
      <c r="AK71" s="65">
        <f t="shared" si="4"/>
        <v>99.88227999999944</v>
      </c>
      <c r="AL71" s="65">
        <f t="shared" si="5"/>
        <v>103.76299200000066</v>
      </c>
      <c r="AM71" s="65">
        <f t="shared" si="6"/>
        <v>126.15884799999985</v>
      </c>
      <c r="AN71" s="66"/>
      <c r="AO71" s="65">
        <f t="shared" si="7"/>
        <v>164.32166600000016</v>
      </c>
      <c r="AP71" s="65">
        <f t="shared" si="8"/>
        <v>123.69051499999986</v>
      </c>
      <c r="AQ71" s="65">
        <f t="shared" si="9"/>
        <v>114.96092000000026</v>
      </c>
    </row>
    <row r="72" spans="1:43" s="9" customFormat="1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0.41265680000000771</v>
      </c>
      <c r="D72" s="52">
        <f>VLOOKUP($B72,Shock_dev!$A$1:$CI$300,MATCH(DATE(D$1,1,1),Shock_dev!$A$1:$CI$1,0),FALSE)</f>
        <v>0.86003080000000409</v>
      </c>
      <c r="E72" s="52">
        <f>VLOOKUP($B72,Shock_dev!$A$1:$CI$300,MATCH(DATE(E$1,1,1),Shock_dev!$A$1:$CI$1,0),FALSE)</f>
        <v>1.2194538999999907</v>
      </c>
      <c r="F72" s="52">
        <f>VLOOKUP($B72,Shock_dev!$A$1:$CI$300,MATCH(DATE(F$1,1,1),Shock_dev!$A$1:$CI$1,0),FALSE)</f>
        <v>1.4576110000000142</v>
      </c>
      <c r="G72" s="52">
        <f>VLOOKUP($B72,Shock_dev!$A$1:$CI$300,MATCH(DATE(G$1,1,1),Shock_dev!$A$1:$CI$1,0),FALSE)</f>
        <v>1.5661600999999905</v>
      </c>
      <c r="H72" s="52">
        <f>VLOOKUP($B72,Shock_dev!$A$1:$CI$300,MATCH(DATE(H$1,1,1),Shock_dev!$A$1:$CI$1,0),FALSE)</f>
        <v>1.5985335999999961</v>
      </c>
      <c r="I72" s="52">
        <f>VLOOKUP($B72,Shock_dev!$A$1:$CI$300,MATCH(DATE(I$1,1,1),Shock_dev!$A$1:$CI$1,0),FALSE)</f>
        <v>1.556272100000001</v>
      </c>
      <c r="J72" s="52">
        <f>VLOOKUP($B72,Shock_dev!$A$1:$CI$300,MATCH(DATE(J$1,1,1),Shock_dev!$A$1:$CI$1,0),FALSE)</f>
        <v>1.5035522999999955</v>
      </c>
      <c r="K72" s="52">
        <f>VLOOKUP($B72,Shock_dev!$A$1:$CI$300,MATCH(DATE(K$1,1,1),Shock_dev!$A$1:$CI$1,0),FALSE)</f>
        <v>1.4144308999999851</v>
      </c>
      <c r="L72" s="52">
        <f>VLOOKUP($B72,Shock_dev!$A$1:$CI$300,MATCH(DATE(L$1,1,1),Shock_dev!$A$1:$CI$1,0),FALSE)</f>
        <v>1.3341341999999941</v>
      </c>
      <c r="M72" s="52">
        <f>VLOOKUP($B72,Shock_dev!$A$1:$CI$300,MATCH(DATE(M$1,1,1),Shock_dev!$A$1:$CI$1,0),FALSE)</f>
        <v>1.2999364999999727</v>
      </c>
      <c r="N72" s="52">
        <f>VLOOKUP($B72,Shock_dev!$A$1:$CI$300,MATCH(DATE(N$1,1,1),Shock_dev!$A$1:$CI$1,0),FALSE)</f>
        <v>1.2466461999999865</v>
      </c>
      <c r="O72" s="52">
        <f>VLOOKUP($B72,Shock_dev!$A$1:$CI$300,MATCH(DATE(O$1,1,1),Shock_dev!$A$1:$CI$1,0),FALSE)</f>
        <v>1.1580659999999909</v>
      </c>
      <c r="P72" s="52">
        <f>VLOOKUP($B72,Shock_dev!$A$1:$CI$300,MATCH(DATE(P$1,1,1),Shock_dev!$A$1:$CI$1,0),FALSE)</f>
        <v>1.054258400000009</v>
      </c>
      <c r="Q72" s="52">
        <f>VLOOKUP($B72,Shock_dev!$A$1:$CI$300,MATCH(DATE(Q$1,1,1),Shock_dev!$A$1:$CI$1,0),FALSE)</f>
        <v>0.97209129999998822</v>
      </c>
      <c r="R72" s="52">
        <f>VLOOKUP($B72,Shock_dev!$A$1:$CI$300,MATCH(DATE(R$1,1,1),Shock_dev!$A$1:$CI$1,0),FALSE)</f>
        <v>0.87126309999999307</v>
      </c>
      <c r="S72" s="52">
        <f>VLOOKUP($B72,Shock_dev!$A$1:$CI$300,MATCH(DATE(S$1,1,1),Shock_dev!$A$1:$CI$1,0),FALSE)</f>
        <v>0.79011779999999021</v>
      </c>
      <c r="T72" s="52">
        <f>VLOOKUP($B72,Shock_dev!$A$1:$CI$300,MATCH(DATE(T$1,1,1),Shock_dev!$A$1:$CI$1,0),FALSE)</f>
        <v>0.74412119999999504</v>
      </c>
      <c r="U72" s="52">
        <f>VLOOKUP($B72,Shock_dev!$A$1:$CI$300,MATCH(DATE(U$1,1,1),Shock_dev!$A$1:$CI$1,0),FALSE)</f>
        <v>0.70012579999999502</v>
      </c>
      <c r="V72" s="52">
        <f>VLOOKUP($B72,Shock_dev!$A$1:$CI$300,MATCH(DATE(V$1,1,1),Shock_dev!$A$1:$CI$1,0),FALSE)</f>
        <v>0.69236430000000837</v>
      </c>
      <c r="W72" s="52">
        <f>VLOOKUP($B72,Shock_dev!$A$1:$CI$300,MATCH(DATE(W$1,1,1),Shock_dev!$A$1:$CI$1,0),FALSE)</f>
        <v>0.70219640000001959</v>
      </c>
      <c r="X72" s="52">
        <f>VLOOKUP($B72,Shock_dev!$A$1:$CI$300,MATCH(DATE(X$1,1,1),Shock_dev!$A$1:$CI$1,0),FALSE)</f>
        <v>0.71866929999998774</v>
      </c>
      <c r="Y72" s="52">
        <f>VLOOKUP($B72,Shock_dev!$A$1:$CI$300,MATCH(DATE(Y$1,1,1),Shock_dev!$A$1:$CI$1,0),FALSE)</f>
        <v>0.76579470000001493</v>
      </c>
      <c r="Z72" s="52">
        <f>VLOOKUP($B72,Shock_dev!$A$1:$CI$300,MATCH(DATE(Z$1,1,1),Shock_dev!$A$1:$CI$1,0),FALSE)</f>
        <v>0.80197839999999587</v>
      </c>
      <c r="AA72" s="52">
        <f>VLOOKUP($B72,Shock_dev!$A$1:$CI$300,MATCH(DATE(AA$1,1,1),Shock_dev!$A$1:$CI$1,0),FALSE)</f>
        <v>0.8350044999999966</v>
      </c>
      <c r="AB72" s="52">
        <f>VLOOKUP($B72,Shock_dev!$A$1:$CI$300,MATCH(DATE(AB$1,1,1),Shock_dev!$A$1:$CI$1,0),FALSE)</f>
        <v>0.86543519999997898</v>
      </c>
      <c r="AC72" s="52">
        <f>VLOOKUP($B72,Shock_dev!$A$1:$CI$300,MATCH(DATE(AC$1,1,1),Shock_dev!$A$1:$CI$1,0),FALSE)</f>
        <v>0.89325429999999528</v>
      </c>
      <c r="AD72" s="52">
        <f>VLOOKUP($B72,Shock_dev!$A$1:$CI$300,MATCH(DATE(AD$1,1,1),Shock_dev!$A$1:$CI$1,0),FALSE)</f>
        <v>0.91485459999998398</v>
      </c>
      <c r="AE72" s="52">
        <f>VLOOKUP($B72,Shock_dev!$A$1:$CI$300,MATCH(DATE(AE$1,1,1),Shock_dev!$A$1:$CI$1,0),FALSE)</f>
        <v>0.93408510000000433</v>
      </c>
      <c r="AF72" s="52">
        <f>VLOOKUP($B72,Shock_dev!$A$1:$CI$300,MATCH(DATE(AF$1,1,1),Shock_dev!$A$1:$CI$1,0),FALSE)</f>
        <v>0.94170039999997357</v>
      </c>
      <c r="AG72" s="52"/>
      <c r="AH72" s="65">
        <f t="shared" si="1"/>
        <v>1.1031825200000014</v>
      </c>
      <c r="AI72" s="65">
        <f t="shared" si="2"/>
        <v>1.4813846199999943</v>
      </c>
      <c r="AJ72" s="65">
        <f t="shared" si="3"/>
        <v>1.1461996799999894</v>
      </c>
      <c r="AK72" s="65">
        <f t="shared" si="4"/>
        <v>0.75959843999999632</v>
      </c>
      <c r="AL72" s="65">
        <f t="shared" si="5"/>
        <v>0.76472866000000295</v>
      </c>
      <c r="AM72" s="65">
        <f t="shared" si="6"/>
        <v>0.90986591999998723</v>
      </c>
      <c r="AN72" s="66"/>
      <c r="AO72" s="65">
        <f t="shared" si="7"/>
        <v>1.2922835699999977</v>
      </c>
      <c r="AP72" s="65">
        <f t="shared" si="8"/>
        <v>0.95289905999999291</v>
      </c>
      <c r="AQ72" s="65">
        <f t="shared" si="9"/>
        <v>0.83729728999999509</v>
      </c>
    </row>
    <row r="73" spans="1:43" s="62" customFormat="1" ht="1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82.535587234000019</v>
      </c>
      <c r="D77" s="52">
        <f t="shared" ref="D77:AF77" si="11">SUM(D60:D69)</f>
        <v>137.95004099799996</v>
      </c>
      <c r="E77" s="52">
        <f t="shared" si="11"/>
        <v>168.99305887599999</v>
      </c>
      <c r="F77" s="52">
        <f t="shared" si="11"/>
        <v>182.67869345499997</v>
      </c>
      <c r="G77" s="52">
        <f t="shared" si="11"/>
        <v>183.26757918599998</v>
      </c>
      <c r="H77" s="52">
        <f t="shared" si="11"/>
        <v>184.447801094</v>
      </c>
      <c r="I77" s="52">
        <f t="shared" si="11"/>
        <v>179.624097777</v>
      </c>
      <c r="J77" s="52">
        <f t="shared" si="11"/>
        <v>181.81061627899999</v>
      </c>
      <c r="K77" s="52">
        <f t="shared" si="11"/>
        <v>177.69582077699999</v>
      </c>
      <c r="L77" s="52">
        <f t="shared" si="11"/>
        <v>178.73148212999999</v>
      </c>
      <c r="M77" s="52">
        <f t="shared" si="11"/>
        <v>185.67122051400003</v>
      </c>
      <c r="N77" s="52">
        <f t="shared" si="11"/>
        <v>184.82267904</v>
      </c>
      <c r="O77" s="52">
        <f t="shared" si="11"/>
        <v>177.35191059799996</v>
      </c>
      <c r="P77" s="52">
        <f t="shared" si="11"/>
        <v>169.70882836800001</v>
      </c>
      <c r="Q77" s="52">
        <f t="shared" si="11"/>
        <v>167.99542396599998</v>
      </c>
      <c r="R77" s="52">
        <f t="shared" si="11"/>
        <v>159.00694219899998</v>
      </c>
      <c r="S77" s="52">
        <f t="shared" si="11"/>
        <v>155.39105067200001</v>
      </c>
      <c r="T77" s="52">
        <f t="shared" si="11"/>
        <v>156.401543108</v>
      </c>
      <c r="U77" s="52">
        <f t="shared" si="11"/>
        <v>153.44953030800002</v>
      </c>
      <c r="V77" s="52">
        <f t="shared" si="11"/>
        <v>158.057833913</v>
      </c>
      <c r="W77" s="52">
        <f t="shared" si="11"/>
        <v>161.01261485599997</v>
      </c>
      <c r="X77" s="52">
        <f t="shared" si="11"/>
        <v>163.03241520199998</v>
      </c>
      <c r="Y77" s="52">
        <f t="shared" si="11"/>
        <v>168.13192247199999</v>
      </c>
      <c r="Z77" s="52">
        <f t="shared" si="11"/>
        <v>168.704074319</v>
      </c>
      <c r="AA77" s="52">
        <f t="shared" si="11"/>
        <v>170.28924284400003</v>
      </c>
      <c r="AB77" s="52">
        <f t="shared" si="11"/>
        <v>172.28664935200004</v>
      </c>
      <c r="AC77" s="52">
        <f t="shared" si="11"/>
        <v>174.478364734</v>
      </c>
      <c r="AD77" s="52">
        <f t="shared" si="11"/>
        <v>175.97355934799998</v>
      </c>
      <c r="AE77" s="52">
        <f t="shared" si="11"/>
        <v>177.82748244999999</v>
      </c>
      <c r="AF77" s="52">
        <f t="shared" si="11"/>
        <v>177.68023136900001</v>
      </c>
      <c r="AG77" s="67"/>
      <c r="AH77" s="65">
        <f>AVERAGE(C77:G77)</f>
        <v>151.08499194979998</v>
      </c>
      <c r="AI77" s="65">
        <f>AVERAGE(H77:L77)</f>
        <v>180.46196361139999</v>
      </c>
      <c r="AJ77" s="65">
        <f>AVERAGE(M77:Q77)</f>
        <v>177.11001249719999</v>
      </c>
      <c r="AK77" s="65">
        <f>AVERAGE(R77:V77)</f>
        <v>156.46138003999999</v>
      </c>
      <c r="AL77" s="65">
        <f>AVERAGE(W77:AA77)</f>
        <v>166.23405393859997</v>
      </c>
      <c r="AM77" s="65">
        <f>AVERAGE(AB77:AF77)</f>
        <v>175.6492574506</v>
      </c>
      <c r="AN77" s="66"/>
      <c r="AO77" s="65">
        <f>AVERAGE(AH77:AI77)</f>
        <v>165.77347778059999</v>
      </c>
      <c r="AP77" s="65">
        <f>AVERAGE(AJ77:AK77)</f>
        <v>166.78569626859999</v>
      </c>
      <c r="AQ77" s="65">
        <f>AVERAGE(AL77:AM77)</f>
        <v>170.9416556946</v>
      </c>
    </row>
    <row r="78" spans="1:43" s="9" customFormat="1">
      <c r="A78" s="13" t="s">
        <v>399</v>
      </c>
      <c r="B78" s="13"/>
      <c r="C78" s="52">
        <f>SUM(C70:C71)</f>
        <v>53.975275500000294</v>
      </c>
      <c r="D78" s="52">
        <f t="shared" ref="D78:AF78" si="12">SUM(D70:D71)</f>
        <v>110.22476180000251</v>
      </c>
      <c r="E78" s="52">
        <f t="shared" si="12"/>
        <v>155.54963260000159</v>
      </c>
      <c r="F78" s="52">
        <f t="shared" si="12"/>
        <v>186.60211809999771</v>
      </c>
      <c r="G78" s="52">
        <f t="shared" si="12"/>
        <v>202.0646789999978</v>
      </c>
      <c r="H78" s="52">
        <f t="shared" si="12"/>
        <v>208.05353050000303</v>
      </c>
      <c r="I78" s="52">
        <f t="shared" si="12"/>
        <v>204.10345150000194</v>
      </c>
      <c r="J78" s="52">
        <f t="shared" si="12"/>
        <v>197.80281039999863</v>
      </c>
      <c r="K78" s="52">
        <f t="shared" si="12"/>
        <v>186.17364149999855</v>
      </c>
      <c r="L78" s="52">
        <f t="shared" si="12"/>
        <v>175.27479049999977</v>
      </c>
      <c r="M78" s="52">
        <f t="shared" si="12"/>
        <v>169.44359099999917</v>
      </c>
      <c r="N78" s="52">
        <f t="shared" si="12"/>
        <v>161.08593030000179</v>
      </c>
      <c r="O78" s="52">
        <f t="shared" si="12"/>
        <v>148.94606140000087</v>
      </c>
      <c r="P78" s="52">
        <f t="shared" si="12"/>
        <v>135.38781939999808</v>
      </c>
      <c r="Q78" s="52">
        <f t="shared" si="12"/>
        <v>124.67440740000154</v>
      </c>
      <c r="R78" s="52">
        <f t="shared" si="12"/>
        <v>111.90637420000246</v>
      </c>
      <c r="S78" s="52">
        <f t="shared" si="12"/>
        <v>101.90296299999841</v>
      </c>
      <c r="T78" s="52">
        <f t="shared" si="12"/>
        <v>96.174621599998545</v>
      </c>
      <c r="U78" s="52">
        <f t="shared" si="12"/>
        <v>90.955028899999093</v>
      </c>
      <c r="V78" s="52">
        <f t="shared" si="12"/>
        <v>90.6194960999984</v>
      </c>
      <c r="W78" s="52">
        <f t="shared" si="12"/>
        <v>92.404147400001193</v>
      </c>
      <c r="X78" s="52">
        <f t="shared" si="12"/>
        <v>95.337358600000584</v>
      </c>
      <c r="Y78" s="52">
        <f t="shared" si="12"/>
        <v>102.70022089999816</v>
      </c>
      <c r="Z78" s="52">
        <f t="shared" si="12"/>
        <v>108.60816160000331</v>
      </c>
      <c r="AA78" s="52">
        <f t="shared" si="12"/>
        <v>113.96594760000005</v>
      </c>
      <c r="AB78" s="52">
        <f t="shared" si="12"/>
        <v>118.83280700000034</v>
      </c>
      <c r="AC78" s="52">
        <f t="shared" si="12"/>
        <v>123.21466959999793</v>
      </c>
      <c r="AD78" s="52">
        <f t="shared" si="12"/>
        <v>126.70059059999949</v>
      </c>
      <c r="AE78" s="52">
        <f t="shared" si="12"/>
        <v>129.73492420000059</v>
      </c>
      <c r="AF78" s="52">
        <f t="shared" si="12"/>
        <v>131.24879490000103</v>
      </c>
      <c r="AG78" s="67"/>
      <c r="AH78" s="65">
        <f>AVERAGE(C78:G78)</f>
        <v>141.68329339999997</v>
      </c>
      <c r="AI78" s="65">
        <f>AVERAGE(H78:L78)</f>
        <v>194.28164488000039</v>
      </c>
      <c r="AJ78" s="65">
        <f>AVERAGE(M78:Q78)</f>
        <v>147.9075619000003</v>
      </c>
      <c r="AK78" s="65">
        <f>AVERAGE(R78:V78)</f>
        <v>98.311696759999379</v>
      </c>
      <c r="AL78" s="65">
        <f>AVERAGE(W78:AA78)</f>
        <v>102.60316722000066</v>
      </c>
      <c r="AM78" s="65">
        <f>AVERAGE(AB78:AF78)</f>
        <v>125.94635725999987</v>
      </c>
      <c r="AN78" s="66"/>
      <c r="AO78" s="65">
        <f>AVERAGE(AH78:AI78)</f>
        <v>167.98246914000018</v>
      </c>
      <c r="AP78" s="65">
        <f>AVERAGE(AJ78:AK78)</f>
        <v>123.10962932999985</v>
      </c>
      <c r="AQ78" s="65">
        <f>AVERAGE(AL78:AM78)</f>
        <v>114.27476224000026</v>
      </c>
    </row>
    <row r="79" spans="1:43" s="9" customFormat="1">
      <c r="A79" s="13" t="s">
        <v>421</v>
      </c>
      <c r="B79" s="13"/>
      <c r="C79" s="52">
        <f>SUM(C53:C58)</f>
        <v>8.8029348900000173</v>
      </c>
      <c r="D79" s="52">
        <f t="shared" ref="D79:AF79" si="13">SUM(D53:D58)</f>
        <v>16.055711640000126</v>
      </c>
      <c r="E79" s="52">
        <f t="shared" si="13"/>
        <v>20.611111370000017</v>
      </c>
      <c r="F79" s="52">
        <f t="shared" si="13"/>
        <v>22.79659958999995</v>
      </c>
      <c r="G79" s="52">
        <f t="shared" si="13"/>
        <v>22.867984479999997</v>
      </c>
      <c r="H79" s="52">
        <f t="shared" si="13"/>
        <v>22.052243499999975</v>
      </c>
      <c r="I79" s="52">
        <f t="shared" si="13"/>
        <v>20.163540920000138</v>
      </c>
      <c r="J79" s="52">
        <f t="shared" si="13"/>
        <v>18.420893700000029</v>
      </c>
      <c r="K79" s="52">
        <f t="shared" si="13"/>
        <v>16.103334609999891</v>
      </c>
      <c r="L79" s="52">
        <f t="shared" si="13"/>
        <v>14.227316729999814</v>
      </c>
      <c r="M79" s="52">
        <f t="shared" si="13"/>
        <v>13.315529679999941</v>
      </c>
      <c r="N79" s="52">
        <f t="shared" si="13"/>
        <v>11.914472220000071</v>
      </c>
      <c r="O79" s="52">
        <f t="shared" si="13"/>
        <v>10.010065929999939</v>
      </c>
      <c r="P79" s="52">
        <f t="shared" si="13"/>
        <v>8.1011391199999849</v>
      </c>
      <c r="Q79" s="52">
        <f t="shared" si="13"/>
        <v>6.8359045699998333</v>
      </c>
      <c r="R79" s="52">
        <f t="shared" si="13"/>
        <v>5.2626911800000258</v>
      </c>
      <c r="S79" s="52">
        <f t="shared" si="13"/>
        <v>4.2634997300000137</v>
      </c>
      <c r="T79" s="52">
        <f t="shared" si="13"/>
        <v>3.9470030199998973</v>
      </c>
      <c r="U79" s="52">
        <f t="shared" si="13"/>
        <v>3.5986902099998943</v>
      </c>
      <c r="V79" s="52">
        <f t="shared" si="13"/>
        <v>4.0008260599998735</v>
      </c>
      <c r="W79" s="52">
        <f t="shared" si="13"/>
        <v>4.5803097299999536</v>
      </c>
      <c r="X79" s="52">
        <f t="shared" si="13"/>
        <v>5.2217702599999853</v>
      </c>
      <c r="Y79" s="52">
        <f t="shared" si="13"/>
        <v>6.5190904899998259</v>
      </c>
      <c r="Z79" s="52">
        <f t="shared" si="13"/>
        <v>7.3952562599999965</v>
      </c>
      <c r="AA79" s="52">
        <f t="shared" si="13"/>
        <v>8.13837846999985</v>
      </c>
      <c r="AB79" s="52">
        <f t="shared" si="13"/>
        <v>8.7798301099999918</v>
      </c>
      <c r="AC79" s="52">
        <f t="shared" si="13"/>
        <v>9.330005659999955</v>
      </c>
      <c r="AD79" s="52">
        <f t="shared" si="13"/>
        <v>9.7290706000000711</v>
      </c>
      <c r="AE79" s="52">
        <f t="shared" si="13"/>
        <v>10.068144389999929</v>
      </c>
      <c r="AF79" s="52">
        <f t="shared" si="13"/>
        <v>10.170008610000011</v>
      </c>
      <c r="AG79" s="67"/>
      <c r="AH79" s="65">
        <f t="shared" si="1"/>
        <v>18.226868394000018</v>
      </c>
      <c r="AI79" s="65">
        <f t="shared" si="2"/>
        <v>18.193465891999971</v>
      </c>
      <c r="AJ79" s="65">
        <f t="shared" si="3"/>
        <v>10.035422303999955</v>
      </c>
      <c r="AK79" s="65">
        <f t="shared" si="4"/>
        <v>4.2145420399999409</v>
      </c>
      <c r="AL79" s="65">
        <f t="shared" si="5"/>
        <v>6.3709610419999221</v>
      </c>
      <c r="AM79" s="65">
        <f t="shared" si="6"/>
        <v>9.6154118739999923</v>
      </c>
      <c r="AN79" s="66"/>
      <c r="AO79" s="65">
        <f t="shared" si="7"/>
        <v>18.210167142999993</v>
      </c>
      <c r="AP79" s="65">
        <f t="shared" si="8"/>
        <v>7.1249821719999478</v>
      </c>
      <c r="AQ79" s="65">
        <f t="shared" si="9"/>
        <v>7.9931864579999576</v>
      </c>
    </row>
    <row r="80" spans="1:43" s="9" customFormat="1">
      <c r="A80" s="13" t="s">
        <v>423</v>
      </c>
      <c r="B80" s="13"/>
      <c r="C80" s="52">
        <f>C59</f>
        <v>2.2868100000000595</v>
      </c>
      <c r="D80" s="52">
        <f t="shared" ref="D80:AF80" si="14">D59</f>
        <v>5.1356229999998959</v>
      </c>
      <c r="E80" s="52">
        <f t="shared" si="14"/>
        <v>7.4537589999999909</v>
      </c>
      <c r="F80" s="52">
        <f t="shared" si="14"/>
        <v>8.9042669999998907</v>
      </c>
      <c r="G80" s="52">
        <f t="shared" si="14"/>
        <v>9.4888860000000932</v>
      </c>
      <c r="H80" s="52">
        <f t="shared" si="14"/>
        <v>9.5900509999999031</v>
      </c>
      <c r="I80" s="52">
        <f t="shared" si="14"/>
        <v>9.3472289999999703</v>
      </c>
      <c r="J80" s="52">
        <f t="shared" si="14"/>
        <v>9.1243759999999838</v>
      </c>
      <c r="K80" s="52">
        <f t="shared" si="14"/>
        <v>8.8525219999999081</v>
      </c>
      <c r="L80" s="52">
        <f t="shared" si="14"/>
        <v>8.7215439999999944</v>
      </c>
      <c r="M80" s="52">
        <f t="shared" si="14"/>
        <v>8.9164229999998952</v>
      </c>
      <c r="N80" s="52">
        <f t="shared" si="14"/>
        <v>9.1001009999999951</v>
      </c>
      <c r="O80" s="52">
        <f t="shared" si="14"/>
        <v>9.0943250000000262</v>
      </c>
      <c r="P80" s="52">
        <f t="shared" si="14"/>
        <v>8.9497590000000855</v>
      </c>
      <c r="Q80" s="52">
        <f t="shared" si="14"/>
        <v>8.8618419999997968</v>
      </c>
      <c r="R80" s="52">
        <f t="shared" si="14"/>
        <v>8.6596489999999449</v>
      </c>
      <c r="S80" s="52">
        <f t="shared" si="14"/>
        <v>8.496511000000055</v>
      </c>
      <c r="T80" s="52">
        <f t="shared" si="14"/>
        <v>8.4689710000000105</v>
      </c>
      <c r="U80" s="52">
        <f t="shared" si="14"/>
        <v>8.4245659999999134</v>
      </c>
      <c r="V80" s="52">
        <f t="shared" si="14"/>
        <v>8.5049050000000079</v>
      </c>
      <c r="W80" s="52">
        <f t="shared" si="14"/>
        <v>8.6262790000000678</v>
      </c>
      <c r="X80" s="52">
        <f t="shared" si="14"/>
        <v>8.7272000000000389</v>
      </c>
      <c r="Y80" s="52">
        <f t="shared" si="14"/>
        <v>8.9470229999999447</v>
      </c>
      <c r="Z80" s="52">
        <f t="shared" si="14"/>
        <v>9.0809709999998631</v>
      </c>
      <c r="AA80" s="52">
        <f t="shared" si="14"/>
        <v>9.1284650000000056</v>
      </c>
      <c r="AB80" s="52">
        <f t="shared" si="14"/>
        <v>9.1110669999998208</v>
      </c>
      <c r="AC80" s="52">
        <f t="shared" si="14"/>
        <v>9.048582000000124</v>
      </c>
      <c r="AD80" s="52">
        <f t="shared" si="14"/>
        <v>8.9378489999999147</v>
      </c>
      <c r="AE80" s="52">
        <f t="shared" si="14"/>
        <v>8.8039619999999559</v>
      </c>
      <c r="AF80" s="52">
        <f t="shared" si="14"/>
        <v>8.6117810000000645</v>
      </c>
      <c r="AG80" s="67"/>
      <c r="AH80" s="65">
        <f t="shared" si="1"/>
        <v>6.653868999999986</v>
      </c>
      <c r="AI80" s="65">
        <f t="shared" si="2"/>
        <v>9.1271443999999526</v>
      </c>
      <c r="AJ80" s="65">
        <f t="shared" si="3"/>
        <v>8.9844899999999601</v>
      </c>
      <c r="AK80" s="65">
        <f t="shared" si="4"/>
        <v>8.5109203999999856</v>
      </c>
      <c r="AL80" s="65">
        <f t="shared" si="5"/>
        <v>8.901987599999984</v>
      </c>
      <c r="AM80" s="65">
        <f t="shared" si="6"/>
        <v>8.9026481999999767</v>
      </c>
      <c r="AN80" s="66"/>
      <c r="AO80" s="65">
        <f t="shared" si="7"/>
        <v>7.8905066999999693</v>
      </c>
      <c r="AP80" s="65">
        <f t="shared" si="8"/>
        <v>8.7477051999999738</v>
      </c>
      <c r="AQ80" s="65">
        <f t="shared" si="9"/>
        <v>8.9023178999999804</v>
      </c>
    </row>
    <row r="81" spans="1:43" s="9" customFormat="1">
      <c r="A81" s="13" t="s">
        <v>426</v>
      </c>
      <c r="B81" s="13"/>
      <c r="C81" s="52">
        <f>C72</f>
        <v>0.41265680000000771</v>
      </c>
      <c r="D81" s="52">
        <f t="shared" ref="D81:AF81" si="15">D72</f>
        <v>0.86003080000000409</v>
      </c>
      <c r="E81" s="52">
        <f t="shared" si="15"/>
        <v>1.2194538999999907</v>
      </c>
      <c r="F81" s="52">
        <f t="shared" si="15"/>
        <v>1.4576110000000142</v>
      </c>
      <c r="G81" s="52">
        <f t="shared" si="15"/>
        <v>1.5661600999999905</v>
      </c>
      <c r="H81" s="52">
        <f t="shared" si="15"/>
        <v>1.5985335999999961</v>
      </c>
      <c r="I81" s="52">
        <f t="shared" si="15"/>
        <v>1.556272100000001</v>
      </c>
      <c r="J81" s="52">
        <f t="shared" si="15"/>
        <v>1.5035522999999955</v>
      </c>
      <c r="K81" s="52">
        <f t="shared" si="15"/>
        <v>1.4144308999999851</v>
      </c>
      <c r="L81" s="52">
        <f t="shared" si="15"/>
        <v>1.3341341999999941</v>
      </c>
      <c r="M81" s="52">
        <f t="shared" si="15"/>
        <v>1.2999364999999727</v>
      </c>
      <c r="N81" s="52">
        <f t="shared" si="15"/>
        <v>1.2466461999999865</v>
      </c>
      <c r="O81" s="52">
        <f t="shared" si="15"/>
        <v>1.1580659999999909</v>
      </c>
      <c r="P81" s="52">
        <f t="shared" si="15"/>
        <v>1.054258400000009</v>
      </c>
      <c r="Q81" s="52">
        <f t="shared" si="15"/>
        <v>0.97209129999998822</v>
      </c>
      <c r="R81" s="52">
        <f t="shared" si="15"/>
        <v>0.87126309999999307</v>
      </c>
      <c r="S81" s="52">
        <f t="shared" si="15"/>
        <v>0.79011779999999021</v>
      </c>
      <c r="T81" s="52">
        <f t="shared" si="15"/>
        <v>0.74412119999999504</v>
      </c>
      <c r="U81" s="52">
        <f t="shared" si="15"/>
        <v>0.70012579999999502</v>
      </c>
      <c r="V81" s="52">
        <f t="shared" si="15"/>
        <v>0.69236430000000837</v>
      </c>
      <c r="W81" s="52">
        <f t="shared" si="15"/>
        <v>0.70219640000001959</v>
      </c>
      <c r="X81" s="52">
        <f t="shared" si="15"/>
        <v>0.71866929999998774</v>
      </c>
      <c r="Y81" s="52">
        <f t="shared" si="15"/>
        <v>0.76579470000001493</v>
      </c>
      <c r="Z81" s="52">
        <f t="shared" si="15"/>
        <v>0.80197839999999587</v>
      </c>
      <c r="AA81" s="52">
        <f t="shared" si="15"/>
        <v>0.8350044999999966</v>
      </c>
      <c r="AB81" s="52">
        <f t="shared" si="15"/>
        <v>0.86543519999997898</v>
      </c>
      <c r="AC81" s="52">
        <f t="shared" si="15"/>
        <v>0.89325429999999528</v>
      </c>
      <c r="AD81" s="52">
        <f t="shared" si="15"/>
        <v>0.91485459999998398</v>
      </c>
      <c r="AE81" s="52">
        <f t="shared" si="15"/>
        <v>0.93408510000000433</v>
      </c>
      <c r="AF81" s="52">
        <f t="shared" si="15"/>
        <v>0.94170039999997357</v>
      </c>
      <c r="AG81" s="67"/>
      <c r="AH81" s="65">
        <f>AVERAGE(C81:G81)</f>
        <v>1.1031825200000014</v>
      </c>
      <c r="AI81" s="65">
        <f>AVERAGE(H81:L81)</f>
        <v>1.4813846199999943</v>
      </c>
      <c r="AJ81" s="65">
        <f>AVERAGE(M81:Q81)</f>
        <v>1.1461996799999894</v>
      </c>
      <c r="AK81" s="65">
        <f>AVERAGE(R81:V81)</f>
        <v>0.75959843999999632</v>
      </c>
      <c r="AL81" s="65">
        <f>AVERAGE(W81:AA81)</f>
        <v>0.76472866000000295</v>
      </c>
      <c r="AM81" s="65">
        <f>AVERAGE(AB81:AF81)</f>
        <v>0.90986591999998723</v>
      </c>
      <c r="AN81" s="66"/>
      <c r="AO81" s="65">
        <f>AVERAGE(AH81:AI81)</f>
        <v>1.2922835699999977</v>
      </c>
      <c r="AP81" s="65">
        <f>AVERAGE(AJ81:AK81)</f>
        <v>0.95289905999999291</v>
      </c>
      <c r="AQ81" s="65">
        <f>AVERAGE(AL81:AM81)</f>
        <v>0.83729728999999509</v>
      </c>
    </row>
    <row r="82" spans="1:43" s="9" customFormat="1">
      <c r="A82" s="13" t="s">
        <v>425</v>
      </c>
      <c r="B82" s="13"/>
      <c r="C82" s="52">
        <f>SUM(C51:C52)</f>
        <v>2.0670240500001</v>
      </c>
      <c r="D82" s="52">
        <f t="shared" ref="D82:AF82" si="16">SUM(D51:D52)</f>
        <v>4.1944658100000112</v>
      </c>
      <c r="E82" s="52">
        <f t="shared" si="16"/>
        <v>5.8685431399999857</v>
      </c>
      <c r="F82" s="52">
        <f t="shared" si="16"/>
        <v>6.9385903700000284</v>
      </c>
      <c r="G82" s="52">
        <f t="shared" si="16"/>
        <v>7.3348285399999895</v>
      </c>
      <c r="H82" s="52">
        <f t="shared" si="16"/>
        <v>7.2895662000000669</v>
      </c>
      <c r="I82" s="52">
        <f t="shared" si="16"/>
        <v>6.7982470799999817</v>
      </c>
      <c r="J82" s="52">
        <f t="shared" si="16"/>
        <v>6.1769811600000537</v>
      </c>
      <c r="K82" s="52">
        <f t="shared" si="16"/>
        <v>5.3389609399999927</v>
      </c>
      <c r="L82" s="52">
        <f t="shared" si="16"/>
        <v>4.5417779800000488</v>
      </c>
      <c r="M82" s="52">
        <f t="shared" si="16"/>
        <v>3.9694299500000199</v>
      </c>
      <c r="N82" s="52">
        <f t="shared" si="16"/>
        <v>3.340985360000019</v>
      </c>
      <c r="O82" s="52">
        <f t="shared" si="16"/>
        <v>2.615212049999954</v>
      </c>
      <c r="P82" s="52">
        <f t="shared" si="16"/>
        <v>1.883531820000087</v>
      </c>
      <c r="Q82" s="52">
        <f t="shared" si="16"/>
        <v>1.3076730800000007</v>
      </c>
      <c r="R82" s="52">
        <f t="shared" si="16"/>
        <v>0.69965562999993836</v>
      </c>
      <c r="S82" s="52">
        <f t="shared" si="16"/>
        <v>0.24391956000002324</v>
      </c>
      <c r="T82" s="52">
        <f t="shared" si="16"/>
        <v>-5.2654499998965321E-3</v>
      </c>
      <c r="U82" s="52">
        <f t="shared" si="16"/>
        <v>-0.1954276800000514</v>
      </c>
      <c r="V82" s="52">
        <f t="shared" si="16"/>
        <v>-0.16421298000003048</v>
      </c>
      <c r="W82" s="52">
        <f t="shared" si="16"/>
        <v>-2.5837840000036749E-2</v>
      </c>
      <c r="X82" s="52">
        <f t="shared" si="16"/>
        <v>0.17515274000005832</v>
      </c>
      <c r="Y82" s="52">
        <f t="shared" si="16"/>
        <v>0.55581158999993363</v>
      </c>
      <c r="Z82" s="52">
        <f t="shared" si="16"/>
        <v>0.88185449000003757</v>
      </c>
      <c r="AA82" s="52">
        <f t="shared" si="16"/>
        <v>1.1824175899999574</v>
      </c>
      <c r="AB82" s="52">
        <f t="shared" si="16"/>
        <v>1.4550686899999192</v>
      </c>
      <c r="AC82" s="52">
        <f t="shared" si="16"/>
        <v>1.6974177800000518</v>
      </c>
      <c r="AD82" s="52">
        <f t="shared" si="16"/>
        <v>1.8928634200000687</v>
      </c>
      <c r="AE82" s="52">
        <f t="shared" si="16"/>
        <v>2.0586260299999566</v>
      </c>
      <c r="AF82" s="52">
        <f t="shared" si="16"/>
        <v>2.154723709999999</v>
      </c>
      <c r="AG82" s="67"/>
      <c r="AH82" s="65">
        <f>AVERAGE(C82:G82)</f>
        <v>5.2806903820000226</v>
      </c>
      <c r="AI82" s="65">
        <f>AVERAGE(H82:L82)</f>
        <v>6.0291066720000286</v>
      </c>
      <c r="AJ82" s="65">
        <f>AVERAGE(M82:Q82)</f>
        <v>2.6233664520000159</v>
      </c>
      <c r="AK82" s="65">
        <f>AVERAGE(R82:V82)</f>
        <v>0.11573381599999663</v>
      </c>
      <c r="AL82" s="65">
        <f>AVERAGE(W82:AA82)</f>
        <v>0.55387971399999003</v>
      </c>
      <c r="AM82" s="65">
        <f>AVERAGE(AB82:AF82)</f>
        <v>1.8517399259999991</v>
      </c>
      <c r="AN82" s="66"/>
      <c r="AO82" s="65">
        <f>AVERAGE(AH82:AI82)</f>
        <v>5.6548985270000252</v>
      </c>
      <c r="AP82" s="65">
        <f>AVERAGE(AJ82:AK82)</f>
        <v>1.3695501340000062</v>
      </c>
      <c r="AQ82" s="65">
        <f>AVERAGE(AL82:AM82)</f>
        <v>1.2028098199999946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9">A60</f>
        <v>Route</v>
      </c>
      <c r="B87" s="13"/>
      <c r="C87" s="52">
        <f t="shared" ref="C87:C92" si="20">C60</f>
        <v>24.987610400000008</v>
      </c>
      <c r="D87" s="52">
        <f t="shared" ref="D87:AF92" si="21">D60</f>
        <v>40.09120080000001</v>
      </c>
      <c r="E87" s="52">
        <f t="shared" si="21"/>
        <v>47.471944099999988</v>
      </c>
      <c r="F87" s="52">
        <f t="shared" si="21"/>
        <v>50.155848599999985</v>
      </c>
      <c r="G87" s="52">
        <f t="shared" si="21"/>
        <v>46.563576499999996</v>
      </c>
      <c r="H87" s="52">
        <f t="shared" si="21"/>
        <v>45.382023900000007</v>
      </c>
      <c r="I87" s="52">
        <f t="shared" si="21"/>
        <v>44.2464607</v>
      </c>
      <c r="J87" s="52">
        <f t="shared" si="21"/>
        <v>43.310971499999994</v>
      </c>
      <c r="K87" s="52">
        <f t="shared" si="21"/>
        <v>42.611462700000004</v>
      </c>
      <c r="L87" s="52">
        <f t="shared" si="21"/>
        <v>41.811565700000003</v>
      </c>
      <c r="M87" s="52">
        <f t="shared" si="21"/>
        <v>38.4292126</v>
      </c>
      <c r="N87" s="52">
        <f t="shared" si="21"/>
        <v>36.767080700000008</v>
      </c>
      <c r="O87" s="52">
        <f t="shared" si="21"/>
        <v>36.112718900000004</v>
      </c>
      <c r="P87" s="52">
        <f t="shared" si="21"/>
        <v>36.008538499999986</v>
      </c>
      <c r="Q87" s="52">
        <f t="shared" si="21"/>
        <v>35.557582099999991</v>
      </c>
      <c r="R87" s="52">
        <f t="shared" si="21"/>
        <v>34.313980999999984</v>
      </c>
      <c r="S87" s="52">
        <f t="shared" si="21"/>
        <v>33.869628800000001</v>
      </c>
      <c r="T87" s="52">
        <f t="shared" si="21"/>
        <v>33.84963710000001</v>
      </c>
      <c r="U87" s="52">
        <f t="shared" si="21"/>
        <v>34.002251900000019</v>
      </c>
      <c r="V87" s="52">
        <f t="shared" si="21"/>
        <v>35.178928000000013</v>
      </c>
      <c r="W87" s="52">
        <f t="shared" si="21"/>
        <v>34.78649089999999</v>
      </c>
      <c r="X87" s="52">
        <f t="shared" si="21"/>
        <v>34.561558399999996</v>
      </c>
      <c r="Y87" s="52">
        <f t="shared" si="21"/>
        <v>34.427568600000001</v>
      </c>
      <c r="Z87" s="52">
        <f t="shared" si="21"/>
        <v>34.307681300000013</v>
      </c>
      <c r="AA87" s="52">
        <f t="shared" si="21"/>
        <v>34.169026300000013</v>
      </c>
      <c r="AB87" s="52">
        <f t="shared" si="21"/>
        <v>34.000138200000009</v>
      </c>
      <c r="AC87" s="52">
        <f t="shared" si="21"/>
        <v>33.799025900000004</v>
      </c>
      <c r="AD87" s="52">
        <f t="shared" si="21"/>
        <v>33.5687389</v>
      </c>
      <c r="AE87" s="52">
        <f t="shared" si="21"/>
        <v>33.315430499999991</v>
      </c>
      <c r="AF87" s="52">
        <f t="shared" si="21"/>
        <v>33.041568000000012</v>
      </c>
      <c r="AH87" s="65">
        <f t="shared" ref="AH87:AH94" si="22">AVERAGE(C87:G87)</f>
        <v>41.85403608</v>
      </c>
      <c r="AI87" s="65">
        <f t="shared" ref="AI87:AI94" si="23">AVERAGE(H87:L87)</f>
        <v>43.472496899999996</v>
      </c>
      <c r="AJ87" s="65">
        <f t="shared" ref="AJ87:AJ94" si="24">AVERAGE(M87:Q87)</f>
        <v>36.575026559999998</v>
      </c>
      <c r="AK87" s="65">
        <f t="shared" ref="AK87:AK94" si="25">AVERAGE(R87:V87)</f>
        <v>34.24288536000001</v>
      </c>
      <c r="AL87" s="65">
        <f t="shared" ref="AL87:AL94" si="26">AVERAGE(W87:AA87)</f>
        <v>34.450465100000002</v>
      </c>
      <c r="AM87" s="65">
        <f t="shared" ref="AM87:AM94" si="27">AVERAGE(AB87:AF87)</f>
        <v>33.544980300000006</v>
      </c>
      <c r="AN87" s="66"/>
      <c r="AO87" s="65">
        <f t="shared" ref="AO87:AO94" si="28">AVERAGE(AH87:AI87)</f>
        <v>42.663266489999998</v>
      </c>
      <c r="AP87" s="65">
        <f t="shared" ref="AP87:AP94" si="29">AVERAGE(AJ87:AK87)</f>
        <v>35.40895596</v>
      </c>
      <c r="AQ87" s="65">
        <f t="shared" ref="AQ87:AQ94" si="30">AVERAGE(AL87:AM87)</f>
        <v>33.997722700000004</v>
      </c>
    </row>
    <row r="88" spans="1:43" s="9" customFormat="1">
      <c r="A88" s="13" t="str">
        <f t="shared" si="19"/>
        <v>Rail</v>
      </c>
      <c r="B88" s="13"/>
      <c r="C88" s="52">
        <f t="shared" si="20"/>
        <v>3.5795338130000003</v>
      </c>
      <c r="D88" s="52">
        <f t="shared" ref="D88:R88" si="31">D61</f>
        <v>6.5193574590000001</v>
      </c>
      <c r="E88" s="52">
        <f t="shared" si="31"/>
        <v>8.1952778960000003</v>
      </c>
      <c r="F88" s="52">
        <f t="shared" si="31"/>
        <v>8.8447121670000008</v>
      </c>
      <c r="G88" s="52">
        <f t="shared" si="31"/>
        <v>8.9042586210000003</v>
      </c>
      <c r="H88" s="52">
        <f t="shared" si="31"/>
        <v>8.7007429399999996</v>
      </c>
      <c r="I88" s="52">
        <f t="shared" si="31"/>
        <v>7.8127406080000004</v>
      </c>
      <c r="J88" s="52">
        <f t="shared" si="31"/>
        <v>7.2473931770000002</v>
      </c>
      <c r="K88" s="52">
        <f t="shared" si="31"/>
        <v>6.0917909700000008</v>
      </c>
      <c r="L88" s="52">
        <f t="shared" si="31"/>
        <v>5.4886478359999993</v>
      </c>
      <c r="M88" s="52">
        <f t="shared" si="31"/>
        <v>11.026252155000002</v>
      </c>
      <c r="N88" s="52">
        <f t="shared" si="31"/>
        <v>13.809867100000002</v>
      </c>
      <c r="O88" s="52">
        <f t="shared" si="31"/>
        <v>15.141073914</v>
      </c>
      <c r="P88" s="52">
        <f t="shared" si="31"/>
        <v>15.547025805000001</v>
      </c>
      <c r="Q88" s="52">
        <f t="shared" si="31"/>
        <v>15.475036321999999</v>
      </c>
      <c r="R88" s="52">
        <f t="shared" si="31"/>
        <v>15.202069634999999</v>
      </c>
      <c r="S88" s="52">
        <f t="shared" si="21"/>
        <v>15.641407295</v>
      </c>
      <c r="T88" s="52">
        <f t="shared" si="21"/>
        <v>15.721650891000003</v>
      </c>
      <c r="U88" s="52">
        <f t="shared" si="21"/>
        <v>15.609116964000002</v>
      </c>
      <c r="V88" s="52">
        <f t="shared" si="21"/>
        <v>15.413893485000001</v>
      </c>
      <c r="W88" s="52">
        <f t="shared" si="21"/>
        <v>15.194446595999999</v>
      </c>
      <c r="X88" s="52">
        <f t="shared" si="21"/>
        <v>15.728309464000001</v>
      </c>
      <c r="Y88" s="52">
        <f t="shared" si="21"/>
        <v>15.920781912000001</v>
      </c>
      <c r="Z88" s="52">
        <f t="shared" si="21"/>
        <v>15.908267901999999</v>
      </c>
      <c r="AA88" s="52">
        <f t="shared" si="21"/>
        <v>15.789882065</v>
      </c>
      <c r="AB88" s="52">
        <f t="shared" si="21"/>
        <v>15.624319981999999</v>
      </c>
      <c r="AC88" s="52">
        <f t="shared" si="21"/>
        <v>15.442751635</v>
      </c>
      <c r="AD88" s="52">
        <f t="shared" si="21"/>
        <v>15.259885624999999</v>
      </c>
      <c r="AE88" s="52">
        <f t="shared" si="21"/>
        <v>15.082127838000002</v>
      </c>
      <c r="AF88" s="52">
        <f t="shared" si="21"/>
        <v>14.911277924999998</v>
      </c>
      <c r="AH88" s="65">
        <f t="shared" si="22"/>
        <v>7.2086279912000011</v>
      </c>
      <c r="AI88" s="65">
        <f t="shared" si="23"/>
        <v>7.0682631061999999</v>
      </c>
      <c r="AJ88" s="65">
        <f t="shared" si="24"/>
        <v>14.1998510592</v>
      </c>
      <c r="AK88" s="65">
        <f t="shared" si="25"/>
        <v>15.517627654</v>
      </c>
      <c r="AL88" s="65">
        <f t="shared" si="26"/>
        <v>15.708337587799999</v>
      </c>
      <c r="AM88" s="65">
        <f t="shared" si="27"/>
        <v>15.264072600999999</v>
      </c>
      <c r="AN88" s="66"/>
      <c r="AO88" s="65">
        <f t="shared" si="28"/>
        <v>7.1384455487</v>
      </c>
      <c r="AP88" s="65">
        <f t="shared" si="29"/>
        <v>14.858739356600001</v>
      </c>
      <c r="AQ88" s="65">
        <f t="shared" si="30"/>
        <v>15.486205094399999</v>
      </c>
    </row>
    <row r="89" spans="1:43" s="9" customFormat="1">
      <c r="A89" s="13" t="str">
        <f t="shared" si="19"/>
        <v>Eau</v>
      </c>
      <c r="B89" s="13"/>
      <c r="C89" s="52">
        <f t="shared" si="20"/>
        <v>4.7140240000000055E-2</v>
      </c>
      <c r="D89" s="52">
        <f t="shared" si="21"/>
        <v>7.8842954999999826E-2</v>
      </c>
      <c r="E89" s="52">
        <f t="shared" si="21"/>
        <v>9.6733969999999836E-2</v>
      </c>
      <c r="F89" s="52">
        <f t="shared" si="21"/>
        <v>0.10442865300000026</v>
      </c>
      <c r="G89" s="52">
        <f t="shared" si="21"/>
        <v>0.10517224599999953</v>
      </c>
      <c r="H89" s="52">
        <f t="shared" si="21"/>
        <v>0.10259679999999971</v>
      </c>
      <c r="I89" s="52">
        <f t="shared" si="21"/>
        <v>9.7827459000000339E-2</v>
      </c>
      <c r="J89" s="52">
        <f t="shared" si="21"/>
        <v>9.3231835000000984E-2</v>
      </c>
      <c r="K89" s="52">
        <f t="shared" si="21"/>
        <v>8.8793925999999246E-2</v>
      </c>
      <c r="L89" s="52">
        <f t="shared" si="21"/>
        <v>8.4926069999999854E-2</v>
      </c>
      <c r="M89" s="52">
        <f t="shared" si="21"/>
        <v>8.2675516000000115E-2</v>
      </c>
      <c r="N89" s="52">
        <f t="shared" si="21"/>
        <v>8.0296810000000107E-2</v>
      </c>
      <c r="O89" s="52">
        <f t="shared" si="21"/>
        <v>7.6823570000000174E-2</v>
      </c>
      <c r="P89" s="52">
        <f t="shared" si="21"/>
        <v>7.2422250999998994E-2</v>
      </c>
      <c r="Q89" s="52">
        <f t="shared" si="21"/>
        <v>6.8450839999998792E-2</v>
      </c>
      <c r="R89" s="52">
        <f t="shared" si="21"/>
        <v>6.3879069000000399E-2</v>
      </c>
      <c r="S89" s="52">
        <f t="shared" si="21"/>
        <v>5.972188299999992E-2</v>
      </c>
      <c r="T89" s="52">
        <f t="shared" si="21"/>
        <v>5.6342651000001354E-2</v>
      </c>
      <c r="U89" s="52">
        <f t="shared" si="21"/>
        <v>5.3206043999999508E-2</v>
      </c>
      <c r="V89" s="52">
        <f t="shared" si="21"/>
        <v>5.1014965999998552E-2</v>
      </c>
      <c r="W89" s="52">
        <f t="shared" si="21"/>
        <v>4.9176454000001257E-2</v>
      </c>
      <c r="X89" s="52">
        <f t="shared" si="21"/>
        <v>4.7510652999999792E-2</v>
      </c>
      <c r="Y89" s="52">
        <f t="shared" si="21"/>
        <v>4.6726618999999303E-2</v>
      </c>
      <c r="Z89" s="52">
        <f t="shared" si="21"/>
        <v>4.5907906000000054E-2</v>
      </c>
      <c r="AA89" s="52">
        <f t="shared" si="21"/>
        <v>4.4824882000000343E-2</v>
      </c>
      <c r="AB89" s="52">
        <f t="shared" si="21"/>
        <v>4.3697208999999404E-2</v>
      </c>
      <c r="AC89" s="52">
        <f t="shared" si="21"/>
        <v>4.2688620999999927E-2</v>
      </c>
      <c r="AD89" s="52">
        <f t="shared" si="21"/>
        <v>4.1389625999999069E-2</v>
      </c>
      <c r="AE89" s="52">
        <f t="shared" si="21"/>
        <v>4.0141114000000755E-2</v>
      </c>
      <c r="AF89" s="52">
        <f t="shared" si="21"/>
        <v>3.8699697000000199E-2</v>
      </c>
      <c r="AH89" s="65">
        <f t="shared" si="22"/>
        <v>8.6463612799999895E-2</v>
      </c>
      <c r="AI89" s="65">
        <f t="shared" si="23"/>
        <v>9.3475218000000027E-2</v>
      </c>
      <c r="AJ89" s="65">
        <f t="shared" si="24"/>
        <v>7.6133797399999634E-2</v>
      </c>
      <c r="AK89" s="65">
        <f t="shared" si="25"/>
        <v>5.6832922599999947E-2</v>
      </c>
      <c r="AL89" s="65">
        <f t="shared" si="26"/>
        <v>4.6829302800000153E-2</v>
      </c>
      <c r="AM89" s="65">
        <f t="shared" si="27"/>
        <v>4.1323253399999871E-2</v>
      </c>
      <c r="AN89" s="66"/>
      <c r="AO89" s="65">
        <f t="shared" si="28"/>
        <v>8.9969415399999961E-2</v>
      </c>
      <c r="AP89" s="65">
        <f t="shared" si="29"/>
        <v>6.6483359999999797E-2</v>
      </c>
      <c r="AQ89" s="65">
        <f t="shared" si="30"/>
        <v>4.4076278100000012E-2</v>
      </c>
    </row>
    <row r="90" spans="1:43" s="9" customFormat="1">
      <c r="A90" s="13" t="str">
        <f t="shared" si="19"/>
        <v>Ponts &amp; tunnels</v>
      </c>
      <c r="B90" s="13"/>
      <c r="C90" s="52">
        <f t="shared" si="20"/>
        <v>4.396526798</v>
      </c>
      <c r="D90" s="52">
        <f t="shared" si="21"/>
        <v>7.6908160570000001</v>
      </c>
      <c r="E90" s="52">
        <f t="shared" si="21"/>
        <v>9.4537102109999989</v>
      </c>
      <c r="F90" s="52">
        <f t="shared" si="21"/>
        <v>10.074373276999999</v>
      </c>
      <c r="G90" s="52">
        <f t="shared" si="21"/>
        <v>10.536801705000002</v>
      </c>
      <c r="H90" s="52">
        <f t="shared" si="21"/>
        <v>10.473765125999998</v>
      </c>
      <c r="I90" s="52">
        <f t="shared" si="21"/>
        <v>10.118031142000001</v>
      </c>
      <c r="J90" s="52">
        <f t="shared" si="21"/>
        <v>9.69466815</v>
      </c>
      <c r="K90" s="52">
        <f t="shared" si="21"/>
        <v>9.2149534849999988</v>
      </c>
      <c r="L90" s="52">
        <f t="shared" si="21"/>
        <v>8.9595057559999987</v>
      </c>
      <c r="M90" s="52">
        <f t="shared" si="21"/>
        <v>10.302925124</v>
      </c>
      <c r="N90" s="52">
        <f t="shared" si="21"/>
        <v>10.761970943999998</v>
      </c>
      <c r="O90" s="52">
        <f t="shared" si="21"/>
        <v>10.752155218999999</v>
      </c>
      <c r="P90" s="52">
        <f t="shared" si="21"/>
        <v>10.489946472</v>
      </c>
      <c r="Q90" s="52">
        <f t="shared" si="21"/>
        <v>10.114533948999998</v>
      </c>
      <c r="R90" s="52">
        <f t="shared" si="21"/>
        <v>9.6994185540000011</v>
      </c>
      <c r="S90" s="52">
        <f t="shared" si="21"/>
        <v>9.3443818810000003</v>
      </c>
      <c r="T90" s="52">
        <f t="shared" si="21"/>
        <v>8.9858886250000012</v>
      </c>
      <c r="U90" s="52">
        <f t="shared" si="21"/>
        <v>8.6454482269999993</v>
      </c>
      <c r="V90" s="52">
        <f t="shared" si="21"/>
        <v>8.6207493239999984</v>
      </c>
      <c r="W90" s="52">
        <f t="shared" si="21"/>
        <v>8.4927262710000004</v>
      </c>
      <c r="X90" s="52">
        <f t="shared" si="21"/>
        <v>8.3735960899999995</v>
      </c>
      <c r="Y90" s="52">
        <f t="shared" si="21"/>
        <v>8.2161333019999994</v>
      </c>
      <c r="Z90" s="52">
        <f t="shared" si="21"/>
        <v>8.0493762719999999</v>
      </c>
      <c r="AA90" s="52">
        <f t="shared" si="21"/>
        <v>7.8890122639999998</v>
      </c>
      <c r="AB90" s="52">
        <f t="shared" si="21"/>
        <v>7.7414407090000008</v>
      </c>
      <c r="AC90" s="52">
        <f t="shared" si="21"/>
        <v>7.6086304690000004</v>
      </c>
      <c r="AD90" s="52">
        <f t="shared" si="21"/>
        <v>7.4891454590000004</v>
      </c>
      <c r="AE90" s="52">
        <f t="shared" si="21"/>
        <v>7.3813972630000002</v>
      </c>
      <c r="AF90" s="52">
        <f t="shared" si="21"/>
        <v>7.2830585790000004</v>
      </c>
      <c r="AH90" s="65">
        <f t="shared" si="22"/>
        <v>8.4304456095999996</v>
      </c>
      <c r="AI90" s="65">
        <f t="shared" si="23"/>
        <v>9.6921847318000012</v>
      </c>
      <c r="AJ90" s="65">
        <f t="shared" si="24"/>
        <v>10.4843063416</v>
      </c>
      <c r="AK90" s="65">
        <f t="shared" si="25"/>
        <v>9.0591773222</v>
      </c>
      <c r="AL90" s="65">
        <f t="shared" si="26"/>
        <v>8.2041688398000012</v>
      </c>
      <c r="AM90" s="65">
        <f t="shared" si="27"/>
        <v>7.5007344958000006</v>
      </c>
      <c r="AN90" s="66"/>
      <c r="AO90" s="65">
        <f t="shared" si="28"/>
        <v>9.0613151707000004</v>
      </c>
      <c r="AP90" s="65">
        <f t="shared" si="29"/>
        <v>9.7717418319</v>
      </c>
      <c r="AQ90" s="65">
        <f t="shared" si="30"/>
        <v>7.8524516678000005</v>
      </c>
    </row>
    <row r="91" spans="1:43" s="9" customFormat="1">
      <c r="A91" s="13" t="str">
        <f t="shared" si="19"/>
        <v>Conduites (dont eau)</v>
      </c>
      <c r="B91" s="13"/>
      <c r="C91" s="52">
        <f t="shared" si="20"/>
        <v>13.416475909999999</v>
      </c>
      <c r="D91" s="52">
        <f t="shared" si="21"/>
        <v>22.844916369999996</v>
      </c>
      <c r="E91" s="52">
        <f t="shared" si="21"/>
        <v>27.962927839999999</v>
      </c>
      <c r="F91" s="52">
        <f t="shared" si="21"/>
        <v>30.07963457</v>
      </c>
      <c r="G91" s="52">
        <f t="shared" si="21"/>
        <v>31.277321299999997</v>
      </c>
      <c r="H91" s="52">
        <f t="shared" si="21"/>
        <v>31.530477440000002</v>
      </c>
      <c r="I91" s="52">
        <f t="shared" si="21"/>
        <v>31.308498780000001</v>
      </c>
      <c r="J91" s="52">
        <f t="shared" si="21"/>
        <v>30.948785740000002</v>
      </c>
      <c r="K91" s="52">
        <f t="shared" si="21"/>
        <v>30.219364179999999</v>
      </c>
      <c r="L91" s="52">
        <f t="shared" si="21"/>
        <v>31.438072790000003</v>
      </c>
      <c r="M91" s="52">
        <f t="shared" si="21"/>
        <v>26.36865937</v>
      </c>
      <c r="N91" s="52">
        <f t="shared" si="21"/>
        <v>23.681966120000002</v>
      </c>
      <c r="O91" s="52">
        <f t="shared" si="21"/>
        <v>22.342246339999996</v>
      </c>
      <c r="P91" s="52">
        <f t="shared" si="21"/>
        <v>21.718476799999998</v>
      </c>
      <c r="Q91" s="52">
        <f t="shared" si="21"/>
        <v>22.8408765</v>
      </c>
      <c r="R91" s="52">
        <f t="shared" si="21"/>
        <v>23.490531269999998</v>
      </c>
      <c r="S91" s="52">
        <f t="shared" si="21"/>
        <v>23.809696779999996</v>
      </c>
      <c r="T91" s="52">
        <f t="shared" si="21"/>
        <v>23.927296069999997</v>
      </c>
      <c r="U91" s="52">
        <f t="shared" si="21"/>
        <v>23.927580969999994</v>
      </c>
      <c r="V91" s="52">
        <f t="shared" si="21"/>
        <v>25.559703399999997</v>
      </c>
      <c r="W91" s="52">
        <f t="shared" si="21"/>
        <v>26.125049730000001</v>
      </c>
      <c r="X91" s="52">
        <f t="shared" si="21"/>
        <v>26.289508290000001</v>
      </c>
      <c r="Y91" s="52">
        <f t="shared" si="21"/>
        <v>26.246643569999996</v>
      </c>
      <c r="Z91" s="52">
        <f t="shared" si="21"/>
        <v>26.103020669999999</v>
      </c>
      <c r="AA91" s="52">
        <f t="shared" si="21"/>
        <v>25.918531040000005</v>
      </c>
      <c r="AB91" s="52">
        <f t="shared" si="21"/>
        <v>25.723630300000004</v>
      </c>
      <c r="AC91" s="52">
        <f t="shared" si="21"/>
        <v>25.531806369999998</v>
      </c>
      <c r="AD91" s="52">
        <f t="shared" si="21"/>
        <v>25.348355750000003</v>
      </c>
      <c r="AE91" s="52">
        <f t="shared" si="21"/>
        <v>25.17399357</v>
      </c>
      <c r="AF91" s="52">
        <f t="shared" si="21"/>
        <v>25.007832980000003</v>
      </c>
      <c r="AH91" s="65">
        <f t="shared" si="22"/>
        <v>25.116255197999998</v>
      </c>
      <c r="AI91" s="65">
        <f t="shared" si="23"/>
        <v>31.089039786000001</v>
      </c>
      <c r="AJ91" s="65">
        <f t="shared" si="24"/>
        <v>23.390445025999998</v>
      </c>
      <c r="AK91" s="65">
        <f t="shared" si="25"/>
        <v>24.142961698000001</v>
      </c>
      <c r="AL91" s="65">
        <f t="shared" si="26"/>
        <v>26.136550660000001</v>
      </c>
      <c r="AM91" s="65">
        <f t="shared" si="27"/>
        <v>25.357123794000003</v>
      </c>
      <c r="AN91" s="66"/>
      <c r="AO91" s="65">
        <f t="shared" si="28"/>
        <v>28.102647491999999</v>
      </c>
      <c r="AP91" s="65">
        <f t="shared" si="29"/>
        <v>23.766703362000001</v>
      </c>
      <c r="AQ91" s="65">
        <f t="shared" si="30"/>
        <v>25.746837227</v>
      </c>
    </row>
    <row r="92" spans="1:43" s="9" customFormat="1">
      <c r="A92" s="13" t="str">
        <f t="shared" si="19"/>
        <v>Electricité &amp; télécom</v>
      </c>
      <c r="B92" s="13"/>
      <c r="C92" s="52">
        <f t="shared" si="20"/>
        <v>3.6100785600000016</v>
      </c>
      <c r="D92" s="52">
        <f t="shared" si="21"/>
        <v>5.6616743300000039</v>
      </c>
      <c r="E92" s="52">
        <f t="shared" si="21"/>
        <v>6.5054672699999969</v>
      </c>
      <c r="F92" s="52">
        <f t="shared" si="21"/>
        <v>6.6487464299999992</v>
      </c>
      <c r="G92" s="52">
        <f t="shared" si="21"/>
        <v>7.9543444399999963</v>
      </c>
      <c r="H92" s="52">
        <f t="shared" si="21"/>
        <v>8.7208486600000015</v>
      </c>
      <c r="I92" s="52">
        <f t="shared" si="21"/>
        <v>8.8214515300000009</v>
      </c>
      <c r="J92" s="52">
        <f t="shared" si="21"/>
        <v>8.7513866599999979</v>
      </c>
      <c r="K92" s="52">
        <f t="shared" si="21"/>
        <v>8.5514470899999964</v>
      </c>
      <c r="L92" s="52">
        <f t="shared" si="21"/>
        <v>8.0008852699999977</v>
      </c>
      <c r="M92" s="52">
        <f t="shared" si="21"/>
        <v>9.8726973200000003</v>
      </c>
      <c r="N92" s="52">
        <f t="shared" si="21"/>
        <v>10.396475149999993</v>
      </c>
      <c r="O92" s="52">
        <f t="shared" si="21"/>
        <v>10.494401239999995</v>
      </c>
      <c r="P92" s="52">
        <f t="shared" si="21"/>
        <v>10.377377019999997</v>
      </c>
      <c r="Q92" s="52">
        <f t="shared" si="21"/>
        <v>10.582334680000002</v>
      </c>
      <c r="R92" s="52">
        <f t="shared" si="21"/>
        <v>10.553760130000001</v>
      </c>
      <c r="S92" s="52">
        <f t="shared" si="21"/>
        <v>10.63052613</v>
      </c>
      <c r="T92" s="52">
        <f t="shared" si="21"/>
        <v>10.548797440000001</v>
      </c>
      <c r="U92" s="52">
        <f t="shared" si="21"/>
        <v>10.38693988</v>
      </c>
      <c r="V92" s="52">
        <f t="shared" si="21"/>
        <v>12.269734680000006</v>
      </c>
      <c r="W92" s="52">
        <f t="shared" si="21"/>
        <v>13.173042689999996</v>
      </c>
      <c r="X92" s="52">
        <f t="shared" si="21"/>
        <v>13.698372159999998</v>
      </c>
      <c r="Y92" s="52">
        <f t="shared" si="21"/>
        <v>15.149418689999997</v>
      </c>
      <c r="Z92" s="52">
        <f t="shared" si="21"/>
        <v>15.737883940000003</v>
      </c>
      <c r="AA92" s="52">
        <f t="shared" si="21"/>
        <v>15.831061890000001</v>
      </c>
      <c r="AB92" s="52">
        <f t="shared" si="21"/>
        <v>15.676696730000003</v>
      </c>
      <c r="AC92" s="52">
        <f t="shared" si="21"/>
        <v>15.417456090000002</v>
      </c>
      <c r="AD92" s="52">
        <f t="shared" si="21"/>
        <v>15.126463749999999</v>
      </c>
      <c r="AE92" s="52">
        <f t="shared" si="21"/>
        <v>14.838376180000004</v>
      </c>
      <c r="AF92" s="52">
        <f t="shared" si="21"/>
        <v>14.566268999999998</v>
      </c>
      <c r="AH92" s="65">
        <f t="shared" si="22"/>
        <v>6.0760622059999996</v>
      </c>
      <c r="AI92" s="65">
        <f t="shared" si="23"/>
        <v>8.5692038419999985</v>
      </c>
      <c r="AJ92" s="65">
        <f t="shared" si="24"/>
        <v>10.344657081999998</v>
      </c>
      <c r="AK92" s="65">
        <f t="shared" si="25"/>
        <v>10.877951652000002</v>
      </c>
      <c r="AL92" s="65">
        <f t="shared" si="26"/>
        <v>14.717955874000001</v>
      </c>
      <c r="AM92" s="65">
        <f t="shared" si="27"/>
        <v>15.125052350000001</v>
      </c>
      <c r="AN92" s="66"/>
      <c r="AO92" s="65">
        <f t="shared" si="28"/>
        <v>7.322633023999999</v>
      </c>
      <c r="AP92" s="65">
        <f t="shared" si="29"/>
        <v>10.611304366999999</v>
      </c>
      <c r="AQ92" s="65">
        <f t="shared" si="30"/>
        <v>14.921504112000001</v>
      </c>
    </row>
    <row r="93" spans="1:43" s="9" customFormat="1">
      <c r="A93" s="13" t="str">
        <f>A66</f>
        <v>Autres infrastructures</v>
      </c>
      <c r="B93" s="13"/>
      <c r="C93" s="69">
        <f>C66</f>
        <v>2.11344478</v>
      </c>
      <c r="D93" s="52">
        <f t="shared" ref="D93:AF93" si="32">D66</f>
        <v>3.4118897599999993</v>
      </c>
      <c r="E93" s="52">
        <f t="shared" si="32"/>
        <v>4.0681642100000008</v>
      </c>
      <c r="F93" s="52">
        <f t="shared" si="32"/>
        <v>4.3435565799999996</v>
      </c>
      <c r="G93" s="52">
        <f t="shared" si="32"/>
        <v>4.2321717899999989</v>
      </c>
      <c r="H93" s="52">
        <f t="shared" si="32"/>
        <v>4.1279963100000003</v>
      </c>
      <c r="I93" s="52">
        <f t="shared" si="32"/>
        <v>4.0398891300000006</v>
      </c>
      <c r="J93" s="52">
        <f t="shared" si="32"/>
        <v>3.9600784999999998</v>
      </c>
      <c r="K93" s="52">
        <f t="shared" si="32"/>
        <v>3.8881727299999991</v>
      </c>
      <c r="L93" s="52">
        <f t="shared" si="32"/>
        <v>4.0388680000000008</v>
      </c>
      <c r="M93" s="52">
        <f t="shared" si="32"/>
        <v>3.5258740199999998</v>
      </c>
      <c r="N93" s="52">
        <f t="shared" si="32"/>
        <v>3.2745391799999997</v>
      </c>
      <c r="O93" s="52">
        <f t="shared" si="32"/>
        <v>3.1417739199999986</v>
      </c>
      <c r="P93" s="52">
        <f t="shared" si="32"/>
        <v>3.0802886699999998</v>
      </c>
      <c r="Q93" s="52">
        <f t="shared" si="32"/>
        <v>3.0889604800000008</v>
      </c>
      <c r="R93" s="52">
        <f t="shared" si="32"/>
        <v>3.1030200400000005</v>
      </c>
      <c r="S93" s="52">
        <f t="shared" si="32"/>
        <v>3.1259610200000001</v>
      </c>
      <c r="T93" s="52">
        <f t="shared" si="32"/>
        <v>3.1293138500000008</v>
      </c>
      <c r="U93" s="52">
        <f t="shared" si="32"/>
        <v>3.1150027200000014</v>
      </c>
      <c r="V93" s="52">
        <f t="shared" si="32"/>
        <v>2.9010569400000001</v>
      </c>
      <c r="W93" s="52">
        <f t="shared" si="32"/>
        <v>2.9085789599999998</v>
      </c>
      <c r="X93" s="52">
        <f t="shared" si="32"/>
        <v>2.9025485499999988</v>
      </c>
      <c r="Y93" s="52">
        <f t="shared" si="32"/>
        <v>4.4397697199999993</v>
      </c>
      <c r="Z93" s="52">
        <f t="shared" si="32"/>
        <v>5.3004020199999999</v>
      </c>
      <c r="AA93" s="52">
        <f t="shared" si="32"/>
        <v>5.6882270999999989</v>
      </c>
      <c r="AB93" s="52">
        <f t="shared" si="32"/>
        <v>5.8033534699999993</v>
      </c>
      <c r="AC93" s="52">
        <f t="shared" si="32"/>
        <v>5.7803254400000004</v>
      </c>
      <c r="AD93" s="52">
        <f t="shared" si="32"/>
        <v>5.6969551700000007</v>
      </c>
      <c r="AE93" s="52">
        <f t="shared" si="32"/>
        <v>5.5982600199999997</v>
      </c>
      <c r="AF93" s="52">
        <f t="shared" si="32"/>
        <v>5.4966764199999982</v>
      </c>
      <c r="AH93" s="65">
        <f t="shared" ref="AH93" si="33">AVERAGE(C93:G93)</f>
        <v>3.6338454239999995</v>
      </c>
      <c r="AI93" s="65">
        <f t="shared" ref="AI93" si="34">AVERAGE(H93:L93)</f>
        <v>4.0110009340000001</v>
      </c>
      <c r="AJ93" s="65">
        <f t="shared" ref="AJ93" si="35">AVERAGE(M93:Q93)</f>
        <v>3.2222872539999998</v>
      </c>
      <c r="AK93" s="65">
        <f t="shared" ref="AK93" si="36">AVERAGE(R93:V93)</f>
        <v>3.0748709140000008</v>
      </c>
      <c r="AL93" s="65">
        <f t="shared" ref="AL93" si="37">AVERAGE(W93:AA93)</f>
        <v>4.2479052699999995</v>
      </c>
      <c r="AM93" s="65">
        <f t="shared" ref="AM93" si="38">AVERAGE(AB93:AF93)</f>
        <v>5.6751141039999995</v>
      </c>
      <c r="AN93" s="66"/>
      <c r="AO93" s="65">
        <f t="shared" ref="AO93" si="39">AVERAGE(AH93:AI93)</f>
        <v>3.8224231789999998</v>
      </c>
      <c r="AP93" s="65">
        <f t="shared" ref="AP93" si="40">AVERAGE(AJ93:AK93)</f>
        <v>3.1485790840000005</v>
      </c>
      <c r="AQ93" s="65">
        <f t="shared" ref="AQ93" si="41">AVERAGE(AL93:AM93)</f>
        <v>4.9615096869999995</v>
      </c>
    </row>
    <row r="94" spans="1:43" s="9" customFormat="1">
      <c r="A94" s="71" t="s">
        <v>442</v>
      </c>
      <c r="B94" s="13"/>
      <c r="C94" s="52">
        <f>SUM(C67:C69)</f>
        <v>30.384776732999992</v>
      </c>
      <c r="D94" s="52">
        <f t="shared" ref="D94:AF94" si="42">SUM(D67:D69)</f>
        <v>51.651343266999994</v>
      </c>
      <c r="E94" s="52">
        <f t="shared" si="42"/>
        <v>65.238833378999999</v>
      </c>
      <c r="F94" s="52">
        <f t="shared" si="42"/>
        <v>72.427393177999988</v>
      </c>
      <c r="G94" s="52">
        <f t="shared" si="42"/>
        <v>73.693932583999995</v>
      </c>
      <c r="H94" s="52">
        <f t="shared" si="42"/>
        <v>75.409349918000004</v>
      </c>
      <c r="I94" s="52">
        <f t="shared" si="42"/>
        <v>73.179198428000007</v>
      </c>
      <c r="J94" s="52">
        <f t="shared" si="42"/>
        <v>77.804100716999997</v>
      </c>
      <c r="K94" s="52">
        <f t="shared" si="42"/>
        <v>77.029835696000021</v>
      </c>
      <c r="L94" s="52">
        <f t="shared" si="42"/>
        <v>78.909010707999997</v>
      </c>
      <c r="M94" s="52">
        <f t="shared" si="42"/>
        <v>86.062924409000018</v>
      </c>
      <c r="N94" s="52">
        <f t="shared" si="42"/>
        <v>86.050483035999974</v>
      </c>
      <c r="O94" s="52">
        <f t="shared" si="42"/>
        <v>79.290717494999967</v>
      </c>
      <c r="P94" s="52">
        <f t="shared" si="42"/>
        <v>72.414752849999999</v>
      </c>
      <c r="Q94" s="52">
        <f t="shared" si="42"/>
        <v>70.267649094999982</v>
      </c>
      <c r="R94" s="52">
        <f t="shared" si="42"/>
        <v>62.580282500999992</v>
      </c>
      <c r="S94" s="52">
        <f t="shared" si="42"/>
        <v>58.90972688299999</v>
      </c>
      <c r="T94" s="52">
        <f t="shared" si="42"/>
        <v>60.18261648099999</v>
      </c>
      <c r="U94" s="52">
        <f t="shared" si="42"/>
        <v>57.709983602999998</v>
      </c>
      <c r="V94" s="52">
        <f t="shared" si="42"/>
        <v>58.062753117999989</v>
      </c>
      <c r="W94" s="52">
        <f t="shared" si="42"/>
        <v>60.283103254999993</v>
      </c>
      <c r="X94" s="52">
        <f t="shared" si="42"/>
        <v>61.431011595000008</v>
      </c>
      <c r="Y94" s="52">
        <f t="shared" si="42"/>
        <v>63.684880058999994</v>
      </c>
      <c r="Z94" s="52">
        <f t="shared" si="42"/>
        <v>63.251534308999979</v>
      </c>
      <c r="AA94" s="52">
        <f t="shared" si="42"/>
        <v>64.958677302999988</v>
      </c>
      <c r="AB94" s="52">
        <f t="shared" si="42"/>
        <v>67.67337275200002</v>
      </c>
      <c r="AC94" s="52">
        <f t="shared" si="42"/>
        <v>70.855680208999999</v>
      </c>
      <c r="AD94" s="52">
        <f t="shared" si="42"/>
        <v>73.442625067999998</v>
      </c>
      <c r="AE94" s="52">
        <f t="shared" si="42"/>
        <v>76.397755965000002</v>
      </c>
      <c r="AF94" s="52">
        <f t="shared" si="42"/>
        <v>77.334848767999986</v>
      </c>
      <c r="AH94" s="65">
        <f t="shared" si="22"/>
        <v>58.679255828199999</v>
      </c>
      <c r="AI94" s="65">
        <f t="shared" si="23"/>
        <v>76.466299093400011</v>
      </c>
      <c r="AJ94" s="65">
        <f t="shared" si="24"/>
        <v>78.817305376999997</v>
      </c>
      <c r="AK94" s="65">
        <f t="shared" si="25"/>
        <v>59.4890725172</v>
      </c>
      <c r="AL94" s="65">
        <f t="shared" si="26"/>
        <v>62.721841304199998</v>
      </c>
      <c r="AM94" s="65">
        <f t="shared" si="27"/>
        <v>73.140856552399995</v>
      </c>
      <c r="AN94" s="66"/>
      <c r="AO94" s="65">
        <f t="shared" si="28"/>
        <v>67.572777460800012</v>
      </c>
      <c r="AP94" s="65">
        <f t="shared" si="29"/>
        <v>69.153188947100006</v>
      </c>
      <c r="AQ94" s="65">
        <f t="shared" si="30"/>
        <v>67.931348928299997</v>
      </c>
    </row>
    <row r="95" spans="1:43" s="62" customFormat="1">
      <c r="A95" s="62" t="s">
        <v>424</v>
      </c>
      <c r="B95" s="72"/>
      <c r="C95" s="73" t="str">
        <f>IF(ROUND(C77-SUM(C87:C94),4)=0,"","ERROR")</f>
        <v/>
      </c>
      <c r="D95" s="73" t="str">
        <f t="shared" ref="D95:AF95" si="43">IF(ROUND(D77-SUM(D87:D94),4)=0,"","ERROR")</f>
        <v/>
      </c>
      <c r="E95" s="73" t="str">
        <f t="shared" si="43"/>
        <v/>
      </c>
      <c r="F95" s="73" t="str">
        <f t="shared" si="43"/>
        <v/>
      </c>
      <c r="G95" s="73" t="str">
        <f t="shared" si="43"/>
        <v/>
      </c>
      <c r="H95" s="73" t="str">
        <f t="shared" si="43"/>
        <v/>
      </c>
      <c r="I95" s="73" t="str">
        <f t="shared" si="43"/>
        <v/>
      </c>
      <c r="J95" s="73" t="str">
        <f t="shared" si="43"/>
        <v/>
      </c>
      <c r="K95" s="73" t="str">
        <f t="shared" si="43"/>
        <v/>
      </c>
      <c r="L95" s="73" t="str">
        <f t="shared" si="43"/>
        <v/>
      </c>
      <c r="M95" s="73" t="str">
        <f t="shared" si="43"/>
        <v/>
      </c>
      <c r="N95" s="73" t="str">
        <f t="shared" si="43"/>
        <v/>
      </c>
      <c r="O95" s="73" t="str">
        <f t="shared" si="43"/>
        <v/>
      </c>
      <c r="P95" s="73" t="str">
        <f t="shared" si="43"/>
        <v/>
      </c>
      <c r="Q95" s="73" t="str">
        <f t="shared" si="43"/>
        <v/>
      </c>
      <c r="R95" s="73" t="str">
        <f t="shared" si="43"/>
        <v/>
      </c>
      <c r="S95" s="73" t="str">
        <f t="shared" si="43"/>
        <v/>
      </c>
      <c r="T95" s="73" t="str">
        <f t="shared" si="43"/>
        <v/>
      </c>
      <c r="U95" s="73" t="str">
        <f t="shared" si="43"/>
        <v/>
      </c>
      <c r="V95" s="73" t="str">
        <f t="shared" si="43"/>
        <v/>
      </c>
      <c r="W95" s="73" t="str">
        <f t="shared" si="43"/>
        <v/>
      </c>
      <c r="X95" s="73" t="str">
        <f t="shared" si="43"/>
        <v/>
      </c>
      <c r="Y95" s="73" t="str">
        <f t="shared" si="43"/>
        <v/>
      </c>
      <c r="Z95" s="73" t="str">
        <f t="shared" si="43"/>
        <v/>
      </c>
      <c r="AA95" s="73" t="str">
        <f t="shared" si="43"/>
        <v/>
      </c>
      <c r="AB95" s="73" t="str">
        <f t="shared" si="43"/>
        <v/>
      </c>
      <c r="AC95" s="73" t="str">
        <f t="shared" si="43"/>
        <v/>
      </c>
      <c r="AD95" s="73" t="str">
        <f t="shared" si="43"/>
        <v/>
      </c>
      <c r="AE95" s="73" t="str">
        <f t="shared" si="43"/>
        <v/>
      </c>
      <c r="AF95" s="73" t="str">
        <f t="shared" si="43"/>
        <v/>
      </c>
      <c r="AG95" s="73" t="str">
        <f t="shared" ref="AG95:AQ95" si="44">IF(ROUND(AG77-SUM(AG87:AG94),4)=0,"","ERROR")</f>
        <v/>
      </c>
      <c r="AH95" s="73" t="str">
        <f t="shared" si="44"/>
        <v/>
      </c>
      <c r="AI95" s="73" t="str">
        <f t="shared" si="44"/>
        <v/>
      </c>
      <c r="AJ95" s="73" t="str">
        <f t="shared" si="44"/>
        <v/>
      </c>
      <c r="AK95" s="73" t="str">
        <f t="shared" si="44"/>
        <v/>
      </c>
      <c r="AL95" s="73" t="str">
        <f t="shared" si="44"/>
        <v/>
      </c>
      <c r="AM95" s="73" t="str">
        <f t="shared" si="44"/>
        <v/>
      </c>
      <c r="AN95" s="73" t="str">
        <f t="shared" si="44"/>
        <v/>
      </c>
      <c r="AO95" s="73" t="str">
        <f t="shared" si="44"/>
        <v/>
      </c>
      <c r="AP95" s="73" t="str">
        <f t="shared" si="44"/>
        <v/>
      </c>
      <c r="AQ95" s="73" t="str">
        <f t="shared" si="44"/>
        <v/>
      </c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0" s="9" customFormat="1">
      <c r="A97" s="13"/>
      <c r="B97" s="36"/>
      <c r="C97" s="52"/>
      <c r="D97" s="52"/>
      <c r="E97" s="52"/>
      <c r="F97" s="52"/>
      <c r="G97" s="52"/>
      <c r="H97" s="52"/>
      <c r="I97" s="52"/>
      <c r="J97" s="52"/>
    </row>
    <row r="98" spans="1:10" s="9" customFormat="1">
      <c r="A98" s="13"/>
    </row>
    <row r="99" spans="1:10">
      <c r="A99" s="36"/>
    </row>
    <row r="100" spans="1:10">
      <c r="A100" s="36"/>
    </row>
    <row r="101" spans="1:10">
      <c r="A101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32" width="6.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>
      <c r="A50" s="5"/>
      <c r="B50" s="37" t="s">
        <v>466</v>
      </c>
      <c r="C50" s="51">
        <f>VLOOKUP($B50,Shock_dev!$A$1:$CI$300,MATCH(DATE(C$1,1,1),Shock_dev!$A$1:$CI$1,0),FALSE)</f>
        <v>41142.973999999929</v>
      </c>
      <c r="D50" s="52">
        <f>VLOOKUP($B50,Shock_dev!$A$1:$CI$300,MATCH(DATE(D$1,1,1),Shock_dev!$A$1:$CI$1,0),FALSE)</f>
        <v>49446.097000000067</v>
      </c>
      <c r="E50" s="52">
        <f>VLOOKUP($B50,Shock_dev!$A$1:$CI$300,MATCH(DATE(E$1,1,1),Shock_dev!$A$1:$CI$1,0),FALSE)</f>
        <v>54144.554999999702</v>
      </c>
      <c r="F50" s="52">
        <f>VLOOKUP($B50,Shock_dev!$A$1:$CI$300,MATCH(DATE(F$1,1,1),Shock_dev!$A$1:$CI$1,0),FALSE)</f>
        <v>56407.605000000447</v>
      </c>
      <c r="G50" s="52">
        <f>VLOOKUP($B50,Shock_dev!$A$1:$CI$300,MATCH(DATE(G$1,1,1),Shock_dev!$A$1:$CI$1,0),FALSE)</f>
        <v>55813.074000000022</v>
      </c>
      <c r="H50" s="52">
        <f>VLOOKUP($B50,Shock_dev!$A$1:$CI$300,MATCH(DATE(H$1,1,1),Shock_dev!$A$1:$CI$1,0),FALSE)</f>
        <v>57015.095000000671</v>
      </c>
      <c r="I50" s="52">
        <f>VLOOKUP($B50,Shock_dev!$A$1:$CI$300,MATCH(DATE(I$1,1,1),Shock_dev!$A$1:$CI$1,0),FALSE)</f>
        <v>55228.853000000119</v>
      </c>
      <c r="J50" s="52">
        <f>VLOOKUP($B50,Shock_dev!$A$1:$CI$300,MATCH(DATE(J$1,1,1),Shock_dev!$A$1:$CI$1,0),FALSE)</f>
        <v>56952.319000000134</v>
      </c>
      <c r="K50" s="52">
        <f>VLOOKUP($B50,Shock_dev!$A$1:$CI$300,MATCH(DATE(K$1,1,1),Shock_dev!$A$1:$CI$1,0),FALSE)</f>
        <v>54690.48900000006</v>
      </c>
      <c r="L50" s="52">
        <f>VLOOKUP($B50,Shock_dev!$A$1:$CI$300,MATCH(DATE(L$1,1,1),Shock_dev!$A$1:$CI$1,0),FALSE)</f>
        <v>55845.322999999858</v>
      </c>
      <c r="M50" s="52">
        <f>VLOOKUP($B50,Shock_dev!$A$1:$CI$300,MATCH(DATE(M$1,1,1),Shock_dev!$A$1:$CI$1,0),FALSE)</f>
        <v>60017.086000000127</v>
      </c>
      <c r="N50" s="52">
        <f>VLOOKUP($B50,Shock_dev!$A$1:$CI$300,MATCH(DATE(N$1,1,1),Shock_dev!$A$1:$CI$1,0),FALSE)</f>
        <v>57932.712000000291</v>
      </c>
      <c r="O50" s="52">
        <f>VLOOKUP($B50,Shock_dev!$A$1:$CI$300,MATCH(DATE(O$1,1,1),Shock_dev!$A$1:$CI$1,0),FALSE)</f>
        <v>54720.271999999881</v>
      </c>
      <c r="P50" s="52">
        <f>VLOOKUP($B50,Shock_dev!$A$1:$CI$300,MATCH(DATE(P$1,1,1),Shock_dev!$A$1:$CI$1,0),FALSE)</f>
        <v>52377.137000000104</v>
      </c>
      <c r="Q50" s="52">
        <f>VLOOKUP($B50,Shock_dev!$A$1:$CI$300,MATCH(DATE(Q$1,1,1),Shock_dev!$A$1:$CI$1,0),FALSE)</f>
        <v>52703.478999999352</v>
      </c>
      <c r="R50" s="52">
        <f>VLOOKUP($B50,Shock_dev!$A$1:$CI$300,MATCH(DATE(R$1,1,1),Shock_dev!$A$1:$CI$1,0),FALSE)</f>
        <v>48782.406000000425</v>
      </c>
      <c r="S50" s="52">
        <f>VLOOKUP($B50,Shock_dev!$A$1:$CI$300,MATCH(DATE(S$1,1,1),Shock_dev!$A$1:$CI$1,0),FALSE)</f>
        <v>48580.961000000127</v>
      </c>
      <c r="T50" s="52">
        <f>VLOOKUP($B50,Shock_dev!$A$1:$CI$300,MATCH(DATE(T$1,1,1),Shock_dev!$A$1:$CI$1,0),FALSE)</f>
        <v>49663.51900000032</v>
      </c>
      <c r="U50" s="52">
        <f>VLOOKUP($B50,Shock_dev!$A$1:$CI$300,MATCH(DATE(U$1,1,1),Shock_dev!$A$1:$CI$1,0),FALSE)</f>
        <v>48126.38599999994</v>
      </c>
      <c r="V50" s="52">
        <f>VLOOKUP($B50,Shock_dev!$A$1:$CI$300,MATCH(DATE(V$1,1,1),Shock_dev!$A$1:$CI$1,0),FALSE)</f>
        <v>50819.946999999695</v>
      </c>
      <c r="W50" s="52">
        <f>VLOOKUP($B50,Shock_dev!$A$1:$CI$300,MATCH(DATE(W$1,1,1),Shock_dev!$A$1:$CI$1,0),FALSE)</f>
        <v>51802.813000000082</v>
      </c>
      <c r="X50" s="52">
        <f>VLOOKUP($B50,Shock_dev!$A$1:$CI$300,MATCH(DATE(X$1,1,1),Shock_dev!$A$1:$CI$1,0),FALSE)</f>
        <v>52771.754999999888</v>
      </c>
      <c r="Y50" s="52">
        <f>VLOOKUP($B50,Shock_dev!$A$1:$CI$300,MATCH(DATE(Y$1,1,1),Shock_dev!$A$1:$CI$1,0),FALSE)</f>
        <v>57149.043000000529</v>
      </c>
      <c r="Z50" s="52">
        <f>VLOOKUP($B50,Shock_dev!$A$1:$CI$300,MATCH(DATE(Z$1,1,1),Shock_dev!$A$1:$CI$1,0),FALSE)</f>
        <v>57299.702000000514</v>
      </c>
      <c r="AA50" s="52">
        <f>VLOOKUP($B50,Shock_dev!$A$1:$CI$300,MATCH(DATE(AA$1,1,1),Shock_dev!$A$1:$CI$1,0),FALSE)</f>
        <v>58619.574000000022</v>
      </c>
      <c r="AB50" s="52">
        <f>VLOOKUP($B50,Shock_dev!$A$1:$CI$300,MATCH(DATE(AB$1,1,1),Shock_dev!$A$1:$CI$1,0),FALSE)</f>
        <v>59895.724999999627</v>
      </c>
      <c r="AC50" s="52">
        <f>VLOOKUP($B50,Shock_dev!$A$1:$CI$300,MATCH(DATE(AC$1,1,1),Shock_dev!$A$1:$CI$1,0),FALSE)</f>
        <v>61146.632000000216</v>
      </c>
      <c r="AD50" s="52">
        <f>VLOOKUP($B50,Shock_dev!$A$1:$CI$300,MATCH(DATE(AD$1,1,1),Shock_dev!$A$1:$CI$1,0),FALSE)</f>
        <v>61972.158999999985</v>
      </c>
      <c r="AE50" s="52">
        <f>VLOOKUP($B50,Shock_dev!$A$1:$CI$300,MATCH(DATE(AE$1,1,1),Shock_dev!$A$1:$CI$1,0),FALSE)</f>
        <v>63108.672000000253</v>
      </c>
      <c r="AF50" s="52">
        <f>VLOOKUP($B50,Shock_dev!$A$1:$CI$300,MATCH(DATE(AF$1,1,1),Shock_dev!$A$1:$CI$1,0),FALSE)</f>
        <v>63111.421999999322</v>
      </c>
      <c r="AG50" s="52"/>
      <c r="AH50" s="65">
        <f>AVERAGE(C50:G50)</f>
        <v>51390.861000000034</v>
      </c>
      <c r="AI50" s="65">
        <f>AVERAGE(H50:L50)</f>
        <v>55946.41580000017</v>
      </c>
      <c r="AJ50" s="65">
        <f>AVERAGE(M50:Q50)</f>
        <v>55550.137199999954</v>
      </c>
      <c r="AK50" s="65">
        <f>AVERAGE(R50:V50)</f>
        <v>49194.6438000001</v>
      </c>
      <c r="AL50" s="65">
        <f>AVERAGE(W50:AA50)</f>
        <v>55528.577400000206</v>
      </c>
      <c r="AM50" s="65">
        <f>AVERAGE(AB50:AF50)</f>
        <v>61846.921999999882</v>
      </c>
      <c r="AN50" s="66"/>
      <c r="AO50" s="65">
        <f>AVERAGE(AH50:AI50)</f>
        <v>53668.638400000098</v>
      </c>
      <c r="AP50" s="65">
        <f>AVERAGE(AJ50:AK50)</f>
        <v>52372.390500000023</v>
      </c>
      <c r="AQ50" s="65">
        <f>AVERAGE(AL50:AM50)</f>
        <v>58687.749700000044</v>
      </c>
    </row>
    <row r="51" spans="1:43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156.80681000000914</v>
      </c>
      <c r="D51" s="52">
        <f>VLOOKUP($B51,Shock_dev!$A$1:$CI$300,MATCH(DATE(D$1,1,1),Shock_dev!$A$1:$CI$1,0),FALSE)</f>
        <v>276.01238000000012</v>
      </c>
      <c r="E51" s="52">
        <f>VLOOKUP($B51,Shock_dev!$A$1:$CI$300,MATCH(DATE(E$1,1,1),Shock_dev!$A$1:$CI$1,0),FALSE)</f>
        <v>345.46665000000212</v>
      </c>
      <c r="F51" s="52">
        <f>VLOOKUP($B51,Shock_dev!$A$1:$CI$300,MATCH(DATE(F$1,1,1),Shock_dev!$A$1:$CI$1,0),FALSE)</f>
        <v>368.94567999998981</v>
      </c>
      <c r="G51" s="52">
        <f>VLOOKUP($B51,Shock_dev!$A$1:$CI$300,MATCH(DATE(G$1,1,1),Shock_dev!$A$1:$CI$1,0),FALSE)</f>
        <v>352.38835999999719</v>
      </c>
      <c r="H51" s="52">
        <f>VLOOKUP($B51,Shock_dev!$A$1:$CI$300,MATCH(DATE(H$1,1,1),Shock_dev!$A$1:$CI$1,0),FALSE)</f>
        <v>321.63210000000254</v>
      </c>
      <c r="I51" s="52">
        <f>VLOOKUP($B51,Shock_dev!$A$1:$CI$300,MATCH(DATE(I$1,1,1),Shock_dev!$A$1:$CI$1,0),FALSE)</f>
        <v>273.76820999999472</v>
      </c>
      <c r="J51" s="52">
        <f>VLOOKUP($B51,Shock_dev!$A$1:$CI$300,MATCH(DATE(J$1,1,1),Shock_dev!$A$1:$CI$1,0),FALSE)</f>
        <v>233.27336999999534</v>
      </c>
      <c r="K51" s="52">
        <f>VLOOKUP($B51,Shock_dev!$A$1:$CI$300,MATCH(DATE(K$1,1,1),Shock_dev!$A$1:$CI$1,0),FALSE)</f>
        <v>183.97284000000218</v>
      </c>
      <c r="L51" s="52">
        <f>VLOOKUP($B51,Shock_dev!$A$1:$CI$300,MATCH(DATE(L$1,1,1),Shock_dev!$A$1:$CI$1,0),FALSE)</f>
        <v>145.52725999998802</v>
      </c>
      <c r="M51" s="52">
        <f>VLOOKUP($B51,Shock_dev!$A$1:$CI$300,MATCH(DATE(M$1,1,1),Shock_dev!$A$1:$CI$1,0),FALSE)</f>
        <v>126.44165999999677</v>
      </c>
      <c r="N51" s="52">
        <f>VLOOKUP($B51,Shock_dev!$A$1:$CI$300,MATCH(DATE(N$1,1,1),Shock_dev!$A$1:$CI$1,0),FALSE)</f>
        <v>96.521380000005593</v>
      </c>
      <c r="O51" s="52">
        <f>VLOOKUP($B51,Shock_dev!$A$1:$CI$300,MATCH(DATE(O$1,1,1),Shock_dev!$A$1:$CI$1,0),FALSE)</f>
        <v>56.106399999989662</v>
      </c>
      <c r="P51" s="52">
        <f>VLOOKUP($B51,Shock_dev!$A$1:$CI$300,MATCH(DATE(P$1,1,1),Shock_dev!$A$1:$CI$1,0),FALSE)</f>
        <v>15.082499999989523</v>
      </c>
      <c r="Q51" s="52">
        <f>VLOOKUP($B51,Shock_dev!$A$1:$CI$300,MATCH(DATE(Q$1,1,1),Shock_dev!$A$1:$CI$1,0),FALSE)</f>
        <v>-13.263399999996182</v>
      </c>
      <c r="R51" s="52">
        <f>VLOOKUP($B51,Shock_dev!$A$1:$CI$300,MATCH(DATE(R$1,1,1),Shock_dev!$A$1:$CI$1,0),FALSE)</f>
        <v>-49.13980000000447</v>
      </c>
      <c r="S51" s="52">
        <f>VLOOKUP($B51,Shock_dev!$A$1:$CI$300,MATCH(DATE(S$1,1,1),Shock_dev!$A$1:$CI$1,0),FALSE)</f>
        <v>-72.722299999993993</v>
      </c>
      <c r="T51" s="52">
        <f>VLOOKUP($B51,Shock_dev!$A$1:$CI$300,MATCH(DATE(T$1,1,1),Shock_dev!$A$1:$CI$1,0),FALSE)</f>
        <v>-82.759200000000419</v>
      </c>
      <c r="U51" s="52">
        <f>VLOOKUP($B51,Shock_dev!$A$1:$CI$300,MATCH(DATE(U$1,1,1),Shock_dev!$A$1:$CI$1,0),FALSE)</f>
        <v>-94.579600000011851</v>
      </c>
      <c r="V51" s="52">
        <f>VLOOKUP($B51,Shock_dev!$A$1:$CI$300,MATCH(DATE(V$1,1,1),Shock_dev!$A$1:$CI$1,0),FALSE)</f>
        <v>-90.267299999992247</v>
      </c>
      <c r="W51" s="52">
        <f>VLOOKUP($B51,Shock_dev!$A$1:$CI$300,MATCH(DATE(W$1,1,1),Shock_dev!$A$1:$CI$1,0),FALSE)</f>
        <v>-83.640499999994063</v>
      </c>
      <c r="X51" s="52">
        <f>VLOOKUP($B51,Shock_dev!$A$1:$CI$300,MATCH(DATE(X$1,1,1),Shock_dev!$A$1:$CI$1,0),FALSE)</f>
        <v>-76.301500000001397</v>
      </c>
      <c r="Y51" s="52">
        <f>VLOOKUP($B51,Shock_dev!$A$1:$CI$300,MATCH(DATE(Y$1,1,1),Shock_dev!$A$1:$CI$1,0),FALSE)</f>
        <v>-56.188600000008591</v>
      </c>
      <c r="Z51" s="52">
        <f>VLOOKUP($B51,Shock_dev!$A$1:$CI$300,MATCH(DATE(Z$1,1,1),Shock_dev!$A$1:$CI$1,0),FALSE)</f>
        <v>-46.029199999989942</v>
      </c>
      <c r="AA51" s="52">
        <f>VLOOKUP($B51,Shock_dev!$A$1:$CI$300,MATCH(DATE(AA$1,1,1),Shock_dev!$A$1:$CI$1,0),FALSE)</f>
        <v>-37.297000000005937</v>
      </c>
      <c r="AB51" s="52">
        <f>VLOOKUP($B51,Shock_dev!$A$1:$CI$300,MATCH(DATE(AB$1,1,1),Shock_dev!$A$1:$CI$1,0),FALSE)</f>
        <v>-29.741299999994226</v>
      </c>
      <c r="AC51" s="52">
        <f>VLOOKUP($B51,Shock_dev!$A$1:$CI$300,MATCH(DATE(AC$1,1,1),Shock_dev!$A$1:$CI$1,0),FALSE)</f>
        <v>-23.206399999995483</v>
      </c>
      <c r="AD51" s="52">
        <f>VLOOKUP($B51,Shock_dev!$A$1:$CI$300,MATCH(DATE(AD$1,1,1),Shock_dev!$A$1:$CI$1,0),FALSE)</f>
        <v>-19.204400000002352</v>
      </c>
      <c r="AE51" s="52">
        <f>VLOOKUP($B51,Shock_dev!$A$1:$CI$300,MATCH(DATE(AE$1,1,1),Shock_dev!$A$1:$CI$1,0),FALSE)</f>
        <v>-15.669699999998556</v>
      </c>
      <c r="AF51" s="52">
        <f>VLOOKUP($B51,Shock_dev!$A$1:$CI$300,MATCH(DATE(AF$1,1,1),Shock_dev!$A$1:$CI$1,0),FALSE)</f>
        <v>-17.023600000000442</v>
      </c>
      <c r="AG51" s="52"/>
      <c r="AH51" s="65">
        <f t="shared" ref="AH51:AH80" si="1">AVERAGE(C51:G51)</f>
        <v>299.9239759999997</v>
      </c>
      <c r="AI51" s="65">
        <f t="shared" ref="AI51:AI80" si="2">AVERAGE(H51:L51)</f>
        <v>231.63475599999657</v>
      </c>
      <c r="AJ51" s="65">
        <f t="shared" ref="AJ51:AJ80" si="3">AVERAGE(M51:Q51)</f>
        <v>56.177707999997075</v>
      </c>
      <c r="AK51" s="65">
        <f t="shared" ref="AK51:AK80" si="4">AVERAGE(R51:V51)</f>
        <v>-77.893640000000602</v>
      </c>
      <c r="AL51" s="65">
        <f t="shared" ref="AL51:AL80" si="5">AVERAGE(W51:AA51)</f>
        <v>-59.891359999999985</v>
      </c>
      <c r="AM51" s="65">
        <f t="shared" ref="AM51:AM80" si="6">AVERAGE(AB51:AF51)</f>
        <v>-20.969079999998211</v>
      </c>
      <c r="AN51" s="66"/>
      <c r="AO51" s="65">
        <f t="shared" ref="AO51:AO80" si="7">AVERAGE(AH51:AI51)</f>
        <v>265.77936599999816</v>
      </c>
      <c r="AP51" s="65">
        <f t="shared" ref="AP51:AP80" si="8">AVERAGE(AJ51:AK51)</f>
        <v>-10.857966000001763</v>
      </c>
      <c r="AQ51" s="65">
        <f t="shared" ref="AQ51:AQ80" si="9">AVERAGE(AL51:AM51)</f>
        <v>-40.430219999999096</v>
      </c>
    </row>
    <row r="52" spans="1:43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373.21026999999958</v>
      </c>
      <c r="D52" s="52">
        <f>VLOOKUP($B52,Shock_dev!$A$1:$CI$300,MATCH(DATE(D$1,1,1),Shock_dev!$A$1:$CI$1,0),FALSE)</f>
        <v>466.35235000000102</v>
      </c>
      <c r="E52" s="52">
        <f>VLOOKUP($B52,Shock_dev!$A$1:$CI$300,MATCH(DATE(E$1,1,1),Shock_dev!$A$1:$CI$1,0),FALSE)</f>
        <v>493.63680000000022</v>
      </c>
      <c r="F52" s="52">
        <f>VLOOKUP($B52,Shock_dev!$A$1:$CI$300,MATCH(DATE(F$1,1,1),Shock_dev!$A$1:$CI$1,0),FALSE)</f>
        <v>501.30371000000014</v>
      </c>
      <c r="G52" s="52">
        <f>VLOOKUP($B52,Shock_dev!$A$1:$CI$300,MATCH(DATE(G$1,1,1),Shock_dev!$A$1:$CI$1,0),FALSE)</f>
        <v>488.4126099999994</v>
      </c>
      <c r="H52" s="52">
        <f>VLOOKUP($B52,Shock_dev!$A$1:$CI$300,MATCH(DATE(H$1,1,1),Shock_dev!$A$1:$CI$1,0),FALSE)</f>
        <v>496.42756000000008</v>
      </c>
      <c r="I52" s="52">
        <f>VLOOKUP($B52,Shock_dev!$A$1:$CI$300,MATCH(DATE(I$1,1,1),Shock_dev!$A$1:$CI$1,0),FALSE)</f>
        <v>481.08088999999745</v>
      </c>
      <c r="J52" s="52">
        <f>VLOOKUP($B52,Shock_dev!$A$1:$CI$300,MATCH(DATE(J$1,1,1),Shock_dev!$A$1:$CI$1,0),FALSE)</f>
        <v>497.40128000000186</v>
      </c>
      <c r="K52" s="52">
        <f>VLOOKUP($B52,Shock_dev!$A$1:$CI$300,MATCH(DATE(K$1,1,1),Shock_dev!$A$1:$CI$1,0),FALSE)</f>
        <v>479.75069000000076</v>
      </c>
      <c r="L52" s="52">
        <f>VLOOKUP($B52,Shock_dev!$A$1:$CI$300,MATCH(DATE(L$1,1,1),Shock_dev!$A$1:$CI$1,0),FALSE)</f>
        <v>491.69551000000138</v>
      </c>
      <c r="M52" s="52">
        <f>VLOOKUP($B52,Shock_dev!$A$1:$CI$300,MATCH(DATE(M$1,1,1),Shock_dev!$A$1:$CI$1,0),FALSE)</f>
        <v>530.28301000000283</v>
      </c>
      <c r="N52" s="52">
        <f>VLOOKUP($B52,Shock_dev!$A$1:$CI$300,MATCH(DATE(N$1,1,1),Shock_dev!$A$1:$CI$1,0),FALSE)</f>
        <v>515.31486000000223</v>
      </c>
      <c r="O52" s="52">
        <f>VLOOKUP($B52,Shock_dev!$A$1:$CI$300,MATCH(DATE(O$1,1,1),Shock_dev!$A$1:$CI$1,0),FALSE)</f>
        <v>485.89919999999984</v>
      </c>
      <c r="P52" s="52">
        <f>VLOOKUP($B52,Shock_dev!$A$1:$CI$300,MATCH(DATE(P$1,1,1),Shock_dev!$A$1:$CI$1,0),FALSE)</f>
        <v>465.83472000000256</v>
      </c>
      <c r="Q52" s="52">
        <f>VLOOKUP($B52,Shock_dev!$A$1:$CI$300,MATCH(DATE(Q$1,1,1),Shock_dev!$A$1:$CI$1,0),FALSE)</f>
        <v>471.66502000000037</v>
      </c>
      <c r="R52" s="52">
        <f>VLOOKUP($B52,Shock_dev!$A$1:$CI$300,MATCH(DATE(R$1,1,1),Shock_dev!$A$1:$CI$1,0),FALSE)</f>
        <v>440.20338999999876</v>
      </c>
      <c r="S52" s="52">
        <f>VLOOKUP($B52,Shock_dev!$A$1:$CI$300,MATCH(DATE(S$1,1,1),Shock_dev!$A$1:$CI$1,0),FALSE)</f>
        <v>440.58119000000079</v>
      </c>
      <c r="T52" s="52">
        <f>VLOOKUP($B52,Shock_dev!$A$1:$CI$300,MATCH(DATE(T$1,1,1),Shock_dev!$A$1:$CI$1,0),FALSE)</f>
        <v>454.18262999999934</v>
      </c>
      <c r="U52" s="52">
        <f>VLOOKUP($B52,Shock_dev!$A$1:$CI$300,MATCH(DATE(U$1,1,1),Shock_dev!$A$1:$CI$1,0),FALSE)</f>
        <v>443.7494200000001</v>
      </c>
      <c r="V52" s="52">
        <f>VLOOKUP($B52,Shock_dev!$A$1:$CI$300,MATCH(DATE(V$1,1,1),Shock_dev!$A$1:$CI$1,0),FALSE)</f>
        <v>469.40202000000136</v>
      </c>
      <c r="W52" s="52">
        <f>VLOOKUP($B52,Shock_dev!$A$1:$CI$300,MATCH(DATE(W$1,1,1),Shock_dev!$A$1:$CI$1,0),FALSE)</f>
        <v>481.40695000000051</v>
      </c>
      <c r="X52" s="52">
        <f>VLOOKUP($B52,Shock_dev!$A$1:$CI$300,MATCH(DATE(X$1,1,1),Shock_dev!$A$1:$CI$1,0),FALSE)</f>
        <v>491.53643999999986</v>
      </c>
      <c r="Y52" s="52">
        <f>VLOOKUP($B52,Shock_dev!$A$1:$CI$300,MATCH(DATE(Y$1,1,1),Shock_dev!$A$1:$CI$1,0),FALSE)</f>
        <v>535.17887999999948</v>
      </c>
      <c r="Z52" s="52">
        <f>VLOOKUP($B52,Shock_dev!$A$1:$CI$300,MATCH(DATE(Z$1,1,1),Shock_dev!$A$1:$CI$1,0),FALSE)</f>
        <v>539.24756999999954</v>
      </c>
      <c r="AA52" s="52">
        <f>VLOOKUP($B52,Shock_dev!$A$1:$CI$300,MATCH(DATE(AA$1,1,1),Shock_dev!$A$1:$CI$1,0),FALSE)</f>
        <v>550.84711999999854</v>
      </c>
      <c r="AB52" s="52">
        <f>VLOOKUP($B52,Shock_dev!$A$1:$CI$300,MATCH(DATE(AB$1,1,1),Shock_dev!$A$1:$CI$1,0),FALSE)</f>
        <v>563.02029000000039</v>
      </c>
      <c r="AC52" s="52">
        <f>VLOOKUP($B52,Shock_dev!$A$1:$CI$300,MATCH(DATE(AC$1,1,1),Shock_dev!$A$1:$CI$1,0),FALSE)</f>
        <v>575.06823000000077</v>
      </c>
      <c r="AD52" s="52">
        <f>VLOOKUP($B52,Shock_dev!$A$1:$CI$300,MATCH(DATE(AD$1,1,1),Shock_dev!$A$1:$CI$1,0),FALSE)</f>
        <v>583.28005000000121</v>
      </c>
      <c r="AE52" s="52">
        <f>VLOOKUP($B52,Shock_dev!$A$1:$CI$300,MATCH(DATE(AE$1,1,1),Shock_dev!$A$1:$CI$1,0),FALSE)</f>
        <v>594.17398999999932</v>
      </c>
      <c r="AF52" s="52">
        <f>VLOOKUP($B52,Shock_dev!$A$1:$CI$300,MATCH(DATE(AF$1,1,1),Shock_dev!$A$1:$CI$1,0),FALSE)</f>
        <v>595.07764999999927</v>
      </c>
      <c r="AG52" s="52"/>
      <c r="AH52" s="65">
        <f t="shared" si="1"/>
        <v>464.58314800000005</v>
      </c>
      <c r="AI52" s="65">
        <f t="shared" si="2"/>
        <v>489.27118600000028</v>
      </c>
      <c r="AJ52" s="65">
        <f t="shared" si="3"/>
        <v>493.79936200000157</v>
      </c>
      <c r="AK52" s="65">
        <f t="shared" si="4"/>
        <v>449.62373000000008</v>
      </c>
      <c r="AL52" s="65">
        <f t="shared" si="5"/>
        <v>519.64339199999961</v>
      </c>
      <c r="AM52" s="65">
        <f t="shared" si="6"/>
        <v>582.12404200000014</v>
      </c>
      <c r="AN52" s="66"/>
      <c r="AO52" s="65">
        <f t="shared" si="7"/>
        <v>476.92716700000017</v>
      </c>
      <c r="AP52" s="65">
        <f t="shared" si="8"/>
        <v>471.71154600000079</v>
      </c>
      <c r="AQ52" s="65">
        <f t="shared" si="9"/>
        <v>550.88371699999993</v>
      </c>
    </row>
    <row r="53" spans="1:43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92.608500000002095</v>
      </c>
      <c r="D53" s="52">
        <f>VLOOKUP($B53,Shock_dev!$A$1:$CI$300,MATCH(DATE(D$1,1,1),Shock_dev!$A$1:$CI$1,0),FALSE)</f>
        <v>144.20209999999497</v>
      </c>
      <c r="E53" s="52">
        <f>VLOOKUP($B53,Shock_dev!$A$1:$CI$300,MATCH(DATE(E$1,1,1),Shock_dev!$A$1:$CI$1,0),FALSE)</f>
        <v>143.73829999999725</v>
      </c>
      <c r="F53" s="52">
        <f>VLOOKUP($B53,Shock_dev!$A$1:$CI$300,MATCH(DATE(F$1,1,1),Shock_dev!$A$1:$CI$1,0),FALSE)</f>
        <v>98.49309999999241</v>
      </c>
      <c r="G53" s="52">
        <f>VLOOKUP($B53,Shock_dev!$A$1:$CI$300,MATCH(DATE(G$1,1,1),Shock_dev!$A$1:$CI$1,0),FALSE)</f>
        <v>18.513700000010431</v>
      </c>
      <c r="H53" s="52">
        <f>VLOOKUP($B53,Shock_dev!$A$1:$CI$300,MATCH(DATE(H$1,1,1),Shock_dev!$A$1:$CI$1,0),FALSE)</f>
        <v>-74.821100000001024</v>
      </c>
      <c r="I53" s="52">
        <f>VLOOKUP($B53,Shock_dev!$A$1:$CI$300,MATCH(DATE(I$1,1,1),Shock_dev!$A$1:$CI$1,0),FALSE)</f>
        <v>-179.05509999999776</v>
      </c>
      <c r="J53" s="52">
        <f>VLOOKUP($B53,Shock_dev!$A$1:$CI$300,MATCH(DATE(J$1,1,1),Shock_dev!$A$1:$CI$1,0),FALSE)</f>
        <v>-275.41129999997793</v>
      </c>
      <c r="K53" s="52">
        <f>VLOOKUP($B53,Shock_dev!$A$1:$CI$300,MATCH(DATE(K$1,1,1),Shock_dev!$A$1:$CI$1,0),FALSE)</f>
        <v>-372.56010000000242</v>
      </c>
      <c r="L53" s="52">
        <f>VLOOKUP($B53,Shock_dev!$A$1:$CI$300,MATCH(DATE(L$1,1,1),Shock_dev!$A$1:$CI$1,0),FALSE)</f>
        <v>-455.84739999999874</v>
      </c>
      <c r="M53" s="52">
        <f>VLOOKUP($B53,Shock_dev!$A$1:$CI$300,MATCH(DATE(M$1,1,1),Shock_dev!$A$1:$CI$1,0),FALSE)</f>
        <v>-519.8357000000251</v>
      </c>
      <c r="N53" s="52">
        <f>VLOOKUP($B53,Shock_dev!$A$1:$CI$300,MATCH(DATE(N$1,1,1),Shock_dev!$A$1:$CI$1,0),FALSE)</f>
        <v>-585.92489999998361</v>
      </c>
      <c r="O53" s="52">
        <f>VLOOKUP($B53,Shock_dev!$A$1:$CI$300,MATCH(DATE(O$1,1,1),Shock_dev!$A$1:$CI$1,0),FALSE)</f>
        <v>-652.55489999998827</v>
      </c>
      <c r="P53" s="52">
        <f>VLOOKUP($B53,Shock_dev!$A$1:$CI$300,MATCH(DATE(P$1,1,1),Shock_dev!$A$1:$CI$1,0),FALSE)</f>
        <v>-711.80229999998119</v>
      </c>
      <c r="Q53" s="52">
        <f>VLOOKUP($B53,Shock_dev!$A$1:$CI$300,MATCH(DATE(Q$1,1,1),Shock_dev!$A$1:$CI$1,0),FALSE)</f>
        <v>-754.77650000000722</v>
      </c>
      <c r="R53" s="52">
        <f>VLOOKUP($B53,Shock_dev!$A$1:$CI$300,MATCH(DATE(R$1,1,1),Shock_dev!$A$1:$CI$1,0),FALSE)</f>
        <v>-795.12129999999888</v>
      </c>
      <c r="S53" s="52">
        <f>VLOOKUP($B53,Shock_dev!$A$1:$CI$300,MATCH(DATE(S$1,1,1),Shock_dev!$A$1:$CI$1,0),FALSE)</f>
        <v>-819.9371000000101</v>
      </c>
      <c r="T53" s="52">
        <f>VLOOKUP($B53,Shock_dev!$A$1:$CI$300,MATCH(DATE(T$1,1,1),Shock_dev!$A$1:$CI$1,0),FALSE)</f>
        <v>-830.17300000000978</v>
      </c>
      <c r="U53" s="52">
        <f>VLOOKUP($B53,Shock_dev!$A$1:$CI$300,MATCH(DATE(U$1,1,1),Shock_dev!$A$1:$CI$1,0),FALSE)</f>
        <v>-837.00500000000466</v>
      </c>
      <c r="V53" s="52">
        <f>VLOOKUP($B53,Shock_dev!$A$1:$CI$300,MATCH(DATE(V$1,1,1),Shock_dev!$A$1:$CI$1,0),FALSE)</f>
        <v>-830.16459999998915</v>
      </c>
      <c r="W53" s="52">
        <f>VLOOKUP($B53,Shock_dev!$A$1:$CI$300,MATCH(DATE(W$1,1,1),Shock_dev!$A$1:$CI$1,0),FALSE)</f>
        <v>-820.41079999998328</v>
      </c>
      <c r="X53" s="52">
        <f>VLOOKUP($B53,Shock_dev!$A$1:$CI$300,MATCH(DATE(X$1,1,1),Shock_dev!$A$1:$CI$1,0),FALSE)</f>
        <v>-809.6707999999926</v>
      </c>
      <c r="Y53" s="52">
        <f>VLOOKUP($B53,Shock_dev!$A$1:$CI$300,MATCH(DATE(Y$1,1,1),Shock_dev!$A$1:$CI$1,0),FALSE)</f>
        <v>-791.60509999998612</v>
      </c>
      <c r="Z53" s="52">
        <f>VLOOKUP($B53,Shock_dev!$A$1:$CI$300,MATCH(DATE(Z$1,1,1),Shock_dev!$A$1:$CI$1,0),FALSE)</f>
        <v>-781.8975999999966</v>
      </c>
      <c r="AA53" s="52">
        <f>VLOOKUP($B53,Shock_dev!$A$1:$CI$300,MATCH(DATE(AA$1,1,1),Shock_dev!$A$1:$CI$1,0),FALSE)</f>
        <v>-775.20510000002105</v>
      </c>
      <c r="AB53" s="52">
        <f>VLOOKUP($B53,Shock_dev!$A$1:$CI$300,MATCH(DATE(AB$1,1,1),Shock_dev!$A$1:$CI$1,0),FALSE)</f>
        <v>-771.28089999998338</v>
      </c>
      <c r="AC53" s="52">
        <f>VLOOKUP($B53,Shock_dev!$A$1:$CI$300,MATCH(DATE(AC$1,1,1),Shock_dev!$A$1:$CI$1,0),FALSE)</f>
        <v>-770.02559999999357</v>
      </c>
      <c r="AD53" s="52">
        <f>VLOOKUP($B53,Shock_dev!$A$1:$CI$300,MATCH(DATE(AD$1,1,1),Shock_dev!$A$1:$CI$1,0),FALSE)</f>
        <v>-772.29740000001038</v>
      </c>
      <c r="AE53" s="52">
        <f>VLOOKUP($B53,Shock_dev!$A$1:$CI$300,MATCH(DATE(AE$1,1,1),Shock_dev!$A$1:$CI$1,0),FALSE)</f>
        <v>-776.61670000001322</v>
      </c>
      <c r="AF53" s="52">
        <f>VLOOKUP($B53,Shock_dev!$A$1:$CI$300,MATCH(DATE(AF$1,1,1),Shock_dev!$A$1:$CI$1,0),FALSE)</f>
        <v>-785.46479999998701</v>
      </c>
      <c r="AG53" s="52"/>
      <c r="AH53" s="65">
        <f t="shared" si="1"/>
        <v>99.511139999999429</v>
      </c>
      <c r="AI53" s="65">
        <f t="shared" si="2"/>
        <v>-271.53899999999555</v>
      </c>
      <c r="AJ53" s="65">
        <f t="shared" si="3"/>
        <v>-644.9788599999971</v>
      </c>
      <c r="AK53" s="65">
        <f t="shared" si="4"/>
        <v>-822.48020000000247</v>
      </c>
      <c r="AL53" s="65">
        <f t="shared" si="5"/>
        <v>-795.75787999999591</v>
      </c>
      <c r="AM53" s="65">
        <f t="shared" si="6"/>
        <v>-775.13707999999747</v>
      </c>
      <c r="AN53" s="66"/>
      <c r="AO53" s="65">
        <f t="shared" si="7"/>
        <v>-86.013929999998055</v>
      </c>
      <c r="AP53" s="65">
        <f t="shared" si="8"/>
        <v>-733.72952999999984</v>
      </c>
      <c r="AQ53" s="65">
        <f t="shared" si="9"/>
        <v>-785.44747999999663</v>
      </c>
    </row>
    <row r="54" spans="1:43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944.53689999999915</v>
      </c>
      <c r="D54" s="52">
        <f>VLOOKUP($B54,Shock_dev!$A$1:$CI$300,MATCH(DATE(D$1,1,1),Shock_dev!$A$1:$CI$1,0),FALSE)</f>
        <v>1137.6370800000004</v>
      </c>
      <c r="E54" s="52">
        <f>VLOOKUP($B54,Shock_dev!$A$1:$CI$300,MATCH(DATE(E$1,1,1),Shock_dev!$A$1:$CI$1,0),FALSE)</f>
        <v>1188.5406600000024</v>
      </c>
      <c r="F54" s="52">
        <f>VLOOKUP($B54,Shock_dev!$A$1:$CI$300,MATCH(DATE(F$1,1,1),Shock_dev!$A$1:$CI$1,0),FALSE)</f>
        <v>1204.7020400000001</v>
      </c>
      <c r="G54" s="52">
        <f>VLOOKUP($B54,Shock_dev!$A$1:$CI$300,MATCH(DATE(G$1,1,1),Shock_dev!$A$1:$CI$1,0),FALSE)</f>
        <v>1177.0380299999997</v>
      </c>
      <c r="H54" s="52">
        <f>VLOOKUP($B54,Shock_dev!$A$1:$CI$300,MATCH(DATE(H$1,1,1),Shock_dev!$A$1:$CI$1,0),FALSE)</f>
        <v>1208.2140700000018</v>
      </c>
      <c r="I54" s="52">
        <f>VLOOKUP($B54,Shock_dev!$A$1:$CI$300,MATCH(DATE(I$1,1,1),Shock_dev!$A$1:$CI$1,0),FALSE)</f>
        <v>1180.0792099999999</v>
      </c>
      <c r="J54" s="52">
        <f>VLOOKUP($B54,Shock_dev!$A$1:$CI$300,MATCH(DATE(J$1,1,1),Shock_dev!$A$1:$CI$1,0),FALSE)</f>
        <v>1234.7168300000012</v>
      </c>
      <c r="K54" s="52">
        <f>VLOOKUP($B54,Shock_dev!$A$1:$CI$300,MATCH(DATE(K$1,1,1),Shock_dev!$A$1:$CI$1,0),FALSE)</f>
        <v>1199.9572100000005</v>
      </c>
      <c r="L54" s="52">
        <f>VLOOKUP($B54,Shock_dev!$A$1:$CI$300,MATCH(DATE(L$1,1,1),Shock_dev!$A$1:$CI$1,0),FALSE)</f>
        <v>1242.5882799999999</v>
      </c>
      <c r="M54" s="52">
        <f>VLOOKUP($B54,Shock_dev!$A$1:$CI$300,MATCH(DATE(M$1,1,1),Shock_dev!$A$1:$CI$1,0),FALSE)</f>
        <v>1348.8741699999991</v>
      </c>
      <c r="N54" s="52">
        <f>VLOOKUP($B54,Shock_dev!$A$1:$CI$300,MATCH(DATE(N$1,1,1),Shock_dev!$A$1:$CI$1,0),FALSE)</f>
        <v>1314.8788599999971</v>
      </c>
      <c r="O54" s="52">
        <f>VLOOKUP($B54,Shock_dev!$A$1:$CI$300,MATCH(DATE(O$1,1,1),Shock_dev!$A$1:$CI$1,0),FALSE)</f>
        <v>1248.6861300000019</v>
      </c>
      <c r="P54" s="52">
        <f>VLOOKUP($B54,Shock_dev!$A$1:$CI$300,MATCH(DATE(P$1,1,1),Shock_dev!$A$1:$CI$1,0),FALSE)</f>
        <v>1207.9793400000017</v>
      </c>
      <c r="Q54" s="52">
        <f>VLOOKUP($B54,Shock_dev!$A$1:$CI$300,MATCH(DATE(Q$1,1,1),Shock_dev!$A$1:$CI$1,0),FALSE)</f>
        <v>1231.3403699999981</v>
      </c>
      <c r="R54" s="52">
        <f>VLOOKUP($B54,Shock_dev!$A$1:$CI$300,MATCH(DATE(R$1,1,1),Shock_dev!$A$1:$CI$1,0),FALSE)</f>
        <v>1156.2014999999992</v>
      </c>
      <c r="S54" s="52">
        <f>VLOOKUP($B54,Shock_dev!$A$1:$CI$300,MATCH(DATE(S$1,1,1),Shock_dev!$A$1:$CI$1,0),FALSE)</f>
        <v>1164.1380700000009</v>
      </c>
      <c r="T54" s="52">
        <f>VLOOKUP($B54,Shock_dev!$A$1:$CI$300,MATCH(DATE(T$1,1,1),Shock_dev!$A$1:$CI$1,0),FALSE)</f>
        <v>1201.53269</v>
      </c>
      <c r="U54" s="52">
        <f>VLOOKUP($B54,Shock_dev!$A$1:$CI$300,MATCH(DATE(U$1,1,1),Shock_dev!$A$1:$CI$1,0),FALSE)</f>
        <v>1175.0114299999987</v>
      </c>
      <c r="V54" s="52">
        <f>VLOOKUP($B54,Shock_dev!$A$1:$CI$300,MATCH(DATE(V$1,1,1),Shock_dev!$A$1:$CI$1,0),FALSE)</f>
        <v>1241.24568</v>
      </c>
      <c r="W54" s="52">
        <f>VLOOKUP($B54,Shock_dev!$A$1:$CI$300,MATCH(DATE(W$1,1,1),Shock_dev!$A$1:$CI$1,0),FALSE)</f>
        <v>1268.7148199999974</v>
      </c>
      <c r="X54" s="52">
        <f>VLOOKUP($B54,Shock_dev!$A$1:$CI$300,MATCH(DATE(X$1,1,1),Shock_dev!$A$1:$CI$1,0),FALSE)</f>
        <v>1291.917089999999</v>
      </c>
      <c r="Y54" s="52">
        <f>VLOOKUP($B54,Shock_dev!$A$1:$CI$300,MATCH(DATE(Y$1,1,1),Shock_dev!$A$1:$CI$1,0),FALSE)</f>
        <v>1400.5832000000009</v>
      </c>
      <c r="Z54" s="52">
        <f>VLOOKUP($B54,Shock_dev!$A$1:$CI$300,MATCH(DATE(Z$1,1,1),Shock_dev!$A$1:$CI$1,0),FALSE)</f>
        <v>1405.2780499999972</v>
      </c>
      <c r="AA54" s="52">
        <f>VLOOKUP($B54,Shock_dev!$A$1:$CI$300,MATCH(DATE(AA$1,1,1),Shock_dev!$A$1:$CI$1,0),FALSE)</f>
        <v>1432.7656299999981</v>
      </c>
      <c r="AB54" s="52">
        <f>VLOOKUP($B54,Shock_dev!$A$1:$CI$300,MATCH(DATE(AB$1,1,1),Shock_dev!$A$1:$CI$1,0),FALSE)</f>
        <v>1461.6901099999995</v>
      </c>
      <c r="AC54" s="52">
        <f>VLOOKUP($B54,Shock_dev!$A$1:$CI$300,MATCH(DATE(AC$1,1,1),Shock_dev!$A$1:$CI$1,0),FALSE)</f>
        <v>1490.4297800000022</v>
      </c>
      <c r="AD54" s="52">
        <f>VLOOKUP($B54,Shock_dev!$A$1:$CI$300,MATCH(DATE(AD$1,1,1),Shock_dev!$A$1:$CI$1,0),FALSE)</f>
        <v>1509.6897800000006</v>
      </c>
      <c r="AE54" s="52">
        <f>VLOOKUP($B54,Shock_dev!$A$1:$CI$300,MATCH(DATE(AE$1,1,1),Shock_dev!$A$1:$CI$1,0),FALSE)</f>
        <v>1536.418740000001</v>
      </c>
      <c r="AF54" s="52">
        <f>VLOOKUP($B54,Shock_dev!$A$1:$CI$300,MATCH(DATE(AF$1,1,1),Shock_dev!$A$1:$CI$1,0),FALSE)</f>
        <v>1537.8634200000015</v>
      </c>
      <c r="AG54" s="52"/>
      <c r="AH54" s="65">
        <f t="shared" si="1"/>
        <v>1130.4909420000004</v>
      </c>
      <c r="AI54" s="65">
        <f t="shared" si="2"/>
        <v>1213.1111200000007</v>
      </c>
      <c r="AJ54" s="65">
        <f t="shared" si="3"/>
        <v>1270.3517739999995</v>
      </c>
      <c r="AK54" s="65">
        <f t="shared" si="4"/>
        <v>1187.6258739999998</v>
      </c>
      <c r="AL54" s="65">
        <f t="shared" si="5"/>
        <v>1359.8517579999984</v>
      </c>
      <c r="AM54" s="65">
        <f t="shared" si="6"/>
        <v>1507.218366000001</v>
      </c>
      <c r="AN54" s="66"/>
      <c r="AO54" s="65">
        <f t="shared" si="7"/>
        <v>1171.8010310000004</v>
      </c>
      <c r="AP54" s="65">
        <f t="shared" si="8"/>
        <v>1228.9888239999996</v>
      </c>
      <c r="AQ54" s="65">
        <f t="shared" si="9"/>
        <v>1433.5350619999997</v>
      </c>
    </row>
    <row r="55" spans="1:43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53.711750000002212</v>
      </c>
      <c r="D55" s="52">
        <f>VLOOKUP($B55,Shock_dev!$A$1:$CI$300,MATCH(DATE(D$1,1,1),Shock_dev!$A$1:$CI$1,0),FALSE)</f>
        <v>78.745350000001054</v>
      </c>
      <c r="E55" s="52">
        <f>VLOOKUP($B55,Shock_dev!$A$1:$CI$300,MATCH(DATE(E$1,1,1),Shock_dev!$A$1:$CI$1,0),FALSE)</f>
        <v>89.301940000001196</v>
      </c>
      <c r="F55" s="52">
        <f>VLOOKUP($B55,Shock_dev!$A$1:$CI$300,MATCH(DATE(F$1,1,1),Shock_dev!$A$1:$CI$1,0),FALSE)</f>
        <v>90.242079999999987</v>
      </c>
      <c r="G55" s="52">
        <f>VLOOKUP($B55,Shock_dev!$A$1:$CI$300,MATCH(DATE(G$1,1,1),Shock_dev!$A$1:$CI$1,0),FALSE)</f>
        <v>82.695749999998952</v>
      </c>
      <c r="H55" s="52">
        <f>VLOOKUP($B55,Shock_dev!$A$1:$CI$300,MATCH(DATE(H$1,1,1),Shock_dev!$A$1:$CI$1,0),FALSE)</f>
        <v>74.149259999998321</v>
      </c>
      <c r="I55" s="52">
        <f>VLOOKUP($B55,Shock_dev!$A$1:$CI$300,MATCH(DATE(I$1,1,1),Shock_dev!$A$1:$CI$1,0),FALSE)</f>
        <v>60.868149999998423</v>
      </c>
      <c r="J55" s="52">
        <f>VLOOKUP($B55,Shock_dev!$A$1:$CI$300,MATCH(DATE(J$1,1,1),Shock_dev!$A$1:$CI$1,0),FALSE)</f>
        <v>51.166580000000977</v>
      </c>
      <c r="K55" s="52">
        <f>VLOOKUP($B55,Shock_dev!$A$1:$CI$300,MATCH(DATE(K$1,1,1),Shock_dev!$A$1:$CI$1,0),FALSE)</f>
        <v>37.564620000001014</v>
      </c>
      <c r="L55" s="52">
        <f>VLOOKUP($B55,Shock_dev!$A$1:$CI$300,MATCH(DATE(L$1,1,1),Shock_dev!$A$1:$CI$1,0),FALSE)</f>
        <v>28.255710000001272</v>
      </c>
      <c r="M55" s="52">
        <f>VLOOKUP($B55,Shock_dev!$A$1:$CI$300,MATCH(DATE(M$1,1,1),Shock_dev!$A$1:$CI$1,0),FALSE)</f>
        <v>24.461160000002565</v>
      </c>
      <c r="N55" s="52">
        <f>VLOOKUP($B55,Shock_dev!$A$1:$CI$300,MATCH(DATE(N$1,1,1),Shock_dev!$A$1:$CI$1,0),FALSE)</f>
        <v>15.153159999998024</v>
      </c>
      <c r="O55" s="52">
        <f>VLOOKUP($B55,Shock_dev!$A$1:$CI$300,MATCH(DATE(O$1,1,1),Shock_dev!$A$1:$CI$1,0),FALSE)</f>
        <v>3.4951900000014575</v>
      </c>
      <c r="P55" s="52">
        <f>VLOOKUP($B55,Shock_dev!$A$1:$CI$300,MATCH(DATE(P$1,1,1),Shock_dev!$A$1:$CI$1,0),FALSE)</f>
        <v>-6.9269399999975576</v>
      </c>
      <c r="Q55" s="52">
        <f>VLOOKUP($B55,Shock_dev!$A$1:$CI$300,MATCH(DATE(Q$1,1,1),Shock_dev!$A$1:$CI$1,0),FALSE)</f>
        <v>-12.703019999997196</v>
      </c>
      <c r="R55" s="52">
        <f>VLOOKUP($B55,Shock_dev!$A$1:$CI$300,MATCH(DATE(R$1,1,1),Shock_dev!$A$1:$CI$1,0),FALSE)</f>
        <v>-22.012810000000172</v>
      </c>
      <c r="S55" s="52">
        <f>VLOOKUP($B55,Shock_dev!$A$1:$CI$300,MATCH(DATE(S$1,1,1),Shock_dev!$A$1:$CI$1,0),FALSE)</f>
        <v>-26.376430000000255</v>
      </c>
      <c r="T55" s="52">
        <f>VLOOKUP($B55,Shock_dev!$A$1:$CI$300,MATCH(DATE(T$1,1,1),Shock_dev!$A$1:$CI$1,0),FALSE)</f>
        <v>-27.055099999997765</v>
      </c>
      <c r="U55" s="52">
        <f>VLOOKUP($B55,Shock_dev!$A$1:$CI$300,MATCH(DATE(U$1,1,1),Shock_dev!$A$1:$CI$1,0),FALSE)</f>
        <v>-29.517759999998816</v>
      </c>
      <c r="V55" s="52">
        <f>VLOOKUP($B55,Shock_dev!$A$1:$CI$300,MATCH(DATE(V$1,1,1),Shock_dev!$A$1:$CI$1,0),FALSE)</f>
        <v>-26.337289999999484</v>
      </c>
      <c r="W55" s="52">
        <f>VLOOKUP($B55,Shock_dev!$A$1:$CI$300,MATCH(DATE(W$1,1,1),Shock_dev!$A$1:$CI$1,0),FALSE)</f>
        <v>-23.636920000000828</v>
      </c>
      <c r="X55" s="52">
        <f>VLOOKUP($B55,Shock_dev!$A$1:$CI$300,MATCH(DATE(X$1,1,1),Shock_dev!$A$1:$CI$1,0),FALSE)</f>
        <v>-20.900039999996807</v>
      </c>
      <c r="Y55" s="52">
        <f>VLOOKUP($B55,Shock_dev!$A$1:$CI$300,MATCH(DATE(Y$1,1,1),Shock_dev!$A$1:$CI$1,0),FALSE)</f>
        <v>-13.488199999999779</v>
      </c>
      <c r="Z55" s="52">
        <f>VLOOKUP($B55,Shock_dev!$A$1:$CI$300,MATCH(DATE(Z$1,1,1),Shock_dev!$A$1:$CI$1,0),FALSE)</f>
        <v>-10.81532000000152</v>
      </c>
      <c r="AA55" s="52">
        <f>VLOOKUP($B55,Shock_dev!$A$1:$CI$300,MATCH(DATE(AA$1,1,1),Shock_dev!$A$1:$CI$1,0),FALSE)</f>
        <v>-7.9411599999984901</v>
      </c>
      <c r="AB55" s="52">
        <f>VLOOKUP($B55,Shock_dev!$A$1:$CI$300,MATCH(DATE(AB$1,1,1),Shock_dev!$A$1:$CI$1,0),FALSE)</f>
        <v>-5.329330000000482</v>
      </c>
      <c r="AC55" s="52">
        <f>VLOOKUP($B55,Shock_dev!$A$1:$CI$300,MATCH(DATE(AC$1,1,1),Shock_dev!$A$1:$CI$1,0),FALSE)</f>
        <v>-3.0414200000013807</v>
      </c>
      <c r="AD55" s="52">
        <f>VLOOKUP($B55,Shock_dev!$A$1:$CI$300,MATCH(DATE(AD$1,1,1),Shock_dev!$A$1:$CI$1,0),FALSE)</f>
        <v>-1.6155700000017532</v>
      </c>
      <c r="AE55" s="52">
        <f>VLOOKUP($B55,Shock_dev!$A$1:$CI$300,MATCH(DATE(AE$1,1,1),Shock_dev!$A$1:$CI$1,0),FALSE)</f>
        <v>-0.20988000000215834</v>
      </c>
      <c r="AF55" s="52">
        <f>VLOOKUP($B55,Shock_dev!$A$1:$CI$300,MATCH(DATE(AF$1,1,1),Shock_dev!$A$1:$CI$1,0),FALSE)</f>
        <v>-0.49324000000342494</v>
      </c>
      <c r="AG55" s="52"/>
      <c r="AH55" s="65">
        <f t="shared" si="1"/>
        <v>78.939374000000683</v>
      </c>
      <c r="AI55" s="65">
        <f t="shared" si="2"/>
        <v>50.400863999999999</v>
      </c>
      <c r="AJ55" s="65">
        <f t="shared" si="3"/>
        <v>4.6959100000014589</v>
      </c>
      <c r="AK55" s="65">
        <f t="shared" si="4"/>
        <v>-26.259877999999297</v>
      </c>
      <c r="AL55" s="65">
        <f t="shared" si="5"/>
        <v>-15.356327999999484</v>
      </c>
      <c r="AM55" s="65">
        <f t="shared" si="6"/>
        <v>-2.1378880000018397</v>
      </c>
      <c r="AN55" s="66"/>
      <c r="AO55" s="65">
        <f t="shared" si="7"/>
        <v>64.670119000000341</v>
      </c>
      <c r="AP55" s="65">
        <f t="shared" si="8"/>
        <v>-10.78198399999892</v>
      </c>
      <c r="AQ55" s="65">
        <f t="shared" si="9"/>
        <v>-8.7471080000006616</v>
      </c>
    </row>
    <row r="56" spans="1:43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292.2966099999976</v>
      </c>
      <c r="D56" s="52">
        <f>VLOOKUP($B56,Shock_dev!$A$1:$CI$300,MATCH(DATE(D$1,1,1),Shock_dev!$A$1:$CI$1,0),FALSE)</f>
        <v>362.00342000000092</v>
      </c>
      <c r="E56" s="52">
        <f>VLOOKUP($B56,Shock_dev!$A$1:$CI$300,MATCH(DATE(E$1,1,1),Shock_dev!$A$1:$CI$1,0),FALSE)</f>
        <v>379.35016000000178</v>
      </c>
      <c r="F56" s="52">
        <f>VLOOKUP($B56,Shock_dev!$A$1:$CI$300,MATCH(DATE(F$1,1,1),Shock_dev!$A$1:$CI$1,0),FALSE)</f>
        <v>376.63117000000057</v>
      </c>
      <c r="G56" s="52">
        <f>VLOOKUP($B56,Shock_dev!$A$1:$CI$300,MATCH(DATE(G$1,1,1),Shock_dev!$A$1:$CI$1,0),FALSE)</f>
        <v>353.12303000000247</v>
      </c>
      <c r="H56" s="52">
        <f>VLOOKUP($B56,Shock_dev!$A$1:$CI$300,MATCH(DATE(H$1,1,1),Shock_dev!$A$1:$CI$1,0),FALSE)</f>
        <v>342.86673999999766</v>
      </c>
      <c r="I56" s="52">
        <f>VLOOKUP($B56,Shock_dev!$A$1:$CI$300,MATCH(DATE(I$1,1,1),Shock_dev!$A$1:$CI$1,0),FALSE)</f>
        <v>312.52442999999766</v>
      </c>
      <c r="J56" s="52">
        <f>VLOOKUP($B56,Shock_dev!$A$1:$CI$300,MATCH(DATE(J$1,1,1),Shock_dev!$A$1:$CI$1,0),FALSE)</f>
        <v>306.93437000000267</v>
      </c>
      <c r="K56" s="52">
        <f>VLOOKUP($B56,Shock_dev!$A$1:$CI$300,MATCH(DATE(K$1,1,1),Shock_dev!$A$1:$CI$1,0),FALSE)</f>
        <v>275.10736000000179</v>
      </c>
      <c r="L56" s="52">
        <f>VLOOKUP($B56,Shock_dev!$A$1:$CI$300,MATCH(DATE(L$1,1,1),Shock_dev!$A$1:$CI$1,0),FALSE)</f>
        <v>267.9528100000025</v>
      </c>
      <c r="M56" s="52">
        <f>VLOOKUP($B56,Shock_dev!$A$1:$CI$300,MATCH(DATE(M$1,1,1),Shock_dev!$A$1:$CI$1,0),FALSE)</f>
        <v>283.12899000000471</v>
      </c>
      <c r="N56" s="52">
        <f>VLOOKUP($B56,Shock_dev!$A$1:$CI$300,MATCH(DATE(N$1,1,1),Shock_dev!$A$1:$CI$1,0),FALSE)</f>
        <v>257.85837999999785</v>
      </c>
      <c r="O56" s="52">
        <f>VLOOKUP($B56,Shock_dev!$A$1:$CI$300,MATCH(DATE(O$1,1,1),Shock_dev!$A$1:$CI$1,0),FALSE)</f>
        <v>223.12662000000273</v>
      </c>
      <c r="P56" s="52">
        <f>VLOOKUP($B56,Shock_dev!$A$1:$CI$300,MATCH(DATE(P$1,1,1),Shock_dev!$A$1:$CI$1,0),FALSE)</f>
        <v>197.28964000000269</v>
      </c>
      <c r="Q56" s="52">
        <f>VLOOKUP($B56,Shock_dev!$A$1:$CI$300,MATCH(DATE(Q$1,1,1),Shock_dev!$A$1:$CI$1,0),FALSE)</f>
        <v>193.48435000000609</v>
      </c>
      <c r="R56" s="52">
        <f>VLOOKUP($B56,Shock_dev!$A$1:$CI$300,MATCH(DATE(R$1,1,1),Shock_dev!$A$1:$CI$1,0),FALSE)</f>
        <v>162.22553000000335</v>
      </c>
      <c r="S56" s="52">
        <f>VLOOKUP($B56,Shock_dev!$A$1:$CI$300,MATCH(DATE(S$1,1,1),Shock_dev!$A$1:$CI$1,0),FALSE)</f>
        <v>158.16098000000056</v>
      </c>
      <c r="T56" s="52">
        <f>VLOOKUP($B56,Shock_dev!$A$1:$CI$300,MATCH(DATE(T$1,1,1),Shock_dev!$A$1:$CI$1,0),FALSE)</f>
        <v>166.11585000000196</v>
      </c>
      <c r="U56" s="52">
        <f>VLOOKUP($B56,Shock_dev!$A$1:$CI$300,MATCH(DATE(U$1,1,1),Shock_dev!$A$1:$CI$1,0),FALSE)</f>
        <v>156.78714000000036</v>
      </c>
      <c r="V56" s="52">
        <f>VLOOKUP($B56,Shock_dev!$A$1:$CI$300,MATCH(DATE(V$1,1,1),Shock_dev!$A$1:$CI$1,0),FALSE)</f>
        <v>177.23025000000052</v>
      </c>
      <c r="W56" s="52">
        <f>VLOOKUP($B56,Shock_dev!$A$1:$CI$300,MATCH(DATE(W$1,1,1),Shock_dev!$A$1:$CI$1,0),FALSE)</f>
        <v>187.63807000000088</v>
      </c>
      <c r="X56" s="52">
        <f>VLOOKUP($B56,Shock_dev!$A$1:$CI$300,MATCH(DATE(X$1,1,1),Shock_dev!$A$1:$CI$1,0),FALSE)</f>
        <v>197.19017000000167</v>
      </c>
      <c r="Y56" s="52">
        <f>VLOOKUP($B56,Shock_dev!$A$1:$CI$300,MATCH(DATE(Y$1,1,1),Shock_dev!$A$1:$CI$1,0),FALSE)</f>
        <v>233.06923999999708</v>
      </c>
      <c r="Z56" s="52">
        <f>VLOOKUP($B56,Shock_dev!$A$1:$CI$300,MATCH(DATE(Z$1,1,1),Shock_dev!$A$1:$CI$1,0),FALSE)</f>
        <v>237.613400000002</v>
      </c>
      <c r="AA56" s="52">
        <f>VLOOKUP($B56,Shock_dev!$A$1:$CI$300,MATCH(DATE(AA$1,1,1),Shock_dev!$A$1:$CI$1,0),FALSE)</f>
        <v>248.033540000004</v>
      </c>
      <c r="AB56" s="52">
        <f>VLOOKUP($B56,Shock_dev!$A$1:$CI$300,MATCH(DATE(AB$1,1,1),Shock_dev!$A$1:$CI$1,0),FALSE)</f>
        <v>258.32437000000209</v>
      </c>
      <c r="AC56" s="52">
        <f>VLOOKUP($B56,Shock_dev!$A$1:$CI$300,MATCH(DATE(AC$1,1,1),Shock_dev!$A$1:$CI$1,0),FALSE)</f>
        <v>267.9829299999983</v>
      </c>
      <c r="AD56" s="52">
        <f>VLOOKUP($B56,Shock_dev!$A$1:$CI$300,MATCH(DATE(AD$1,1,1),Shock_dev!$A$1:$CI$1,0),FALSE)</f>
        <v>274.10483000000386</v>
      </c>
      <c r="AE56" s="52">
        <f>VLOOKUP($B56,Shock_dev!$A$1:$CI$300,MATCH(DATE(AE$1,1,1),Shock_dev!$A$1:$CI$1,0),FALSE)</f>
        <v>281.84706999999617</v>
      </c>
      <c r="AF56" s="52">
        <f>VLOOKUP($B56,Shock_dev!$A$1:$CI$300,MATCH(DATE(AF$1,1,1),Shock_dev!$A$1:$CI$1,0),FALSE)</f>
        <v>281.25393999999505</v>
      </c>
      <c r="AG56" s="52"/>
      <c r="AH56" s="65">
        <f t="shared" si="1"/>
        <v>352.68087800000069</v>
      </c>
      <c r="AI56" s="65">
        <f t="shared" si="2"/>
        <v>301.07714200000044</v>
      </c>
      <c r="AJ56" s="65">
        <f t="shared" si="3"/>
        <v>230.97759600000282</v>
      </c>
      <c r="AK56" s="65">
        <f t="shared" si="4"/>
        <v>164.10395000000136</v>
      </c>
      <c r="AL56" s="65">
        <f t="shared" si="5"/>
        <v>220.70888400000112</v>
      </c>
      <c r="AM56" s="65">
        <f t="shared" si="6"/>
        <v>272.70262799999909</v>
      </c>
      <c r="AN56" s="66"/>
      <c r="AO56" s="65">
        <f t="shared" si="7"/>
        <v>326.87901000000056</v>
      </c>
      <c r="AP56" s="65">
        <f t="shared" si="8"/>
        <v>197.5407730000021</v>
      </c>
      <c r="AQ56" s="65">
        <f t="shared" si="9"/>
        <v>246.70575600000012</v>
      </c>
    </row>
    <row r="57" spans="1:43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1260.9216299999971</v>
      </c>
      <c r="D57" s="52">
        <f>VLOOKUP($B57,Shock_dev!$A$1:$CI$300,MATCH(DATE(D$1,1,1),Shock_dev!$A$1:$CI$1,0),FALSE)</f>
        <v>1538.1922300000006</v>
      </c>
      <c r="E57" s="52">
        <f>VLOOKUP($B57,Shock_dev!$A$1:$CI$300,MATCH(DATE(E$1,1,1),Shock_dev!$A$1:$CI$1,0),FALSE)</f>
        <v>1598.6011499999877</v>
      </c>
      <c r="F57" s="52">
        <f>VLOOKUP($B57,Shock_dev!$A$1:$CI$300,MATCH(DATE(F$1,1,1),Shock_dev!$A$1:$CI$1,0),FALSE)</f>
        <v>1590.7735000000102</v>
      </c>
      <c r="G57" s="52">
        <f>VLOOKUP($B57,Shock_dev!$A$1:$CI$300,MATCH(DATE(G$1,1,1),Shock_dev!$A$1:$CI$1,0),FALSE)</f>
        <v>1509.5946899999981</v>
      </c>
      <c r="H57" s="52">
        <f>VLOOKUP($B57,Shock_dev!$A$1:$CI$300,MATCH(DATE(H$1,1,1),Shock_dev!$A$1:$CI$1,0),FALSE)</f>
        <v>1497.5043199999927</v>
      </c>
      <c r="I57" s="52">
        <f>VLOOKUP($B57,Shock_dev!$A$1:$CI$300,MATCH(DATE(I$1,1,1),Shock_dev!$A$1:$CI$1,0),FALSE)</f>
        <v>1403.9820200000104</v>
      </c>
      <c r="J57" s="52">
        <f>VLOOKUP($B57,Shock_dev!$A$1:$CI$300,MATCH(DATE(J$1,1,1),Shock_dev!$A$1:$CI$1,0),FALSE)</f>
        <v>1419.9945700000098</v>
      </c>
      <c r="K57" s="52">
        <f>VLOOKUP($B57,Shock_dev!$A$1:$CI$300,MATCH(DATE(K$1,1,1),Shock_dev!$A$1:$CI$1,0),FALSE)</f>
        <v>1321.0400400000071</v>
      </c>
      <c r="L57" s="52">
        <f>VLOOKUP($B57,Shock_dev!$A$1:$CI$300,MATCH(DATE(L$1,1,1),Shock_dev!$A$1:$CI$1,0),FALSE)</f>
        <v>1327.7328999999881</v>
      </c>
      <c r="M57" s="52">
        <f>VLOOKUP($B57,Shock_dev!$A$1:$CI$300,MATCH(DATE(M$1,1,1),Shock_dev!$A$1:$CI$1,0),FALSE)</f>
        <v>1426.3756399999984</v>
      </c>
      <c r="N57" s="52">
        <f>VLOOKUP($B57,Shock_dev!$A$1:$CI$300,MATCH(DATE(N$1,1,1),Shock_dev!$A$1:$CI$1,0),FALSE)</f>
        <v>1344.7467000000033</v>
      </c>
      <c r="O57" s="52">
        <f>VLOOKUP($B57,Shock_dev!$A$1:$CI$300,MATCH(DATE(O$1,1,1),Shock_dev!$A$1:$CI$1,0),FALSE)</f>
        <v>1221.4739000000118</v>
      </c>
      <c r="P57" s="52">
        <f>VLOOKUP($B57,Shock_dev!$A$1:$CI$300,MATCH(DATE(P$1,1,1),Shock_dev!$A$1:$CI$1,0),FALSE)</f>
        <v>1135.8909000000131</v>
      </c>
      <c r="Q57" s="52">
        <f>VLOOKUP($B57,Shock_dev!$A$1:$CI$300,MATCH(DATE(Q$1,1,1),Shock_dev!$A$1:$CI$1,0),FALSE)</f>
        <v>1142.2834000000003</v>
      </c>
      <c r="R57" s="52">
        <f>VLOOKUP($B57,Shock_dev!$A$1:$CI$300,MATCH(DATE(R$1,1,1),Shock_dev!$A$1:$CI$1,0),FALSE)</f>
        <v>1025.0114000000031</v>
      </c>
      <c r="S57" s="52">
        <f>VLOOKUP($B57,Shock_dev!$A$1:$CI$300,MATCH(DATE(S$1,1,1),Shock_dev!$A$1:$CI$1,0),FALSE)</f>
        <v>1022.4333000000042</v>
      </c>
      <c r="T57" s="52">
        <f>VLOOKUP($B57,Shock_dev!$A$1:$CI$300,MATCH(DATE(T$1,1,1),Shock_dev!$A$1:$CI$1,0),FALSE)</f>
        <v>1066.5192000000097</v>
      </c>
      <c r="U57" s="52">
        <f>VLOOKUP($B57,Shock_dev!$A$1:$CI$300,MATCH(DATE(U$1,1,1),Shock_dev!$A$1:$CI$1,0),FALSE)</f>
        <v>1030.9847000000009</v>
      </c>
      <c r="V57" s="52">
        <f>VLOOKUP($B57,Shock_dev!$A$1:$CI$300,MATCH(DATE(V$1,1,1),Shock_dev!$A$1:$CI$1,0),FALSE)</f>
        <v>1121.4066000000021</v>
      </c>
      <c r="W57" s="52">
        <f>VLOOKUP($B57,Shock_dev!$A$1:$CI$300,MATCH(DATE(W$1,1,1),Shock_dev!$A$1:$CI$1,0),FALSE)</f>
        <v>1164.5387000000046</v>
      </c>
      <c r="X57" s="52">
        <f>VLOOKUP($B57,Shock_dev!$A$1:$CI$300,MATCH(DATE(X$1,1,1),Shock_dev!$A$1:$CI$1,0),FALSE)</f>
        <v>1202.4563999999955</v>
      </c>
      <c r="Y57" s="52">
        <f>VLOOKUP($B57,Shock_dev!$A$1:$CI$300,MATCH(DATE(Y$1,1,1),Shock_dev!$A$1:$CI$1,0),FALSE)</f>
        <v>1354.0267999999924</v>
      </c>
      <c r="Z57" s="52">
        <f>VLOOKUP($B57,Shock_dev!$A$1:$CI$300,MATCH(DATE(Z$1,1,1),Shock_dev!$A$1:$CI$1,0),FALSE)</f>
        <v>1368.2698000000091</v>
      </c>
      <c r="AA57" s="52">
        <f>VLOOKUP($B57,Shock_dev!$A$1:$CI$300,MATCH(DATE(AA$1,1,1),Shock_dev!$A$1:$CI$1,0),FALSE)</f>
        <v>1409.3462</v>
      </c>
      <c r="AB57" s="52">
        <f>VLOOKUP($B57,Shock_dev!$A$1:$CI$300,MATCH(DATE(AB$1,1,1),Shock_dev!$A$1:$CI$1,0),FALSE)</f>
        <v>1450.9191999999894</v>
      </c>
      <c r="AC57" s="52">
        <f>VLOOKUP($B57,Shock_dev!$A$1:$CI$300,MATCH(DATE(AC$1,1,1),Shock_dev!$A$1:$CI$1,0),FALSE)</f>
        <v>1490.7056999999913</v>
      </c>
      <c r="AD57" s="52">
        <f>VLOOKUP($B57,Shock_dev!$A$1:$CI$300,MATCH(DATE(AD$1,1,1),Shock_dev!$A$1:$CI$1,0),FALSE)</f>
        <v>1516.2173000000039</v>
      </c>
      <c r="AE57" s="52">
        <f>VLOOKUP($B57,Shock_dev!$A$1:$CI$300,MATCH(DATE(AE$1,1,1),Shock_dev!$A$1:$CI$1,0),FALSE)</f>
        <v>1549.8956999999937</v>
      </c>
      <c r="AF57" s="52">
        <f>VLOOKUP($B57,Shock_dev!$A$1:$CI$300,MATCH(DATE(AF$1,1,1),Shock_dev!$A$1:$CI$1,0),FALSE)</f>
        <v>1548.5385999999999</v>
      </c>
      <c r="AG57" s="52"/>
      <c r="AH57" s="65">
        <f t="shared" si="1"/>
        <v>1499.6166399999988</v>
      </c>
      <c r="AI57" s="65">
        <f t="shared" si="2"/>
        <v>1394.0507700000016</v>
      </c>
      <c r="AJ57" s="65">
        <f t="shared" si="3"/>
        <v>1254.1541080000054</v>
      </c>
      <c r="AK57" s="65">
        <f t="shared" si="4"/>
        <v>1053.2710400000039</v>
      </c>
      <c r="AL57" s="65">
        <f t="shared" si="5"/>
        <v>1299.7275800000002</v>
      </c>
      <c r="AM57" s="65">
        <f t="shared" si="6"/>
        <v>1511.2552999999957</v>
      </c>
      <c r="AN57" s="66"/>
      <c r="AO57" s="65">
        <f t="shared" si="7"/>
        <v>1446.8337050000002</v>
      </c>
      <c r="AP57" s="65">
        <f t="shared" si="8"/>
        <v>1153.7125740000047</v>
      </c>
      <c r="AQ57" s="65">
        <f t="shared" si="9"/>
        <v>1405.491439999998</v>
      </c>
    </row>
    <row r="58" spans="1:43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861.07519999996293</v>
      </c>
      <c r="D58" s="52">
        <f>VLOOKUP($B58,Shock_dev!$A$1:$CI$300,MATCH(DATE(D$1,1,1),Shock_dev!$A$1:$CI$1,0),FALSE)</f>
        <v>1399.9790999999968</v>
      </c>
      <c r="E58" s="52">
        <f>VLOOKUP($B58,Shock_dev!$A$1:$CI$300,MATCH(DATE(E$1,1,1),Shock_dev!$A$1:$CI$1,0),FALSE)</f>
        <v>1700.0550999999978</v>
      </c>
      <c r="F58" s="52">
        <f>VLOOKUP($B58,Shock_dev!$A$1:$CI$300,MATCH(DATE(F$1,1,1),Shock_dev!$A$1:$CI$1,0),FALSE)</f>
        <v>1796.5447000000277</v>
      </c>
      <c r="G58" s="52">
        <f>VLOOKUP($B58,Shock_dev!$A$1:$CI$300,MATCH(DATE(G$1,1,1),Shock_dev!$A$1:$CI$1,0),FALSE)</f>
        <v>1709.6129999999539</v>
      </c>
      <c r="H58" s="52">
        <f>VLOOKUP($B58,Shock_dev!$A$1:$CI$300,MATCH(DATE(H$1,1,1),Shock_dev!$A$1:$CI$1,0),FALSE)</f>
        <v>1568.2254999999423</v>
      </c>
      <c r="I58" s="52">
        <f>VLOOKUP($B58,Shock_dev!$A$1:$CI$300,MATCH(DATE(I$1,1,1),Shock_dev!$A$1:$CI$1,0),FALSE)</f>
        <v>1334.3487999999779</v>
      </c>
      <c r="J58" s="52">
        <f>VLOOKUP($B58,Shock_dev!$A$1:$CI$300,MATCH(DATE(J$1,1,1),Shock_dev!$A$1:$CI$1,0),FALSE)</f>
        <v>1143.5665999999619</v>
      </c>
      <c r="K58" s="52">
        <f>VLOOKUP($B58,Shock_dev!$A$1:$CI$300,MATCH(DATE(K$1,1,1),Shock_dev!$A$1:$CI$1,0),FALSE)</f>
        <v>892.37389999994775</v>
      </c>
      <c r="L58" s="52">
        <f>VLOOKUP($B58,Shock_dev!$A$1:$CI$300,MATCH(DATE(L$1,1,1),Shock_dev!$A$1:$CI$1,0),FALSE)</f>
        <v>702.70299999997951</v>
      </c>
      <c r="M58" s="52">
        <f>VLOOKUP($B58,Shock_dev!$A$1:$CI$300,MATCH(DATE(M$1,1,1),Shock_dev!$A$1:$CI$1,0),FALSE)</f>
        <v>609.51650000002701</v>
      </c>
      <c r="N58" s="52">
        <f>VLOOKUP($B58,Shock_dev!$A$1:$CI$300,MATCH(DATE(N$1,1,1),Shock_dev!$A$1:$CI$1,0),FALSE)</f>
        <v>442.51840000000084</v>
      </c>
      <c r="O58" s="52">
        <f>VLOOKUP($B58,Shock_dev!$A$1:$CI$300,MATCH(DATE(O$1,1,1),Shock_dev!$A$1:$CI$1,0),FALSE)</f>
        <v>228.34969999996247</v>
      </c>
      <c r="P58" s="52">
        <f>VLOOKUP($B58,Shock_dev!$A$1:$CI$300,MATCH(DATE(P$1,1,1),Shock_dev!$A$1:$CI$1,0),FALSE)</f>
        <v>21.381599999964237</v>
      </c>
      <c r="Q58" s="52">
        <f>VLOOKUP($B58,Shock_dev!$A$1:$CI$300,MATCH(DATE(Q$1,1,1),Shock_dev!$A$1:$CI$1,0),FALSE)</f>
        <v>-114.18859999999404</v>
      </c>
      <c r="R58" s="52">
        <f>VLOOKUP($B58,Shock_dev!$A$1:$CI$300,MATCH(DATE(R$1,1,1),Shock_dev!$A$1:$CI$1,0),FALSE)</f>
        <v>-298.6307000000379</v>
      </c>
      <c r="S58" s="52">
        <f>VLOOKUP($B58,Shock_dev!$A$1:$CI$300,MATCH(DATE(S$1,1,1),Shock_dev!$A$1:$CI$1,0),FALSE)</f>
        <v>-408.65630000003148</v>
      </c>
      <c r="T58" s="52">
        <f>VLOOKUP($B58,Shock_dev!$A$1:$CI$300,MATCH(DATE(T$1,1,1),Shock_dev!$A$1:$CI$1,0),FALSE)</f>
        <v>-451.31400000001304</v>
      </c>
      <c r="U58" s="52">
        <f>VLOOKUP($B58,Shock_dev!$A$1:$CI$300,MATCH(DATE(U$1,1,1),Shock_dev!$A$1:$CI$1,0),FALSE)</f>
        <v>-511.21729999996023</v>
      </c>
      <c r="V58" s="52">
        <f>VLOOKUP($B58,Shock_dev!$A$1:$CI$300,MATCH(DATE(V$1,1,1),Shock_dev!$A$1:$CI$1,0),FALSE)</f>
        <v>-479.14619999995921</v>
      </c>
      <c r="W58" s="52">
        <f>VLOOKUP($B58,Shock_dev!$A$1:$CI$300,MATCH(DATE(W$1,1,1),Shock_dev!$A$1:$CI$1,0),FALSE)</f>
        <v>-442.74689999996917</v>
      </c>
      <c r="X58" s="52">
        <f>VLOOKUP($B58,Shock_dev!$A$1:$CI$300,MATCH(DATE(X$1,1,1),Shock_dev!$A$1:$CI$1,0),FALSE)</f>
        <v>-401.51050000003306</v>
      </c>
      <c r="Y58" s="52">
        <f>VLOOKUP($B58,Shock_dev!$A$1:$CI$300,MATCH(DATE(Y$1,1,1),Shock_dev!$A$1:$CI$1,0),FALSE)</f>
        <v>-287.01089999999385</v>
      </c>
      <c r="Z58" s="52">
        <f>VLOOKUP($B58,Shock_dev!$A$1:$CI$300,MATCH(DATE(Z$1,1,1),Shock_dev!$A$1:$CI$1,0),FALSE)</f>
        <v>-235.8515999999363</v>
      </c>
      <c r="AA58" s="52">
        <f>VLOOKUP($B58,Shock_dev!$A$1:$CI$300,MATCH(DATE(AA$1,1,1),Shock_dev!$A$1:$CI$1,0),FALSE)</f>
        <v>-185.20470000000205</v>
      </c>
      <c r="AB58" s="52">
        <f>VLOOKUP($B58,Shock_dev!$A$1:$CI$300,MATCH(DATE(AB$1,1,1),Shock_dev!$A$1:$CI$1,0),FALSE)</f>
        <v>-139.76800000004005</v>
      </c>
      <c r="AC58" s="52">
        <f>VLOOKUP($B58,Shock_dev!$A$1:$CI$300,MATCH(DATE(AC$1,1,1),Shock_dev!$A$1:$CI$1,0),FALSE)</f>
        <v>-99.759599999990314</v>
      </c>
      <c r="AD58" s="52">
        <f>VLOOKUP($B58,Shock_dev!$A$1:$CI$300,MATCH(DATE(AD$1,1,1),Shock_dev!$A$1:$CI$1,0),FALSE)</f>
        <v>-73.824000000022352</v>
      </c>
      <c r="AE58" s="52">
        <f>VLOOKUP($B58,Shock_dev!$A$1:$CI$300,MATCH(DATE(AE$1,1,1),Shock_dev!$A$1:$CI$1,0),FALSE)</f>
        <v>-49.702499999897555</v>
      </c>
      <c r="AF58" s="52">
        <f>VLOOKUP($B58,Shock_dev!$A$1:$CI$300,MATCH(DATE(AF$1,1,1),Shock_dev!$A$1:$CI$1,0),FALSE)</f>
        <v>-53.087199999950826</v>
      </c>
      <c r="AG58" s="52"/>
      <c r="AH58" s="65">
        <f t="shared" si="1"/>
        <v>1493.4534199999878</v>
      </c>
      <c r="AI58" s="65">
        <f t="shared" si="2"/>
        <v>1128.2435599999619</v>
      </c>
      <c r="AJ58" s="65">
        <f t="shared" si="3"/>
        <v>237.51551999999211</v>
      </c>
      <c r="AK58" s="65">
        <f t="shared" si="4"/>
        <v>-429.79290000000037</v>
      </c>
      <c r="AL58" s="65">
        <f t="shared" si="5"/>
        <v>-310.46491999998688</v>
      </c>
      <c r="AM58" s="65">
        <f t="shared" si="6"/>
        <v>-83.228259999980224</v>
      </c>
      <c r="AN58" s="66"/>
      <c r="AO58" s="65">
        <f t="shared" si="7"/>
        <v>1310.8484899999748</v>
      </c>
      <c r="AP58" s="65">
        <f t="shared" si="8"/>
        <v>-96.138690000004132</v>
      </c>
      <c r="AQ58" s="65">
        <f t="shared" si="9"/>
        <v>-196.84658999998356</v>
      </c>
    </row>
    <row r="59" spans="1:43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609.49480000001495</v>
      </c>
      <c r="D59" s="52">
        <f>VLOOKUP($B59,Shock_dev!$A$1:$CI$300,MATCH(DATE(D$1,1,1),Shock_dev!$A$1:$CI$1,0),FALSE)</f>
        <v>1064.6951000000117</v>
      </c>
      <c r="E59" s="52">
        <f>VLOOKUP($B59,Shock_dev!$A$1:$CI$300,MATCH(DATE(E$1,1,1),Shock_dev!$A$1:$CI$1,0),FALSE)</f>
        <v>1319.6699000000081</v>
      </c>
      <c r="F59" s="52">
        <f>VLOOKUP($B59,Shock_dev!$A$1:$CI$300,MATCH(DATE(F$1,1,1),Shock_dev!$A$1:$CI$1,0),FALSE)</f>
        <v>1432.6664999999921</v>
      </c>
      <c r="G59" s="52">
        <f>VLOOKUP($B59,Shock_dev!$A$1:$CI$300,MATCH(DATE(G$1,1,1),Shock_dev!$A$1:$CI$1,0),FALSE)</f>
        <v>1442.9303000000073</v>
      </c>
      <c r="H59" s="52">
        <f>VLOOKUP($B59,Shock_dev!$A$1:$CI$300,MATCH(DATE(H$1,1,1),Shock_dev!$A$1:$CI$1,0),FALSE)</f>
        <v>1446.9771999999939</v>
      </c>
      <c r="I59" s="52">
        <f>VLOOKUP($B59,Shock_dev!$A$1:$CI$300,MATCH(DATE(I$1,1,1),Shock_dev!$A$1:$CI$1,0),FALSE)</f>
        <v>1422.5618999999715</v>
      </c>
      <c r="J59" s="52">
        <f>VLOOKUP($B59,Shock_dev!$A$1:$CI$300,MATCH(DATE(J$1,1,1),Shock_dev!$A$1:$CI$1,0),FALSE)</f>
        <v>1448.7915999999968</v>
      </c>
      <c r="K59" s="52">
        <f>VLOOKUP($B59,Shock_dev!$A$1:$CI$300,MATCH(DATE(K$1,1,1),Shock_dev!$A$1:$CI$1,0),FALSE)</f>
        <v>1452.1735999999801</v>
      </c>
      <c r="L59" s="52">
        <f>VLOOKUP($B59,Shock_dev!$A$1:$CI$300,MATCH(DATE(L$1,1,1),Shock_dev!$A$1:$CI$1,0),FALSE)</f>
        <v>1497.8423000000184</v>
      </c>
      <c r="M59" s="52">
        <f>VLOOKUP($B59,Shock_dev!$A$1:$CI$300,MATCH(DATE(M$1,1,1),Shock_dev!$A$1:$CI$1,0),FALSE)</f>
        <v>1612.5749000000069</v>
      </c>
      <c r="N59" s="52">
        <f>VLOOKUP($B59,Shock_dev!$A$1:$CI$300,MATCH(DATE(N$1,1,1),Shock_dev!$A$1:$CI$1,0),FALSE)</f>
        <v>1672.6105000000098</v>
      </c>
      <c r="O59" s="52">
        <f>VLOOKUP($B59,Shock_dev!$A$1:$CI$300,MATCH(DATE(O$1,1,1),Shock_dev!$A$1:$CI$1,0),FALSE)</f>
        <v>1677.3003000000026</v>
      </c>
      <c r="P59" s="52">
        <f>VLOOKUP($B59,Shock_dev!$A$1:$CI$300,MATCH(DATE(P$1,1,1),Shock_dev!$A$1:$CI$1,0),FALSE)</f>
        <v>1667.4082000000053</v>
      </c>
      <c r="Q59" s="52">
        <f>VLOOKUP($B59,Shock_dev!$A$1:$CI$300,MATCH(DATE(Q$1,1,1),Shock_dev!$A$1:$CI$1,0),FALSE)</f>
        <v>1692.2276999999885</v>
      </c>
      <c r="R59" s="52">
        <f>VLOOKUP($B59,Shock_dev!$A$1:$CI$300,MATCH(DATE(R$1,1,1),Shock_dev!$A$1:$CI$1,0),FALSE)</f>
        <v>1669.3488999999827</v>
      </c>
      <c r="S59" s="52">
        <f>VLOOKUP($B59,Shock_dev!$A$1:$CI$300,MATCH(DATE(S$1,1,1),Shock_dev!$A$1:$CI$1,0),FALSE)</f>
        <v>1672.2974000000395</v>
      </c>
      <c r="T59" s="52">
        <f>VLOOKUP($B59,Shock_dev!$A$1:$CI$300,MATCH(DATE(T$1,1,1),Shock_dev!$A$1:$CI$1,0),FALSE)</f>
        <v>1706.7791999999899</v>
      </c>
      <c r="U59" s="52">
        <f>VLOOKUP($B59,Shock_dev!$A$1:$CI$300,MATCH(DATE(U$1,1,1),Shock_dev!$A$1:$CI$1,0),FALSE)</f>
        <v>1711.2258999999613</v>
      </c>
      <c r="V59" s="52">
        <f>VLOOKUP($B59,Shock_dev!$A$1:$CI$300,MATCH(DATE(V$1,1,1),Shock_dev!$A$1:$CI$1,0),FALSE)</f>
        <v>1755.592799999984</v>
      </c>
      <c r="W59" s="52">
        <f>VLOOKUP($B59,Shock_dev!$A$1:$CI$300,MATCH(DATE(W$1,1,1),Shock_dev!$A$1:$CI$1,0),FALSE)</f>
        <v>1791.3704000000143</v>
      </c>
      <c r="X59" s="52">
        <f>VLOOKUP($B59,Shock_dev!$A$1:$CI$300,MATCH(DATE(X$1,1,1),Shock_dev!$A$1:$CI$1,0),FALSE)</f>
        <v>1813.7008999999962</v>
      </c>
      <c r="Y59" s="52">
        <f>VLOOKUP($B59,Shock_dev!$A$1:$CI$300,MATCH(DATE(Y$1,1,1),Shock_dev!$A$1:$CI$1,0),FALSE)</f>
        <v>1878.3020999999717</v>
      </c>
      <c r="Z59" s="52">
        <f>VLOOKUP($B59,Shock_dev!$A$1:$CI$300,MATCH(DATE(Z$1,1,1),Shock_dev!$A$1:$CI$1,0),FALSE)</f>
        <v>1896.0325000000303</v>
      </c>
      <c r="AA59" s="52">
        <f>VLOOKUP($B59,Shock_dev!$A$1:$CI$300,MATCH(DATE(AA$1,1,1),Shock_dev!$A$1:$CI$1,0),FALSE)</f>
        <v>1901.1830000000191</v>
      </c>
      <c r="AB59" s="52">
        <f>VLOOKUP($B59,Shock_dev!$A$1:$CI$300,MATCH(DATE(AB$1,1,1),Shock_dev!$A$1:$CI$1,0),FALSE)</f>
        <v>1900.0639000000083</v>
      </c>
      <c r="AC59" s="52">
        <f>VLOOKUP($B59,Shock_dev!$A$1:$CI$300,MATCH(DATE(AC$1,1,1),Shock_dev!$A$1:$CI$1,0),FALSE)</f>
        <v>1894.9275999999954</v>
      </c>
      <c r="AD59" s="52">
        <f>VLOOKUP($B59,Shock_dev!$A$1:$CI$300,MATCH(DATE(AD$1,1,1),Shock_dev!$A$1:$CI$1,0),FALSE)</f>
        <v>1880.8889000000199</v>
      </c>
      <c r="AE59" s="52">
        <f>VLOOKUP($B59,Shock_dev!$A$1:$CI$300,MATCH(DATE(AE$1,1,1),Shock_dev!$A$1:$CI$1,0),FALSE)</f>
        <v>1866.7608000000473</v>
      </c>
      <c r="AF59" s="52">
        <f>VLOOKUP($B59,Shock_dev!$A$1:$CI$300,MATCH(DATE(AF$1,1,1),Shock_dev!$A$1:$CI$1,0),FALSE)</f>
        <v>1835.8702000000048</v>
      </c>
      <c r="AG59" s="52"/>
      <c r="AH59" s="65">
        <f t="shared" si="1"/>
        <v>1173.8913200000068</v>
      </c>
      <c r="AI59" s="65">
        <f t="shared" si="2"/>
        <v>1453.6693199999922</v>
      </c>
      <c r="AJ59" s="65">
        <f t="shared" si="3"/>
        <v>1664.4243200000026</v>
      </c>
      <c r="AK59" s="65">
        <f t="shared" si="4"/>
        <v>1703.0488399999915</v>
      </c>
      <c r="AL59" s="65">
        <f t="shared" si="5"/>
        <v>1856.1177800000064</v>
      </c>
      <c r="AM59" s="65">
        <f t="shared" si="6"/>
        <v>1875.7022800000152</v>
      </c>
      <c r="AN59" s="66"/>
      <c r="AO59" s="65">
        <f t="shared" si="7"/>
        <v>1313.7803199999994</v>
      </c>
      <c r="AP59" s="65">
        <f t="shared" si="8"/>
        <v>1683.736579999997</v>
      </c>
      <c r="AQ59" s="65">
        <f t="shared" si="9"/>
        <v>1865.9100300000109</v>
      </c>
    </row>
    <row r="60" spans="1:43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6606.0113999999994</v>
      </c>
      <c r="D60" s="52">
        <f>VLOOKUP($B60,Shock_dev!$A$1:$CI$300,MATCH(DATE(D$1,1,1),Shock_dev!$A$1:$CI$1,0),FALSE)</f>
        <v>6826.4397300000019</v>
      </c>
      <c r="E60" s="52">
        <f>VLOOKUP($B60,Shock_dev!$A$1:$CI$300,MATCH(DATE(E$1,1,1),Shock_dev!$A$1:$CI$1,0),FALSE)</f>
        <v>6886.7784900000006</v>
      </c>
      <c r="F60" s="52">
        <f>VLOOKUP($B60,Shock_dev!$A$1:$CI$300,MATCH(DATE(F$1,1,1),Shock_dev!$A$1:$CI$1,0),FALSE)</f>
        <v>6917.1595799999996</v>
      </c>
      <c r="G60" s="52">
        <f>VLOOKUP($B60,Shock_dev!$A$1:$CI$300,MATCH(DATE(G$1,1,1),Shock_dev!$A$1:$CI$1,0),FALSE)</f>
        <v>5994.1028000000006</v>
      </c>
      <c r="H60" s="52">
        <f>VLOOKUP($B60,Shock_dev!$A$1:$CI$300,MATCH(DATE(H$1,1,1),Shock_dev!$A$1:$CI$1,0),FALSE)</f>
        <v>6388.4785699999993</v>
      </c>
      <c r="I60" s="52">
        <f>VLOOKUP($B60,Shock_dev!$A$1:$CI$300,MATCH(DATE(I$1,1,1),Shock_dev!$A$1:$CI$1,0),FALSE)</f>
        <v>6431.1255999999994</v>
      </c>
      <c r="J60" s="52">
        <f>VLOOKUP($B60,Shock_dev!$A$1:$CI$300,MATCH(DATE(J$1,1,1),Shock_dev!$A$1:$CI$1,0),FALSE)</f>
        <v>6481.0044400000006</v>
      </c>
      <c r="K60" s="52">
        <f>VLOOKUP($B60,Shock_dev!$A$1:$CI$300,MATCH(DATE(K$1,1,1),Shock_dev!$A$1:$CI$1,0),FALSE)</f>
        <v>6537.9942200000005</v>
      </c>
      <c r="L60" s="52">
        <f>VLOOKUP($B60,Shock_dev!$A$1:$CI$300,MATCH(DATE(L$1,1,1),Shock_dev!$A$1:$CI$1,0),FALSE)</f>
        <v>6516.6763099999989</v>
      </c>
      <c r="M60" s="52">
        <f>VLOOKUP($B60,Shock_dev!$A$1:$CI$300,MATCH(DATE(M$1,1,1),Shock_dev!$A$1:$CI$1,0),FALSE)</f>
        <v>5802.8343199999981</v>
      </c>
      <c r="N60" s="52">
        <f>VLOOKUP($B60,Shock_dev!$A$1:$CI$300,MATCH(DATE(N$1,1,1),Shock_dev!$A$1:$CI$1,0),FALSE)</f>
        <v>5871.5023099999999</v>
      </c>
      <c r="O60" s="52">
        <f>VLOOKUP($B60,Shock_dev!$A$1:$CI$300,MATCH(DATE(O$1,1,1),Shock_dev!$A$1:$CI$1,0),FALSE)</f>
        <v>5960.3493799999997</v>
      </c>
      <c r="P60" s="52">
        <f>VLOOKUP($B60,Shock_dev!$A$1:$CI$300,MATCH(DATE(P$1,1,1),Shock_dev!$A$1:$CI$1,0),FALSE)</f>
        <v>6056.1477200000008</v>
      </c>
      <c r="Q60" s="52">
        <f>VLOOKUP($B60,Shock_dev!$A$1:$CI$300,MATCH(DATE(Q$1,1,1),Shock_dev!$A$1:$CI$1,0),FALSE)</f>
        <v>5979.3769500000017</v>
      </c>
      <c r="R60" s="52">
        <f>VLOOKUP($B60,Shock_dev!$A$1:$CI$300,MATCH(DATE(R$1,1,1),Shock_dev!$A$1:$CI$1,0),FALSE)</f>
        <v>5730.6187199999986</v>
      </c>
      <c r="S60" s="52">
        <f>VLOOKUP($B60,Shock_dev!$A$1:$CI$300,MATCH(DATE(S$1,1,1),Shock_dev!$A$1:$CI$1,0),FALSE)</f>
        <v>5818.1642299999985</v>
      </c>
      <c r="T60" s="52">
        <f>VLOOKUP($B60,Shock_dev!$A$1:$CI$300,MATCH(DATE(T$1,1,1),Shock_dev!$A$1:$CI$1,0),FALSE)</f>
        <v>5909.3482699999986</v>
      </c>
      <c r="U60" s="52">
        <f>VLOOKUP($B60,Shock_dev!$A$1:$CI$300,MATCH(DATE(U$1,1,1),Shock_dev!$A$1:$CI$1,0),FALSE)</f>
        <v>5991.9049000000014</v>
      </c>
      <c r="V60" s="52">
        <f>VLOOKUP($B60,Shock_dev!$A$1:$CI$300,MATCH(DATE(V$1,1,1),Shock_dev!$A$1:$CI$1,0),FALSE)</f>
        <v>6355.6750600000014</v>
      </c>
      <c r="W60" s="52">
        <f>VLOOKUP($B60,Shock_dev!$A$1:$CI$300,MATCH(DATE(W$1,1,1),Shock_dev!$A$1:$CI$1,0),FALSE)</f>
        <v>6112.0371699999996</v>
      </c>
      <c r="X60" s="52">
        <f>VLOOKUP($B60,Shock_dev!$A$1:$CI$300,MATCH(DATE(X$1,1,1),Shock_dev!$A$1:$CI$1,0),FALSE)</f>
        <v>6160.3457600000002</v>
      </c>
      <c r="Y60" s="52">
        <f>VLOOKUP($B60,Shock_dev!$A$1:$CI$300,MATCH(DATE(Y$1,1,1),Shock_dev!$A$1:$CI$1,0),FALSE)</f>
        <v>6207.8141499999983</v>
      </c>
      <c r="Z60" s="52">
        <f>VLOOKUP($B60,Shock_dev!$A$1:$CI$300,MATCH(DATE(Z$1,1,1),Shock_dev!$A$1:$CI$1,0),FALSE)</f>
        <v>6244.8586900000009</v>
      </c>
      <c r="AA60" s="52">
        <f>VLOOKUP($B60,Shock_dev!$A$1:$CI$300,MATCH(DATE(AA$1,1,1),Shock_dev!$A$1:$CI$1,0),FALSE)</f>
        <v>6273.9519</v>
      </c>
      <c r="AB60" s="52">
        <f>VLOOKUP($B60,Shock_dev!$A$1:$CI$300,MATCH(DATE(AB$1,1,1),Shock_dev!$A$1:$CI$1,0),FALSE)</f>
        <v>6296.6058699999994</v>
      </c>
      <c r="AC60" s="52">
        <f>VLOOKUP($B60,Shock_dev!$A$1:$CI$300,MATCH(DATE(AC$1,1,1),Shock_dev!$A$1:$CI$1,0),FALSE)</f>
        <v>6313.6871099999989</v>
      </c>
      <c r="AD60" s="52">
        <f>VLOOKUP($B60,Shock_dev!$A$1:$CI$300,MATCH(DATE(AD$1,1,1),Shock_dev!$A$1:$CI$1,0),FALSE)</f>
        <v>6326.1306699999986</v>
      </c>
      <c r="AE60" s="52">
        <f>VLOOKUP($B60,Shock_dev!$A$1:$CI$300,MATCH(DATE(AE$1,1,1),Shock_dev!$A$1:$CI$1,0),FALSE)</f>
        <v>6335.111710000001</v>
      </c>
      <c r="AF60" s="52">
        <f>VLOOKUP($B60,Shock_dev!$A$1:$CI$300,MATCH(DATE(AF$1,1,1),Shock_dev!$A$1:$CI$1,0),FALSE)</f>
        <v>6340.2529299999987</v>
      </c>
      <c r="AG60" s="52"/>
      <c r="AH60" s="65">
        <f t="shared" si="1"/>
        <v>6646.0983999999999</v>
      </c>
      <c r="AI60" s="65">
        <f t="shared" si="2"/>
        <v>6471.0558279999996</v>
      </c>
      <c r="AJ60" s="65">
        <f t="shared" si="3"/>
        <v>5934.042136</v>
      </c>
      <c r="AK60" s="65">
        <f t="shared" si="4"/>
        <v>5961.1422359999997</v>
      </c>
      <c r="AL60" s="65">
        <f t="shared" si="5"/>
        <v>6199.8015340000002</v>
      </c>
      <c r="AM60" s="65">
        <f t="shared" si="6"/>
        <v>6322.357657999999</v>
      </c>
      <c r="AN60" s="66"/>
      <c r="AO60" s="65">
        <f t="shared" si="7"/>
        <v>6558.5771139999997</v>
      </c>
      <c r="AP60" s="65">
        <f t="shared" si="8"/>
        <v>5947.5921859999999</v>
      </c>
      <c r="AQ60" s="65">
        <f t="shared" si="9"/>
        <v>6261.0795959999996</v>
      </c>
    </row>
    <row r="61" spans="1:43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1578.0348856000001</v>
      </c>
      <c r="D61" s="52">
        <f>VLOOKUP($B61,Shock_dev!$A$1:$CI$300,MATCH(DATE(D$1,1,1),Shock_dev!$A$1:$CI$1,0),FALSE)</f>
        <v>1640.8475209000003</v>
      </c>
      <c r="E61" s="52">
        <f>VLOOKUP($B61,Shock_dev!$A$1:$CI$300,MATCH(DATE(E$1,1,1),Shock_dev!$A$1:$CI$1,0),FALSE)</f>
        <v>1654.2872542</v>
      </c>
      <c r="F61" s="52">
        <f>VLOOKUP($B61,Shock_dev!$A$1:$CI$300,MATCH(DATE(F$1,1,1),Shock_dev!$A$1:$CI$1,0),FALSE)</f>
        <v>1658.0725315</v>
      </c>
      <c r="G61" s="52">
        <f>VLOOKUP($B61,Shock_dev!$A$1:$CI$300,MATCH(DATE(G$1,1,1),Shock_dev!$A$1:$CI$1,0),FALSE)</f>
        <v>1659.7373503999997</v>
      </c>
      <c r="H61" s="52">
        <f>VLOOKUP($B61,Shock_dev!$A$1:$CI$300,MATCH(DATE(H$1,1,1),Shock_dev!$A$1:$CI$1,0),FALSE)</f>
        <v>1661.0873014000001</v>
      </c>
      <c r="I61" s="52">
        <f>VLOOKUP($B61,Shock_dev!$A$1:$CI$300,MATCH(DATE(I$1,1,1),Shock_dev!$A$1:$CI$1,0),FALSE)</f>
        <v>1458.7253472999998</v>
      </c>
      <c r="J61" s="52">
        <f>VLOOKUP($B61,Shock_dev!$A$1:$CI$300,MATCH(DATE(J$1,1,1),Shock_dev!$A$1:$CI$1,0),FALSE)</f>
        <v>1454.6857952</v>
      </c>
      <c r="K61" s="52">
        <f>VLOOKUP($B61,Shock_dev!$A$1:$CI$300,MATCH(DATE(K$1,1,1),Shock_dev!$A$1:$CI$1,0),FALSE)</f>
        <v>1173.7819949</v>
      </c>
      <c r="L61" s="52">
        <f>VLOOKUP($B61,Shock_dev!$A$1:$CI$300,MATCH(DATE(L$1,1,1),Shock_dev!$A$1:$CI$1,0),FALSE)</f>
        <v>1167.31737</v>
      </c>
      <c r="M61" s="52">
        <f>VLOOKUP($B61,Shock_dev!$A$1:$CI$300,MATCH(DATE(M$1,1,1),Shock_dev!$A$1:$CI$1,0),FALSE)</f>
        <v>3803.4623660000002</v>
      </c>
      <c r="N61" s="52">
        <f>VLOOKUP($B61,Shock_dev!$A$1:$CI$300,MATCH(DATE(N$1,1,1),Shock_dev!$A$1:$CI$1,0),FALSE)</f>
        <v>3382.6266169999999</v>
      </c>
      <c r="O61" s="52">
        <f>VLOOKUP($B61,Shock_dev!$A$1:$CI$300,MATCH(DATE(O$1,1,1),Shock_dev!$A$1:$CI$1,0),FALSE)</f>
        <v>3389.6637970000002</v>
      </c>
      <c r="P61" s="52">
        <f>VLOOKUP($B61,Shock_dev!$A$1:$CI$300,MATCH(DATE(P$1,1,1),Shock_dev!$A$1:$CI$1,0),FALSE)</f>
        <v>3393.3093680000002</v>
      </c>
      <c r="Q61" s="52">
        <f>VLOOKUP($B61,Shock_dev!$A$1:$CI$300,MATCH(DATE(Q$1,1,1),Shock_dev!$A$1:$CI$1,0),FALSE)</f>
        <v>3395.8714479999999</v>
      </c>
      <c r="R61" s="52">
        <f>VLOOKUP($B61,Shock_dev!$A$1:$CI$300,MATCH(DATE(R$1,1,1),Shock_dev!$A$1:$CI$1,0),FALSE)</f>
        <v>3397.7769090000002</v>
      </c>
      <c r="S61" s="52">
        <f>VLOOKUP($B61,Shock_dev!$A$1:$CI$300,MATCH(DATE(S$1,1,1),Shock_dev!$A$1:$CI$1,0),FALSE)</f>
        <v>3699.7262110000001</v>
      </c>
      <c r="T61" s="52">
        <f>VLOOKUP($B61,Shock_dev!$A$1:$CI$300,MATCH(DATE(T$1,1,1),Shock_dev!$A$1:$CI$1,0),FALSE)</f>
        <v>3710.3687659999996</v>
      </c>
      <c r="U61" s="52">
        <f>VLOOKUP($B61,Shock_dev!$A$1:$CI$300,MATCH(DATE(U$1,1,1),Shock_dev!$A$1:$CI$1,0),FALSE)</f>
        <v>3713.1663370000006</v>
      </c>
      <c r="V61" s="52">
        <f>VLOOKUP($B61,Shock_dev!$A$1:$CI$300,MATCH(DATE(V$1,1,1),Shock_dev!$A$1:$CI$1,0),FALSE)</f>
        <v>3714.3284190000004</v>
      </c>
      <c r="W61" s="52">
        <f>VLOOKUP($B61,Shock_dev!$A$1:$CI$300,MATCH(DATE(W$1,1,1),Shock_dev!$A$1:$CI$1,0),FALSE)</f>
        <v>3714.7882449999997</v>
      </c>
      <c r="X61" s="52">
        <f>VLOOKUP($B61,Shock_dev!$A$1:$CI$300,MATCH(DATE(X$1,1,1),Shock_dev!$A$1:$CI$1,0),FALSE)</f>
        <v>4030.3788170000003</v>
      </c>
      <c r="Y61" s="52">
        <f>VLOOKUP($B61,Shock_dev!$A$1:$CI$300,MATCH(DATE(Y$1,1,1),Shock_dev!$A$1:$CI$1,0),FALSE)</f>
        <v>4039.5467069999995</v>
      </c>
      <c r="Z61" s="52">
        <f>VLOOKUP($B61,Shock_dev!$A$1:$CI$300,MATCH(DATE(Z$1,1,1),Shock_dev!$A$1:$CI$1,0),FALSE)</f>
        <v>4040.5565030000002</v>
      </c>
      <c r="AA61" s="52">
        <f>VLOOKUP($B61,Shock_dev!$A$1:$CI$300,MATCH(DATE(AA$1,1,1),Shock_dev!$A$1:$CI$1,0),FALSE)</f>
        <v>4039.649829</v>
      </c>
      <c r="AB61" s="52">
        <f>VLOOKUP($B61,Shock_dev!$A$1:$CI$300,MATCH(DATE(AB$1,1,1),Shock_dev!$A$1:$CI$1,0),FALSE)</f>
        <v>4038.1369009999999</v>
      </c>
      <c r="AC61" s="52">
        <f>VLOOKUP($B61,Shock_dev!$A$1:$CI$300,MATCH(DATE(AC$1,1,1),Shock_dev!$A$1:$CI$1,0),FALSE)</f>
        <v>4036.3052679999996</v>
      </c>
      <c r="AD61" s="52">
        <f>VLOOKUP($B61,Shock_dev!$A$1:$CI$300,MATCH(DATE(AD$1,1,1),Shock_dev!$A$1:$CI$1,0),FALSE)</f>
        <v>4034.1163269999997</v>
      </c>
      <c r="AE61" s="52">
        <f>VLOOKUP($B61,Shock_dev!$A$1:$CI$300,MATCH(DATE(AE$1,1,1),Shock_dev!$A$1:$CI$1,0),FALSE)</f>
        <v>4031.7471250000003</v>
      </c>
      <c r="AF61" s="52">
        <f>VLOOKUP($B61,Shock_dev!$A$1:$CI$300,MATCH(DATE(AF$1,1,1),Shock_dev!$A$1:$CI$1,0),FALSE)</f>
        <v>4029.1764779999999</v>
      </c>
      <c r="AG61" s="52"/>
      <c r="AH61" s="65">
        <f t="shared" si="1"/>
        <v>1638.1959085200001</v>
      </c>
      <c r="AI61" s="65">
        <f t="shared" si="2"/>
        <v>1383.1195617600001</v>
      </c>
      <c r="AJ61" s="65">
        <f t="shared" si="3"/>
        <v>3472.9867191999997</v>
      </c>
      <c r="AK61" s="65">
        <f t="shared" si="4"/>
        <v>3647.0733284000003</v>
      </c>
      <c r="AL61" s="65">
        <f t="shared" si="5"/>
        <v>3972.9840202</v>
      </c>
      <c r="AM61" s="65">
        <f t="shared" si="6"/>
        <v>4033.8964198000003</v>
      </c>
      <c r="AN61" s="66"/>
      <c r="AO61" s="65">
        <f t="shared" si="7"/>
        <v>1510.6577351400001</v>
      </c>
      <c r="AP61" s="65">
        <f t="shared" si="8"/>
        <v>3560.0300238</v>
      </c>
      <c r="AQ61" s="65">
        <f t="shared" si="9"/>
        <v>4003.4402200000004</v>
      </c>
    </row>
    <row r="62" spans="1:43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1745.0649519999999</v>
      </c>
      <c r="D62" s="52">
        <f>VLOOKUP($B62,Shock_dev!$A$1:$CI$300,MATCH(DATE(D$1,1,1),Shock_dev!$A$1:$CI$1,0),FALSE)</f>
        <v>1804.6591770000002</v>
      </c>
      <c r="E62" s="52">
        <f>VLOOKUP($B62,Shock_dev!$A$1:$CI$300,MATCH(DATE(E$1,1,1),Shock_dev!$A$1:$CI$1,0),FALSE)</f>
        <v>1809.2108910000002</v>
      </c>
      <c r="F62" s="52">
        <f>VLOOKUP($B62,Shock_dev!$A$1:$CI$300,MATCH(DATE(F$1,1,1),Shock_dev!$A$1:$CI$1,0),FALSE)</f>
        <v>1800.9044650000001</v>
      </c>
      <c r="G62" s="52">
        <f>VLOOKUP($B62,Shock_dev!$A$1:$CI$300,MATCH(DATE(G$1,1,1),Shock_dev!$A$1:$CI$1,0),FALSE)</f>
        <v>1941.163963</v>
      </c>
      <c r="H62" s="52">
        <f>VLOOKUP($B62,Shock_dev!$A$1:$CI$300,MATCH(DATE(H$1,1,1),Shock_dev!$A$1:$CI$1,0),FALSE)</f>
        <v>1928.3868359999999</v>
      </c>
      <c r="I62" s="52">
        <f>VLOOKUP($B62,Shock_dev!$A$1:$CI$300,MATCH(DATE(I$1,1,1),Shock_dev!$A$1:$CI$1,0),FALSE)</f>
        <v>1893.2027620000001</v>
      </c>
      <c r="J62" s="52">
        <f>VLOOKUP($B62,Shock_dev!$A$1:$CI$300,MATCH(DATE(J$1,1,1),Shock_dev!$A$1:$CI$1,0),FALSE)</f>
        <v>1867.1279659999998</v>
      </c>
      <c r="K62" s="52">
        <f>VLOOKUP($B62,Shock_dev!$A$1:$CI$300,MATCH(DATE(K$1,1,1),Shock_dev!$A$1:$CI$1,0),FALSE)</f>
        <v>1818.3186800000001</v>
      </c>
      <c r="L62" s="52">
        <f>VLOOKUP($B62,Shock_dev!$A$1:$CI$300,MATCH(DATE(L$1,1,1),Shock_dev!$A$1:$CI$1,0),FALSE)</f>
        <v>1844.6298660000002</v>
      </c>
      <c r="M62" s="52">
        <f>VLOOKUP($B62,Shock_dev!$A$1:$CI$300,MATCH(DATE(M$1,1,1),Shock_dev!$A$1:$CI$1,0),FALSE)</f>
        <v>2410.598524</v>
      </c>
      <c r="N62" s="52">
        <f>VLOOKUP($B62,Shock_dev!$A$1:$CI$300,MATCH(DATE(N$1,1,1),Shock_dev!$A$1:$CI$1,0),FALSE)</f>
        <v>2344.2081180000005</v>
      </c>
      <c r="O62" s="52">
        <f>VLOOKUP($B62,Shock_dev!$A$1:$CI$300,MATCH(DATE(O$1,1,1),Shock_dev!$A$1:$CI$1,0),FALSE)</f>
        <v>2294.0304969999997</v>
      </c>
      <c r="P62" s="52">
        <f>VLOOKUP($B62,Shock_dev!$A$1:$CI$300,MATCH(DATE(P$1,1,1),Shock_dev!$A$1:$CI$1,0),FALSE)</f>
        <v>2238.2729330000002</v>
      </c>
      <c r="Q62" s="52">
        <f>VLOOKUP($B62,Shock_dev!$A$1:$CI$300,MATCH(DATE(Q$1,1,1),Shock_dev!$A$1:$CI$1,0),FALSE)</f>
        <v>2181.0602530000006</v>
      </c>
      <c r="R62" s="52">
        <f>VLOOKUP($B62,Shock_dev!$A$1:$CI$300,MATCH(DATE(R$1,1,1),Shock_dev!$A$1:$CI$1,0),FALSE)</f>
        <v>2122.4910410000002</v>
      </c>
      <c r="S62" s="52">
        <f>VLOOKUP($B62,Shock_dev!$A$1:$CI$300,MATCH(DATE(S$1,1,1),Shock_dev!$A$1:$CI$1,0),FALSE)</f>
        <v>2086.9870739999997</v>
      </c>
      <c r="T62" s="52">
        <f>VLOOKUP($B62,Shock_dev!$A$1:$CI$300,MATCH(DATE(T$1,1,1),Shock_dev!$A$1:$CI$1,0),FALSE)</f>
        <v>2033.7807379999997</v>
      </c>
      <c r="U62" s="52">
        <f>VLOOKUP($B62,Shock_dev!$A$1:$CI$300,MATCH(DATE(U$1,1,1),Shock_dev!$A$1:$CI$1,0),FALSE)</f>
        <v>1984.2584770000001</v>
      </c>
      <c r="V62" s="52">
        <f>VLOOKUP($B62,Shock_dev!$A$1:$CI$300,MATCH(DATE(V$1,1,1),Shock_dev!$A$1:$CI$1,0),FALSE)</f>
        <v>2051.8636269999997</v>
      </c>
      <c r="W62" s="52">
        <f>VLOOKUP($B62,Shock_dev!$A$1:$CI$300,MATCH(DATE(W$1,1,1),Shock_dev!$A$1:$CI$1,0),FALSE)</f>
        <v>2016.203438</v>
      </c>
      <c r="X62" s="52">
        <f>VLOOKUP($B62,Shock_dev!$A$1:$CI$300,MATCH(DATE(X$1,1,1),Shock_dev!$A$1:$CI$1,0),FALSE)</f>
        <v>2005.937324</v>
      </c>
      <c r="Y62" s="52">
        <f>VLOOKUP($B62,Shock_dev!$A$1:$CI$300,MATCH(DATE(Y$1,1,1),Shock_dev!$A$1:$CI$1,0),FALSE)</f>
        <v>1978.5957330000001</v>
      </c>
      <c r="Z62" s="52">
        <f>VLOOKUP($B62,Shock_dev!$A$1:$CI$300,MATCH(DATE(Z$1,1,1),Shock_dev!$A$1:$CI$1,0),FALSE)</f>
        <v>1955.009407</v>
      </c>
      <c r="AA62" s="52">
        <f>VLOOKUP($B62,Shock_dev!$A$1:$CI$300,MATCH(DATE(AA$1,1,1),Shock_dev!$A$1:$CI$1,0),FALSE)</f>
        <v>1935.2964060000002</v>
      </c>
      <c r="AB62" s="52">
        <f>VLOOKUP($B62,Shock_dev!$A$1:$CI$300,MATCH(DATE(AB$1,1,1),Shock_dev!$A$1:$CI$1,0),FALSE)</f>
        <v>1918.921458</v>
      </c>
      <c r="AC62" s="52">
        <f>VLOOKUP($B62,Shock_dev!$A$1:$CI$300,MATCH(DATE(AC$1,1,1),Shock_dev!$A$1:$CI$1,0),FALSE)</f>
        <v>1905.5765779999999</v>
      </c>
      <c r="AD62" s="52">
        <f>VLOOKUP($B62,Shock_dev!$A$1:$CI$300,MATCH(DATE(AD$1,1,1),Shock_dev!$A$1:$CI$1,0),FALSE)</f>
        <v>1894.4684409999998</v>
      </c>
      <c r="AE62" s="52">
        <f>VLOOKUP($B62,Shock_dev!$A$1:$CI$300,MATCH(DATE(AE$1,1,1),Shock_dev!$A$1:$CI$1,0),FALSE)</f>
        <v>1885.4079619999998</v>
      </c>
      <c r="AF62" s="52">
        <f>VLOOKUP($B62,Shock_dev!$A$1:$CI$300,MATCH(DATE(AF$1,1,1),Shock_dev!$A$1:$CI$1,0),FALSE)</f>
        <v>1877.8703500000001</v>
      </c>
      <c r="AG62" s="52"/>
      <c r="AH62" s="65">
        <f t="shared" si="1"/>
        <v>1820.2006895999998</v>
      </c>
      <c r="AI62" s="65">
        <f t="shared" si="2"/>
        <v>1870.333222</v>
      </c>
      <c r="AJ62" s="65">
        <f t="shared" si="3"/>
        <v>2293.6340649999997</v>
      </c>
      <c r="AK62" s="65">
        <f t="shared" si="4"/>
        <v>2055.8761913999997</v>
      </c>
      <c r="AL62" s="65">
        <f t="shared" si="5"/>
        <v>1978.2084616</v>
      </c>
      <c r="AM62" s="65">
        <f t="shared" si="6"/>
        <v>1896.4489578</v>
      </c>
      <c r="AN62" s="66"/>
      <c r="AO62" s="65">
        <f t="shared" si="7"/>
        <v>1845.2669557999998</v>
      </c>
      <c r="AP62" s="65">
        <f t="shared" si="8"/>
        <v>2174.7551281999995</v>
      </c>
      <c r="AQ62" s="65">
        <f t="shared" si="9"/>
        <v>1937.3287097</v>
      </c>
    </row>
    <row r="63" spans="1:43">
      <c r="A63" s="5" t="str">
        <f>VLOOKUP(LEFT(RIGHT(B63,6),4),List_Sectors!$A$2:$C$30,3,FALSE)</f>
        <v>Conduites (dont eau)</v>
      </c>
      <c r="B63" s="37" t="s">
        <v>480</v>
      </c>
      <c r="C63" s="51">
        <f>VLOOKUP($B63,Shock_dev!$A$1:$CI$300,MATCH(DATE(C$1,1,1),Shock_dev!$A$1:$CI$1,0),FALSE)</f>
        <v>3793.8024400000004</v>
      </c>
      <c r="D63" s="52">
        <f>VLOOKUP($B63,Shock_dev!$A$1:$CI$300,MATCH(DATE(D$1,1,1),Shock_dev!$A$1:$CI$1,0),FALSE)</f>
        <v>3985.9472510000005</v>
      </c>
      <c r="E63" s="52">
        <f>VLOOKUP($B63,Shock_dev!$A$1:$CI$300,MATCH(DATE(E$1,1,1),Shock_dev!$A$1:$CI$1,0),FALSE)</f>
        <v>4062.7857649999996</v>
      </c>
      <c r="F63" s="52">
        <f>VLOOKUP($B63,Shock_dev!$A$1:$CI$300,MATCH(DATE(F$1,1,1),Shock_dev!$A$1:$CI$1,0),FALSE)</f>
        <v>4113.7102080000004</v>
      </c>
      <c r="G63" s="52">
        <f>VLOOKUP($B63,Shock_dev!$A$1:$CI$300,MATCH(DATE(G$1,1,1),Shock_dev!$A$1:$CI$1,0),FALSE)</f>
        <v>4337.6354460000002</v>
      </c>
      <c r="H63" s="52">
        <f>VLOOKUP($B63,Shock_dev!$A$1:$CI$300,MATCH(DATE(H$1,1,1),Shock_dev!$A$1:$CI$1,0),FALSE)</f>
        <v>4426.5115900000001</v>
      </c>
      <c r="I63" s="52">
        <f>VLOOKUP($B63,Shock_dev!$A$1:$CI$300,MATCH(DATE(I$1,1,1),Shock_dev!$A$1:$CI$1,0),FALSE)</f>
        <v>4491.6604940000007</v>
      </c>
      <c r="J63" s="52">
        <f>VLOOKUP($B63,Shock_dev!$A$1:$CI$300,MATCH(DATE(J$1,1,1),Shock_dev!$A$1:$CI$1,0),FALSE)</f>
        <v>4556.516544000001</v>
      </c>
      <c r="K63" s="52">
        <f>VLOOKUP($B63,Shock_dev!$A$1:$CI$300,MATCH(DATE(K$1,1,1),Shock_dev!$A$1:$CI$1,0),FALSE)</f>
        <v>4521.1549430000005</v>
      </c>
      <c r="L63" s="52">
        <f>VLOOKUP($B63,Shock_dev!$A$1:$CI$300,MATCH(DATE(L$1,1,1),Shock_dev!$A$1:$CI$1,0),FALSE)</f>
        <v>5029.2616189999999</v>
      </c>
      <c r="M63" s="52">
        <f>VLOOKUP($B63,Shock_dev!$A$1:$CI$300,MATCH(DATE(M$1,1,1),Shock_dev!$A$1:$CI$1,0),FALSE)</f>
        <v>3627.2607340000004</v>
      </c>
      <c r="N63" s="52">
        <f>VLOOKUP($B63,Shock_dev!$A$1:$CI$300,MATCH(DATE(N$1,1,1),Shock_dev!$A$1:$CI$1,0),FALSE)</f>
        <v>3609.9587230000006</v>
      </c>
      <c r="O63" s="52">
        <f>VLOOKUP($B63,Shock_dev!$A$1:$CI$300,MATCH(DATE(O$1,1,1),Shock_dev!$A$1:$CI$1,0),FALSE)</f>
        <v>3623.8200020000013</v>
      </c>
      <c r="P63" s="52">
        <f>VLOOKUP($B63,Shock_dev!$A$1:$CI$300,MATCH(DATE(P$1,1,1),Shock_dev!$A$1:$CI$1,0),FALSE)</f>
        <v>3643.5733400000008</v>
      </c>
      <c r="Q63" s="52">
        <f>VLOOKUP($B63,Shock_dev!$A$1:$CI$300,MATCH(DATE(Q$1,1,1),Shock_dev!$A$1:$CI$1,0),FALSE)</f>
        <v>4058.2906640000001</v>
      </c>
      <c r="R63" s="52">
        <f>VLOOKUP($B63,Shock_dev!$A$1:$CI$300,MATCH(DATE(R$1,1,1),Shock_dev!$A$1:$CI$1,0),FALSE)</f>
        <v>4092.5056810000005</v>
      </c>
      <c r="S63" s="52">
        <f>VLOOKUP($B63,Shock_dev!$A$1:$CI$300,MATCH(DATE(S$1,1,1),Shock_dev!$A$1:$CI$1,0),FALSE)</f>
        <v>4116.5683719999997</v>
      </c>
      <c r="T63" s="52">
        <f>VLOOKUP($B63,Shock_dev!$A$1:$CI$300,MATCH(DATE(T$1,1,1),Shock_dev!$A$1:$CI$1,0),FALSE)</f>
        <v>4138.6266740000001</v>
      </c>
      <c r="U63" s="52">
        <f>VLOOKUP($B63,Shock_dev!$A$1:$CI$300,MATCH(DATE(U$1,1,1),Shock_dev!$A$1:$CI$1,0),FALSE)</f>
        <v>4159.509642</v>
      </c>
      <c r="V63" s="52">
        <f>VLOOKUP($B63,Shock_dev!$A$1:$CI$300,MATCH(DATE(V$1,1,1),Shock_dev!$A$1:$CI$1,0),FALSE)</f>
        <v>4681.6719549999998</v>
      </c>
      <c r="W63" s="52">
        <f>VLOOKUP($B63,Shock_dev!$A$1:$CI$300,MATCH(DATE(W$1,1,1),Shock_dev!$A$1:$CI$1,0),FALSE)</f>
        <v>4645.0581339999999</v>
      </c>
      <c r="X63" s="52">
        <f>VLOOKUP($B63,Shock_dev!$A$1:$CI$300,MATCH(DATE(X$1,1,1),Shock_dev!$A$1:$CI$1,0),FALSE)</f>
        <v>4664.6434930000005</v>
      </c>
      <c r="Y63" s="52">
        <f>VLOOKUP($B63,Shock_dev!$A$1:$CI$300,MATCH(DATE(Y$1,1,1),Shock_dev!$A$1:$CI$1,0),FALSE)</f>
        <v>4683.8876840000003</v>
      </c>
      <c r="Z63" s="52">
        <f>VLOOKUP($B63,Shock_dev!$A$1:$CI$300,MATCH(DATE(Z$1,1,1),Shock_dev!$A$1:$CI$1,0),FALSE)</f>
        <v>4701.824700000001</v>
      </c>
      <c r="AA63" s="52">
        <f>VLOOKUP($B63,Shock_dev!$A$1:$CI$300,MATCH(DATE(AA$1,1,1),Shock_dev!$A$1:$CI$1,0),FALSE)</f>
        <v>4719.3203749999993</v>
      </c>
      <c r="AB63" s="52">
        <f>VLOOKUP($B63,Shock_dev!$A$1:$CI$300,MATCH(DATE(AB$1,1,1),Shock_dev!$A$1:$CI$1,0),FALSE)</f>
        <v>4736.5812379999998</v>
      </c>
      <c r="AC63" s="52">
        <f>VLOOKUP($B63,Shock_dev!$A$1:$CI$300,MATCH(DATE(AC$1,1,1),Shock_dev!$A$1:$CI$1,0),FALSE)</f>
        <v>4753.578849999999</v>
      </c>
      <c r="AD63" s="52">
        <f>VLOOKUP($B63,Shock_dev!$A$1:$CI$300,MATCH(DATE(AD$1,1,1),Shock_dev!$A$1:$CI$1,0),FALSE)</f>
        <v>4770.4796839999999</v>
      </c>
      <c r="AE63" s="52">
        <f>VLOOKUP($B63,Shock_dev!$A$1:$CI$300,MATCH(DATE(AE$1,1,1),Shock_dev!$A$1:$CI$1,0),FALSE)</f>
        <v>4787.2373859999989</v>
      </c>
      <c r="AF63" s="52">
        <f>VLOOKUP($B63,Shock_dev!$A$1:$CI$300,MATCH(DATE(AF$1,1,1),Shock_dev!$A$1:$CI$1,0),FALSE)</f>
        <v>4803.9295470000006</v>
      </c>
      <c r="AG63" s="52"/>
      <c r="AH63" s="65">
        <f t="shared" si="1"/>
        <v>4058.7762220000004</v>
      </c>
      <c r="AI63" s="65">
        <f t="shared" si="2"/>
        <v>4605.0210380000008</v>
      </c>
      <c r="AJ63" s="65">
        <f t="shared" si="3"/>
        <v>3712.5806926000005</v>
      </c>
      <c r="AK63" s="65">
        <f t="shared" si="4"/>
        <v>4237.7764647999993</v>
      </c>
      <c r="AL63" s="65">
        <f t="shared" si="5"/>
        <v>4682.9468772</v>
      </c>
      <c r="AM63" s="65">
        <f t="shared" si="6"/>
        <v>4770.3613409999989</v>
      </c>
      <c r="AN63" s="66"/>
      <c r="AO63" s="65">
        <f t="shared" si="7"/>
        <v>4331.8986300000006</v>
      </c>
      <c r="AP63" s="65">
        <f t="shared" si="8"/>
        <v>3975.1785786999999</v>
      </c>
      <c r="AQ63" s="65">
        <f t="shared" si="9"/>
        <v>4726.6541090999999</v>
      </c>
    </row>
    <row r="64" spans="1:43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915.37661000000026</v>
      </c>
      <c r="D64" s="52">
        <f>VLOOKUP($B64,Shock_dev!$A$1:$CI$300,MATCH(DATE(D$1,1,1),Shock_dev!$A$1:$CI$1,0),FALSE)</f>
        <v>943.80399399999988</v>
      </c>
      <c r="E64" s="52">
        <f>VLOOKUP($B64,Shock_dev!$A$1:$CI$300,MATCH(DATE(E$1,1,1),Shock_dev!$A$1:$CI$1,0),FALSE)</f>
        <v>920.25076099999933</v>
      </c>
      <c r="F64" s="52">
        <f>VLOOKUP($B64,Shock_dev!$A$1:$CI$300,MATCH(DATE(F$1,1,1),Shock_dev!$A$1:$CI$1,0),FALSE)</f>
        <v>890.02722199999971</v>
      </c>
      <c r="G64" s="52">
        <f>VLOOKUP($B64,Shock_dev!$A$1:$CI$300,MATCH(DATE(G$1,1,1),Shock_dev!$A$1:$CI$1,0),FALSE)</f>
        <v>1238.2323900000001</v>
      </c>
      <c r="H64" s="52">
        <f>VLOOKUP($B64,Shock_dev!$A$1:$CI$300,MATCH(DATE(H$1,1,1),Shock_dev!$A$1:$CI$1,0),FALSE)</f>
        <v>1298.2591299999995</v>
      </c>
      <c r="I64" s="52">
        <f>VLOOKUP($B64,Shock_dev!$A$1:$CI$300,MATCH(DATE(I$1,1,1),Shock_dev!$A$1:$CI$1,0),FALSE)</f>
        <v>1264.2271929999997</v>
      </c>
      <c r="J64" s="52">
        <f>VLOOKUP($B64,Shock_dev!$A$1:$CI$300,MATCH(DATE(J$1,1,1),Shock_dev!$A$1:$CI$1,0),FALSE)</f>
        <v>1270.7737040000002</v>
      </c>
      <c r="K64" s="52">
        <f>VLOOKUP($B64,Shock_dev!$A$1:$CI$300,MATCH(DATE(K$1,1,1),Shock_dev!$A$1:$CI$1,0),FALSE)</f>
        <v>1260.0434260000002</v>
      </c>
      <c r="L64" s="52">
        <f>VLOOKUP($B64,Shock_dev!$A$1:$CI$300,MATCH(DATE(L$1,1,1),Shock_dev!$A$1:$CI$1,0),FALSE)</f>
        <v>1168.7898319999995</v>
      </c>
      <c r="M64" s="52">
        <f>VLOOKUP($B64,Shock_dev!$A$1:$CI$300,MATCH(DATE(M$1,1,1),Shock_dev!$A$1:$CI$1,0),FALSE)</f>
        <v>1767.7764639999996</v>
      </c>
      <c r="N64" s="52">
        <f>VLOOKUP($B64,Shock_dev!$A$1:$CI$300,MATCH(DATE(N$1,1,1),Shock_dev!$A$1:$CI$1,0),FALSE)</f>
        <v>1667.2079180000001</v>
      </c>
      <c r="O64" s="52">
        <f>VLOOKUP($B64,Shock_dev!$A$1:$CI$300,MATCH(DATE(O$1,1,1),Shock_dev!$A$1:$CI$1,0),FALSE)</f>
        <v>1653.5488599999999</v>
      </c>
      <c r="P64" s="52">
        <f>VLOOKUP($B64,Shock_dev!$A$1:$CI$300,MATCH(DATE(P$1,1,1),Shock_dev!$A$1:$CI$1,0),FALSE)</f>
        <v>1639.3346489999994</v>
      </c>
      <c r="Q64" s="52">
        <f>VLOOKUP($B64,Shock_dev!$A$1:$CI$300,MATCH(DATE(Q$1,1,1),Shock_dev!$A$1:$CI$1,0),FALSE)</f>
        <v>1739.5508879999998</v>
      </c>
      <c r="R64" s="52">
        <f>VLOOKUP($B64,Shock_dev!$A$1:$CI$300,MATCH(DATE(R$1,1,1),Shock_dev!$A$1:$CI$1,0),FALSE)</f>
        <v>1727.7008740000001</v>
      </c>
      <c r="S64" s="52">
        <f>VLOOKUP($B64,Shock_dev!$A$1:$CI$300,MATCH(DATE(S$1,1,1),Shock_dev!$A$1:$CI$1,0),FALSE)</f>
        <v>1777.1771660000004</v>
      </c>
      <c r="T64" s="52">
        <f>VLOOKUP($B64,Shock_dev!$A$1:$CI$300,MATCH(DATE(T$1,1,1),Shock_dev!$A$1:$CI$1,0),FALSE)</f>
        <v>1765.2957510000006</v>
      </c>
      <c r="U64" s="52">
        <f>VLOOKUP($B64,Shock_dev!$A$1:$CI$300,MATCH(DATE(U$1,1,1),Shock_dev!$A$1:$CI$1,0),FALSE)</f>
        <v>1751.8809529999999</v>
      </c>
      <c r="V64" s="52">
        <f>VLOOKUP($B64,Shock_dev!$A$1:$CI$300,MATCH(DATE(V$1,1,1),Shock_dev!$A$1:$CI$1,0),FALSE)</f>
        <v>2346.1652619999995</v>
      </c>
      <c r="W64" s="52">
        <f>VLOOKUP($B64,Shock_dev!$A$1:$CI$300,MATCH(DATE(W$1,1,1),Shock_dev!$A$1:$CI$1,0),FALSE)</f>
        <v>2347.8704559999996</v>
      </c>
      <c r="X64" s="52">
        <f>VLOOKUP($B64,Shock_dev!$A$1:$CI$300,MATCH(DATE(X$1,1,1),Shock_dev!$A$1:$CI$1,0),FALSE)</f>
        <v>2403.9207400000005</v>
      </c>
      <c r="Y64" s="52">
        <f>VLOOKUP($B64,Shock_dev!$A$1:$CI$300,MATCH(DATE(Y$1,1,1),Shock_dev!$A$1:$CI$1,0),FALSE)</f>
        <v>2797.5045079999991</v>
      </c>
      <c r="Z64" s="52">
        <f>VLOOKUP($B64,Shock_dev!$A$1:$CI$300,MATCH(DATE(Z$1,1,1),Shock_dev!$A$1:$CI$1,0),FALSE)</f>
        <v>2795.1372689999998</v>
      </c>
      <c r="AA64" s="52">
        <f>VLOOKUP($B64,Shock_dev!$A$1:$CI$300,MATCH(DATE(AA$1,1,1),Shock_dev!$A$1:$CI$1,0),FALSE)</f>
        <v>2784.5351010000004</v>
      </c>
      <c r="AB64" s="52">
        <f>VLOOKUP($B64,Shock_dev!$A$1:$CI$300,MATCH(DATE(AB$1,1,1),Shock_dev!$A$1:$CI$1,0),FALSE)</f>
        <v>2772.5760519999994</v>
      </c>
      <c r="AC64" s="52">
        <f>VLOOKUP($B64,Shock_dev!$A$1:$CI$300,MATCH(DATE(AC$1,1,1),Shock_dev!$A$1:$CI$1,0),FALSE)</f>
        <v>2760.6228329999994</v>
      </c>
      <c r="AD64" s="52">
        <f>VLOOKUP($B64,Shock_dev!$A$1:$CI$300,MATCH(DATE(AD$1,1,1),Shock_dev!$A$1:$CI$1,0),FALSE)</f>
        <v>2748.5662710000006</v>
      </c>
      <c r="AE64" s="52">
        <f>VLOOKUP($B64,Shock_dev!$A$1:$CI$300,MATCH(DATE(AE$1,1,1),Shock_dev!$A$1:$CI$1,0),FALSE)</f>
        <v>2736.5701779999999</v>
      </c>
      <c r="AF64" s="52">
        <f>VLOOKUP($B64,Shock_dev!$A$1:$CI$300,MATCH(DATE(AF$1,1,1),Shock_dev!$A$1:$CI$1,0),FALSE)</f>
        <v>2724.4597010000007</v>
      </c>
      <c r="AG64" s="52"/>
      <c r="AH64" s="65">
        <f t="shared" si="1"/>
        <v>981.53819539999984</v>
      </c>
      <c r="AI64" s="65">
        <f t="shared" si="2"/>
        <v>1252.4186569999997</v>
      </c>
      <c r="AJ64" s="65">
        <f t="shared" si="3"/>
        <v>1693.4837557999999</v>
      </c>
      <c r="AK64" s="65">
        <f t="shared" si="4"/>
        <v>1873.6440011999998</v>
      </c>
      <c r="AL64" s="65">
        <f t="shared" si="5"/>
        <v>2625.7936147999999</v>
      </c>
      <c r="AM64" s="65">
        <f t="shared" si="6"/>
        <v>2748.5590069999998</v>
      </c>
      <c r="AN64" s="66"/>
      <c r="AO64" s="65">
        <f t="shared" si="7"/>
        <v>1116.9784261999998</v>
      </c>
      <c r="AP64" s="65">
        <f t="shared" si="8"/>
        <v>1783.5638784999999</v>
      </c>
      <c r="AQ64" s="65">
        <f t="shared" si="9"/>
        <v>2687.1763108999999</v>
      </c>
    </row>
    <row r="65" spans="1:43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18.95329700000002</v>
      </c>
      <c r="D65" s="52">
        <f>VLOOKUP($B65,Shock_dev!$A$1:$CI$300,MATCH(DATE(D$1,1,1),Shock_dev!$A$1:$CI$1,0),FALSE)</f>
        <v>22.268068999999969</v>
      </c>
      <c r="E65" s="52">
        <f>VLOOKUP($B65,Shock_dev!$A$1:$CI$300,MATCH(DATE(E$1,1,1),Shock_dev!$A$1:$CI$1,0),FALSE)</f>
        <v>23.664022000000159</v>
      </c>
      <c r="F65" s="52">
        <f>VLOOKUP($B65,Shock_dev!$A$1:$CI$300,MATCH(DATE(F$1,1,1),Shock_dev!$A$1:$CI$1,0),FALSE)</f>
        <v>23.979338999999982</v>
      </c>
      <c r="G65" s="52">
        <f>VLOOKUP($B65,Shock_dev!$A$1:$CI$300,MATCH(DATE(G$1,1,1),Shock_dev!$A$1:$CI$1,0),FALSE)</f>
        <v>23.59010000000012</v>
      </c>
      <c r="H65" s="52">
        <f>VLOOKUP($B65,Shock_dev!$A$1:$CI$300,MATCH(DATE(H$1,1,1),Shock_dev!$A$1:$CI$1,0),FALSE)</f>
        <v>23.203514000000041</v>
      </c>
      <c r="I65" s="52">
        <f>VLOOKUP($B65,Shock_dev!$A$1:$CI$300,MATCH(DATE(I$1,1,1),Shock_dev!$A$1:$CI$1,0),FALSE)</f>
        <v>22.468548000000055</v>
      </c>
      <c r="J65" s="52">
        <f>VLOOKUP($B65,Shock_dev!$A$1:$CI$300,MATCH(DATE(J$1,1,1),Shock_dev!$A$1:$CI$1,0),FALSE)</f>
        <v>22.135450999999875</v>
      </c>
      <c r="K65" s="52">
        <f>VLOOKUP($B65,Shock_dev!$A$1:$CI$300,MATCH(DATE(K$1,1,1),Shock_dev!$A$1:$CI$1,0),FALSE)</f>
        <v>21.701004000000012</v>
      </c>
      <c r="L65" s="52">
        <f>VLOOKUP($B65,Shock_dev!$A$1:$CI$300,MATCH(DATE(L$1,1,1),Shock_dev!$A$1:$CI$1,0),FALSE)</f>
        <v>21.371311999999762</v>
      </c>
      <c r="M65" s="52">
        <f>VLOOKUP($B65,Shock_dev!$A$1:$CI$300,MATCH(DATE(M$1,1,1),Shock_dev!$A$1:$CI$1,0),FALSE)</f>
        <v>21.535371999999825</v>
      </c>
      <c r="N65" s="52">
        <f>VLOOKUP($B65,Shock_dev!$A$1:$CI$300,MATCH(DATE(N$1,1,1),Shock_dev!$A$1:$CI$1,0),FALSE)</f>
        <v>21.223868999999922</v>
      </c>
      <c r="O65" s="52">
        <f>VLOOKUP($B65,Shock_dev!$A$1:$CI$300,MATCH(DATE(O$1,1,1),Shock_dev!$A$1:$CI$1,0),FALSE)</f>
        <v>20.416874999999891</v>
      </c>
      <c r="P65" s="52">
        <f>VLOOKUP($B65,Shock_dev!$A$1:$CI$300,MATCH(DATE(P$1,1,1),Shock_dev!$A$1:$CI$1,0),FALSE)</f>
        <v>19.399360999999772</v>
      </c>
      <c r="Q65" s="52">
        <f>VLOOKUP($B65,Shock_dev!$A$1:$CI$300,MATCH(DATE(Q$1,1,1),Shock_dev!$A$1:$CI$1,0),FALSE)</f>
        <v>18.734365000000253</v>
      </c>
      <c r="R65" s="52">
        <f>VLOOKUP($B65,Shock_dev!$A$1:$CI$300,MATCH(DATE(R$1,1,1),Shock_dev!$A$1:$CI$1,0),FALSE)</f>
        <v>17.641996999999719</v>
      </c>
      <c r="S65" s="52">
        <f>VLOOKUP($B65,Shock_dev!$A$1:$CI$300,MATCH(DATE(S$1,1,1),Shock_dev!$A$1:$CI$1,0),FALSE)</f>
        <v>16.831490999999914</v>
      </c>
      <c r="T65" s="52">
        <f>VLOOKUP($B65,Shock_dev!$A$1:$CI$300,MATCH(DATE(T$1,1,1),Shock_dev!$A$1:$CI$1,0),FALSE)</f>
        <v>16.237043999999969</v>
      </c>
      <c r="U65" s="52">
        <f>VLOOKUP($B65,Shock_dev!$A$1:$CI$300,MATCH(DATE(U$1,1,1),Shock_dev!$A$1:$CI$1,0),FALSE)</f>
        <v>15.537806999999702</v>
      </c>
      <c r="V65" s="52">
        <f>VLOOKUP($B65,Shock_dev!$A$1:$CI$300,MATCH(DATE(V$1,1,1),Shock_dev!$A$1:$CI$1,0),FALSE)</f>
        <v>15.204757999999856</v>
      </c>
      <c r="W65" s="52">
        <f>VLOOKUP($B65,Shock_dev!$A$1:$CI$300,MATCH(DATE(W$1,1,1),Shock_dev!$A$1:$CI$1,0),FALSE)</f>
        <v>14.798317999999654</v>
      </c>
      <c r="X65" s="52">
        <f>VLOOKUP($B65,Shock_dev!$A$1:$CI$300,MATCH(DATE(X$1,1,1),Shock_dev!$A$1:$CI$1,0),FALSE)</f>
        <v>14.387783000000127</v>
      </c>
      <c r="Y65" s="52">
        <f>VLOOKUP($B65,Shock_dev!$A$1:$CI$300,MATCH(DATE(Y$1,1,1),Shock_dev!$A$1:$CI$1,0),FALSE)</f>
        <v>14.36596099999997</v>
      </c>
      <c r="Z65" s="52">
        <f>VLOOKUP($B65,Shock_dev!$A$1:$CI$300,MATCH(DATE(Z$1,1,1),Shock_dev!$A$1:$CI$1,0),FALSE)</f>
        <v>14.118907999999919</v>
      </c>
      <c r="AA65" s="52">
        <f>VLOOKUP($B65,Shock_dev!$A$1:$CI$300,MATCH(DATE(AA$1,1,1),Shock_dev!$A$1:$CI$1,0),FALSE)</f>
        <v>13.766120000000228</v>
      </c>
      <c r="AB65" s="52">
        <f>VLOOKUP($B65,Shock_dev!$A$1:$CI$300,MATCH(DATE(AB$1,1,1),Shock_dev!$A$1:$CI$1,0),FALSE)</f>
        <v>13.469199000000117</v>
      </c>
      <c r="AC65" s="52">
        <f>VLOOKUP($B65,Shock_dev!$A$1:$CI$300,MATCH(DATE(AC$1,1,1),Shock_dev!$A$1:$CI$1,0),FALSE)</f>
        <v>13.250567000000046</v>
      </c>
      <c r="AD65" s="52">
        <f>VLOOKUP($B65,Shock_dev!$A$1:$CI$300,MATCH(DATE(AD$1,1,1),Shock_dev!$A$1:$CI$1,0),FALSE)</f>
        <v>12.858972999999878</v>
      </c>
      <c r="AE65" s="52">
        <f>VLOOKUP($B65,Shock_dev!$A$1:$CI$300,MATCH(DATE(AE$1,1,1),Shock_dev!$A$1:$CI$1,0),FALSE)</f>
        <v>12.571621999999934</v>
      </c>
      <c r="AF65" s="52">
        <f>VLOOKUP($B65,Shock_dev!$A$1:$CI$300,MATCH(DATE(AF$1,1,1),Shock_dev!$A$1:$CI$1,0),FALSE)</f>
        <v>12.171036000000186</v>
      </c>
      <c r="AG65" s="52"/>
      <c r="AH65" s="65">
        <f t="shared" si="1"/>
        <v>22.49096540000005</v>
      </c>
      <c r="AI65" s="65">
        <f t="shared" si="2"/>
        <v>22.17596579999995</v>
      </c>
      <c r="AJ65" s="65">
        <f t="shared" si="3"/>
        <v>20.261968399999933</v>
      </c>
      <c r="AK65" s="65">
        <f t="shared" si="4"/>
        <v>16.290619399999834</v>
      </c>
      <c r="AL65" s="65">
        <f t="shared" si="5"/>
        <v>14.287417999999979</v>
      </c>
      <c r="AM65" s="65">
        <f t="shared" si="6"/>
        <v>12.864279400000033</v>
      </c>
      <c r="AN65" s="66"/>
      <c r="AO65" s="65">
        <f t="shared" si="7"/>
        <v>22.3334656</v>
      </c>
      <c r="AP65" s="65">
        <f t="shared" si="8"/>
        <v>18.276293899999885</v>
      </c>
      <c r="AQ65" s="65">
        <f t="shared" si="9"/>
        <v>13.575848700000005</v>
      </c>
    </row>
    <row r="66" spans="1:43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1709.8578280000002</v>
      </c>
      <c r="D66" s="52">
        <f>VLOOKUP($B66,Shock_dev!$A$1:$CI$300,MATCH(DATE(D$1,1,1),Shock_dev!$A$1:$CI$1,0),FALSE)</f>
        <v>1790.279477</v>
      </c>
      <c r="E66" s="52">
        <f>VLOOKUP($B66,Shock_dev!$A$1:$CI$300,MATCH(DATE(E$1,1,1),Shock_dev!$A$1:$CI$1,0),FALSE)</f>
        <v>1819.5701650000001</v>
      </c>
      <c r="F66" s="52">
        <f>VLOOKUP($B66,Shock_dev!$A$1:$CI$300,MATCH(DATE(F$1,1,1),Shock_dev!$A$1:$CI$1,0),FALSE)</f>
        <v>1848.3805130000001</v>
      </c>
      <c r="G66" s="52">
        <f>VLOOKUP($B66,Shock_dev!$A$1:$CI$300,MATCH(DATE(G$1,1,1),Shock_dev!$A$1:$CI$1,0),FALSE)</f>
        <v>1733.1090249999997</v>
      </c>
      <c r="H66" s="52">
        <f>VLOOKUP($B66,Shock_dev!$A$1:$CI$300,MATCH(DATE(H$1,1,1),Shock_dev!$A$1:$CI$1,0),FALSE)</f>
        <v>1761.2729869999994</v>
      </c>
      <c r="I66" s="52">
        <f>VLOOKUP($B66,Shock_dev!$A$1:$CI$300,MATCH(DATE(I$1,1,1),Shock_dev!$A$1:$CI$1,0),FALSE)</f>
        <v>1785.067137</v>
      </c>
      <c r="J66" s="52">
        <f>VLOOKUP($B66,Shock_dev!$A$1:$CI$300,MATCH(DATE(J$1,1,1),Shock_dev!$A$1:$CI$1,0),FALSE)</f>
        <v>1798.5659450000003</v>
      </c>
      <c r="K66" s="52">
        <f>VLOOKUP($B66,Shock_dev!$A$1:$CI$300,MATCH(DATE(K$1,1,1),Shock_dev!$A$1:$CI$1,0),FALSE)</f>
        <v>1807.3215970000001</v>
      </c>
      <c r="L66" s="52">
        <f>VLOOKUP($B66,Shock_dev!$A$1:$CI$300,MATCH(DATE(L$1,1,1),Shock_dev!$A$1:$CI$1,0),FALSE)</f>
        <v>1989.3617450000002</v>
      </c>
      <c r="M66" s="52">
        <f>VLOOKUP($B66,Shock_dev!$A$1:$CI$300,MATCH(DATE(M$1,1,1),Shock_dev!$A$1:$CI$1,0),FALSE)</f>
        <v>1534.5805600000003</v>
      </c>
      <c r="N66" s="52">
        <f>VLOOKUP($B66,Shock_dev!$A$1:$CI$300,MATCH(DATE(N$1,1,1),Shock_dev!$A$1:$CI$1,0),FALSE)</f>
        <v>1557.8015780000005</v>
      </c>
      <c r="O66" s="52">
        <f>VLOOKUP($B66,Shock_dev!$A$1:$CI$300,MATCH(DATE(O$1,1,1),Shock_dev!$A$1:$CI$1,0),FALSE)</f>
        <v>1562.430359</v>
      </c>
      <c r="P66" s="52">
        <f>VLOOKUP($B66,Shock_dev!$A$1:$CI$300,MATCH(DATE(P$1,1,1),Shock_dev!$A$1:$CI$1,0),FALSE)</f>
        <v>1573.9126200000001</v>
      </c>
      <c r="Q66" s="52">
        <f>VLOOKUP($B66,Shock_dev!$A$1:$CI$300,MATCH(DATE(Q$1,1,1),Shock_dev!$A$1:$CI$1,0),FALSE)</f>
        <v>1614.7069590000001</v>
      </c>
      <c r="R66" s="52">
        <f>VLOOKUP($B66,Shock_dev!$A$1:$CI$300,MATCH(DATE(R$1,1,1),Shock_dev!$A$1:$CI$1,0),FALSE)</f>
        <v>1631.1108880000002</v>
      </c>
      <c r="S66" s="52">
        <f>VLOOKUP($B66,Shock_dev!$A$1:$CI$300,MATCH(DATE(S$1,1,1),Shock_dev!$A$1:$CI$1,0),FALSE)</f>
        <v>1655.2542899999999</v>
      </c>
      <c r="T66" s="52">
        <f>VLOOKUP($B66,Shock_dev!$A$1:$CI$300,MATCH(DATE(T$1,1,1),Shock_dev!$A$1:$CI$1,0),FALSE)</f>
        <v>1660.0497849999992</v>
      </c>
      <c r="U66" s="52">
        <f>VLOOKUP($B66,Shock_dev!$A$1:$CI$300,MATCH(DATE(U$1,1,1),Shock_dev!$A$1:$CI$1,0),FALSE)</f>
        <v>1659.263852</v>
      </c>
      <c r="V66" s="52">
        <f>VLOOKUP($B66,Shock_dev!$A$1:$CI$300,MATCH(DATE(V$1,1,1),Shock_dev!$A$1:$CI$1,0),FALSE)</f>
        <v>1488.0317100000002</v>
      </c>
      <c r="W66" s="52">
        <f>VLOOKUP($B66,Shock_dev!$A$1:$CI$300,MATCH(DATE(W$1,1,1),Shock_dev!$A$1:$CI$1,0),FALSE)</f>
        <v>1603.995234</v>
      </c>
      <c r="X66" s="52">
        <f>VLOOKUP($B66,Shock_dev!$A$1:$CI$300,MATCH(DATE(X$1,1,1),Shock_dev!$A$1:$CI$1,0),FALSE)</f>
        <v>1604.1067419999999</v>
      </c>
      <c r="Y66" s="52">
        <f>VLOOKUP($B66,Shock_dev!$A$1:$CI$300,MATCH(DATE(Y$1,1,1),Shock_dev!$A$1:$CI$1,0),FALSE)</f>
        <v>3090.1574799999999</v>
      </c>
      <c r="Z66" s="52">
        <f>VLOOKUP($B66,Shock_dev!$A$1:$CI$300,MATCH(DATE(Z$1,1,1),Shock_dev!$A$1:$CI$1,0),FALSE)</f>
        <v>3142.4144479999995</v>
      </c>
      <c r="AA66" s="52">
        <f>VLOOKUP($B66,Shock_dev!$A$1:$CI$300,MATCH(DATE(AA$1,1,1),Shock_dev!$A$1:$CI$1,0),FALSE)</f>
        <v>3150.6802240000006</v>
      </c>
      <c r="AB66" s="52">
        <f>VLOOKUP($B66,Shock_dev!$A$1:$CI$300,MATCH(DATE(AB$1,1,1),Shock_dev!$A$1:$CI$1,0),FALSE)</f>
        <v>3150.3924449999995</v>
      </c>
      <c r="AC66" s="52">
        <f>VLOOKUP($B66,Shock_dev!$A$1:$CI$300,MATCH(DATE(AC$1,1,1),Shock_dev!$A$1:$CI$1,0),FALSE)</f>
        <v>3148.1752239999996</v>
      </c>
      <c r="AD66" s="52">
        <f>VLOOKUP($B66,Shock_dev!$A$1:$CI$300,MATCH(DATE(AD$1,1,1),Shock_dev!$A$1:$CI$1,0),FALSE)</f>
        <v>3145.3381619999991</v>
      </c>
      <c r="AE66" s="52">
        <f>VLOOKUP($B66,Shock_dev!$A$1:$CI$300,MATCH(DATE(AE$1,1,1),Shock_dev!$A$1:$CI$1,0),FALSE)</f>
        <v>3146.3163530000002</v>
      </c>
      <c r="AF66" s="52">
        <f>VLOOKUP($B66,Shock_dev!$A$1:$CI$300,MATCH(DATE(AF$1,1,1),Shock_dev!$A$1:$CI$1,0),FALSE)</f>
        <v>3142.6766889999999</v>
      </c>
      <c r="AG66" s="52"/>
      <c r="AH66" s="65">
        <f t="shared" si="1"/>
        <v>1780.2394015999998</v>
      </c>
      <c r="AI66" s="65">
        <f t="shared" si="2"/>
        <v>1828.3178822000002</v>
      </c>
      <c r="AJ66" s="65">
        <f t="shared" si="3"/>
        <v>1568.6864152000003</v>
      </c>
      <c r="AK66" s="65">
        <f t="shared" si="4"/>
        <v>1618.7421049999998</v>
      </c>
      <c r="AL66" s="65">
        <f t="shared" si="5"/>
        <v>2518.2708255999996</v>
      </c>
      <c r="AM66" s="65">
        <f t="shared" si="6"/>
        <v>3146.5797745999998</v>
      </c>
      <c r="AN66" s="66"/>
      <c r="AO66" s="65">
        <f t="shared" si="7"/>
        <v>1804.2786418999999</v>
      </c>
      <c r="AP66" s="65">
        <f t="shared" si="8"/>
        <v>1593.7142601</v>
      </c>
      <c r="AQ66" s="65">
        <f t="shared" si="9"/>
        <v>2832.4253000999997</v>
      </c>
    </row>
    <row r="67" spans="1:43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2767.1571434999996</v>
      </c>
      <c r="D67" s="52">
        <f>VLOOKUP($B67,Shock_dev!$A$1:$CI$300,MATCH(DATE(D$1,1,1),Shock_dev!$A$1:$CI$1,0),FALSE)</f>
        <v>2793.2178283999997</v>
      </c>
      <c r="E67" s="52">
        <f>VLOOKUP($B67,Shock_dev!$A$1:$CI$300,MATCH(DATE(E$1,1,1),Shock_dev!$A$1:$CI$1,0),FALSE)</f>
        <v>3077.2965251000001</v>
      </c>
      <c r="F67" s="52">
        <f>VLOOKUP($B67,Shock_dev!$A$1:$CI$300,MATCH(DATE(F$1,1,1),Shock_dev!$A$1:$CI$1,0),FALSE)</f>
        <v>3280.619228</v>
      </c>
      <c r="G67" s="52">
        <f>VLOOKUP($B67,Shock_dev!$A$1:$CI$300,MATCH(DATE(G$1,1,1),Shock_dev!$A$1:$CI$1,0),FALSE)</f>
        <v>3396.9091291000004</v>
      </c>
      <c r="H67" s="52">
        <f>VLOOKUP($B67,Shock_dev!$A$1:$CI$300,MATCH(DATE(H$1,1,1),Shock_dev!$A$1:$CI$1,0),FALSE)</f>
        <v>3693.2011237999996</v>
      </c>
      <c r="I67" s="52">
        <f>VLOOKUP($B67,Shock_dev!$A$1:$CI$300,MATCH(DATE(I$1,1,1),Shock_dev!$A$1:$CI$1,0),FALSE)</f>
        <v>3525.0214912999995</v>
      </c>
      <c r="J67" s="52">
        <f>VLOOKUP($B67,Shock_dev!$A$1:$CI$300,MATCH(DATE(J$1,1,1),Shock_dev!$A$1:$CI$1,0),FALSE)</f>
        <v>4398.7127491000001</v>
      </c>
      <c r="K67" s="52">
        <f>VLOOKUP($B67,Shock_dev!$A$1:$CI$300,MATCH(DATE(K$1,1,1),Shock_dev!$A$1:$CI$1,0),FALSE)</f>
        <v>4156.2828008000006</v>
      </c>
      <c r="L67" s="52">
        <f>VLOOKUP($B67,Shock_dev!$A$1:$CI$300,MATCH(DATE(L$1,1,1),Shock_dev!$A$1:$CI$1,0),FALSE)</f>
        <v>4649.2615573999992</v>
      </c>
      <c r="M67" s="52">
        <f>VLOOKUP($B67,Shock_dev!$A$1:$CI$300,MATCH(DATE(M$1,1,1),Shock_dev!$A$1:$CI$1,0),FALSE)</f>
        <v>4624.0377632</v>
      </c>
      <c r="N67" s="52">
        <f>VLOOKUP($B67,Shock_dev!$A$1:$CI$300,MATCH(DATE(N$1,1,1),Shock_dev!$A$1:$CI$1,0),FALSE)</f>
        <v>4257.2030629999999</v>
      </c>
      <c r="O67" s="52">
        <f>VLOOKUP($B67,Shock_dev!$A$1:$CI$300,MATCH(DATE(O$1,1,1),Shock_dev!$A$1:$CI$1,0),FALSE)</f>
        <v>3492.0647064999998</v>
      </c>
      <c r="P67" s="52">
        <f>VLOOKUP($B67,Shock_dev!$A$1:$CI$300,MATCH(DATE(P$1,1,1),Shock_dev!$A$1:$CI$1,0),FALSE)</f>
        <v>3102.0923526000001</v>
      </c>
      <c r="Q67" s="52">
        <f>VLOOKUP($B67,Shock_dev!$A$1:$CI$300,MATCH(DATE(Q$1,1,1),Shock_dev!$A$1:$CI$1,0),FALSE)</f>
        <v>3253.2817323999998</v>
      </c>
      <c r="R67" s="52">
        <f>VLOOKUP($B67,Shock_dev!$A$1:$CI$300,MATCH(DATE(R$1,1,1),Shock_dev!$A$1:$CI$1,0),FALSE)</f>
        <v>2431.7845405999997</v>
      </c>
      <c r="S67" s="52">
        <f>VLOOKUP($B67,Shock_dev!$A$1:$CI$300,MATCH(DATE(S$1,1,1),Shock_dev!$A$1:$CI$1,0),FALSE)</f>
        <v>2435.150799</v>
      </c>
      <c r="T67" s="52">
        <f>VLOOKUP($B67,Shock_dev!$A$1:$CI$300,MATCH(DATE(T$1,1,1),Shock_dev!$A$1:$CI$1,0),FALSE)</f>
        <v>2888.4419429999998</v>
      </c>
      <c r="U67" s="52">
        <f>VLOOKUP($B67,Shock_dev!$A$1:$CI$300,MATCH(DATE(U$1,1,1),Shock_dev!$A$1:$CI$1,0),FALSE)</f>
        <v>2445.6349739999996</v>
      </c>
      <c r="V67" s="52">
        <f>VLOOKUP($B67,Shock_dev!$A$1:$CI$300,MATCH(DATE(V$1,1,1),Shock_dev!$A$1:$CI$1,0),FALSE)</f>
        <v>2433.2346589999997</v>
      </c>
      <c r="W67" s="52">
        <f>VLOOKUP($B67,Shock_dev!$A$1:$CI$300,MATCH(DATE(W$1,1,1),Shock_dev!$A$1:$CI$1,0),FALSE)</f>
        <v>2796.3794579999999</v>
      </c>
      <c r="X67" s="52">
        <f>VLOOKUP($B67,Shock_dev!$A$1:$CI$300,MATCH(DATE(X$1,1,1),Shock_dev!$A$1:$CI$1,0),FALSE)</f>
        <v>2804.1278459999999</v>
      </c>
      <c r="Y67" s="52">
        <f>VLOOKUP($B67,Shock_dev!$A$1:$CI$300,MATCH(DATE(Y$1,1,1),Shock_dev!$A$1:$CI$1,0),FALSE)</f>
        <v>2988.3853920000001</v>
      </c>
      <c r="Z67" s="52">
        <f>VLOOKUP($B67,Shock_dev!$A$1:$CI$300,MATCH(DATE(Z$1,1,1),Shock_dev!$A$1:$CI$1,0),FALSE)</f>
        <v>2801.4336670000002</v>
      </c>
      <c r="AA67" s="52">
        <f>VLOOKUP($B67,Shock_dev!$A$1:$CI$300,MATCH(DATE(AA$1,1,1),Shock_dev!$A$1:$CI$1,0),FALSE)</f>
        <v>3152.2235700000001</v>
      </c>
      <c r="AB67" s="52">
        <f>VLOOKUP($B67,Shock_dev!$A$1:$CI$300,MATCH(DATE(AB$1,1,1),Shock_dev!$A$1:$CI$1,0),FALSE)</f>
        <v>3495.3255349999999</v>
      </c>
      <c r="AC67" s="52">
        <f>VLOOKUP($B67,Shock_dev!$A$1:$CI$300,MATCH(DATE(AC$1,1,1),Shock_dev!$A$1:$CI$1,0),FALSE)</f>
        <v>3840.5319749999999</v>
      </c>
      <c r="AD67" s="52">
        <f>VLOOKUP($B67,Shock_dev!$A$1:$CI$300,MATCH(DATE(AD$1,1,1),Shock_dev!$A$1:$CI$1,0),FALSE)</f>
        <v>4068.232454</v>
      </c>
      <c r="AE67" s="52">
        <f>VLOOKUP($B67,Shock_dev!$A$1:$CI$300,MATCH(DATE(AE$1,1,1),Shock_dev!$A$1:$CI$1,0),FALSE)</f>
        <v>4414.6233750000001</v>
      </c>
      <c r="AF67" s="52">
        <f>VLOOKUP($B67,Shock_dev!$A$1:$CI$300,MATCH(DATE(AF$1,1,1),Shock_dev!$A$1:$CI$1,0),FALSE)</f>
        <v>4423.8733840000004</v>
      </c>
      <c r="AG67" s="52"/>
      <c r="AH67" s="65">
        <f t="shared" si="1"/>
        <v>3063.0399708199998</v>
      </c>
      <c r="AI67" s="65">
        <f t="shared" si="2"/>
        <v>4084.4959444799997</v>
      </c>
      <c r="AJ67" s="65">
        <f t="shared" si="3"/>
        <v>3745.7359235399999</v>
      </c>
      <c r="AK67" s="65">
        <f t="shared" si="4"/>
        <v>2526.8493831199999</v>
      </c>
      <c r="AL67" s="65">
        <f t="shared" si="5"/>
        <v>2908.5099866</v>
      </c>
      <c r="AM67" s="65">
        <f t="shared" si="6"/>
        <v>4048.5173445999999</v>
      </c>
      <c r="AN67" s="66"/>
      <c r="AO67" s="65">
        <f t="shared" si="7"/>
        <v>3573.7679576499995</v>
      </c>
      <c r="AP67" s="65">
        <f t="shared" si="8"/>
        <v>3136.2926533299997</v>
      </c>
      <c r="AQ67" s="65">
        <f t="shared" si="9"/>
        <v>3478.5136656</v>
      </c>
    </row>
    <row r="68" spans="1:43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5800.9400500000011</v>
      </c>
      <c r="D68" s="52">
        <f>VLOOKUP($B68,Shock_dev!$A$1:$CI$300,MATCH(DATE(D$1,1,1),Shock_dev!$A$1:$CI$1,0),FALSE)</f>
        <v>5911.4943299999995</v>
      </c>
      <c r="E68" s="52">
        <f>VLOOKUP($B68,Shock_dev!$A$1:$CI$300,MATCH(DATE(E$1,1,1),Shock_dev!$A$1:$CI$1,0),FALSE)</f>
        <v>6213.8497900000002</v>
      </c>
      <c r="F68" s="52">
        <f>VLOOKUP($B68,Shock_dev!$A$1:$CI$300,MATCH(DATE(F$1,1,1),Shock_dev!$A$1:$CI$1,0),FALSE)</f>
        <v>6418.4288499999984</v>
      </c>
      <c r="G68" s="52">
        <f>VLOOKUP($B68,Shock_dev!$A$1:$CI$300,MATCH(DATE(G$1,1,1),Shock_dev!$A$1:$CI$1,0),FALSE)</f>
        <v>6211.4115399999991</v>
      </c>
      <c r="H68" s="52">
        <f>VLOOKUP($B68,Shock_dev!$A$1:$CI$300,MATCH(DATE(H$1,1,1),Shock_dev!$A$1:$CI$1,0),FALSE)</f>
        <v>6611.6457000000009</v>
      </c>
      <c r="I68" s="52">
        <f>VLOOKUP($B68,Shock_dev!$A$1:$CI$300,MATCH(DATE(I$1,1,1),Shock_dev!$A$1:$CI$1,0),FALSE)</f>
        <v>6417.8340900000003</v>
      </c>
      <c r="J68" s="52">
        <f>VLOOKUP($B68,Shock_dev!$A$1:$CI$300,MATCH(DATE(J$1,1,1),Shock_dev!$A$1:$CI$1,0),FALSE)</f>
        <v>7297.7971499999985</v>
      </c>
      <c r="K68" s="52">
        <f>VLOOKUP($B68,Shock_dev!$A$1:$CI$300,MATCH(DATE(K$1,1,1),Shock_dev!$A$1:$CI$1,0),FALSE)</f>
        <v>7022.6011600000002</v>
      </c>
      <c r="L68" s="52">
        <f>VLOOKUP($B68,Shock_dev!$A$1:$CI$300,MATCH(DATE(L$1,1,1),Shock_dev!$A$1:$CI$1,0),FALSE)</f>
        <v>7378.785100000001</v>
      </c>
      <c r="M68" s="52">
        <f>VLOOKUP($B68,Shock_dev!$A$1:$CI$300,MATCH(DATE(M$1,1,1),Shock_dev!$A$1:$CI$1,0),FALSE)</f>
        <v>9206.6195299999981</v>
      </c>
      <c r="N68" s="52">
        <f>VLOOKUP($B68,Shock_dev!$A$1:$CI$300,MATCH(DATE(N$1,1,1),Shock_dev!$A$1:$CI$1,0),FALSE)</f>
        <v>8832.3028299999987</v>
      </c>
      <c r="O68" s="52">
        <f>VLOOKUP($B68,Shock_dev!$A$1:$CI$300,MATCH(DATE(O$1,1,1),Shock_dev!$A$1:$CI$1,0),FALSE)</f>
        <v>8081.6036500000009</v>
      </c>
      <c r="P68" s="52">
        <f>VLOOKUP($B68,Shock_dev!$A$1:$CI$300,MATCH(DATE(P$1,1,1),Shock_dev!$A$1:$CI$1,0),FALSE)</f>
        <v>7695.9915899999996</v>
      </c>
      <c r="Q68" s="52">
        <f>VLOOKUP($B68,Shock_dev!$A$1:$CI$300,MATCH(DATE(Q$1,1,1),Shock_dev!$A$1:$CI$1,0),FALSE)</f>
        <v>7973.4855799999987</v>
      </c>
      <c r="R68" s="52">
        <f>VLOOKUP($B68,Shock_dev!$A$1:$CI$300,MATCH(DATE(R$1,1,1),Shock_dev!$A$1:$CI$1,0),FALSE)</f>
        <v>7070.7949400000016</v>
      </c>
      <c r="S68" s="52">
        <f>VLOOKUP($B68,Shock_dev!$A$1:$CI$300,MATCH(DATE(S$1,1,1),Shock_dev!$A$1:$CI$1,0),FALSE)</f>
        <v>7115.6410300000025</v>
      </c>
      <c r="T68" s="52">
        <f>VLOOKUP($B68,Shock_dev!$A$1:$CI$300,MATCH(DATE(T$1,1,1),Shock_dev!$A$1:$CI$1,0),FALSE)</f>
        <v>7574.7476599999991</v>
      </c>
      <c r="U68" s="52">
        <f>VLOOKUP($B68,Shock_dev!$A$1:$CI$300,MATCH(DATE(U$1,1,1),Shock_dev!$A$1:$CI$1,0),FALSE)</f>
        <v>7132.2007900000008</v>
      </c>
      <c r="V68" s="52">
        <f>VLOOKUP($B68,Shock_dev!$A$1:$CI$300,MATCH(DATE(V$1,1,1),Shock_dev!$A$1:$CI$1,0),FALSE)</f>
        <v>7619.9998400000004</v>
      </c>
      <c r="W68" s="52">
        <f>VLOOKUP($B68,Shock_dev!$A$1:$CI$300,MATCH(DATE(W$1,1,1),Shock_dev!$A$1:$CI$1,0),FALSE)</f>
        <v>7921.4320299999999</v>
      </c>
      <c r="X68" s="52">
        <f>VLOOKUP($B68,Shock_dev!$A$1:$CI$300,MATCH(DATE(X$1,1,1),Shock_dev!$A$1:$CI$1,0),FALSE)</f>
        <v>7975.8477000000021</v>
      </c>
      <c r="Y68" s="52">
        <f>VLOOKUP($B68,Shock_dev!$A$1:$CI$300,MATCH(DATE(Y$1,1,1),Shock_dev!$A$1:$CI$1,0),FALSE)</f>
        <v>8370.8320599999988</v>
      </c>
      <c r="Z68" s="52">
        <f>VLOOKUP($B68,Shock_dev!$A$1:$CI$300,MATCH(DATE(Z$1,1,1),Shock_dev!$A$1:$CI$1,0),FALSE)</f>
        <v>8189.311670000001</v>
      </c>
      <c r="AA68" s="52">
        <f>VLOOKUP($B68,Shock_dev!$A$1:$CI$300,MATCH(DATE(AA$1,1,1),Shock_dev!$A$1:$CI$1,0),FALSE)</f>
        <v>8541.9872500000001</v>
      </c>
      <c r="AB68" s="52">
        <f>VLOOKUP($B68,Shock_dev!$A$1:$CI$300,MATCH(DATE(AB$1,1,1),Shock_dev!$A$1:$CI$1,0),FALSE)</f>
        <v>8886.2369700000017</v>
      </c>
      <c r="AC68" s="52">
        <f>VLOOKUP($B68,Shock_dev!$A$1:$CI$300,MATCH(DATE(AC$1,1,1),Shock_dev!$A$1:$CI$1,0),FALSE)</f>
        <v>9232.2044900000019</v>
      </c>
      <c r="AD68" s="52">
        <f>VLOOKUP($B68,Shock_dev!$A$1:$CI$300,MATCH(DATE(AD$1,1,1),Shock_dev!$A$1:$CI$1,0),FALSE)</f>
        <v>9459.281140000001</v>
      </c>
      <c r="AE68" s="52">
        <f>VLOOKUP($B68,Shock_dev!$A$1:$CI$300,MATCH(DATE(AE$1,1,1),Shock_dev!$A$1:$CI$1,0),FALSE)</f>
        <v>9805.5673800000004</v>
      </c>
      <c r="AF68" s="52">
        <f>VLOOKUP($B68,Shock_dev!$A$1:$CI$300,MATCH(DATE(AF$1,1,1),Shock_dev!$A$1:$CI$1,0),FALSE)</f>
        <v>9811.7025999999969</v>
      </c>
      <c r="AG68" s="52"/>
      <c r="AH68" s="65">
        <f t="shared" si="1"/>
        <v>6111.2249119999997</v>
      </c>
      <c r="AI68" s="65">
        <f t="shared" si="2"/>
        <v>6945.7326400000002</v>
      </c>
      <c r="AJ68" s="65">
        <f t="shared" si="3"/>
        <v>8358.0006360000007</v>
      </c>
      <c r="AK68" s="65">
        <f t="shared" si="4"/>
        <v>7302.6768520000014</v>
      </c>
      <c r="AL68" s="65">
        <f t="shared" si="5"/>
        <v>8199.8821420000004</v>
      </c>
      <c r="AM68" s="65">
        <f t="shared" si="6"/>
        <v>9438.9985159999997</v>
      </c>
      <c r="AN68" s="66"/>
      <c r="AO68" s="65">
        <f t="shared" si="7"/>
        <v>6528.4787759999999</v>
      </c>
      <c r="AP68" s="65">
        <f t="shared" si="8"/>
        <v>7830.3387440000006</v>
      </c>
      <c r="AQ68" s="65">
        <f t="shared" si="9"/>
        <v>8819.4403290000009</v>
      </c>
    </row>
    <row r="69" spans="1:43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4.9382285000000365</v>
      </c>
      <c r="D69" s="52">
        <f>VLOOKUP($B69,Shock_dev!$A$1:$CI$300,MATCH(DATE(D$1,1,1),Shock_dev!$A$1:$CI$1,0),FALSE)</f>
        <v>5.8514048999999773</v>
      </c>
      <c r="E69" s="52">
        <f>VLOOKUP($B69,Shock_dev!$A$1:$CI$300,MATCH(DATE(E$1,1,1),Shock_dev!$A$1:$CI$1,0),FALSE)</f>
        <v>6.2879239000000098</v>
      </c>
      <c r="F69" s="52">
        <f>VLOOKUP($B69,Shock_dev!$A$1:$CI$300,MATCH(DATE(F$1,1,1),Shock_dev!$A$1:$CI$1,0),FALSE)</f>
        <v>6.4384440999999697</v>
      </c>
      <c r="G69" s="52">
        <f>VLOOKUP($B69,Shock_dev!$A$1:$CI$300,MATCH(DATE(G$1,1,1),Shock_dev!$A$1:$CI$1,0),FALSE)</f>
        <v>6.403120700000045</v>
      </c>
      <c r="H69" s="52">
        <f>VLOOKUP($B69,Shock_dev!$A$1:$CI$300,MATCH(DATE(H$1,1,1),Shock_dev!$A$1:$CI$1,0),FALSE)</f>
        <v>6.3673843999999917</v>
      </c>
      <c r="I69" s="52">
        <f>VLOOKUP($B69,Shock_dev!$A$1:$CI$300,MATCH(DATE(I$1,1,1),Shock_dev!$A$1:$CI$1,0),FALSE)</f>
        <v>6.2987170000000106</v>
      </c>
      <c r="J69" s="52">
        <f>VLOOKUP($B69,Shock_dev!$A$1:$CI$300,MATCH(DATE(J$1,1,1),Shock_dev!$A$1:$CI$1,0),FALSE)</f>
        <v>6.3362224999999626</v>
      </c>
      <c r="K69" s="52">
        <f>VLOOKUP($B69,Shock_dev!$A$1:$CI$300,MATCH(DATE(K$1,1,1),Shock_dev!$A$1:$CI$1,0),FALSE)</f>
        <v>6.3483671000000186</v>
      </c>
      <c r="L69" s="52">
        <f>VLOOKUP($B69,Shock_dev!$A$1:$CI$300,MATCH(DATE(L$1,1,1),Shock_dev!$A$1:$CI$1,0),FALSE)</f>
        <v>6.4453062999999702</v>
      </c>
      <c r="M69" s="52">
        <f>VLOOKUP($B69,Shock_dev!$A$1:$CI$300,MATCH(DATE(M$1,1,1),Shock_dev!$A$1:$CI$1,0),FALSE)</f>
        <v>32.116848900000036</v>
      </c>
      <c r="N69" s="52">
        <f>VLOOKUP($B69,Shock_dev!$A$1:$CI$300,MATCH(DATE(N$1,1,1),Shock_dev!$A$1:$CI$1,0),FALSE)</f>
        <v>33.008022600000004</v>
      </c>
      <c r="O69" s="52">
        <f>VLOOKUP($B69,Shock_dev!$A$1:$CI$300,MATCH(DATE(O$1,1,1),Shock_dev!$A$1:$CI$1,0),FALSE)</f>
        <v>33.200891299999967</v>
      </c>
      <c r="P69" s="52">
        <f>VLOOKUP($B69,Shock_dev!$A$1:$CI$300,MATCH(DATE(P$1,1,1),Shock_dev!$A$1:$CI$1,0),FALSE)</f>
        <v>33.256876199999965</v>
      </c>
      <c r="Q69" s="52">
        <f>VLOOKUP($B69,Shock_dev!$A$1:$CI$300,MATCH(DATE(Q$1,1,1),Shock_dev!$A$1:$CI$1,0),FALSE)</f>
        <v>33.353390899999908</v>
      </c>
      <c r="R69" s="52">
        <f>VLOOKUP($B69,Shock_dev!$A$1:$CI$300,MATCH(DATE(R$1,1,1),Shock_dev!$A$1:$CI$1,0),FALSE)</f>
        <v>33.361826199999996</v>
      </c>
      <c r="S69" s="52">
        <f>VLOOKUP($B69,Shock_dev!$A$1:$CI$300,MATCH(DATE(S$1,1,1),Shock_dev!$A$1:$CI$1,0),FALSE)</f>
        <v>33.413172699999905</v>
      </c>
      <c r="T69" s="52">
        <f>VLOOKUP($B69,Shock_dev!$A$1:$CI$300,MATCH(DATE(T$1,1,1),Shock_dev!$A$1:$CI$1,0),FALSE)</f>
        <v>33.518099000000007</v>
      </c>
      <c r="U69" s="52">
        <f>VLOOKUP($B69,Shock_dev!$A$1:$CI$300,MATCH(DATE(U$1,1,1),Shock_dev!$A$1:$CI$1,0),FALSE)</f>
        <v>33.56477289999998</v>
      </c>
      <c r="V69" s="52">
        <f>VLOOKUP($B69,Shock_dev!$A$1:$CI$300,MATCH(DATE(V$1,1,1),Shock_dev!$A$1:$CI$1,0),FALSE)</f>
        <v>33.674081799999954</v>
      </c>
      <c r="W69" s="52">
        <f>VLOOKUP($B69,Shock_dev!$A$1:$CI$300,MATCH(DATE(W$1,1,1),Shock_dev!$A$1:$CI$1,0),FALSE)</f>
        <v>15.890858299999991</v>
      </c>
      <c r="X69" s="52">
        <f>VLOOKUP($B69,Shock_dev!$A$1:$CI$300,MATCH(DATE(X$1,1,1),Shock_dev!$A$1:$CI$1,0),FALSE)</f>
        <v>15.423281199999906</v>
      </c>
      <c r="Y69" s="52">
        <f>VLOOKUP($B69,Shock_dev!$A$1:$CI$300,MATCH(DATE(Y$1,1,1),Shock_dev!$A$1:$CI$1,0),FALSE)</f>
        <v>15.434509600000069</v>
      </c>
      <c r="Z69" s="52">
        <f>VLOOKUP($B69,Shock_dev!$A$1:$CI$300,MATCH(DATE(Z$1,1,1),Shock_dev!$A$1:$CI$1,0),FALSE)</f>
        <v>15.430635600000073</v>
      </c>
      <c r="AA69" s="52">
        <f>VLOOKUP($B69,Shock_dev!$A$1:$CI$300,MATCH(DATE(AA$1,1,1),Shock_dev!$A$1:$CI$1,0),FALSE)</f>
        <v>15.410636899999986</v>
      </c>
      <c r="AB69" s="52">
        <f>VLOOKUP($B69,Shock_dev!$A$1:$CI$300,MATCH(DATE(AB$1,1,1),Shock_dev!$A$1:$CI$1,0),FALSE)</f>
        <v>15.376599000000056</v>
      </c>
      <c r="AC69" s="52">
        <f>VLOOKUP($B69,Shock_dev!$A$1:$CI$300,MATCH(DATE(AC$1,1,1),Shock_dev!$A$1:$CI$1,0),FALSE)</f>
        <v>15.331726800000069</v>
      </c>
      <c r="AD69" s="52">
        <f>VLOOKUP($B69,Shock_dev!$A$1:$CI$300,MATCH(DATE(AD$1,1,1),Shock_dev!$A$1:$CI$1,0),FALSE)</f>
        <v>15.268138600000043</v>
      </c>
      <c r="AE69" s="52">
        <f>VLOOKUP($B69,Shock_dev!$A$1:$CI$300,MATCH(DATE(AE$1,1,1),Shock_dev!$A$1:$CI$1,0),FALSE)</f>
        <v>15.202361599999904</v>
      </c>
      <c r="AF69" s="52">
        <f>VLOOKUP($B69,Shock_dev!$A$1:$CI$300,MATCH(DATE(AF$1,1,1),Shock_dev!$A$1:$CI$1,0),FALSE)</f>
        <v>15.105922200000009</v>
      </c>
      <c r="AG69" s="52"/>
      <c r="AH69" s="65">
        <f t="shared" si="1"/>
        <v>5.9838244200000075</v>
      </c>
      <c r="AI69" s="65">
        <f t="shared" si="2"/>
        <v>6.3591994599999904</v>
      </c>
      <c r="AJ69" s="65">
        <f t="shared" si="3"/>
        <v>32.987205979999978</v>
      </c>
      <c r="AK69" s="65">
        <f t="shared" si="4"/>
        <v>33.506390519999968</v>
      </c>
      <c r="AL69" s="65">
        <f t="shared" si="5"/>
        <v>15.517984320000005</v>
      </c>
      <c r="AM69" s="65">
        <f t="shared" si="6"/>
        <v>15.256949640000016</v>
      </c>
      <c r="AN69" s="66"/>
      <c r="AO69" s="65">
        <f t="shared" si="7"/>
        <v>6.1715119399999985</v>
      </c>
      <c r="AP69" s="65">
        <f t="shared" si="8"/>
        <v>33.246798249999969</v>
      </c>
      <c r="AQ69" s="65">
        <f t="shared" si="9"/>
        <v>15.38746698000001</v>
      </c>
    </row>
    <row r="70" spans="1:43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344.28790000001027</v>
      </c>
      <c r="D70" s="52">
        <f>VLOOKUP($B70,Shock_dev!$A$1:$CI$300,MATCH(DATE(D$1,1,1),Shock_dev!$A$1:$CI$1,0),FALSE)</f>
        <v>533.78519999998389</v>
      </c>
      <c r="E70" s="52">
        <f>VLOOKUP($B70,Shock_dev!$A$1:$CI$300,MATCH(DATE(E$1,1,1),Shock_dev!$A$1:$CI$1,0),FALSE)</f>
        <v>630.7838000000047</v>
      </c>
      <c r="F70" s="52">
        <f>VLOOKUP($B70,Shock_dev!$A$1:$CI$300,MATCH(DATE(F$1,1,1),Shock_dev!$A$1:$CI$1,0),FALSE)</f>
        <v>659.6417000000074</v>
      </c>
      <c r="G70" s="52">
        <f>VLOOKUP($B70,Shock_dev!$A$1:$CI$300,MATCH(DATE(G$1,1,1),Shock_dev!$A$1:$CI$1,0),FALSE)</f>
        <v>628.54849999997532</v>
      </c>
      <c r="H70" s="52">
        <f>VLOOKUP($B70,Shock_dev!$A$1:$CI$300,MATCH(DATE(H$1,1,1),Shock_dev!$A$1:$CI$1,0),FALSE)</f>
        <v>586.8017000000109</v>
      </c>
      <c r="I70" s="52">
        <f>VLOOKUP($B70,Shock_dev!$A$1:$CI$300,MATCH(DATE(I$1,1,1),Shock_dev!$A$1:$CI$1,0),FALSE)</f>
        <v>513.69539999999688</v>
      </c>
      <c r="J70" s="52">
        <f>VLOOKUP($B70,Shock_dev!$A$1:$CI$300,MATCH(DATE(J$1,1,1),Shock_dev!$A$1:$CI$1,0),FALSE)</f>
        <v>461.66550000000279</v>
      </c>
      <c r="K70" s="52">
        <f>VLOOKUP($B70,Shock_dev!$A$1:$CI$300,MATCH(DATE(K$1,1,1),Shock_dev!$A$1:$CI$1,0),FALSE)</f>
        <v>384.82190000000992</v>
      </c>
      <c r="L70" s="52">
        <f>VLOOKUP($B70,Shock_dev!$A$1:$CI$300,MATCH(DATE(L$1,1,1),Shock_dev!$A$1:$CI$1,0),FALSE)</f>
        <v>332.87290000001667</v>
      </c>
      <c r="M70" s="52">
        <f>VLOOKUP($B70,Shock_dev!$A$1:$CI$300,MATCH(DATE(M$1,1,1),Shock_dev!$A$1:$CI$1,0),FALSE)</f>
        <v>316.09580000001006</v>
      </c>
      <c r="N70" s="52">
        <f>VLOOKUP($B70,Shock_dev!$A$1:$CI$300,MATCH(DATE(N$1,1,1),Shock_dev!$A$1:$CI$1,0),FALSE)</f>
        <v>265.21809999999823</v>
      </c>
      <c r="O70" s="52">
        <f>VLOOKUP($B70,Shock_dev!$A$1:$CI$300,MATCH(DATE(O$1,1,1),Shock_dev!$A$1:$CI$1,0),FALSE)</f>
        <v>195.39639999999781</v>
      </c>
      <c r="P70" s="52">
        <f>VLOOKUP($B70,Shock_dev!$A$1:$CI$300,MATCH(DATE(P$1,1,1),Shock_dev!$A$1:$CI$1,0),FALSE)</f>
        <v>129.18090000000666</v>
      </c>
      <c r="Q70" s="52">
        <f>VLOOKUP($B70,Shock_dev!$A$1:$CI$300,MATCH(DATE(Q$1,1,1),Shock_dev!$A$1:$CI$1,0),FALSE)</f>
        <v>90.474099999992177</v>
      </c>
      <c r="R70" s="52">
        <f>VLOOKUP($B70,Shock_dev!$A$1:$CI$300,MATCH(DATE(R$1,1,1),Shock_dev!$A$1:$CI$1,0),FALSE)</f>
        <v>28.833299999998417</v>
      </c>
      <c r="S70" s="52">
        <f>VLOOKUP($B70,Shock_dev!$A$1:$CI$300,MATCH(DATE(S$1,1,1),Shock_dev!$A$1:$CI$1,0),FALSE)</f>
        <v>-3.7994999999937136</v>
      </c>
      <c r="T70" s="52">
        <f>VLOOKUP($B70,Shock_dev!$A$1:$CI$300,MATCH(DATE(T$1,1,1),Shock_dev!$A$1:$CI$1,0),FALSE)</f>
        <v>-12.507699999987381</v>
      </c>
      <c r="U70" s="52">
        <f>VLOOKUP($B70,Shock_dev!$A$1:$CI$300,MATCH(DATE(U$1,1,1),Shock_dev!$A$1:$CI$1,0),FALSE)</f>
        <v>-31.779199999989942</v>
      </c>
      <c r="V70" s="52">
        <f>VLOOKUP($B70,Shock_dev!$A$1:$CI$300,MATCH(DATE(V$1,1,1),Shock_dev!$A$1:$CI$1,0),FALSE)</f>
        <v>-15.621500000008382</v>
      </c>
      <c r="W70" s="52">
        <f>VLOOKUP($B70,Shock_dev!$A$1:$CI$300,MATCH(DATE(W$1,1,1),Shock_dev!$A$1:$CI$1,0),FALSE)</f>
        <v>-0.7410000000090804</v>
      </c>
      <c r="X70" s="52">
        <f>VLOOKUP($B70,Shock_dev!$A$1:$CI$300,MATCH(DATE(X$1,1,1),Shock_dev!$A$1:$CI$1,0),FALSE)</f>
        <v>14.753300000011222</v>
      </c>
      <c r="Y70" s="52">
        <f>VLOOKUP($B70,Shock_dev!$A$1:$CI$300,MATCH(DATE(Y$1,1,1),Shock_dev!$A$1:$CI$1,0),FALSE)</f>
        <v>59.969899999996414</v>
      </c>
      <c r="Z70" s="52">
        <f>VLOOKUP($B70,Shock_dev!$A$1:$CI$300,MATCH(DATE(Z$1,1,1),Shock_dev!$A$1:$CI$1,0),FALSE)</f>
        <v>77.566900000005262</v>
      </c>
      <c r="AA70" s="52">
        <f>VLOOKUP($B70,Shock_dev!$A$1:$CI$300,MATCH(DATE(AA$1,1,1),Shock_dev!$A$1:$CI$1,0),FALSE)</f>
        <v>96.083599999983562</v>
      </c>
      <c r="AB70" s="52">
        <f>VLOOKUP($B70,Shock_dev!$A$1:$CI$300,MATCH(DATE(AB$1,1,1),Shock_dev!$A$1:$CI$1,0),FALSE)</f>
        <v>113.27230000001146</v>
      </c>
      <c r="AC70" s="52">
        <f>VLOOKUP($B70,Shock_dev!$A$1:$CI$300,MATCH(DATE(AC$1,1,1),Shock_dev!$A$1:$CI$1,0),FALSE)</f>
        <v>128.91310000000522</v>
      </c>
      <c r="AD70" s="52">
        <f>VLOOKUP($B70,Shock_dev!$A$1:$CI$300,MATCH(DATE(AD$1,1,1),Shock_dev!$A$1:$CI$1,0),FALSE)</f>
        <v>139.50920000000042</v>
      </c>
      <c r="AE70" s="52">
        <f>VLOOKUP($B70,Shock_dev!$A$1:$CI$300,MATCH(DATE(AE$1,1,1),Shock_dev!$A$1:$CI$1,0),FALSE)</f>
        <v>150.17699999999604</v>
      </c>
      <c r="AF70" s="52">
        <f>VLOOKUP($B70,Shock_dev!$A$1:$CI$300,MATCH(DATE(AF$1,1,1),Shock_dev!$A$1:$CI$1,0),FALSE)</f>
        <v>150.30739999999059</v>
      </c>
      <c r="AG70" s="52"/>
      <c r="AH70" s="65">
        <f t="shared" si="1"/>
        <v>559.40941999999632</v>
      </c>
      <c r="AI70" s="65">
        <f t="shared" si="2"/>
        <v>455.97148000000743</v>
      </c>
      <c r="AJ70" s="65">
        <f t="shared" si="3"/>
        <v>199.27306000000098</v>
      </c>
      <c r="AK70" s="65">
        <f t="shared" si="4"/>
        <v>-6.9749199999962004</v>
      </c>
      <c r="AL70" s="65">
        <f t="shared" si="5"/>
        <v>49.526539999997475</v>
      </c>
      <c r="AM70" s="65">
        <f t="shared" si="6"/>
        <v>136.43580000000074</v>
      </c>
      <c r="AN70" s="66"/>
      <c r="AO70" s="65">
        <f t="shared" si="7"/>
        <v>507.69045000000187</v>
      </c>
      <c r="AP70" s="65">
        <f t="shared" si="8"/>
        <v>96.149070000002396</v>
      </c>
      <c r="AQ70" s="65">
        <f t="shared" si="9"/>
        <v>92.981169999999111</v>
      </c>
    </row>
    <row r="71" spans="1:43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10563.341000000015</v>
      </c>
      <c r="D71" s="52">
        <f>VLOOKUP($B71,Shock_dev!$A$1:$CI$300,MATCH(DATE(D$1,1,1),Shock_dev!$A$1:$CI$1,0),FALSE)</f>
        <v>15685.198000000324</v>
      </c>
      <c r="E71" s="52">
        <f>VLOOKUP($B71,Shock_dev!$A$1:$CI$300,MATCH(DATE(E$1,1,1),Shock_dev!$A$1:$CI$1,0),FALSE)</f>
        <v>18502.345000000205</v>
      </c>
      <c r="F71" s="52">
        <f>VLOOKUP($B71,Shock_dev!$A$1:$CI$300,MATCH(DATE(F$1,1,1),Shock_dev!$A$1:$CI$1,0),FALSE)</f>
        <v>19896.696999999695</v>
      </c>
      <c r="G71" s="52">
        <f>VLOOKUP($B71,Shock_dev!$A$1:$CI$300,MATCH(DATE(G$1,1,1),Shock_dev!$A$1:$CI$1,0),FALSE)</f>
        <v>20001.936999999918</v>
      </c>
      <c r="H71" s="52">
        <f>VLOOKUP($B71,Shock_dev!$A$1:$CI$300,MATCH(DATE(H$1,1,1),Shock_dev!$A$1:$CI$1,0),FALSE)</f>
        <v>20165.791999999899</v>
      </c>
      <c r="I71" s="52">
        <f>VLOOKUP($B71,Shock_dev!$A$1:$CI$300,MATCH(DATE(I$1,1,1),Shock_dev!$A$1:$CI$1,0),FALSE)</f>
        <v>19517.592000000179</v>
      </c>
      <c r="J71" s="52">
        <f>VLOOKUP($B71,Shock_dev!$A$1:$CI$300,MATCH(DATE(J$1,1,1),Shock_dev!$A$1:$CI$1,0),FALSE)</f>
        <v>19587.055000000168</v>
      </c>
      <c r="K71" s="52">
        <f>VLOOKUP($B71,Shock_dev!$A$1:$CI$300,MATCH(DATE(K$1,1,1),Shock_dev!$A$1:$CI$1,0),FALSE)</f>
        <v>18800.233000000007</v>
      </c>
      <c r="L71" s="52">
        <f>VLOOKUP($B71,Shock_dev!$A$1:$CI$300,MATCH(DATE(L$1,1,1),Shock_dev!$A$1:$CI$1,0),FALSE)</f>
        <v>18722.94700000016</v>
      </c>
      <c r="M71" s="52">
        <f>VLOOKUP($B71,Shock_dev!$A$1:$CI$300,MATCH(DATE(M$1,1,1),Shock_dev!$A$1:$CI$1,0),FALSE)</f>
        <v>19541.243999999948</v>
      </c>
      <c r="N71" s="52">
        <f>VLOOKUP($B71,Shock_dev!$A$1:$CI$300,MATCH(DATE(N$1,1,1),Shock_dev!$A$1:$CI$1,0),FALSE)</f>
        <v>19097.85999999987</v>
      </c>
      <c r="O71" s="52">
        <f>VLOOKUP($B71,Shock_dev!$A$1:$CI$300,MATCH(DATE(O$1,1,1),Shock_dev!$A$1:$CI$1,0),FALSE)</f>
        <v>18027.681000000332</v>
      </c>
      <c r="P71" s="52">
        <f>VLOOKUP($B71,Shock_dev!$A$1:$CI$300,MATCH(DATE(P$1,1,1),Shock_dev!$A$1:$CI$1,0),FALSE)</f>
        <v>16999.678000000305</v>
      </c>
      <c r="Q71" s="52">
        <f>VLOOKUP($B71,Shock_dev!$A$1:$CI$300,MATCH(DATE(Q$1,1,1),Shock_dev!$A$1:$CI$1,0),FALSE)</f>
        <v>16664.254999999888</v>
      </c>
      <c r="R71" s="52">
        <f>VLOOKUP($B71,Shock_dev!$A$1:$CI$300,MATCH(DATE(R$1,1,1),Shock_dev!$A$1:$CI$1,0),FALSE)</f>
        <v>15409.134000000078</v>
      </c>
      <c r="S71" s="52">
        <f>VLOOKUP($B71,Shock_dev!$A$1:$CI$300,MATCH(DATE(S$1,1,1),Shock_dev!$A$1:$CI$1,0),FALSE)</f>
        <v>14925.131000000052</v>
      </c>
      <c r="T71" s="52">
        <f>VLOOKUP($B71,Shock_dev!$A$1:$CI$300,MATCH(DATE(T$1,1,1),Shock_dev!$A$1:$CI$1,0),FALSE)</f>
        <v>14960.612999999896</v>
      </c>
      <c r="U71" s="52">
        <f>VLOOKUP($B71,Shock_dev!$A$1:$CI$300,MATCH(DATE(U$1,1,1),Shock_dev!$A$1:$CI$1,0),FALSE)</f>
        <v>14479.206999999937</v>
      </c>
      <c r="V71" s="52">
        <f>VLOOKUP($B71,Shock_dev!$A$1:$CI$300,MATCH(DATE(V$1,1,1),Shock_dev!$A$1:$CI$1,0),FALSE)</f>
        <v>14987.794999999925</v>
      </c>
      <c r="W71" s="52">
        <f>VLOOKUP($B71,Shock_dev!$A$1:$CI$300,MATCH(DATE(W$1,1,1),Shock_dev!$A$1:$CI$1,0),FALSE)</f>
        <v>15308.509000000078</v>
      </c>
      <c r="X71" s="52">
        <f>VLOOKUP($B71,Shock_dev!$A$1:$CI$300,MATCH(DATE(X$1,1,1),Shock_dev!$A$1:$CI$1,0),FALSE)</f>
        <v>15599.043999999762</v>
      </c>
      <c r="Y71" s="52">
        <f>VLOOKUP($B71,Shock_dev!$A$1:$CI$300,MATCH(DATE(Y$1,1,1),Shock_dev!$A$1:$CI$1,0),FALSE)</f>
        <v>16800.311999999918</v>
      </c>
      <c r="Z71" s="52">
        <f>VLOOKUP($B71,Shock_dev!$A$1:$CI$300,MATCH(DATE(Z$1,1,1),Shock_dev!$A$1:$CI$1,0),FALSE)</f>
        <v>17091.236999999732</v>
      </c>
      <c r="AA71" s="52">
        <f>VLOOKUP($B71,Shock_dev!$A$1:$CI$300,MATCH(DATE(AA$1,1,1),Shock_dev!$A$1:$CI$1,0),FALSE)</f>
        <v>17482.726000000257</v>
      </c>
      <c r="AB71" s="52">
        <f>VLOOKUP($B71,Shock_dev!$A$1:$CI$300,MATCH(DATE(AB$1,1,1),Shock_dev!$A$1:$CI$1,0),FALSE)</f>
        <v>17872.566999999806</v>
      </c>
      <c r="AC71" s="52">
        <f>VLOOKUP($B71,Shock_dev!$A$1:$CI$300,MATCH(DATE(AC$1,1,1),Shock_dev!$A$1:$CI$1,0),FALSE)</f>
        <v>18253.976999999955</v>
      </c>
      <c r="AD71" s="52">
        <f>VLOOKUP($B71,Shock_dev!$A$1:$CI$300,MATCH(DATE(AD$1,1,1),Shock_dev!$A$1:$CI$1,0),FALSE)</f>
        <v>18521.467000000179</v>
      </c>
      <c r="AE71" s="52">
        <f>VLOOKUP($B71,Shock_dev!$A$1:$CI$300,MATCH(DATE(AE$1,1,1),Shock_dev!$A$1:$CI$1,0),FALSE)</f>
        <v>18838.353999999817</v>
      </c>
      <c r="AF71" s="52">
        <f>VLOOKUP($B71,Shock_dev!$A$1:$CI$300,MATCH(DATE(AF$1,1,1),Shock_dev!$A$1:$CI$1,0),FALSE)</f>
        <v>18868.304999999702</v>
      </c>
      <c r="AG71" s="52"/>
      <c r="AH71" s="65">
        <f t="shared" si="1"/>
        <v>16929.903600000031</v>
      </c>
      <c r="AI71" s="65">
        <f t="shared" si="2"/>
        <v>19358.723800000083</v>
      </c>
      <c r="AJ71" s="65">
        <f t="shared" si="3"/>
        <v>18066.143600000069</v>
      </c>
      <c r="AK71" s="65">
        <f t="shared" si="4"/>
        <v>14952.375999999978</v>
      </c>
      <c r="AL71" s="65">
        <f t="shared" si="5"/>
        <v>16456.36559999995</v>
      </c>
      <c r="AM71" s="65">
        <f t="shared" si="6"/>
        <v>18470.933999999892</v>
      </c>
      <c r="AN71" s="66"/>
      <c r="AO71" s="65">
        <f t="shared" si="7"/>
        <v>18144.313700000057</v>
      </c>
      <c r="AP71" s="65">
        <f t="shared" si="8"/>
        <v>16509.259800000022</v>
      </c>
      <c r="AQ71" s="65">
        <f t="shared" si="9"/>
        <v>17463.649799999919</v>
      </c>
    </row>
    <row r="72" spans="1:43" s="9" customFormat="1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650.54649999999674</v>
      </c>
      <c r="D72" s="52">
        <f>VLOOKUP($B72,Shock_dev!$A$1:$CI$300,MATCH(DATE(D$1,1,1),Shock_dev!$A$1:$CI$1,0),FALSE)</f>
        <v>1034.4869999999937</v>
      </c>
      <c r="E72" s="52">
        <f>VLOOKUP($B72,Shock_dev!$A$1:$CI$300,MATCH(DATE(E$1,1,1),Shock_dev!$A$1:$CI$1,0),FALSE)</f>
        <v>1279.0834000000032</v>
      </c>
      <c r="F72" s="52">
        <f>VLOOKUP($B72,Shock_dev!$A$1:$CI$300,MATCH(DATE(F$1,1,1),Shock_dev!$A$1:$CI$1,0),FALSE)</f>
        <v>1433.2436000000162</v>
      </c>
      <c r="G72" s="52">
        <f>VLOOKUP($B72,Shock_dev!$A$1:$CI$300,MATCH(DATE(G$1,1,1),Shock_dev!$A$1:$CI$1,0),FALSE)</f>
        <v>1505.9836000000068</v>
      </c>
      <c r="H72" s="52">
        <f>VLOOKUP($B72,Shock_dev!$A$1:$CI$300,MATCH(DATE(H$1,1,1),Shock_dev!$A$1:$CI$1,0),FALSE)</f>
        <v>1582.9112000000023</v>
      </c>
      <c r="I72" s="52">
        <f>VLOOKUP($B72,Shock_dev!$A$1:$CI$300,MATCH(DATE(I$1,1,1),Shock_dev!$A$1:$CI$1,0),FALSE)</f>
        <v>1611.7750999999989</v>
      </c>
      <c r="J72" s="52">
        <f>VLOOKUP($B72,Shock_dev!$A$1:$CI$300,MATCH(DATE(J$1,1,1),Shock_dev!$A$1:$CI$1,0),FALSE)</f>
        <v>1689.508199999982</v>
      </c>
      <c r="K72" s="52">
        <f>VLOOKUP($B72,Shock_dev!$A$1:$CI$300,MATCH(DATE(K$1,1,1),Shock_dev!$A$1:$CI$1,0),FALSE)</f>
        <v>1710.5043000000005</v>
      </c>
      <c r="L72" s="52">
        <f>VLOOKUP($B72,Shock_dev!$A$1:$CI$300,MATCH(DATE(L$1,1,1),Shock_dev!$A$1:$CI$1,0),FALSE)</f>
        <v>1769.1523000000161</v>
      </c>
      <c r="M72" s="52">
        <f>VLOOKUP($B72,Shock_dev!$A$1:$CI$300,MATCH(DATE(M$1,1,1),Shock_dev!$A$1:$CI$1,0),FALSE)</f>
        <v>1887.1031000000075</v>
      </c>
      <c r="N72" s="52">
        <f>VLOOKUP($B72,Shock_dev!$A$1:$CI$300,MATCH(DATE(N$1,1,1),Shock_dev!$A$1:$CI$1,0),FALSE)</f>
        <v>1918.9141999999993</v>
      </c>
      <c r="O72" s="52">
        <f>VLOOKUP($B72,Shock_dev!$A$1:$CI$300,MATCH(DATE(O$1,1,1),Shock_dev!$A$1:$CI$1,0),FALSE)</f>
        <v>1894.1827999999805</v>
      </c>
      <c r="P72" s="52">
        <f>VLOOKUP($B72,Shock_dev!$A$1:$CI$300,MATCH(DATE(P$1,1,1),Shock_dev!$A$1:$CI$1,0),FALSE)</f>
        <v>1860.850299999991</v>
      </c>
      <c r="Q72" s="52">
        <f>VLOOKUP($B72,Shock_dev!$A$1:$CI$300,MATCH(DATE(Q$1,1,1),Shock_dev!$A$1:$CI$1,0),FALSE)</f>
        <v>1864.9690999999875</v>
      </c>
      <c r="R72" s="52">
        <f>VLOOKUP($B72,Shock_dev!$A$1:$CI$300,MATCH(DATE(R$1,1,1),Shock_dev!$A$1:$CI$1,0),FALSE)</f>
        <v>1800.5645000000077</v>
      </c>
      <c r="S72" s="52">
        <f>VLOOKUP($B72,Shock_dev!$A$1:$CI$300,MATCH(DATE(S$1,1,1),Shock_dev!$A$1:$CI$1,0),FALSE)</f>
        <v>1774.7961000000068</v>
      </c>
      <c r="T72" s="52">
        <f>VLOOKUP($B72,Shock_dev!$A$1:$CI$300,MATCH(DATE(T$1,1,1),Shock_dev!$A$1:$CI$1,0),FALSE)</f>
        <v>1781.1710000000021</v>
      </c>
      <c r="U72" s="52">
        <f>VLOOKUP($B72,Shock_dev!$A$1:$CI$300,MATCH(DATE(U$1,1,1),Shock_dev!$A$1:$CI$1,0),FALSE)</f>
        <v>1746.5960999999952</v>
      </c>
      <c r="V72" s="52">
        <f>VLOOKUP($B72,Shock_dev!$A$1:$CI$300,MATCH(DATE(V$1,1,1),Shock_dev!$A$1:$CI$1,0),FALSE)</f>
        <v>1768.96179999999</v>
      </c>
      <c r="W72" s="52">
        <f>VLOOKUP($B72,Shock_dev!$A$1:$CI$300,MATCH(DATE(W$1,1,1),Shock_dev!$A$1:$CI$1,0),FALSE)</f>
        <v>1783.3574999999837</v>
      </c>
      <c r="X72" s="52">
        <f>VLOOKUP($B72,Shock_dev!$A$1:$CI$300,MATCH(DATE(X$1,1,1),Shock_dev!$A$1:$CI$1,0),FALSE)</f>
        <v>1790.4200999999885</v>
      </c>
      <c r="Y72" s="52">
        <f>VLOOKUP($B72,Shock_dev!$A$1:$CI$300,MATCH(DATE(Y$1,1,1),Shock_dev!$A$1:$CI$1,0),FALSE)</f>
        <v>1849.3693999999959</v>
      </c>
      <c r="Z72" s="52">
        <f>VLOOKUP($B72,Shock_dev!$A$1:$CI$300,MATCH(DATE(Z$1,1,1),Shock_dev!$A$1:$CI$1,0),FALSE)</f>
        <v>1858.9541000000027</v>
      </c>
      <c r="AA72" s="52">
        <f>VLOOKUP($B72,Shock_dev!$A$1:$CI$300,MATCH(DATE(AA$1,1,1),Shock_dev!$A$1:$CI$1,0),FALSE)</f>
        <v>1877.4157999999879</v>
      </c>
      <c r="AB72" s="52">
        <f>VLOOKUP($B72,Shock_dev!$A$1:$CI$300,MATCH(DATE(AB$1,1,1),Shock_dev!$A$1:$CI$1,0),FALSE)</f>
        <v>1898.3659000000043</v>
      </c>
      <c r="AC72" s="52">
        <f>VLOOKUP($B72,Shock_dev!$A$1:$CI$300,MATCH(DATE(AC$1,1,1),Shock_dev!$A$1:$CI$1,0),FALSE)</f>
        <v>1921.3966000000073</v>
      </c>
      <c r="AD72" s="52">
        <f>VLOOKUP($B72,Shock_dev!$A$1:$CI$300,MATCH(DATE(AD$1,1,1),Shock_dev!$A$1:$CI$1,0),FALSE)</f>
        <v>1939.2027999999991</v>
      </c>
      <c r="AE72" s="52">
        <f>VLOOKUP($B72,Shock_dev!$A$1:$CI$300,MATCH(DATE(AE$1,1,1),Shock_dev!$A$1:$CI$1,0),FALSE)</f>
        <v>1962.8871999999974</v>
      </c>
      <c r="AF72" s="52">
        <f>VLOOKUP($B72,Shock_dev!$A$1:$CI$300,MATCH(DATE(AF$1,1,1),Shock_dev!$A$1:$CI$1,0),FALSE)</f>
        <v>1969.0554999999877</v>
      </c>
      <c r="AG72" s="52"/>
      <c r="AH72" s="65">
        <f t="shared" si="1"/>
        <v>1180.6688200000033</v>
      </c>
      <c r="AI72" s="65">
        <f t="shared" si="2"/>
        <v>1672.7702199999999</v>
      </c>
      <c r="AJ72" s="65">
        <f t="shared" si="3"/>
        <v>1885.2038999999932</v>
      </c>
      <c r="AK72" s="65">
        <f t="shared" si="4"/>
        <v>1774.4179000000004</v>
      </c>
      <c r="AL72" s="65">
        <f t="shared" si="5"/>
        <v>1831.9033799999918</v>
      </c>
      <c r="AM72" s="65">
        <f t="shared" si="6"/>
        <v>1938.1815999999992</v>
      </c>
      <c r="AN72" s="66"/>
      <c r="AO72" s="65">
        <f t="shared" si="7"/>
        <v>1426.7195200000015</v>
      </c>
      <c r="AP72" s="65">
        <f t="shared" si="8"/>
        <v>1829.8108999999968</v>
      </c>
      <c r="AQ72" s="65">
        <f t="shared" si="9"/>
        <v>1885.0424899999955</v>
      </c>
    </row>
    <row r="73" spans="1:43" s="62" customFormat="1" ht="1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24940.136834600002</v>
      </c>
      <c r="D77" s="52">
        <f t="shared" ref="D77:AF77" si="11">SUM(D60:D69)</f>
        <v>25724.808782200002</v>
      </c>
      <c r="E77" s="52">
        <f t="shared" si="11"/>
        <v>26473.9815872</v>
      </c>
      <c r="F77" s="52">
        <f t="shared" si="11"/>
        <v>26957.720380599996</v>
      </c>
      <c r="G77" s="52">
        <f t="shared" si="11"/>
        <v>26542.294864199997</v>
      </c>
      <c r="H77" s="52">
        <f t="shared" si="11"/>
        <v>27798.414136600004</v>
      </c>
      <c r="I77" s="52">
        <f t="shared" si="11"/>
        <v>27295.631379599999</v>
      </c>
      <c r="J77" s="52">
        <f t="shared" si="11"/>
        <v>29153.655966799997</v>
      </c>
      <c r="K77" s="52">
        <f t="shared" si="11"/>
        <v>28325.548192800001</v>
      </c>
      <c r="L77" s="52">
        <f t="shared" si="11"/>
        <v>29771.900017700002</v>
      </c>
      <c r="M77" s="52">
        <f t="shared" si="11"/>
        <v>32830.822482099989</v>
      </c>
      <c r="N77" s="52">
        <f t="shared" si="11"/>
        <v>31577.043048600004</v>
      </c>
      <c r="O77" s="52">
        <f t="shared" si="11"/>
        <v>30111.129017799998</v>
      </c>
      <c r="P77" s="52">
        <f t="shared" si="11"/>
        <v>29395.290809800004</v>
      </c>
      <c r="Q77" s="52">
        <f t="shared" si="11"/>
        <v>30247.712230300003</v>
      </c>
      <c r="R77" s="52">
        <f t="shared" si="11"/>
        <v>28255.787416799998</v>
      </c>
      <c r="S77" s="52">
        <f t="shared" si="11"/>
        <v>28754.913835700001</v>
      </c>
      <c r="T77" s="52">
        <f t="shared" si="11"/>
        <v>29730.414730000004</v>
      </c>
      <c r="U77" s="52">
        <f t="shared" si="11"/>
        <v>28886.922504900005</v>
      </c>
      <c r="V77" s="52">
        <f t="shared" si="11"/>
        <v>30739.849371800003</v>
      </c>
      <c r="W77" s="52">
        <f t="shared" si="11"/>
        <v>31188.453341300003</v>
      </c>
      <c r="X77" s="52">
        <f t="shared" si="11"/>
        <v>31679.119486200005</v>
      </c>
      <c r="Y77" s="52">
        <f t="shared" si="11"/>
        <v>34186.524184599999</v>
      </c>
      <c r="Z77" s="52">
        <f t="shared" si="11"/>
        <v>33900.095897600004</v>
      </c>
      <c r="AA77" s="52">
        <f t="shared" si="11"/>
        <v>34626.821411899997</v>
      </c>
      <c r="AB77" s="52">
        <f t="shared" si="11"/>
        <v>35323.622267000006</v>
      </c>
      <c r="AC77" s="52">
        <f t="shared" si="11"/>
        <v>36019.264621800001</v>
      </c>
      <c r="AD77" s="52">
        <f t="shared" si="11"/>
        <v>36474.740260599996</v>
      </c>
      <c r="AE77" s="52">
        <f t="shared" si="11"/>
        <v>37170.355452600001</v>
      </c>
      <c r="AF77" s="52">
        <f t="shared" si="11"/>
        <v>37181.218637199992</v>
      </c>
      <c r="AG77" s="67"/>
      <c r="AH77" s="65">
        <f>AVERAGE(C77:G77)</f>
        <v>26127.788489759998</v>
      </c>
      <c r="AI77" s="65">
        <f>AVERAGE(H77:L77)</f>
        <v>28469.029938700005</v>
      </c>
      <c r="AJ77" s="65">
        <f>AVERAGE(M77:Q77)</f>
        <v>30832.399517720001</v>
      </c>
      <c r="AK77" s="65">
        <f>AVERAGE(R77:V77)</f>
        <v>29273.577571840004</v>
      </c>
      <c r="AL77" s="65">
        <f>AVERAGE(W77:AA77)</f>
        <v>33116.202864320003</v>
      </c>
      <c r="AM77" s="65">
        <f>AVERAGE(AB77:AF77)</f>
        <v>36433.840247839995</v>
      </c>
      <c r="AN77" s="66"/>
      <c r="AO77" s="65">
        <f>AVERAGE(AH77:AI77)</f>
        <v>27298.40921423</v>
      </c>
      <c r="AP77" s="65">
        <f>AVERAGE(AJ77:AK77)</f>
        <v>30052.988544780004</v>
      </c>
      <c r="AQ77" s="65">
        <f>AVERAGE(AL77:AM77)</f>
        <v>34775.021556079999</v>
      </c>
    </row>
    <row r="78" spans="1:43" s="9" customFormat="1">
      <c r="A78" s="13" t="s">
        <v>399</v>
      </c>
      <c r="B78" s="13"/>
      <c r="C78" s="52">
        <f>SUM(C70:C71)</f>
        <v>10907.628900000025</v>
      </c>
      <c r="D78" s="52">
        <f t="shared" ref="D78:AF78" si="12">SUM(D70:D71)</f>
        <v>16218.983200000308</v>
      </c>
      <c r="E78" s="52">
        <f t="shared" si="12"/>
        <v>19133.12880000021</v>
      </c>
      <c r="F78" s="52">
        <f t="shared" si="12"/>
        <v>20556.338699999702</v>
      </c>
      <c r="G78" s="52">
        <f t="shared" si="12"/>
        <v>20630.485499999893</v>
      </c>
      <c r="H78" s="52">
        <f t="shared" si="12"/>
        <v>20752.59369999991</v>
      </c>
      <c r="I78" s="52">
        <f t="shared" si="12"/>
        <v>20031.287400000176</v>
      </c>
      <c r="J78" s="52">
        <f t="shared" si="12"/>
        <v>20048.72050000017</v>
      </c>
      <c r="K78" s="52">
        <f t="shared" si="12"/>
        <v>19185.054900000017</v>
      </c>
      <c r="L78" s="52">
        <f t="shared" si="12"/>
        <v>19055.819900000177</v>
      </c>
      <c r="M78" s="52">
        <f t="shared" si="12"/>
        <v>19857.339799999958</v>
      </c>
      <c r="N78" s="52">
        <f t="shared" si="12"/>
        <v>19363.078099999868</v>
      </c>
      <c r="O78" s="52">
        <f t="shared" si="12"/>
        <v>18223.077400000329</v>
      </c>
      <c r="P78" s="52">
        <f t="shared" si="12"/>
        <v>17128.858900000312</v>
      </c>
      <c r="Q78" s="52">
        <f t="shared" si="12"/>
        <v>16754.72909999988</v>
      </c>
      <c r="R78" s="52">
        <f t="shared" si="12"/>
        <v>15437.967300000077</v>
      </c>
      <c r="S78" s="52">
        <f t="shared" si="12"/>
        <v>14921.331500000058</v>
      </c>
      <c r="T78" s="52">
        <f t="shared" si="12"/>
        <v>14948.105299999908</v>
      </c>
      <c r="U78" s="52">
        <f t="shared" si="12"/>
        <v>14447.427799999947</v>
      </c>
      <c r="V78" s="52">
        <f t="shared" si="12"/>
        <v>14972.173499999917</v>
      </c>
      <c r="W78" s="52">
        <f t="shared" si="12"/>
        <v>15307.768000000069</v>
      </c>
      <c r="X78" s="52">
        <f t="shared" si="12"/>
        <v>15613.797299999773</v>
      </c>
      <c r="Y78" s="52">
        <f t="shared" si="12"/>
        <v>16860.281899999914</v>
      </c>
      <c r="Z78" s="52">
        <f t="shared" si="12"/>
        <v>17168.803899999737</v>
      </c>
      <c r="AA78" s="52">
        <f t="shared" si="12"/>
        <v>17578.809600000241</v>
      </c>
      <c r="AB78" s="52">
        <f t="shared" si="12"/>
        <v>17985.839299999818</v>
      </c>
      <c r="AC78" s="52">
        <f t="shared" si="12"/>
        <v>18382.890099999961</v>
      </c>
      <c r="AD78" s="52">
        <f t="shared" si="12"/>
        <v>18660.976200000179</v>
      </c>
      <c r="AE78" s="52">
        <f t="shared" si="12"/>
        <v>18988.530999999814</v>
      </c>
      <c r="AF78" s="52">
        <f t="shared" si="12"/>
        <v>19018.612399999693</v>
      </c>
      <c r="AG78" s="67"/>
      <c r="AH78" s="65">
        <f>AVERAGE(C78:G78)</f>
        <v>17489.313020000027</v>
      </c>
      <c r="AI78" s="65">
        <f>AVERAGE(H78:L78)</f>
        <v>19814.695280000091</v>
      </c>
      <c r="AJ78" s="65">
        <f>AVERAGE(M78:Q78)</f>
        <v>18265.416660000068</v>
      </c>
      <c r="AK78" s="65">
        <f>AVERAGE(R78:V78)</f>
        <v>14945.401079999981</v>
      </c>
      <c r="AL78" s="65">
        <f>AVERAGE(W78:AA78)</f>
        <v>16505.892139999945</v>
      </c>
      <c r="AM78" s="65">
        <f>AVERAGE(AB78:AF78)</f>
        <v>18607.369799999891</v>
      </c>
      <c r="AN78" s="66"/>
      <c r="AO78" s="65">
        <f>AVERAGE(AH78:AI78)</f>
        <v>18652.004150000059</v>
      </c>
      <c r="AP78" s="65">
        <f>AVERAGE(AJ78:AK78)</f>
        <v>16605.408870000025</v>
      </c>
      <c r="AQ78" s="65">
        <f>AVERAGE(AL78:AM78)</f>
        <v>17556.630969999918</v>
      </c>
    </row>
    <row r="79" spans="1:43" s="9" customFormat="1">
      <c r="A79" s="13" t="s">
        <v>421</v>
      </c>
      <c r="B79" s="13"/>
      <c r="C79" s="52">
        <f>SUM(C53:C58)</f>
        <v>3505.1505899999611</v>
      </c>
      <c r="D79" s="52">
        <f t="shared" ref="D79:AF79" si="13">SUM(D53:D58)</f>
        <v>4660.7592799999948</v>
      </c>
      <c r="E79" s="52">
        <f t="shared" si="13"/>
        <v>5099.5873099999881</v>
      </c>
      <c r="F79" s="52">
        <f t="shared" si="13"/>
        <v>5157.386590000031</v>
      </c>
      <c r="G79" s="52">
        <f t="shared" si="13"/>
        <v>4850.5781999999635</v>
      </c>
      <c r="H79" s="52">
        <f t="shared" si="13"/>
        <v>4616.1387899999318</v>
      </c>
      <c r="I79" s="52">
        <f t="shared" si="13"/>
        <v>4112.7475099999865</v>
      </c>
      <c r="J79" s="52">
        <f t="shared" si="13"/>
        <v>3880.9676499999987</v>
      </c>
      <c r="K79" s="52">
        <f t="shared" si="13"/>
        <v>3353.4830299999558</v>
      </c>
      <c r="L79" s="52">
        <f t="shared" si="13"/>
        <v>3113.3852999999726</v>
      </c>
      <c r="M79" s="52">
        <f t="shared" si="13"/>
        <v>3172.5207600000067</v>
      </c>
      <c r="N79" s="52">
        <f t="shared" si="13"/>
        <v>2789.2306000000135</v>
      </c>
      <c r="O79" s="52">
        <f t="shared" si="13"/>
        <v>2272.576639999992</v>
      </c>
      <c r="P79" s="52">
        <f t="shared" si="13"/>
        <v>1843.8122400000029</v>
      </c>
      <c r="Q79" s="52">
        <f t="shared" si="13"/>
        <v>1685.440000000006</v>
      </c>
      <c r="R79" s="52">
        <f t="shared" si="13"/>
        <v>1227.6736199999687</v>
      </c>
      <c r="S79" s="52">
        <f t="shared" si="13"/>
        <v>1089.7625199999638</v>
      </c>
      <c r="T79" s="52">
        <f t="shared" si="13"/>
        <v>1125.6256399999911</v>
      </c>
      <c r="U79" s="52">
        <f t="shared" si="13"/>
        <v>985.0432100000362</v>
      </c>
      <c r="V79" s="52">
        <f t="shared" si="13"/>
        <v>1204.2344400000547</v>
      </c>
      <c r="W79" s="52">
        <f t="shared" si="13"/>
        <v>1334.0969700000496</v>
      </c>
      <c r="X79" s="52">
        <f t="shared" si="13"/>
        <v>1459.4823199999737</v>
      </c>
      <c r="Y79" s="52">
        <f t="shared" si="13"/>
        <v>1895.5750400000106</v>
      </c>
      <c r="Z79" s="52">
        <f t="shared" si="13"/>
        <v>1982.5967300000739</v>
      </c>
      <c r="AA79" s="52">
        <f t="shared" si="13"/>
        <v>2121.7944099999804</v>
      </c>
      <c r="AB79" s="52">
        <f t="shared" si="13"/>
        <v>2254.5554499999671</v>
      </c>
      <c r="AC79" s="52">
        <f t="shared" si="13"/>
        <v>2376.2917900000066</v>
      </c>
      <c r="AD79" s="52">
        <f t="shared" si="13"/>
        <v>2452.2749399999739</v>
      </c>
      <c r="AE79" s="52">
        <f t="shared" si="13"/>
        <v>2541.6324300000779</v>
      </c>
      <c r="AF79" s="52">
        <f t="shared" si="13"/>
        <v>2528.6107200000552</v>
      </c>
      <c r="AG79" s="67"/>
      <c r="AH79" s="65">
        <f t="shared" si="1"/>
        <v>4654.6923939999879</v>
      </c>
      <c r="AI79" s="65">
        <f t="shared" si="2"/>
        <v>3815.3444559999689</v>
      </c>
      <c r="AJ79" s="65">
        <f t="shared" si="3"/>
        <v>2352.7160480000043</v>
      </c>
      <c r="AK79" s="65">
        <f t="shared" si="4"/>
        <v>1126.4678860000029</v>
      </c>
      <c r="AL79" s="65">
        <f t="shared" si="5"/>
        <v>1758.7090940000176</v>
      </c>
      <c r="AM79" s="65">
        <f t="shared" si="6"/>
        <v>2430.6730660000162</v>
      </c>
      <c r="AN79" s="66"/>
      <c r="AO79" s="65">
        <f t="shared" si="7"/>
        <v>4235.0184249999784</v>
      </c>
      <c r="AP79" s="65">
        <f t="shared" si="8"/>
        <v>1739.5919670000035</v>
      </c>
      <c r="AQ79" s="65">
        <f t="shared" si="9"/>
        <v>2094.6910800000169</v>
      </c>
    </row>
    <row r="80" spans="1:43" s="9" customFormat="1">
      <c r="A80" s="13" t="s">
        <v>423</v>
      </c>
      <c r="B80" s="13"/>
      <c r="C80" s="52">
        <f>C59</f>
        <v>609.49480000001495</v>
      </c>
      <c r="D80" s="52">
        <f t="shared" ref="D80:AF80" si="14">D59</f>
        <v>1064.6951000000117</v>
      </c>
      <c r="E80" s="52">
        <f t="shared" si="14"/>
        <v>1319.6699000000081</v>
      </c>
      <c r="F80" s="52">
        <f t="shared" si="14"/>
        <v>1432.6664999999921</v>
      </c>
      <c r="G80" s="52">
        <f t="shared" si="14"/>
        <v>1442.9303000000073</v>
      </c>
      <c r="H80" s="52">
        <f t="shared" si="14"/>
        <v>1446.9771999999939</v>
      </c>
      <c r="I80" s="52">
        <f t="shared" si="14"/>
        <v>1422.5618999999715</v>
      </c>
      <c r="J80" s="52">
        <f t="shared" si="14"/>
        <v>1448.7915999999968</v>
      </c>
      <c r="K80" s="52">
        <f t="shared" si="14"/>
        <v>1452.1735999999801</v>
      </c>
      <c r="L80" s="52">
        <f t="shared" si="14"/>
        <v>1497.8423000000184</v>
      </c>
      <c r="M80" s="52">
        <f t="shared" si="14"/>
        <v>1612.5749000000069</v>
      </c>
      <c r="N80" s="52">
        <f t="shared" si="14"/>
        <v>1672.6105000000098</v>
      </c>
      <c r="O80" s="52">
        <f t="shared" si="14"/>
        <v>1677.3003000000026</v>
      </c>
      <c r="P80" s="52">
        <f t="shared" si="14"/>
        <v>1667.4082000000053</v>
      </c>
      <c r="Q80" s="52">
        <f t="shared" si="14"/>
        <v>1692.2276999999885</v>
      </c>
      <c r="R80" s="52">
        <f t="shared" si="14"/>
        <v>1669.3488999999827</v>
      </c>
      <c r="S80" s="52">
        <f t="shared" si="14"/>
        <v>1672.2974000000395</v>
      </c>
      <c r="T80" s="52">
        <f t="shared" si="14"/>
        <v>1706.7791999999899</v>
      </c>
      <c r="U80" s="52">
        <f t="shared" si="14"/>
        <v>1711.2258999999613</v>
      </c>
      <c r="V80" s="52">
        <f t="shared" si="14"/>
        <v>1755.592799999984</v>
      </c>
      <c r="W80" s="52">
        <f t="shared" si="14"/>
        <v>1791.3704000000143</v>
      </c>
      <c r="X80" s="52">
        <f t="shared" si="14"/>
        <v>1813.7008999999962</v>
      </c>
      <c r="Y80" s="52">
        <f t="shared" si="14"/>
        <v>1878.3020999999717</v>
      </c>
      <c r="Z80" s="52">
        <f t="shared" si="14"/>
        <v>1896.0325000000303</v>
      </c>
      <c r="AA80" s="52">
        <f t="shared" si="14"/>
        <v>1901.1830000000191</v>
      </c>
      <c r="AB80" s="52">
        <f t="shared" si="14"/>
        <v>1900.0639000000083</v>
      </c>
      <c r="AC80" s="52">
        <f t="shared" si="14"/>
        <v>1894.9275999999954</v>
      </c>
      <c r="AD80" s="52">
        <f t="shared" si="14"/>
        <v>1880.8889000000199</v>
      </c>
      <c r="AE80" s="52">
        <f t="shared" si="14"/>
        <v>1866.7608000000473</v>
      </c>
      <c r="AF80" s="52">
        <f t="shared" si="14"/>
        <v>1835.8702000000048</v>
      </c>
      <c r="AG80" s="67"/>
      <c r="AH80" s="65">
        <f t="shared" si="1"/>
        <v>1173.8913200000068</v>
      </c>
      <c r="AI80" s="65">
        <f t="shared" si="2"/>
        <v>1453.6693199999922</v>
      </c>
      <c r="AJ80" s="65">
        <f t="shared" si="3"/>
        <v>1664.4243200000026</v>
      </c>
      <c r="AK80" s="65">
        <f t="shared" si="4"/>
        <v>1703.0488399999915</v>
      </c>
      <c r="AL80" s="65">
        <f t="shared" si="5"/>
        <v>1856.1177800000064</v>
      </c>
      <c r="AM80" s="65">
        <f t="shared" si="6"/>
        <v>1875.7022800000152</v>
      </c>
      <c r="AN80" s="66"/>
      <c r="AO80" s="65">
        <f t="shared" si="7"/>
        <v>1313.7803199999994</v>
      </c>
      <c r="AP80" s="65">
        <f t="shared" si="8"/>
        <v>1683.736579999997</v>
      </c>
      <c r="AQ80" s="65">
        <f t="shared" si="9"/>
        <v>1865.9100300000109</v>
      </c>
    </row>
    <row r="81" spans="1:43" s="9" customFormat="1">
      <c r="A81" s="13" t="s">
        <v>426</v>
      </c>
      <c r="B81" s="13"/>
      <c r="C81" s="52">
        <f>C72</f>
        <v>650.54649999999674</v>
      </c>
      <c r="D81" s="52">
        <f t="shared" ref="D81:AF81" si="15">D72</f>
        <v>1034.4869999999937</v>
      </c>
      <c r="E81" s="52">
        <f t="shared" si="15"/>
        <v>1279.0834000000032</v>
      </c>
      <c r="F81" s="52">
        <f t="shared" si="15"/>
        <v>1433.2436000000162</v>
      </c>
      <c r="G81" s="52">
        <f t="shared" si="15"/>
        <v>1505.9836000000068</v>
      </c>
      <c r="H81" s="52">
        <f t="shared" si="15"/>
        <v>1582.9112000000023</v>
      </c>
      <c r="I81" s="52">
        <f t="shared" si="15"/>
        <v>1611.7750999999989</v>
      </c>
      <c r="J81" s="52">
        <f t="shared" si="15"/>
        <v>1689.508199999982</v>
      </c>
      <c r="K81" s="52">
        <f t="shared" si="15"/>
        <v>1710.5043000000005</v>
      </c>
      <c r="L81" s="52">
        <f t="shared" si="15"/>
        <v>1769.1523000000161</v>
      </c>
      <c r="M81" s="52">
        <f t="shared" si="15"/>
        <v>1887.1031000000075</v>
      </c>
      <c r="N81" s="52">
        <f t="shared" si="15"/>
        <v>1918.9141999999993</v>
      </c>
      <c r="O81" s="52">
        <f t="shared" si="15"/>
        <v>1894.1827999999805</v>
      </c>
      <c r="P81" s="52">
        <f t="shared" si="15"/>
        <v>1860.850299999991</v>
      </c>
      <c r="Q81" s="52">
        <f t="shared" si="15"/>
        <v>1864.9690999999875</v>
      </c>
      <c r="R81" s="52">
        <f t="shared" si="15"/>
        <v>1800.5645000000077</v>
      </c>
      <c r="S81" s="52">
        <f t="shared" si="15"/>
        <v>1774.7961000000068</v>
      </c>
      <c r="T81" s="52">
        <f t="shared" si="15"/>
        <v>1781.1710000000021</v>
      </c>
      <c r="U81" s="52">
        <f t="shared" si="15"/>
        <v>1746.5960999999952</v>
      </c>
      <c r="V81" s="52">
        <f t="shared" si="15"/>
        <v>1768.96179999999</v>
      </c>
      <c r="W81" s="52">
        <f t="shared" si="15"/>
        <v>1783.3574999999837</v>
      </c>
      <c r="X81" s="52">
        <f t="shared" si="15"/>
        <v>1790.4200999999885</v>
      </c>
      <c r="Y81" s="52">
        <f t="shared" si="15"/>
        <v>1849.3693999999959</v>
      </c>
      <c r="Z81" s="52">
        <f t="shared" si="15"/>
        <v>1858.9541000000027</v>
      </c>
      <c r="AA81" s="52">
        <f t="shared" si="15"/>
        <v>1877.4157999999879</v>
      </c>
      <c r="AB81" s="52">
        <f t="shared" si="15"/>
        <v>1898.3659000000043</v>
      </c>
      <c r="AC81" s="52">
        <f t="shared" si="15"/>
        <v>1921.3966000000073</v>
      </c>
      <c r="AD81" s="52">
        <f t="shared" si="15"/>
        <v>1939.2027999999991</v>
      </c>
      <c r="AE81" s="52">
        <f t="shared" si="15"/>
        <v>1962.8871999999974</v>
      </c>
      <c r="AF81" s="52">
        <f t="shared" si="15"/>
        <v>1969.0554999999877</v>
      </c>
      <c r="AG81" s="67"/>
      <c r="AH81" s="65">
        <f>AVERAGE(C81:G81)</f>
        <v>1180.6688200000033</v>
      </c>
      <c r="AI81" s="65">
        <f>AVERAGE(H81:L81)</f>
        <v>1672.7702199999999</v>
      </c>
      <c r="AJ81" s="65">
        <f>AVERAGE(M81:Q81)</f>
        <v>1885.2038999999932</v>
      </c>
      <c r="AK81" s="65">
        <f>AVERAGE(R81:V81)</f>
        <v>1774.4179000000004</v>
      </c>
      <c r="AL81" s="65">
        <f>AVERAGE(W81:AA81)</f>
        <v>1831.9033799999918</v>
      </c>
      <c r="AM81" s="65">
        <f>AVERAGE(AB81:AF81)</f>
        <v>1938.1815999999992</v>
      </c>
      <c r="AN81" s="66"/>
      <c r="AO81" s="65">
        <f>AVERAGE(AH81:AI81)</f>
        <v>1426.7195200000015</v>
      </c>
      <c r="AP81" s="65">
        <f>AVERAGE(AJ81:AK81)</f>
        <v>1829.8108999999968</v>
      </c>
      <c r="AQ81" s="65">
        <f>AVERAGE(AL81:AM81)</f>
        <v>1885.0424899999955</v>
      </c>
    </row>
    <row r="82" spans="1:43" s="9" customFormat="1">
      <c r="A82" s="13" t="s">
        <v>425</v>
      </c>
      <c r="B82" s="13"/>
      <c r="C82" s="52">
        <f>SUM(C51:C52)</f>
        <v>530.01708000000872</v>
      </c>
      <c r="D82" s="52">
        <f t="shared" ref="D82:AF82" si="16">SUM(D51:D52)</f>
        <v>742.36473000000115</v>
      </c>
      <c r="E82" s="52">
        <f t="shared" si="16"/>
        <v>839.10345000000234</v>
      </c>
      <c r="F82" s="52">
        <f t="shared" si="16"/>
        <v>870.24938999998994</v>
      </c>
      <c r="G82" s="52">
        <f t="shared" si="16"/>
        <v>840.8009699999966</v>
      </c>
      <c r="H82" s="52">
        <f t="shared" si="16"/>
        <v>818.05966000000262</v>
      </c>
      <c r="I82" s="52">
        <f t="shared" si="16"/>
        <v>754.84909999999218</v>
      </c>
      <c r="J82" s="52">
        <f t="shared" si="16"/>
        <v>730.6746499999972</v>
      </c>
      <c r="K82" s="52">
        <f t="shared" si="16"/>
        <v>663.72353000000294</v>
      </c>
      <c r="L82" s="52">
        <f t="shared" si="16"/>
        <v>637.2227699999894</v>
      </c>
      <c r="M82" s="52">
        <f t="shared" si="16"/>
        <v>656.72466999999961</v>
      </c>
      <c r="N82" s="52">
        <f t="shared" si="16"/>
        <v>611.83624000000782</v>
      </c>
      <c r="O82" s="52">
        <f t="shared" si="16"/>
        <v>542.0055999999895</v>
      </c>
      <c r="P82" s="52">
        <f t="shared" si="16"/>
        <v>480.91721999999208</v>
      </c>
      <c r="Q82" s="52">
        <f t="shared" si="16"/>
        <v>458.40162000000419</v>
      </c>
      <c r="R82" s="52">
        <f t="shared" si="16"/>
        <v>391.06358999999429</v>
      </c>
      <c r="S82" s="52">
        <f t="shared" si="16"/>
        <v>367.8588900000068</v>
      </c>
      <c r="T82" s="52">
        <f t="shared" si="16"/>
        <v>371.42342999999892</v>
      </c>
      <c r="U82" s="52">
        <f t="shared" si="16"/>
        <v>349.16981999998825</v>
      </c>
      <c r="V82" s="52">
        <f t="shared" si="16"/>
        <v>379.13472000000911</v>
      </c>
      <c r="W82" s="52">
        <f t="shared" si="16"/>
        <v>397.76645000000644</v>
      </c>
      <c r="X82" s="52">
        <f t="shared" si="16"/>
        <v>415.23493999999846</v>
      </c>
      <c r="Y82" s="52">
        <f t="shared" si="16"/>
        <v>478.99027999999089</v>
      </c>
      <c r="Z82" s="52">
        <f t="shared" si="16"/>
        <v>493.2183700000096</v>
      </c>
      <c r="AA82" s="52">
        <f t="shared" si="16"/>
        <v>513.5501199999926</v>
      </c>
      <c r="AB82" s="52">
        <f t="shared" si="16"/>
        <v>533.27899000000616</v>
      </c>
      <c r="AC82" s="52">
        <f t="shared" si="16"/>
        <v>551.86183000000528</v>
      </c>
      <c r="AD82" s="52">
        <f t="shared" si="16"/>
        <v>564.07564999999886</v>
      </c>
      <c r="AE82" s="52">
        <f t="shared" si="16"/>
        <v>578.50429000000076</v>
      </c>
      <c r="AF82" s="52">
        <f t="shared" si="16"/>
        <v>578.05404999999882</v>
      </c>
      <c r="AG82" s="67"/>
      <c r="AH82" s="65">
        <f>AVERAGE(C82:G82)</f>
        <v>764.50712399999975</v>
      </c>
      <c r="AI82" s="65">
        <f>AVERAGE(H82:L82)</f>
        <v>720.90594199999691</v>
      </c>
      <c r="AJ82" s="65">
        <f>AVERAGE(M82:Q82)</f>
        <v>549.97706999999866</v>
      </c>
      <c r="AK82" s="65">
        <f>AVERAGE(R82:V82)</f>
        <v>371.73008999999945</v>
      </c>
      <c r="AL82" s="65">
        <f>AVERAGE(W82:AA82)</f>
        <v>459.75203199999959</v>
      </c>
      <c r="AM82" s="65">
        <f>AVERAGE(AB82:AF82)</f>
        <v>561.154962000002</v>
      </c>
      <c r="AN82" s="66"/>
      <c r="AO82" s="65">
        <f>AVERAGE(AH82:AI82)</f>
        <v>742.70653299999833</v>
      </c>
      <c r="AP82" s="65">
        <f>AVERAGE(AJ82:AK82)</f>
        <v>460.85357999999906</v>
      </c>
      <c r="AQ82" s="65">
        <f>AVERAGE(AL82:AM82)</f>
        <v>510.45349700000077</v>
      </c>
    </row>
    <row r="83" spans="1:43" s="62" customFormat="1" ht="1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6606.0113999999994</v>
      </c>
      <c r="D87" s="52">
        <f t="shared" ref="D87:AF92" si="20">D60</f>
        <v>6826.4397300000019</v>
      </c>
      <c r="E87" s="52">
        <f t="shared" si="20"/>
        <v>6886.7784900000006</v>
      </c>
      <c r="F87" s="52">
        <f t="shared" si="20"/>
        <v>6917.1595799999996</v>
      </c>
      <c r="G87" s="52">
        <f t="shared" si="20"/>
        <v>5994.1028000000006</v>
      </c>
      <c r="H87" s="52">
        <f t="shared" si="20"/>
        <v>6388.4785699999993</v>
      </c>
      <c r="I87" s="52">
        <f t="shared" si="20"/>
        <v>6431.1255999999994</v>
      </c>
      <c r="J87" s="52">
        <f t="shared" si="20"/>
        <v>6481.0044400000006</v>
      </c>
      <c r="K87" s="52">
        <f t="shared" si="20"/>
        <v>6537.9942200000005</v>
      </c>
      <c r="L87" s="52">
        <f t="shared" si="20"/>
        <v>6516.6763099999989</v>
      </c>
      <c r="M87" s="52">
        <f t="shared" si="20"/>
        <v>5802.8343199999981</v>
      </c>
      <c r="N87" s="52">
        <f t="shared" si="20"/>
        <v>5871.5023099999999</v>
      </c>
      <c r="O87" s="52">
        <f t="shared" si="20"/>
        <v>5960.3493799999997</v>
      </c>
      <c r="P87" s="52">
        <f t="shared" si="20"/>
        <v>6056.1477200000008</v>
      </c>
      <c r="Q87" s="52">
        <f t="shared" si="20"/>
        <v>5979.3769500000017</v>
      </c>
      <c r="R87" s="52">
        <f t="shared" si="20"/>
        <v>5730.6187199999986</v>
      </c>
      <c r="S87" s="52">
        <f t="shared" si="20"/>
        <v>5818.1642299999985</v>
      </c>
      <c r="T87" s="52">
        <f t="shared" si="20"/>
        <v>5909.3482699999986</v>
      </c>
      <c r="U87" s="52">
        <f t="shared" si="20"/>
        <v>5991.9049000000014</v>
      </c>
      <c r="V87" s="52">
        <f t="shared" si="20"/>
        <v>6355.6750600000014</v>
      </c>
      <c r="W87" s="52">
        <f t="shared" si="20"/>
        <v>6112.0371699999996</v>
      </c>
      <c r="X87" s="52">
        <f t="shared" si="20"/>
        <v>6160.3457600000002</v>
      </c>
      <c r="Y87" s="52">
        <f t="shared" si="20"/>
        <v>6207.8141499999983</v>
      </c>
      <c r="Z87" s="52">
        <f t="shared" si="20"/>
        <v>6244.8586900000009</v>
      </c>
      <c r="AA87" s="52">
        <f t="shared" si="20"/>
        <v>6273.9519</v>
      </c>
      <c r="AB87" s="52">
        <f t="shared" si="20"/>
        <v>6296.6058699999994</v>
      </c>
      <c r="AC87" s="52">
        <f t="shared" si="20"/>
        <v>6313.6871099999989</v>
      </c>
      <c r="AD87" s="52">
        <f t="shared" si="20"/>
        <v>6326.1306699999986</v>
      </c>
      <c r="AE87" s="52">
        <f t="shared" si="20"/>
        <v>6335.111710000001</v>
      </c>
      <c r="AF87" s="52">
        <f t="shared" si="20"/>
        <v>6340.2529299999987</v>
      </c>
      <c r="AH87" s="65">
        <f t="shared" ref="AH87:AH94" si="21">AVERAGE(C87:G87)</f>
        <v>6646.0983999999999</v>
      </c>
      <c r="AI87" s="65">
        <f t="shared" ref="AI87:AI94" si="22">AVERAGE(H87:L87)</f>
        <v>6471.0558279999996</v>
      </c>
      <c r="AJ87" s="65">
        <f t="shared" ref="AJ87:AJ94" si="23">AVERAGE(M87:Q87)</f>
        <v>5934.042136</v>
      </c>
      <c r="AK87" s="65">
        <f t="shared" ref="AK87:AK94" si="24">AVERAGE(R87:V87)</f>
        <v>5961.1422359999997</v>
      </c>
      <c r="AL87" s="65">
        <f t="shared" ref="AL87:AL94" si="25">AVERAGE(W87:AA87)</f>
        <v>6199.8015340000002</v>
      </c>
      <c r="AM87" s="65">
        <f t="shared" ref="AM87:AM94" si="26">AVERAGE(AB87:AF87)</f>
        <v>6322.357657999999</v>
      </c>
      <c r="AN87" s="66"/>
      <c r="AO87" s="65">
        <f t="shared" ref="AO87:AO94" si="27">AVERAGE(AH87:AI87)</f>
        <v>6558.5771139999997</v>
      </c>
      <c r="AP87" s="65">
        <f t="shared" ref="AP87:AP94" si="28">AVERAGE(AJ87:AK87)</f>
        <v>5947.5921859999999</v>
      </c>
      <c r="AQ87" s="65">
        <f t="shared" ref="AQ87:AQ94" si="29">AVERAGE(AL87:AM87)</f>
        <v>6261.0795959999996</v>
      </c>
    </row>
    <row r="88" spans="1:43" s="9" customFormat="1">
      <c r="A88" s="13" t="str">
        <f t="shared" si="18"/>
        <v>Rail</v>
      </c>
      <c r="B88" s="13"/>
      <c r="C88" s="52">
        <f t="shared" si="19"/>
        <v>1578.0348856000001</v>
      </c>
      <c r="D88" s="52">
        <f t="shared" ref="D88:R88" si="30">D61</f>
        <v>1640.8475209000003</v>
      </c>
      <c r="E88" s="52">
        <f t="shared" si="30"/>
        <v>1654.2872542</v>
      </c>
      <c r="F88" s="52">
        <f t="shared" si="30"/>
        <v>1658.0725315</v>
      </c>
      <c r="G88" s="52">
        <f t="shared" si="30"/>
        <v>1659.7373503999997</v>
      </c>
      <c r="H88" s="52">
        <f t="shared" si="30"/>
        <v>1661.0873014000001</v>
      </c>
      <c r="I88" s="52">
        <f t="shared" si="30"/>
        <v>1458.7253472999998</v>
      </c>
      <c r="J88" s="52">
        <f t="shared" si="30"/>
        <v>1454.6857952</v>
      </c>
      <c r="K88" s="52">
        <f t="shared" si="30"/>
        <v>1173.7819949</v>
      </c>
      <c r="L88" s="52">
        <f t="shared" si="30"/>
        <v>1167.31737</v>
      </c>
      <c r="M88" s="52">
        <f t="shared" si="30"/>
        <v>3803.4623660000002</v>
      </c>
      <c r="N88" s="52">
        <f t="shared" si="30"/>
        <v>3382.6266169999999</v>
      </c>
      <c r="O88" s="52">
        <f t="shared" si="30"/>
        <v>3389.6637970000002</v>
      </c>
      <c r="P88" s="52">
        <f t="shared" si="30"/>
        <v>3393.3093680000002</v>
      </c>
      <c r="Q88" s="52">
        <f t="shared" si="30"/>
        <v>3395.8714479999999</v>
      </c>
      <c r="R88" s="52">
        <f t="shared" si="30"/>
        <v>3397.7769090000002</v>
      </c>
      <c r="S88" s="52">
        <f t="shared" si="20"/>
        <v>3699.7262110000001</v>
      </c>
      <c r="T88" s="52">
        <f t="shared" si="20"/>
        <v>3710.3687659999996</v>
      </c>
      <c r="U88" s="52">
        <f t="shared" si="20"/>
        <v>3713.1663370000006</v>
      </c>
      <c r="V88" s="52">
        <f t="shared" si="20"/>
        <v>3714.3284190000004</v>
      </c>
      <c r="W88" s="52">
        <f t="shared" si="20"/>
        <v>3714.7882449999997</v>
      </c>
      <c r="X88" s="52">
        <f t="shared" si="20"/>
        <v>4030.3788170000003</v>
      </c>
      <c r="Y88" s="52">
        <f t="shared" si="20"/>
        <v>4039.5467069999995</v>
      </c>
      <c r="Z88" s="52">
        <f t="shared" si="20"/>
        <v>4040.5565030000002</v>
      </c>
      <c r="AA88" s="52">
        <f t="shared" si="20"/>
        <v>4039.649829</v>
      </c>
      <c r="AB88" s="52">
        <f t="shared" si="20"/>
        <v>4038.1369009999999</v>
      </c>
      <c r="AC88" s="52">
        <f t="shared" si="20"/>
        <v>4036.3052679999996</v>
      </c>
      <c r="AD88" s="52">
        <f t="shared" si="20"/>
        <v>4034.1163269999997</v>
      </c>
      <c r="AE88" s="52">
        <f t="shared" si="20"/>
        <v>4031.7471250000003</v>
      </c>
      <c r="AF88" s="52">
        <f t="shared" si="20"/>
        <v>4029.1764779999999</v>
      </c>
      <c r="AH88" s="65">
        <f t="shared" si="21"/>
        <v>1638.1959085200001</v>
      </c>
      <c r="AI88" s="65">
        <f t="shared" si="22"/>
        <v>1383.1195617600001</v>
      </c>
      <c r="AJ88" s="65">
        <f t="shared" si="23"/>
        <v>3472.9867191999997</v>
      </c>
      <c r="AK88" s="65">
        <f t="shared" si="24"/>
        <v>3647.0733284000003</v>
      </c>
      <c r="AL88" s="65">
        <f t="shared" si="25"/>
        <v>3972.9840202</v>
      </c>
      <c r="AM88" s="65">
        <f t="shared" si="26"/>
        <v>4033.8964198000003</v>
      </c>
      <c r="AN88" s="66"/>
      <c r="AO88" s="65">
        <f t="shared" si="27"/>
        <v>1510.6577351400001</v>
      </c>
      <c r="AP88" s="65">
        <f t="shared" si="28"/>
        <v>3560.0300238</v>
      </c>
      <c r="AQ88" s="65">
        <f t="shared" si="29"/>
        <v>4003.4402200000004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1745.0649519999999</v>
      </c>
      <c r="D89" s="52">
        <f t="shared" si="20"/>
        <v>1804.6591770000002</v>
      </c>
      <c r="E89" s="52">
        <f t="shared" si="20"/>
        <v>1809.2108910000002</v>
      </c>
      <c r="F89" s="52">
        <f t="shared" si="20"/>
        <v>1800.9044650000001</v>
      </c>
      <c r="G89" s="52">
        <f t="shared" si="20"/>
        <v>1941.163963</v>
      </c>
      <c r="H89" s="52">
        <f t="shared" si="20"/>
        <v>1928.3868359999999</v>
      </c>
      <c r="I89" s="52">
        <f t="shared" si="20"/>
        <v>1893.2027620000001</v>
      </c>
      <c r="J89" s="52">
        <f t="shared" si="20"/>
        <v>1867.1279659999998</v>
      </c>
      <c r="K89" s="52">
        <f t="shared" si="20"/>
        <v>1818.3186800000001</v>
      </c>
      <c r="L89" s="52">
        <f t="shared" si="20"/>
        <v>1844.6298660000002</v>
      </c>
      <c r="M89" s="52">
        <f t="shared" si="20"/>
        <v>2410.598524</v>
      </c>
      <c r="N89" s="52">
        <f t="shared" si="20"/>
        <v>2344.2081180000005</v>
      </c>
      <c r="O89" s="52">
        <f t="shared" si="20"/>
        <v>2294.0304969999997</v>
      </c>
      <c r="P89" s="52">
        <f t="shared" si="20"/>
        <v>2238.2729330000002</v>
      </c>
      <c r="Q89" s="52">
        <f t="shared" si="20"/>
        <v>2181.0602530000006</v>
      </c>
      <c r="R89" s="52">
        <f t="shared" si="20"/>
        <v>2122.4910410000002</v>
      </c>
      <c r="S89" s="52">
        <f t="shared" si="20"/>
        <v>2086.9870739999997</v>
      </c>
      <c r="T89" s="52">
        <f t="shared" si="20"/>
        <v>2033.7807379999997</v>
      </c>
      <c r="U89" s="52">
        <f t="shared" si="20"/>
        <v>1984.2584770000001</v>
      </c>
      <c r="V89" s="52">
        <f t="shared" si="20"/>
        <v>2051.8636269999997</v>
      </c>
      <c r="W89" s="52">
        <f t="shared" si="20"/>
        <v>2016.203438</v>
      </c>
      <c r="X89" s="52">
        <f t="shared" si="20"/>
        <v>2005.937324</v>
      </c>
      <c r="Y89" s="52">
        <f t="shared" si="20"/>
        <v>1978.5957330000001</v>
      </c>
      <c r="Z89" s="52">
        <f t="shared" si="20"/>
        <v>1955.009407</v>
      </c>
      <c r="AA89" s="52">
        <f t="shared" si="20"/>
        <v>1935.2964060000002</v>
      </c>
      <c r="AB89" s="52">
        <f t="shared" si="20"/>
        <v>1918.921458</v>
      </c>
      <c r="AC89" s="52">
        <f t="shared" si="20"/>
        <v>1905.5765779999999</v>
      </c>
      <c r="AD89" s="52">
        <f t="shared" si="20"/>
        <v>1894.4684409999998</v>
      </c>
      <c r="AE89" s="52">
        <f t="shared" si="20"/>
        <v>1885.4079619999998</v>
      </c>
      <c r="AF89" s="52">
        <f t="shared" si="20"/>
        <v>1877.8703500000001</v>
      </c>
      <c r="AH89" s="65">
        <f t="shared" si="21"/>
        <v>1820.2006895999998</v>
      </c>
      <c r="AI89" s="65">
        <f t="shared" si="22"/>
        <v>1870.333222</v>
      </c>
      <c r="AJ89" s="65">
        <f t="shared" si="23"/>
        <v>2293.6340649999997</v>
      </c>
      <c r="AK89" s="65">
        <f t="shared" si="24"/>
        <v>2055.8761913999997</v>
      </c>
      <c r="AL89" s="65">
        <f t="shared" si="25"/>
        <v>1978.2084616</v>
      </c>
      <c r="AM89" s="65">
        <f t="shared" si="26"/>
        <v>1896.4489578</v>
      </c>
      <c r="AN89" s="66"/>
      <c r="AO89" s="65">
        <f t="shared" si="27"/>
        <v>1845.2669557999998</v>
      </c>
      <c r="AP89" s="65">
        <f t="shared" si="28"/>
        <v>2174.7551281999995</v>
      </c>
      <c r="AQ89" s="65">
        <f t="shared" si="29"/>
        <v>1937.3287097</v>
      </c>
    </row>
    <row r="90" spans="1:43" s="9" customFormat="1">
      <c r="A90" s="13" t="str">
        <f t="shared" si="18"/>
        <v>Conduites (dont eau)</v>
      </c>
      <c r="B90" s="13"/>
      <c r="C90" s="52">
        <f t="shared" si="19"/>
        <v>3793.8024400000004</v>
      </c>
      <c r="D90" s="52">
        <f t="shared" si="20"/>
        <v>3985.9472510000005</v>
      </c>
      <c r="E90" s="52">
        <f t="shared" si="20"/>
        <v>4062.7857649999996</v>
      </c>
      <c r="F90" s="52">
        <f t="shared" si="20"/>
        <v>4113.7102080000004</v>
      </c>
      <c r="G90" s="52">
        <f t="shared" si="20"/>
        <v>4337.6354460000002</v>
      </c>
      <c r="H90" s="52">
        <f t="shared" si="20"/>
        <v>4426.5115900000001</v>
      </c>
      <c r="I90" s="52">
        <f t="shared" si="20"/>
        <v>4491.6604940000007</v>
      </c>
      <c r="J90" s="52">
        <f t="shared" si="20"/>
        <v>4556.516544000001</v>
      </c>
      <c r="K90" s="52">
        <f t="shared" si="20"/>
        <v>4521.1549430000005</v>
      </c>
      <c r="L90" s="52">
        <f t="shared" si="20"/>
        <v>5029.2616189999999</v>
      </c>
      <c r="M90" s="52">
        <f t="shared" si="20"/>
        <v>3627.2607340000004</v>
      </c>
      <c r="N90" s="52">
        <f t="shared" si="20"/>
        <v>3609.9587230000006</v>
      </c>
      <c r="O90" s="52">
        <f t="shared" si="20"/>
        <v>3623.8200020000013</v>
      </c>
      <c r="P90" s="52">
        <f t="shared" si="20"/>
        <v>3643.5733400000008</v>
      </c>
      <c r="Q90" s="52">
        <f t="shared" si="20"/>
        <v>4058.2906640000001</v>
      </c>
      <c r="R90" s="52">
        <f t="shared" si="20"/>
        <v>4092.5056810000005</v>
      </c>
      <c r="S90" s="52">
        <f t="shared" si="20"/>
        <v>4116.5683719999997</v>
      </c>
      <c r="T90" s="52">
        <f t="shared" si="20"/>
        <v>4138.6266740000001</v>
      </c>
      <c r="U90" s="52">
        <f t="shared" si="20"/>
        <v>4159.509642</v>
      </c>
      <c r="V90" s="52">
        <f t="shared" si="20"/>
        <v>4681.6719549999998</v>
      </c>
      <c r="W90" s="52">
        <f t="shared" si="20"/>
        <v>4645.0581339999999</v>
      </c>
      <c r="X90" s="52">
        <f t="shared" si="20"/>
        <v>4664.6434930000005</v>
      </c>
      <c r="Y90" s="52">
        <f t="shared" si="20"/>
        <v>4683.8876840000003</v>
      </c>
      <c r="Z90" s="52">
        <f t="shared" si="20"/>
        <v>4701.824700000001</v>
      </c>
      <c r="AA90" s="52">
        <f t="shared" si="20"/>
        <v>4719.3203749999993</v>
      </c>
      <c r="AB90" s="52">
        <f t="shared" si="20"/>
        <v>4736.5812379999998</v>
      </c>
      <c r="AC90" s="52">
        <f t="shared" si="20"/>
        <v>4753.578849999999</v>
      </c>
      <c r="AD90" s="52">
        <f t="shared" si="20"/>
        <v>4770.4796839999999</v>
      </c>
      <c r="AE90" s="52">
        <f t="shared" si="20"/>
        <v>4787.2373859999989</v>
      </c>
      <c r="AF90" s="52">
        <f t="shared" si="20"/>
        <v>4803.9295470000006</v>
      </c>
      <c r="AH90" s="65">
        <f t="shared" si="21"/>
        <v>4058.7762220000004</v>
      </c>
      <c r="AI90" s="65">
        <f t="shared" si="22"/>
        <v>4605.0210380000008</v>
      </c>
      <c r="AJ90" s="65">
        <f t="shared" si="23"/>
        <v>3712.5806926000005</v>
      </c>
      <c r="AK90" s="65">
        <f t="shared" si="24"/>
        <v>4237.7764647999993</v>
      </c>
      <c r="AL90" s="65">
        <f t="shared" si="25"/>
        <v>4682.9468772</v>
      </c>
      <c r="AM90" s="65">
        <f t="shared" si="26"/>
        <v>4770.3613409999989</v>
      </c>
      <c r="AN90" s="66"/>
      <c r="AO90" s="65">
        <f t="shared" si="27"/>
        <v>4331.8986300000006</v>
      </c>
      <c r="AP90" s="65">
        <f t="shared" si="28"/>
        <v>3975.1785786999999</v>
      </c>
      <c r="AQ90" s="65">
        <f t="shared" si="29"/>
        <v>4726.6541090999999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915.37661000000026</v>
      </c>
      <c r="D91" s="52">
        <f t="shared" si="20"/>
        <v>943.80399399999988</v>
      </c>
      <c r="E91" s="52">
        <f t="shared" si="20"/>
        <v>920.25076099999933</v>
      </c>
      <c r="F91" s="52">
        <f t="shared" si="20"/>
        <v>890.02722199999971</v>
      </c>
      <c r="G91" s="52">
        <f t="shared" si="20"/>
        <v>1238.2323900000001</v>
      </c>
      <c r="H91" s="52">
        <f t="shared" si="20"/>
        <v>1298.2591299999995</v>
      </c>
      <c r="I91" s="52">
        <f t="shared" si="20"/>
        <v>1264.2271929999997</v>
      </c>
      <c r="J91" s="52">
        <f t="shared" si="20"/>
        <v>1270.7737040000002</v>
      </c>
      <c r="K91" s="52">
        <f t="shared" si="20"/>
        <v>1260.0434260000002</v>
      </c>
      <c r="L91" s="52">
        <f t="shared" si="20"/>
        <v>1168.7898319999995</v>
      </c>
      <c r="M91" s="52">
        <f t="shared" si="20"/>
        <v>1767.7764639999996</v>
      </c>
      <c r="N91" s="52">
        <f t="shared" si="20"/>
        <v>1667.2079180000001</v>
      </c>
      <c r="O91" s="52">
        <f t="shared" si="20"/>
        <v>1653.5488599999999</v>
      </c>
      <c r="P91" s="52">
        <f t="shared" si="20"/>
        <v>1639.3346489999994</v>
      </c>
      <c r="Q91" s="52">
        <f t="shared" si="20"/>
        <v>1739.5508879999998</v>
      </c>
      <c r="R91" s="52">
        <f t="shared" si="20"/>
        <v>1727.7008740000001</v>
      </c>
      <c r="S91" s="52">
        <f t="shared" si="20"/>
        <v>1777.1771660000004</v>
      </c>
      <c r="T91" s="52">
        <f t="shared" si="20"/>
        <v>1765.2957510000006</v>
      </c>
      <c r="U91" s="52">
        <f t="shared" si="20"/>
        <v>1751.8809529999999</v>
      </c>
      <c r="V91" s="52">
        <f t="shared" si="20"/>
        <v>2346.1652619999995</v>
      </c>
      <c r="W91" s="52">
        <f t="shared" si="20"/>
        <v>2347.8704559999996</v>
      </c>
      <c r="X91" s="52">
        <f t="shared" si="20"/>
        <v>2403.9207400000005</v>
      </c>
      <c r="Y91" s="52">
        <f t="shared" si="20"/>
        <v>2797.5045079999991</v>
      </c>
      <c r="Z91" s="52">
        <f t="shared" si="20"/>
        <v>2795.1372689999998</v>
      </c>
      <c r="AA91" s="52">
        <f t="shared" si="20"/>
        <v>2784.5351010000004</v>
      </c>
      <c r="AB91" s="52">
        <f t="shared" si="20"/>
        <v>2772.5760519999994</v>
      </c>
      <c r="AC91" s="52">
        <f t="shared" si="20"/>
        <v>2760.6228329999994</v>
      </c>
      <c r="AD91" s="52">
        <f t="shared" si="20"/>
        <v>2748.5662710000006</v>
      </c>
      <c r="AE91" s="52">
        <f t="shared" si="20"/>
        <v>2736.5701779999999</v>
      </c>
      <c r="AF91" s="52">
        <f t="shared" si="20"/>
        <v>2724.4597010000007</v>
      </c>
      <c r="AH91" s="65">
        <f t="shared" si="21"/>
        <v>981.53819539999984</v>
      </c>
      <c r="AI91" s="65">
        <f t="shared" si="22"/>
        <v>1252.4186569999997</v>
      </c>
      <c r="AJ91" s="65">
        <f t="shared" si="23"/>
        <v>1693.4837557999999</v>
      </c>
      <c r="AK91" s="65">
        <f t="shared" si="24"/>
        <v>1873.6440011999998</v>
      </c>
      <c r="AL91" s="65">
        <f t="shared" si="25"/>
        <v>2625.7936147999999</v>
      </c>
      <c r="AM91" s="65">
        <f t="shared" si="26"/>
        <v>2748.5590069999998</v>
      </c>
      <c r="AN91" s="66"/>
      <c r="AO91" s="65">
        <f t="shared" si="27"/>
        <v>1116.9784261999998</v>
      </c>
      <c r="AP91" s="65">
        <f t="shared" si="28"/>
        <v>1783.5638784999999</v>
      </c>
      <c r="AQ91" s="65">
        <f t="shared" si="29"/>
        <v>2687.1763108999999</v>
      </c>
    </row>
    <row r="92" spans="1:43" s="9" customFormat="1">
      <c r="A92" s="13" t="str">
        <f t="shared" si="18"/>
        <v>Eau</v>
      </c>
      <c r="B92" s="13"/>
      <c r="C92" s="52">
        <f t="shared" si="19"/>
        <v>18.95329700000002</v>
      </c>
      <c r="D92" s="52">
        <f t="shared" si="20"/>
        <v>22.268068999999969</v>
      </c>
      <c r="E92" s="52">
        <f t="shared" si="20"/>
        <v>23.664022000000159</v>
      </c>
      <c r="F92" s="52">
        <f t="shared" si="20"/>
        <v>23.979338999999982</v>
      </c>
      <c r="G92" s="52">
        <f t="shared" si="20"/>
        <v>23.59010000000012</v>
      </c>
      <c r="H92" s="52">
        <f t="shared" si="20"/>
        <v>23.203514000000041</v>
      </c>
      <c r="I92" s="52">
        <f t="shared" si="20"/>
        <v>22.468548000000055</v>
      </c>
      <c r="J92" s="52">
        <f t="shared" si="20"/>
        <v>22.135450999999875</v>
      </c>
      <c r="K92" s="52">
        <f t="shared" si="20"/>
        <v>21.701004000000012</v>
      </c>
      <c r="L92" s="52">
        <f t="shared" si="20"/>
        <v>21.371311999999762</v>
      </c>
      <c r="M92" s="52">
        <f t="shared" si="20"/>
        <v>21.535371999999825</v>
      </c>
      <c r="N92" s="52">
        <f t="shared" si="20"/>
        <v>21.223868999999922</v>
      </c>
      <c r="O92" s="52">
        <f t="shared" si="20"/>
        <v>20.416874999999891</v>
      </c>
      <c r="P92" s="52">
        <f t="shared" si="20"/>
        <v>19.399360999999772</v>
      </c>
      <c r="Q92" s="52">
        <f t="shared" si="20"/>
        <v>18.734365000000253</v>
      </c>
      <c r="R92" s="52">
        <f t="shared" si="20"/>
        <v>17.641996999999719</v>
      </c>
      <c r="S92" s="52">
        <f t="shared" si="20"/>
        <v>16.831490999999914</v>
      </c>
      <c r="T92" s="52">
        <f t="shared" si="20"/>
        <v>16.237043999999969</v>
      </c>
      <c r="U92" s="52">
        <f t="shared" si="20"/>
        <v>15.537806999999702</v>
      </c>
      <c r="V92" s="52">
        <f t="shared" si="20"/>
        <v>15.204757999999856</v>
      </c>
      <c r="W92" s="52">
        <f t="shared" si="20"/>
        <v>14.798317999999654</v>
      </c>
      <c r="X92" s="52">
        <f t="shared" si="20"/>
        <v>14.387783000000127</v>
      </c>
      <c r="Y92" s="52">
        <f t="shared" si="20"/>
        <v>14.36596099999997</v>
      </c>
      <c r="Z92" s="52">
        <f t="shared" si="20"/>
        <v>14.118907999999919</v>
      </c>
      <c r="AA92" s="52">
        <f t="shared" si="20"/>
        <v>13.766120000000228</v>
      </c>
      <c r="AB92" s="52">
        <f t="shared" si="20"/>
        <v>13.469199000000117</v>
      </c>
      <c r="AC92" s="52">
        <f t="shared" si="20"/>
        <v>13.250567000000046</v>
      </c>
      <c r="AD92" s="52">
        <f t="shared" si="20"/>
        <v>12.858972999999878</v>
      </c>
      <c r="AE92" s="52">
        <f t="shared" si="20"/>
        <v>12.571621999999934</v>
      </c>
      <c r="AF92" s="52">
        <f t="shared" si="20"/>
        <v>12.171036000000186</v>
      </c>
      <c r="AH92" s="65">
        <f t="shared" si="21"/>
        <v>22.49096540000005</v>
      </c>
      <c r="AI92" s="65">
        <f t="shared" si="22"/>
        <v>22.17596579999995</v>
      </c>
      <c r="AJ92" s="65">
        <f t="shared" si="23"/>
        <v>20.261968399999933</v>
      </c>
      <c r="AK92" s="65">
        <f t="shared" si="24"/>
        <v>16.290619399999834</v>
      </c>
      <c r="AL92" s="65">
        <f t="shared" si="25"/>
        <v>14.287417999999979</v>
      </c>
      <c r="AM92" s="65">
        <f t="shared" si="26"/>
        <v>12.864279400000033</v>
      </c>
      <c r="AN92" s="66"/>
      <c r="AO92" s="65">
        <f t="shared" si="27"/>
        <v>22.3334656</v>
      </c>
      <c r="AP92" s="65">
        <f t="shared" si="28"/>
        <v>18.276293899999885</v>
      </c>
      <c r="AQ92" s="65">
        <f t="shared" si="29"/>
        <v>13.575848700000005</v>
      </c>
    </row>
    <row r="93" spans="1:43" s="9" customFormat="1">
      <c r="A93" s="13" t="str">
        <f>A66</f>
        <v>Autres infrastructures</v>
      </c>
      <c r="B93" s="13"/>
      <c r="C93" s="52">
        <f>C66</f>
        <v>1709.8578280000002</v>
      </c>
      <c r="D93" s="52">
        <f t="shared" ref="D93:AF93" si="31">D66</f>
        <v>1790.279477</v>
      </c>
      <c r="E93" s="52">
        <f t="shared" si="31"/>
        <v>1819.5701650000001</v>
      </c>
      <c r="F93" s="52">
        <f t="shared" si="31"/>
        <v>1848.3805130000001</v>
      </c>
      <c r="G93" s="52">
        <f t="shared" si="31"/>
        <v>1733.1090249999997</v>
      </c>
      <c r="H93" s="52">
        <f t="shared" si="31"/>
        <v>1761.2729869999994</v>
      </c>
      <c r="I93" s="52">
        <f t="shared" si="31"/>
        <v>1785.067137</v>
      </c>
      <c r="J93" s="52">
        <f t="shared" si="31"/>
        <v>1798.5659450000003</v>
      </c>
      <c r="K93" s="52">
        <f t="shared" si="31"/>
        <v>1807.3215970000001</v>
      </c>
      <c r="L93" s="52">
        <f t="shared" si="31"/>
        <v>1989.3617450000002</v>
      </c>
      <c r="M93" s="52">
        <f t="shared" si="31"/>
        <v>1534.5805600000003</v>
      </c>
      <c r="N93" s="52">
        <f t="shared" si="31"/>
        <v>1557.8015780000005</v>
      </c>
      <c r="O93" s="52">
        <f t="shared" si="31"/>
        <v>1562.430359</v>
      </c>
      <c r="P93" s="52">
        <f t="shared" si="31"/>
        <v>1573.9126200000001</v>
      </c>
      <c r="Q93" s="52">
        <f t="shared" si="31"/>
        <v>1614.7069590000001</v>
      </c>
      <c r="R93" s="52">
        <f t="shared" si="31"/>
        <v>1631.1108880000002</v>
      </c>
      <c r="S93" s="52">
        <f t="shared" si="31"/>
        <v>1655.2542899999999</v>
      </c>
      <c r="T93" s="52">
        <f t="shared" si="31"/>
        <v>1660.0497849999992</v>
      </c>
      <c r="U93" s="52">
        <f t="shared" si="31"/>
        <v>1659.263852</v>
      </c>
      <c r="V93" s="52">
        <f t="shared" si="31"/>
        <v>1488.0317100000002</v>
      </c>
      <c r="W93" s="52">
        <f t="shared" si="31"/>
        <v>1603.995234</v>
      </c>
      <c r="X93" s="52">
        <f t="shared" si="31"/>
        <v>1604.1067419999999</v>
      </c>
      <c r="Y93" s="52">
        <f t="shared" si="31"/>
        <v>3090.1574799999999</v>
      </c>
      <c r="Z93" s="52">
        <f t="shared" si="31"/>
        <v>3142.4144479999995</v>
      </c>
      <c r="AA93" s="52">
        <f t="shared" si="31"/>
        <v>3150.6802240000006</v>
      </c>
      <c r="AB93" s="52">
        <f t="shared" si="31"/>
        <v>3150.3924449999995</v>
      </c>
      <c r="AC93" s="52">
        <f t="shared" si="31"/>
        <v>3148.1752239999996</v>
      </c>
      <c r="AD93" s="52">
        <f t="shared" si="31"/>
        <v>3145.3381619999991</v>
      </c>
      <c r="AE93" s="52">
        <f t="shared" si="31"/>
        <v>3146.3163530000002</v>
      </c>
      <c r="AF93" s="52">
        <f t="shared" si="31"/>
        <v>3142.6766889999999</v>
      </c>
      <c r="AH93" s="65">
        <f t="shared" ref="AH93" si="32">AVERAGE(C93:G93)</f>
        <v>1780.2394015999998</v>
      </c>
      <c r="AI93" s="65">
        <f t="shared" ref="AI93" si="33">AVERAGE(H93:L93)</f>
        <v>1828.3178822000002</v>
      </c>
      <c r="AJ93" s="65">
        <f t="shared" ref="AJ93" si="34">AVERAGE(M93:Q93)</f>
        <v>1568.6864152000003</v>
      </c>
      <c r="AK93" s="65">
        <f t="shared" ref="AK93" si="35">AVERAGE(R93:V93)</f>
        <v>1618.7421049999998</v>
      </c>
      <c r="AL93" s="65">
        <f t="shared" ref="AL93" si="36">AVERAGE(W93:AA93)</f>
        <v>2518.2708255999996</v>
      </c>
      <c r="AM93" s="65">
        <f t="shared" ref="AM93" si="37">AVERAGE(AB93:AF93)</f>
        <v>3146.5797745999998</v>
      </c>
      <c r="AN93" s="66"/>
      <c r="AO93" s="65">
        <f t="shared" ref="AO93" si="38">AVERAGE(AH93:AI93)</f>
        <v>1804.2786418999999</v>
      </c>
      <c r="AP93" s="65">
        <f t="shared" ref="AP93" si="39">AVERAGE(AJ93:AK93)</f>
        <v>1593.7142601</v>
      </c>
      <c r="AQ93" s="65">
        <f t="shared" ref="AQ93" si="40">AVERAGE(AL93:AM93)</f>
        <v>2832.4253000999997</v>
      </c>
    </row>
    <row r="94" spans="1:43" s="9" customFormat="1">
      <c r="A94" s="71" t="s">
        <v>442</v>
      </c>
      <c r="B94" s="13"/>
      <c r="C94" s="52">
        <f>SUM(C67:C69)</f>
        <v>8573.0354220000008</v>
      </c>
      <c r="D94" s="52">
        <f t="shared" ref="D94:AF94" si="41">SUM(D67:D69)</f>
        <v>8710.5635633000002</v>
      </c>
      <c r="E94" s="52">
        <f t="shared" si="41"/>
        <v>9297.4342390000002</v>
      </c>
      <c r="F94" s="52">
        <f t="shared" si="41"/>
        <v>9705.4865220999982</v>
      </c>
      <c r="G94" s="52">
        <f t="shared" si="41"/>
        <v>9614.7237898000003</v>
      </c>
      <c r="H94" s="52">
        <f t="shared" si="41"/>
        <v>10311.214208200001</v>
      </c>
      <c r="I94" s="52">
        <f t="shared" si="41"/>
        <v>9949.1542982999999</v>
      </c>
      <c r="J94" s="52">
        <f t="shared" si="41"/>
        <v>11702.846121599998</v>
      </c>
      <c r="K94" s="52">
        <f t="shared" si="41"/>
        <v>11185.232327900001</v>
      </c>
      <c r="L94" s="52">
        <f t="shared" si="41"/>
        <v>12034.4919637</v>
      </c>
      <c r="M94" s="52">
        <f t="shared" si="41"/>
        <v>13862.774142099997</v>
      </c>
      <c r="N94" s="52">
        <f t="shared" si="41"/>
        <v>13122.513915599997</v>
      </c>
      <c r="O94" s="52">
        <f t="shared" si="41"/>
        <v>11606.869247800001</v>
      </c>
      <c r="P94" s="52">
        <f t="shared" si="41"/>
        <v>10831.340818799999</v>
      </c>
      <c r="Q94" s="52">
        <f t="shared" si="41"/>
        <v>11260.120703299999</v>
      </c>
      <c r="R94" s="52">
        <f t="shared" si="41"/>
        <v>9535.9413068000013</v>
      </c>
      <c r="S94" s="52">
        <f t="shared" si="41"/>
        <v>9584.205001700002</v>
      </c>
      <c r="T94" s="52">
        <f t="shared" si="41"/>
        <v>10496.707702</v>
      </c>
      <c r="U94" s="52">
        <f t="shared" si="41"/>
        <v>9611.4005368999988</v>
      </c>
      <c r="V94" s="52">
        <f t="shared" si="41"/>
        <v>10086.9085808</v>
      </c>
      <c r="W94" s="52">
        <f t="shared" si="41"/>
        <v>10733.702346299999</v>
      </c>
      <c r="X94" s="52">
        <f t="shared" si="41"/>
        <v>10795.398827200001</v>
      </c>
      <c r="Y94" s="52">
        <f t="shared" si="41"/>
        <v>11374.651961599999</v>
      </c>
      <c r="Z94" s="52">
        <f t="shared" si="41"/>
        <v>11006.1759726</v>
      </c>
      <c r="AA94" s="52">
        <f t="shared" si="41"/>
        <v>11709.6214569</v>
      </c>
      <c r="AB94" s="52">
        <f t="shared" si="41"/>
        <v>12396.939104000001</v>
      </c>
      <c r="AC94" s="52">
        <f t="shared" si="41"/>
        <v>13088.068191800001</v>
      </c>
      <c r="AD94" s="52">
        <f t="shared" si="41"/>
        <v>13542.7817326</v>
      </c>
      <c r="AE94" s="52">
        <f t="shared" si="41"/>
        <v>14235.3931166</v>
      </c>
      <c r="AF94" s="52">
        <f t="shared" si="41"/>
        <v>14250.681906199998</v>
      </c>
      <c r="AH94" s="65">
        <f t="shared" si="21"/>
        <v>9180.2487072399999</v>
      </c>
      <c r="AI94" s="65">
        <f t="shared" si="22"/>
        <v>11036.58778394</v>
      </c>
      <c r="AJ94" s="65">
        <f t="shared" si="23"/>
        <v>12136.723765519997</v>
      </c>
      <c r="AK94" s="65">
        <f t="shared" si="24"/>
        <v>9863.0326256400003</v>
      </c>
      <c r="AL94" s="65">
        <f t="shared" si="25"/>
        <v>11123.910112920001</v>
      </c>
      <c r="AM94" s="65">
        <f t="shared" si="26"/>
        <v>13502.77281024</v>
      </c>
      <c r="AN94" s="66"/>
      <c r="AO94" s="65">
        <f t="shared" si="27"/>
        <v>10108.418245590001</v>
      </c>
      <c r="AP94" s="65">
        <f t="shared" si="28"/>
        <v>10999.878195579999</v>
      </c>
      <c r="AQ94" s="65">
        <f t="shared" si="29"/>
        <v>12313.341461579999</v>
      </c>
    </row>
    <row r="95" spans="1:43" s="62" customFormat="1">
      <c r="A95" s="62" t="s">
        <v>424</v>
      </c>
      <c r="B95" s="72"/>
      <c r="C95" s="73" t="str">
        <f>IF(ROUND(C77-SUM(C87:C94),4)=0,"","ERROR")</f>
        <v/>
      </c>
      <c r="D95" s="73" t="str">
        <f t="shared" ref="D95:AQ95" si="42">IF(ROUND(D77-SUM(D87:D94),4)=0,"","ERROR")</f>
        <v/>
      </c>
      <c r="E95" s="73" t="str">
        <f t="shared" si="42"/>
        <v/>
      </c>
      <c r="F95" s="73" t="str">
        <f t="shared" si="42"/>
        <v/>
      </c>
      <c r="G95" s="73" t="str">
        <f t="shared" si="42"/>
        <v/>
      </c>
      <c r="H95" s="73" t="str">
        <f t="shared" si="42"/>
        <v/>
      </c>
      <c r="I95" s="73" t="str">
        <f t="shared" si="42"/>
        <v/>
      </c>
      <c r="J95" s="73" t="str">
        <f t="shared" si="42"/>
        <v/>
      </c>
      <c r="K95" s="73" t="str">
        <f t="shared" si="42"/>
        <v/>
      </c>
      <c r="L95" s="73" t="str">
        <f t="shared" si="42"/>
        <v/>
      </c>
      <c r="M95" s="73" t="str">
        <f t="shared" si="42"/>
        <v/>
      </c>
      <c r="N95" s="73" t="str">
        <f t="shared" si="42"/>
        <v/>
      </c>
      <c r="O95" s="73" t="str">
        <f t="shared" si="42"/>
        <v/>
      </c>
      <c r="P95" s="73" t="str">
        <f t="shared" si="42"/>
        <v/>
      </c>
      <c r="Q95" s="73" t="str">
        <f t="shared" si="42"/>
        <v/>
      </c>
      <c r="R95" s="73" t="str">
        <f t="shared" si="42"/>
        <v/>
      </c>
      <c r="S95" s="73" t="str">
        <f t="shared" si="42"/>
        <v/>
      </c>
      <c r="T95" s="73" t="str">
        <f t="shared" si="42"/>
        <v/>
      </c>
      <c r="U95" s="73" t="str">
        <f t="shared" si="42"/>
        <v/>
      </c>
      <c r="V95" s="73" t="str">
        <f t="shared" si="42"/>
        <v/>
      </c>
      <c r="W95" s="73" t="str">
        <f t="shared" si="42"/>
        <v/>
      </c>
      <c r="X95" s="73" t="str">
        <f t="shared" si="42"/>
        <v/>
      </c>
      <c r="Y95" s="73" t="str">
        <f t="shared" si="42"/>
        <v/>
      </c>
      <c r="Z95" s="73" t="str">
        <f t="shared" si="42"/>
        <v/>
      </c>
      <c r="AA95" s="73" t="str">
        <f t="shared" si="42"/>
        <v/>
      </c>
      <c r="AB95" s="73" t="str">
        <f t="shared" si="42"/>
        <v/>
      </c>
      <c r="AC95" s="73" t="str">
        <f t="shared" si="42"/>
        <v/>
      </c>
      <c r="AD95" s="73" t="str">
        <f t="shared" si="42"/>
        <v/>
      </c>
      <c r="AE95" s="73" t="str">
        <f t="shared" si="42"/>
        <v/>
      </c>
      <c r="AF95" s="73" t="str">
        <f t="shared" si="42"/>
        <v/>
      </c>
      <c r="AG95" s="73" t="str">
        <f t="shared" si="42"/>
        <v/>
      </c>
      <c r="AH95" s="73" t="str">
        <f t="shared" si="42"/>
        <v/>
      </c>
      <c r="AI95" s="73" t="str">
        <f t="shared" si="42"/>
        <v/>
      </c>
      <c r="AJ95" s="73" t="str">
        <f t="shared" si="42"/>
        <v/>
      </c>
      <c r="AK95" s="73" t="str">
        <f t="shared" si="42"/>
        <v/>
      </c>
      <c r="AL95" s="73" t="str">
        <f t="shared" si="42"/>
        <v/>
      </c>
      <c r="AM95" s="73" t="str">
        <f t="shared" si="42"/>
        <v/>
      </c>
      <c r="AN95" s="73" t="str">
        <f t="shared" si="42"/>
        <v/>
      </c>
      <c r="AO95" s="73" t="str">
        <f t="shared" si="42"/>
        <v/>
      </c>
      <c r="AP95" s="73" t="str">
        <f t="shared" si="42"/>
        <v/>
      </c>
      <c r="AQ95" s="73" t="str">
        <f t="shared" si="42"/>
        <v/>
      </c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0" s="9" customFormat="1">
      <c r="A97" s="13"/>
      <c r="B97" s="36"/>
      <c r="C97" s="52"/>
      <c r="D97" s="52"/>
      <c r="E97" s="52"/>
      <c r="F97" s="52"/>
      <c r="G97" s="52"/>
      <c r="H97" s="52"/>
      <c r="I97" s="52"/>
      <c r="J97" s="52"/>
    </row>
    <row r="98" spans="1:10" s="9" customFormat="1">
      <c r="A98" s="13"/>
    </row>
    <row r="99" spans="1:10">
      <c r="A99" s="36"/>
    </row>
    <row r="100" spans="1:10">
      <c r="A100" s="36"/>
    </row>
    <row r="101" spans="1:10">
      <c r="A101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3" width="5.6640625" style="10" customWidth="1"/>
    <col min="4" max="32" width="6.16406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>
      <c r="A50" s="5"/>
      <c r="B50" s="37" t="s">
        <v>465</v>
      </c>
      <c r="C50" s="51">
        <f>VLOOKUP($B50,Shock_dev!$A$1:$CI$300,MATCH(DATE(C$1,1,1),Shock_dev!$A$1:$CI$1,0),FALSE)</f>
        <v>20520.35999999987</v>
      </c>
      <c r="D50" s="52">
        <f>VLOOKUP($B50,Shock_dev!$A$1:$CI$300,MATCH(DATE(D$1,1,1),Shock_dev!$A$1:$CI$1,0),FALSE)</f>
        <v>22421.918999999762</v>
      </c>
      <c r="E50" s="52">
        <f>VLOOKUP($B50,Shock_dev!$A$1:$CI$300,MATCH(DATE(E$1,1,1),Shock_dev!$A$1:$CI$1,0),FALSE)</f>
        <v>24492.868999999948</v>
      </c>
      <c r="F50" s="52">
        <f>VLOOKUP($B50,Shock_dev!$A$1:$CI$300,MATCH(DATE(F$1,1,1),Shock_dev!$A$1:$CI$1,0),FALSE)</f>
        <v>25646.690999999642</v>
      </c>
      <c r="G50" s="52">
        <f>VLOOKUP($B50,Shock_dev!$A$1:$CI$300,MATCH(DATE(G$1,1,1),Shock_dev!$A$1:$CI$1,0),FALSE)</f>
        <v>25455.651999999769</v>
      </c>
      <c r="H50" s="52">
        <f>VLOOKUP($B50,Shock_dev!$A$1:$CI$300,MATCH(DATE(H$1,1,1),Shock_dev!$A$1:$CI$1,0),FALSE)</f>
        <v>26181.711000000127</v>
      </c>
      <c r="I50" s="52">
        <f>VLOOKUP($B50,Shock_dev!$A$1:$CI$300,MATCH(DATE(I$1,1,1),Shock_dev!$A$1:$CI$1,0),FALSE)</f>
        <v>25290.727999999654</v>
      </c>
      <c r="J50" s="52">
        <f>VLOOKUP($B50,Shock_dev!$A$1:$CI$300,MATCH(DATE(J$1,1,1),Shock_dev!$A$1:$CI$1,0),FALSE)</f>
        <v>26224.43200000003</v>
      </c>
      <c r="K50" s="52">
        <f>VLOOKUP($B50,Shock_dev!$A$1:$CI$300,MATCH(DATE(K$1,1,1),Shock_dev!$A$1:$CI$1,0),FALSE)</f>
        <v>25003.070000000298</v>
      </c>
      <c r="L50" s="52">
        <f>VLOOKUP($B50,Shock_dev!$A$1:$CI$300,MATCH(DATE(L$1,1,1),Shock_dev!$A$1:$CI$1,0),FALSE)</f>
        <v>25614.271999999881</v>
      </c>
      <c r="M50" s="52">
        <f>VLOOKUP($B50,Shock_dev!$A$1:$CI$300,MATCH(DATE(M$1,1,1),Shock_dev!$A$1:$CI$1,0),FALSE)</f>
        <v>27685.646999999881</v>
      </c>
      <c r="N50" s="52">
        <f>VLOOKUP($B50,Shock_dev!$A$1:$CI$300,MATCH(DATE(N$1,1,1),Shock_dev!$A$1:$CI$1,0),FALSE)</f>
        <v>26355.042000000365</v>
      </c>
      <c r="O50" s="52">
        <f>VLOOKUP($B50,Shock_dev!$A$1:$CI$300,MATCH(DATE(O$1,1,1),Shock_dev!$A$1:$CI$1,0),FALSE)</f>
        <v>24819.479999999981</v>
      </c>
      <c r="P50" s="52">
        <f>VLOOKUP($B50,Shock_dev!$A$1:$CI$300,MATCH(DATE(P$1,1,1),Shock_dev!$A$1:$CI$1,0),FALSE)</f>
        <v>23763.322999999858</v>
      </c>
      <c r="Q50" s="52">
        <f>VLOOKUP($B50,Shock_dev!$A$1:$CI$300,MATCH(DATE(Q$1,1,1),Shock_dev!$A$1:$CI$1,0),FALSE)</f>
        <v>23975.703000000212</v>
      </c>
      <c r="R50" s="52">
        <f>VLOOKUP($B50,Shock_dev!$A$1:$CI$300,MATCH(DATE(R$1,1,1),Shock_dev!$A$1:$CI$1,0),FALSE)</f>
        <v>21963.604999999981</v>
      </c>
      <c r="S50" s="52">
        <f>VLOOKUP($B50,Shock_dev!$A$1:$CI$300,MATCH(DATE(S$1,1,1),Shock_dev!$A$1:$CI$1,0),FALSE)</f>
        <v>21975.918000000063</v>
      </c>
      <c r="T50" s="52">
        <f>VLOOKUP($B50,Shock_dev!$A$1:$CI$300,MATCH(DATE(T$1,1,1),Shock_dev!$A$1:$CI$1,0),FALSE)</f>
        <v>22472.328999999911</v>
      </c>
      <c r="U50" s="52">
        <f>VLOOKUP($B50,Shock_dev!$A$1:$CI$300,MATCH(DATE(U$1,1,1),Shock_dev!$A$1:$CI$1,0),FALSE)</f>
        <v>21616.262000000104</v>
      </c>
      <c r="V50" s="52">
        <f>VLOOKUP($B50,Shock_dev!$A$1:$CI$300,MATCH(DATE(V$1,1,1),Shock_dev!$A$1:$CI$1,0),FALSE)</f>
        <v>23009.899999999907</v>
      </c>
      <c r="W50" s="52">
        <f>VLOOKUP($B50,Shock_dev!$A$1:$CI$300,MATCH(DATE(W$1,1,1),Shock_dev!$A$1:$CI$1,0),FALSE)</f>
        <v>23350.782999999821</v>
      </c>
      <c r="X50" s="52">
        <f>VLOOKUP($B50,Shock_dev!$A$1:$CI$300,MATCH(DATE(X$1,1,1),Shock_dev!$A$1:$CI$1,0),FALSE)</f>
        <v>23778.228999999817</v>
      </c>
      <c r="Y50" s="52">
        <f>VLOOKUP($B50,Shock_dev!$A$1:$CI$300,MATCH(DATE(Y$1,1,1),Shock_dev!$A$1:$CI$1,0),FALSE)</f>
        <v>25783.546999999788</v>
      </c>
      <c r="Z50" s="52">
        <f>VLOOKUP($B50,Shock_dev!$A$1:$CI$300,MATCH(DATE(Z$1,1,1),Shock_dev!$A$1:$CI$1,0),FALSE)</f>
        <v>25650.38300000038</v>
      </c>
      <c r="AA50" s="52">
        <f>VLOOKUP($B50,Shock_dev!$A$1:$CI$300,MATCH(DATE(AA$1,1,1),Shock_dev!$A$1:$CI$1,0),FALSE)</f>
        <v>26314.646999999881</v>
      </c>
      <c r="AB50" s="52">
        <f>VLOOKUP($B50,Shock_dev!$A$1:$CI$300,MATCH(DATE(AB$1,1,1),Shock_dev!$A$1:$CI$1,0),FALSE)</f>
        <v>26914.970000000205</v>
      </c>
      <c r="AC50" s="52">
        <f>VLOOKUP($B50,Shock_dev!$A$1:$CI$300,MATCH(DATE(AC$1,1,1),Shock_dev!$A$1:$CI$1,0),FALSE)</f>
        <v>27498.80700000003</v>
      </c>
      <c r="AD50" s="52">
        <f>VLOOKUP($B50,Shock_dev!$A$1:$CI$300,MATCH(DATE(AD$1,1,1),Shock_dev!$A$1:$CI$1,0),FALSE)</f>
        <v>27871.23499999987</v>
      </c>
      <c r="AE50" s="52">
        <f>VLOOKUP($B50,Shock_dev!$A$1:$CI$300,MATCH(DATE(AE$1,1,1),Shock_dev!$A$1:$CI$1,0),FALSE)</f>
        <v>28414.125999999698</v>
      </c>
      <c r="AF50" s="52">
        <f>VLOOKUP($B50,Shock_dev!$A$1:$CI$300,MATCH(DATE(AF$1,1,1),Shock_dev!$A$1:$CI$1,0),FALSE)</f>
        <v>28379.76500000013</v>
      </c>
      <c r="AG50" s="52"/>
      <c r="AH50" s="65">
        <f>AVERAGE(C50:G50)</f>
        <v>23707.498199999798</v>
      </c>
      <c r="AI50" s="65">
        <f>AVERAGE(H50:L50)</f>
        <v>25662.842599999996</v>
      </c>
      <c r="AJ50" s="65">
        <f>AVERAGE(M50:Q50)</f>
        <v>25319.839000000058</v>
      </c>
      <c r="AK50" s="65">
        <f>AVERAGE(R50:V50)</f>
        <v>22207.602799999993</v>
      </c>
      <c r="AL50" s="65">
        <f>AVERAGE(W50:AA50)</f>
        <v>24975.517799999936</v>
      </c>
      <c r="AM50" s="65">
        <f>AVERAGE(AB50:AF50)</f>
        <v>27815.780599999987</v>
      </c>
      <c r="AN50" s="66"/>
      <c r="AO50" s="65">
        <f>AVERAGE(AH50:AI50)</f>
        <v>24685.170399999897</v>
      </c>
      <c r="AP50" s="65">
        <f>AVERAGE(AJ50:AK50)</f>
        <v>23763.720900000026</v>
      </c>
      <c r="AQ50" s="65">
        <f>AVERAGE(AL50:AM50)</f>
        <v>26395.649199999963</v>
      </c>
    </row>
    <row r="51" spans="1:43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68.935590000000957</v>
      </c>
      <c r="D51" s="52">
        <f>VLOOKUP($B51,Shock_dev!$A$1:$CI$300,MATCH(DATE(D$1,1,1),Shock_dev!$A$1:$CI$1,0),FALSE)</f>
        <v>112.08519000000524</v>
      </c>
      <c r="E51" s="52">
        <f>VLOOKUP($B51,Shock_dev!$A$1:$CI$300,MATCH(DATE(E$1,1,1),Shock_dev!$A$1:$CI$1,0),FALSE)</f>
        <v>135.10878999999841</v>
      </c>
      <c r="F51" s="52">
        <f>VLOOKUP($B51,Shock_dev!$A$1:$CI$300,MATCH(DATE(F$1,1,1),Shock_dev!$A$1:$CI$1,0),FALSE)</f>
        <v>141.20197000000189</v>
      </c>
      <c r="G51" s="52">
        <f>VLOOKUP($B51,Shock_dev!$A$1:$CI$300,MATCH(DATE(G$1,1,1),Shock_dev!$A$1:$CI$1,0),FALSE)</f>
        <v>132.55688999999984</v>
      </c>
      <c r="H51" s="52">
        <f>VLOOKUP($B51,Shock_dev!$A$1:$CI$300,MATCH(DATE(H$1,1,1),Shock_dev!$A$1:$CI$1,0),FALSE)</f>
        <v>119.91599000000133</v>
      </c>
      <c r="I51" s="52">
        <f>VLOOKUP($B51,Shock_dev!$A$1:$CI$300,MATCH(DATE(I$1,1,1),Shock_dev!$A$1:$CI$1,0),FALSE)</f>
        <v>100.32884000000195</v>
      </c>
      <c r="J51" s="52">
        <f>VLOOKUP($B51,Shock_dev!$A$1:$CI$300,MATCH(DATE(J$1,1,1),Shock_dev!$A$1:$CI$1,0),FALSE)</f>
        <v>84.625699999996868</v>
      </c>
      <c r="K51" s="52">
        <f>VLOOKUP($B51,Shock_dev!$A$1:$CI$300,MATCH(DATE(K$1,1,1),Shock_dev!$A$1:$CI$1,0),FALSE)</f>
        <v>64.348979999995208</v>
      </c>
      <c r="L51" s="52">
        <f>VLOOKUP($B51,Shock_dev!$A$1:$CI$300,MATCH(DATE(L$1,1,1),Shock_dev!$A$1:$CI$1,0),FALSE)</f>
        <v>49.115659999995842</v>
      </c>
      <c r="M51" s="52">
        <f>VLOOKUP($B51,Shock_dev!$A$1:$CI$300,MATCH(DATE(M$1,1,1),Shock_dev!$A$1:$CI$1,0),FALSE)</f>
        <v>41.683960000002116</v>
      </c>
      <c r="N51" s="52">
        <f>VLOOKUP($B51,Shock_dev!$A$1:$CI$300,MATCH(DATE(N$1,1,1),Shock_dev!$A$1:$CI$1,0),FALSE)</f>
        <v>28.29827999999543</v>
      </c>
      <c r="O51" s="52">
        <f>VLOOKUP($B51,Shock_dev!$A$1:$CI$300,MATCH(DATE(O$1,1,1),Shock_dev!$A$1:$CI$1,0),FALSE)</f>
        <v>10.948989999997139</v>
      </c>
      <c r="P51" s="52">
        <f>VLOOKUP($B51,Shock_dev!$A$1:$CI$300,MATCH(DATE(P$1,1,1),Shock_dev!$A$1:$CI$1,0),FALSE)</f>
        <v>-5.880090000006021</v>
      </c>
      <c r="Q51" s="52">
        <f>VLOOKUP($B51,Shock_dev!$A$1:$CI$300,MATCH(DATE(Q$1,1,1),Shock_dev!$A$1:$CI$1,0),FALSE)</f>
        <v>-16.949359999998705</v>
      </c>
      <c r="R51" s="52">
        <f>VLOOKUP($B51,Shock_dev!$A$1:$CI$300,MATCH(DATE(R$1,1,1),Shock_dev!$A$1:$CI$1,0),FALSE)</f>
        <v>-31.966359999998531</v>
      </c>
      <c r="S51" s="52">
        <f>VLOOKUP($B51,Shock_dev!$A$1:$CI$300,MATCH(DATE(S$1,1,1),Shock_dev!$A$1:$CI$1,0),FALSE)</f>
        <v>-41.053150000007008</v>
      </c>
      <c r="T51" s="52">
        <f>VLOOKUP($B51,Shock_dev!$A$1:$CI$300,MATCH(DATE(T$1,1,1),Shock_dev!$A$1:$CI$1,0),FALSE)</f>
        <v>-44.731030000002647</v>
      </c>
      <c r="U51" s="52">
        <f>VLOOKUP($B51,Shock_dev!$A$1:$CI$300,MATCH(DATE(U$1,1,1),Shock_dev!$A$1:$CI$1,0),FALSE)</f>
        <v>-49.8795900000041</v>
      </c>
      <c r="V51" s="52">
        <f>VLOOKUP($B51,Shock_dev!$A$1:$CI$300,MATCH(DATE(V$1,1,1),Shock_dev!$A$1:$CI$1,0),FALSE)</f>
        <v>-47.708040000004985</v>
      </c>
      <c r="W51" s="52">
        <f>VLOOKUP($B51,Shock_dev!$A$1:$CI$300,MATCH(DATE(W$1,1,1),Shock_dev!$A$1:$CI$1,0),FALSE)</f>
        <v>-45.28863000000274</v>
      </c>
      <c r="X51" s="52">
        <f>VLOOKUP($B51,Shock_dev!$A$1:$CI$300,MATCH(DATE(X$1,1,1),Shock_dev!$A$1:$CI$1,0),FALSE)</f>
        <v>-42.596989999998186</v>
      </c>
      <c r="Y51" s="52">
        <f>VLOOKUP($B51,Shock_dev!$A$1:$CI$300,MATCH(DATE(Y$1,1,1),Shock_dev!$A$1:$CI$1,0),FALSE)</f>
        <v>-34.200920000002952</v>
      </c>
      <c r="Z51" s="52">
        <f>VLOOKUP($B51,Shock_dev!$A$1:$CI$300,MATCH(DATE(Z$1,1,1),Shock_dev!$A$1:$CI$1,0),FALSE)</f>
        <v>-30.830249999999069</v>
      </c>
      <c r="AA51" s="52">
        <f>VLOOKUP($B51,Shock_dev!$A$1:$CI$300,MATCH(DATE(AA$1,1,1),Shock_dev!$A$1:$CI$1,0),FALSE)</f>
        <v>-27.475070000000414</v>
      </c>
      <c r="AB51" s="52">
        <f>VLOOKUP($B51,Shock_dev!$A$1:$CI$300,MATCH(DATE(AB$1,1,1),Shock_dev!$A$1:$CI$1,0),FALSE)</f>
        <v>-24.473570000001928</v>
      </c>
      <c r="AC51" s="52">
        <f>VLOOKUP($B51,Shock_dev!$A$1:$CI$300,MATCH(DATE(AC$1,1,1),Shock_dev!$A$1:$CI$1,0),FALSE)</f>
        <v>-21.849790000000212</v>
      </c>
      <c r="AD51" s="52">
        <f>VLOOKUP($B51,Shock_dev!$A$1:$CI$300,MATCH(DATE(AD$1,1,1),Shock_dev!$A$1:$CI$1,0),FALSE)</f>
        <v>-20.30290000000241</v>
      </c>
      <c r="AE51" s="52">
        <f>VLOOKUP($B51,Shock_dev!$A$1:$CI$300,MATCH(DATE(AE$1,1,1),Shock_dev!$A$1:$CI$1,0),FALSE)</f>
        <v>-18.84823999999935</v>
      </c>
      <c r="AF51" s="52">
        <f>VLOOKUP($B51,Shock_dev!$A$1:$CI$300,MATCH(DATE(AF$1,1,1),Shock_dev!$A$1:$CI$1,0),FALSE)</f>
        <v>-19.551350000001548</v>
      </c>
      <c r="AG51" s="52"/>
      <c r="AH51" s="65">
        <f t="shared" ref="AH51:AH80" si="1">AVERAGE(C51:G51)</f>
        <v>117.97768600000127</v>
      </c>
      <c r="AI51" s="65">
        <f t="shared" ref="AI51:AI80" si="2">AVERAGE(H51:L51)</f>
        <v>83.667033999998239</v>
      </c>
      <c r="AJ51" s="65">
        <f t="shared" ref="AJ51:AJ80" si="3">AVERAGE(M51:Q51)</f>
        <v>11.620355999997992</v>
      </c>
      <c r="AK51" s="65">
        <f t="shared" ref="AK51:AK80" si="4">AVERAGE(R51:V51)</f>
        <v>-43.067634000003451</v>
      </c>
      <c r="AL51" s="65">
        <f t="shared" ref="AL51:AL80" si="5">AVERAGE(W51:AA51)</f>
        <v>-36.07837200000067</v>
      </c>
      <c r="AM51" s="65">
        <f t="shared" ref="AM51:AM80" si="6">AVERAGE(AB51:AF51)</f>
        <v>-21.00517000000109</v>
      </c>
      <c r="AN51" s="66"/>
      <c r="AO51" s="65">
        <f t="shared" ref="AO51:AO80" si="7">AVERAGE(AH51:AI51)</f>
        <v>100.82235999999975</v>
      </c>
      <c r="AP51" s="65">
        <f t="shared" ref="AP51:AP80" si="8">AVERAGE(AJ51:AK51)</f>
        <v>-15.723639000002731</v>
      </c>
      <c r="AQ51" s="65">
        <f t="shared" ref="AQ51:AQ80" si="9">AVERAGE(AL51:AM51)</f>
        <v>-28.541771000000878</v>
      </c>
    </row>
    <row r="52" spans="1:43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159.80620699999963</v>
      </c>
      <c r="D52" s="52">
        <f>VLOOKUP($B52,Shock_dev!$A$1:$CI$300,MATCH(DATE(D$1,1,1),Shock_dev!$A$1:$CI$1,0),FALSE)</f>
        <v>177.22264200000063</v>
      </c>
      <c r="E52" s="52">
        <f>VLOOKUP($B52,Shock_dev!$A$1:$CI$300,MATCH(DATE(E$1,1,1),Shock_dev!$A$1:$CI$1,0),FALSE)</f>
        <v>182.54307200000039</v>
      </c>
      <c r="F52" s="52">
        <f>VLOOKUP($B52,Shock_dev!$A$1:$CI$300,MATCH(DATE(F$1,1,1),Shock_dev!$A$1:$CI$1,0),FALSE)</f>
        <v>185.19062800000029</v>
      </c>
      <c r="G52" s="52">
        <f>VLOOKUP($B52,Shock_dev!$A$1:$CI$300,MATCH(DATE(G$1,1,1),Shock_dev!$A$1:$CI$1,0),FALSE)</f>
        <v>180.47498199999973</v>
      </c>
      <c r="H52" s="52">
        <f>VLOOKUP($B52,Shock_dev!$A$1:$CI$300,MATCH(DATE(H$1,1,1),Shock_dev!$A$1:$CI$1,0),FALSE)</f>
        <v>185.68820899999992</v>
      </c>
      <c r="I52" s="52">
        <f>VLOOKUP($B52,Shock_dev!$A$1:$CI$300,MATCH(DATE(I$1,1,1),Shock_dev!$A$1:$CI$1,0),FALSE)</f>
        <v>179.39230399999997</v>
      </c>
      <c r="J52" s="52">
        <f>VLOOKUP($B52,Shock_dev!$A$1:$CI$300,MATCH(DATE(J$1,1,1),Shock_dev!$A$1:$CI$1,0),FALSE)</f>
        <v>187.67931599999974</v>
      </c>
      <c r="K52" s="52">
        <f>VLOOKUP($B52,Shock_dev!$A$1:$CI$300,MATCH(DATE(K$1,1,1),Shock_dev!$A$1:$CI$1,0),FALSE)</f>
        <v>179.44002799999998</v>
      </c>
      <c r="L52" s="52">
        <f>VLOOKUP($B52,Shock_dev!$A$1:$CI$300,MATCH(DATE(L$1,1,1),Shock_dev!$A$1:$CI$1,0),FALSE)</f>
        <v>185.64671799999996</v>
      </c>
      <c r="M52" s="52">
        <f>VLOOKUP($B52,Shock_dev!$A$1:$CI$300,MATCH(DATE(M$1,1,1),Shock_dev!$A$1:$CI$1,0),FALSE)</f>
        <v>201.52454100000068</v>
      </c>
      <c r="N52" s="52">
        <f>VLOOKUP($B52,Shock_dev!$A$1:$CI$300,MATCH(DATE(N$1,1,1),Shock_dev!$A$1:$CI$1,0),FALSE)</f>
        <v>192.74984200000017</v>
      </c>
      <c r="O52" s="52">
        <f>VLOOKUP($B52,Shock_dev!$A$1:$CI$300,MATCH(DATE(O$1,1,1),Shock_dev!$A$1:$CI$1,0),FALSE)</f>
        <v>180.96336199999951</v>
      </c>
      <c r="P52" s="52">
        <f>VLOOKUP($B52,Shock_dev!$A$1:$CI$300,MATCH(DATE(P$1,1,1),Shock_dev!$A$1:$CI$1,0),FALSE)</f>
        <v>174.26186900000084</v>
      </c>
      <c r="Q52" s="52">
        <f>VLOOKUP($B52,Shock_dev!$A$1:$CI$300,MATCH(DATE(Q$1,1,1),Shock_dev!$A$1:$CI$1,0),FALSE)</f>
        <v>178.03094400000009</v>
      </c>
      <c r="R52" s="52">
        <f>VLOOKUP($B52,Shock_dev!$A$1:$CI$300,MATCH(DATE(R$1,1,1),Shock_dev!$A$1:$CI$1,0),FALSE)</f>
        <v>164.17578299999968</v>
      </c>
      <c r="S52" s="52">
        <f>VLOOKUP($B52,Shock_dev!$A$1:$CI$300,MATCH(DATE(S$1,1,1),Shock_dev!$A$1:$CI$1,0),FALSE)</f>
        <v>166.04700899999989</v>
      </c>
      <c r="T52" s="52">
        <f>VLOOKUP($B52,Shock_dev!$A$1:$CI$300,MATCH(DATE(T$1,1,1),Shock_dev!$A$1:$CI$1,0),FALSE)</f>
        <v>171.79892099999961</v>
      </c>
      <c r="U52" s="52">
        <f>VLOOKUP($B52,Shock_dev!$A$1:$CI$300,MATCH(DATE(U$1,1,1),Shock_dev!$A$1:$CI$1,0),FALSE)</f>
        <v>166.35847900000044</v>
      </c>
      <c r="V52" s="52">
        <f>VLOOKUP($B52,Shock_dev!$A$1:$CI$300,MATCH(DATE(V$1,1,1),Shock_dev!$A$1:$CI$1,0),FALSE)</f>
        <v>177.7976349999999</v>
      </c>
      <c r="W52" s="52">
        <f>VLOOKUP($B52,Shock_dev!$A$1:$CI$300,MATCH(DATE(W$1,1,1),Shock_dev!$A$1:$CI$1,0),FALSE)</f>
        <v>181.38772400000016</v>
      </c>
      <c r="X52" s="52">
        <f>VLOOKUP($B52,Shock_dev!$A$1:$CI$300,MATCH(DATE(X$1,1,1),Shock_dev!$A$1:$CI$1,0),FALSE)</f>
        <v>184.91665299999931</v>
      </c>
      <c r="Y52" s="52">
        <f>VLOOKUP($B52,Shock_dev!$A$1:$CI$300,MATCH(DATE(Y$1,1,1),Shock_dev!$A$1:$CI$1,0),FALSE)</f>
        <v>203.01419699999951</v>
      </c>
      <c r="Z52" s="52">
        <f>VLOOKUP($B52,Shock_dev!$A$1:$CI$300,MATCH(DATE(Z$1,1,1),Shock_dev!$A$1:$CI$1,0),FALSE)</f>
        <v>202.24064400000043</v>
      </c>
      <c r="AA52" s="52">
        <f>VLOOKUP($B52,Shock_dev!$A$1:$CI$300,MATCH(DATE(AA$1,1,1),Shock_dev!$A$1:$CI$1,0),FALSE)</f>
        <v>207.00190100000054</v>
      </c>
      <c r="AB52" s="52">
        <f>VLOOKUP($B52,Shock_dev!$A$1:$CI$300,MATCH(DATE(AB$1,1,1),Shock_dev!$A$1:$CI$1,0),FALSE)</f>
        <v>211.75640000000021</v>
      </c>
      <c r="AC52" s="52">
        <f>VLOOKUP($B52,Shock_dev!$A$1:$CI$300,MATCH(DATE(AC$1,1,1),Shock_dev!$A$1:$CI$1,0),FALSE)</f>
        <v>216.37750299999971</v>
      </c>
      <c r="AD52" s="52">
        <f>VLOOKUP($B52,Shock_dev!$A$1:$CI$300,MATCH(DATE(AD$1,1,1),Shock_dev!$A$1:$CI$1,0),FALSE)</f>
        <v>219.34624000000076</v>
      </c>
      <c r="AE52" s="52">
        <f>VLOOKUP($B52,Shock_dev!$A$1:$CI$300,MATCH(DATE(AE$1,1,1),Shock_dev!$A$1:$CI$1,0),FALSE)</f>
        <v>223.67879199999879</v>
      </c>
      <c r="AF52" s="52">
        <f>VLOOKUP($B52,Shock_dev!$A$1:$CI$300,MATCH(DATE(AF$1,1,1),Shock_dev!$A$1:$CI$1,0),FALSE)</f>
        <v>223.57837800000016</v>
      </c>
      <c r="AG52" s="52"/>
      <c r="AH52" s="65">
        <f t="shared" si="1"/>
        <v>177.04750620000013</v>
      </c>
      <c r="AI52" s="65">
        <f t="shared" si="2"/>
        <v>183.5693149999999</v>
      </c>
      <c r="AJ52" s="65">
        <f t="shared" si="3"/>
        <v>185.50611160000025</v>
      </c>
      <c r="AK52" s="65">
        <f t="shared" si="4"/>
        <v>169.2355653999999</v>
      </c>
      <c r="AL52" s="65">
        <f t="shared" si="5"/>
        <v>195.7122238</v>
      </c>
      <c r="AM52" s="65">
        <f t="shared" si="6"/>
        <v>218.94746259999994</v>
      </c>
      <c r="AN52" s="66"/>
      <c r="AO52" s="65">
        <f t="shared" si="7"/>
        <v>180.3084106</v>
      </c>
      <c r="AP52" s="65">
        <f t="shared" si="8"/>
        <v>177.37083850000008</v>
      </c>
      <c r="AQ52" s="65">
        <f t="shared" si="9"/>
        <v>207.32984319999997</v>
      </c>
    </row>
    <row r="53" spans="1:43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27.754719999997178</v>
      </c>
      <c r="D53" s="52">
        <f>VLOOKUP($B53,Shock_dev!$A$1:$CI$300,MATCH(DATE(D$1,1,1),Shock_dev!$A$1:$CI$1,0),FALSE)</f>
        <v>36.47841999999946</v>
      </c>
      <c r="E53" s="52">
        <f>VLOOKUP($B53,Shock_dev!$A$1:$CI$300,MATCH(DATE(E$1,1,1),Shock_dev!$A$1:$CI$1,0),FALSE)</f>
        <v>32.390010000002803</v>
      </c>
      <c r="F53" s="52">
        <f>VLOOKUP($B53,Shock_dev!$A$1:$CI$300,MATCH(DATE(F$1,1,1),Shock_dev!$A$1:$CI$1,0),FALSE)</f>
        <v>19.144549999997253</v>
      </c>
      <c r="G53" s="52">
        <f>VLOOKUP($B53,Shock_dev!$A$1:$CI$300,MATCH(DATE(G$1,1,1),Shock_dev!$A$1:$CI$1,0),FALSE)</f>
        <v>-0.99276000000099884</v>
      </c>
      <c r="H53" s="52">
        <f>VLOOKUP($B53,Shock_dev!$A$1:$CI$300,MATCH(DATE(H$1,1,1),Shock_dev!$A$1:$CI$1,0),FALSE)</f>
        <v>-22.659169999998994</v>
      </c>
      <c r="I53" s="52">
        <f>VLOOKUP($B53,Shock_dev!$A$1:$CI$300,MATCH(DATE(I$1,1,1),Shock_dev!$A$1:$CI$1,0),FALSE)</f>
        <v>-46.883090000002994</v>
      </c>
      <c r="J53" s="52">
        <f>VLOOKUP($B53,Shock_dev!$A$1:$CI$300,MATCH(DATE(J$1,1,1),Shock_dev!$A$1:$CI$1,0),FALSE)</f>
        <v>-68.342799999998533</v>
      </c>
      <c r="K53" s="52">
        <f>VLOOKUP($B53,Shock_dev!$A$1:$CI$300,MATCH(DATE(K$1,1,1),Shock_dev!$A$1:$CI$1,0),FALSE)</f>
        <v>-90.960030000002007</v>
      </c>
      <c r="L53" s="52">
        <f>VLOOKUP($B53,Shock_dev!$A$1:$CI$300,MATCH(DATE(L$1,1,1),Shock_dev!$A$1:$CI$1,0),FALSE)</f>
        <v>-109.69321000000491</v>
      </c>
      <c r="M53" s="52">
        <f>VLOOKUP($B53,Shock_dev!$A$1:$CI$300,MATCH(DATE(M$1,1,1),Shock_dev!$A$1:$CI$1,0),FALSE)</f>
        <v>-123.83464000000095</v>
      </c>
      <c r="N53" s="52">
        <f>VLOOKUP($B53,Shock_dev!$A$1:$CI$300,MATCH(DATE(N$1,1,1),Shock_dev!$A$1:$CI$1,0),FALSE)</f>
        <v>-140.15821000000142</v>
      </c>
      <c r="O53" s="52">
        <f>VLOOKUP($B53,Shock_dev!$A$1:$CI$300,MATCH(DATE(O$1,1,1),Shock_dev!$A$1:$CI$1,0),FALSE)</f>
        <v>-156.55020999999397</v>
      </c>
      <c r="P53" s="52">
        <f>VLOOKUP($B53,Shock_dev!$A$1:$CI$300,MATCH(DATE(P$1,1,1),Shock_dev!$A$1:$CI$1,0),FALSE)</f>
        <v>-170.60294000000431</v>
      </c>
      <c r="Q53" s="52">
        <f>VLOOKUP($B53,Shock_dev!$A$1:$CI$300,MATCH(DATE(Q$1,1,1),Shock_dev!$A$1:$CI$1,0),FALSE)</f>
        <v>-180.24766999999702</v>
      </c>
      <c r="R53" s="52">
        <f>VLOOKUP($B53,Shock_dev!$A$1:$CI$300,MATCH(DATE(R$1,1,1),Shock_dev!$A$1:$CI$1,0),FALSE)</f>
        <v>-190.2537799999991</v>
      </c>
      <c r="S53" s="52">
        <f>VLOOKUP($B53,Shock_dev!$A$1:$CI$300,MATCH(DATE(S$1,1,1),Shock_dev!$A$1:$CI$1,0),FALSE)</f>
        <v>-195.76357999999891</v>
      </c>
      <c r="T53" s="52">
        <f>VLOOKUP($B53,Shock_dev!$A$1:$CI$300,MATCH(DATE(T$1,1,1),Shock_dev!$A$1:$CI$1,0),FALSE)</f>
        <v>-197.91374999999971</v>
      </c>
      <c r="U53" s="52">
        <f>VLOOKUP($B53,Shock_dev!$A$1:$CI$300,MATCH(DATE(U$1,1,1),Shock_dev!$A$1:$CI$1,0),FALSE)</f>
        <v>-200.02324999999837</v>
      </c>
      <c r="V53" s="52">
        <f>VLOOKUP($B53,Shock_dev!$A$1:$CI$300,MATCH(DATE(V$1,1,1),Shock_dev!$A$1:$CI$1,0),FALSE)</f>
        <v>-198.16440000000148</v>
      </c>
      <c r="W53" s="52">
        <f>VLOOKUP($B53,Shock_dev!$A$1:$CI$300,MATCH(DATE(W$1,1,1),Shock_dev!$A$1:$CI$1,0),FALSE)</f>
        <v>-196.25521000000299</v>
      </c>
      <c r="X53" s="52">
        <f>VLOOKUP($B53,Shock_dev!$A$1:$CI$300,MATCH(DATE(X$1,1,1),Shock_dev!$A$1:$CI$1,0),FALSE)</f>
        <v>-194.14159999999538</v>
      </c>
      <c r="Y53" s="52">
        <f>VLOOKUP($B53,Shock_dev!$A$1:$CI$300,MATCH(DATE(Y$1,1,1),Shock_dev!$A$1:$CI$1,0),FALSE)</f>
        <v>-189.74695000000065</v>
      </c>
      <c r="Z53" s="52">
        <f>VLOOKUP($B53,Shock_dev!$A$1:$CI$300,MATCH(DATE(Z$1,1,1),Shock_dev!$A$1:$CI$1,0),FALSE)</f>
        <v>-188.25716000000102</v>
      </c>
      <c r="AA53" s="52">
        <f>VLOOKUP($B53,Shock_dev!$A$1:$CI$300,MATCH(DATE(AA$1,1,1),Shock_dev!$A$1:$CI$1,0),FALSE)</f>
        <v>-186.98127999999997</v>
      </c>
      <c r="AB53" s="52">
        <f>VLOOKUP($B53,Shock_dev!$A$1:$CI$300,MATCH(DATE(AB$1,1,1),Shock_dev!$A$1:$CI$1,0),FALSE)</f>
        <v>-186.20143999999709</v>
      </c>
      <c r="AC53" s="52">
        <f>VLOOKUP($B53,Shock_dev!$A$1:$CI$300,MATCH(DATE(AC$1,1,1),Shock_dev!$A$1:$CI$1,0),FALSE)</f>
        <v>-185.97946000000229</v>
      </c>
      <c r="AD53" s="52">
        <f>VLOOKUP($B53,Shock_dev!$A$1:$CI$300,MATCH(DATE(AD$1,1,1),Shock_dev!$A$1:$CI$1,0),FALSE)</f>
        <v>-186.61106000000291</v>
      </c>
      <c r="AE53" s="52">
        <f>VLOOKUP($B53,Shock_dev!$A$1:$CI$300,MATCH(DATE(AE$1,1,1),Shock_dev!$A$1:$CI$1,0),FALSE)</f>
        <v>-187.60832999999548</v>
      </c>
      <c r="AF53" s="52">
        <f>VLOOKUP($B53,Shock_dev!$A$1:$CI$300,MATCH(DATE(AF$1,1,1),Shock_dev!$A$1:$CI$1,0),FALSE)</f>
        <v>-189.83142000000225</v>
      </c>
      <c r="AG53" s="52"/>
      <c r="AH53" s="65">
        <f t="shared" si="1"/>
        <v>22.95498799999914</v>
      </c>
      <c r="AI53" s="65">
        <f t="shared" si="2"/>
        <v>-67.707660000001482</v>
      </c>
      <c r="AJ53" s="65">
        <f t="shared" si="3"/>
        <v>-154.27873399999953</v>
      </c>
      <c r="AK53" s="65">
        <f t="shared" si="4"/>
        <v>-196.42375199999952</v>
      </c>
      <c r="AL53" s="65">
        <f t="shared" si="5"/>
        <v>-191.07643999999999</v>
      </c>
      <c r="AM53" s="65">
        <f t="shared" si="6"/>
        <v>-187.246342</v>
      </c>
      <c r="AN53" s="66"/>
      <c r="AO53" s="65">
        <f t="shared" si="7"/>
        <v>-22.376336000001171</v>
      </c>
      <c r="AP53" s="65">
        <f t="shared" si="8"/>
        <v>-175.35124299999953</v>
      </c>
      <c r="AQ53" s="65">
        <f t="shared" si="9"/>
        <v>-189.16139099999998</v>
      </c>
    </row>
    <row r="54" spans="1:43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383.3685889999997</v>
      </c>
      <c r="D54" s="52">
        <f>VLOOKUP($B54,Shock_dev!$A$1:$CI$300,MATCH(DATE(D$1,1,1),Shock_dev!$A$1:$CI$1,0),FALSE)</f>
        <v>401.66619699999865</v>
      </c>
      <c r="E54" s="52">
        <f>VLOOKUP($B54,Shock_dev!$A$1:$CI$300,MATCH(DATE(E$1,1,1),Shock_dev!$A$1:$CI$1,0),FALSE)</f>
        <v>408.02384399999937</v>
      </c>
      <c r="F54" s="52">
        <f>VLOOKUP($B54,Shock_dev!$A$1:$CI$300,MATCH(DATE(F$1,1,1),Shock_dev!$A$1:$CI$1,0),FALSE)</f>
        <v>414.05417699999998</v>
      </c>
      <c r="G54" s="52">
        <f>VLOOKUP($B54,Shock_dev!$A$1:$CI$300,MATCH(DATE(G$1,1,1),Shock_dev!$A$1:$CI$1,0),FALSE)</f>
        <v>404.91245899999922</v>
      </c>
      <c r="H54" s="52">
        <f>VLOOKUP($B54,Shock_dev!$A$1:$CI$300,MATCH(DATE(H$1,1,1),Shock_dev!$A$1:$CI$1,0),FALSE)</f>
        <v>421.504997</v>
      </c>
      <c r="I54" s="52">
        <f>VLOOKUP($B54,Shock_dev!$A$1:$CI$300,MATCH(DATE(I$1,1,1),Shock_dev!$A$1:$CI$1,0),FALSE)</f>
        <v>409.62272400000074</v>
      </c>
      <c r="J54" s="52">
        <f>VLOOKUP($B54,Shock_dev!$A$1:$CI$300,MATCH(DATE(J$1,1,1),Shock_dev!$A$1:$CI$1,0),FALSE)</f>
        <v>433.9856579999996</v>
      </c>
      <c r="K54" s="52">
        <f>VLOOKUP($B54,Shock_dev!$A$1:$CI$300,MATCH(DATE(K$1,1,1),Shock_dev!$A$1:$CI$1,0),FALSE)</f>
        <v>416.73888999999872</v>
      </c>
      <c r="L54" s="52">
        <f>VLOOKUP($B54,Shock_dev!$A$1:$CI$300,MATCH(DATE(L$1,1,1),Shock_dev!$A$1:$CI$1,0),FALSE)</f>
        <v>435.79360999999881</v>
      </c>
      <c r="M54" s="52">
        <f>VLOOKUP($B54,Shock_dev!$A$1:$CI$300,MATCH(DATE(M$1,1,1),Shock_dev!$A$1:$CI$1,0),FALSE)</f>
        <v>476.00153300000056</v>
      </c>
      <c r="N54" s="52">
        <f>VLOOKUP($B54,Shock_dev!$A$1:$CI$300,MATCH(DATE(N$1,1,1),Shock_dev!$A$1:$CI$1,0),FALSE)</f>
        <v>455.06077299999924</v>
      </c>
      <c r="O54" s="52">
        <f>VLOOKUP($B54,Shock_dev!$A$1:$CI$300,MATCH(DATE(O$1,1,1),Shock_dev!$A$1:$CI$1,0),FALSE)</f>
        <v>429.78902200000084</v>
      </c>
      <c r="P54" s="52">
        <f>VLOOKUP($B54,Shock_dev!$A$1:$CI$300,MATCH(DATE(P$1,1,1),Shock_dev!$A$1:$CI$1,0),FALSE)</f>
        <v>417.48705100000006</v>
      </c>
      <c r="Q54" s="52">
        <f>VLOOKUP($B54,Shock_dev!$A$1:$CI$300,MATCH(DATE(Q$1,1,1),Shock_dev!$A$1:$CI$1,0),FALSE)</f>
        <v>429.45900000000074</v>
      </c>
      <c r="R54" s="52">
        <f>VLOOKUP($B54,Shock_dev!$A$1:$CI$300,MATCH(DATE(R$1,1,1),Shock_dev!$A$1:$CI$1,0),FALSE)</f>
        <v>397.2716900000014</v>
      </c>
      <c r="S54" s="52">
        <f>VLOOKUP($B54,Shock_dev!$A$1:$CI$300,MATCH(DATE(S$1,1,1),Shock_dev!$A$1:$CI$1,0),FALSE)</f>
        <v>404.60469999999987</v>
      </c>
      <c r="T54" s="52">
        <f>VLOOKUP($B54,Shock_dev!$A$1:$CI$300,MATCH(DATE(T$1,1,1),Shock_dev!$A$1:$CI$1,0),FALSE)</f>
        <v>419.11062999999922</v>
      </c>
      <c r="U54" s="52">
        <f>VLOOKUP($B54,Shock_dev!$A$1:$CI$300,MATCH(DATE(U$1,1,1),Shock_dev!$A$1:$CI$1,0),FALSE)</f>
        <v>405.60676000000058</v>
      </c>
      <c r="V54" s="52">
        <f>VLOOKUP($B54,Shock_dev!$A$1:$CI$300,MATCH(DATE(V$1,1,1),Shock_dev!$A$1:$CI$1,0),FALSE)</f>
        <v>433.71925999999985</v>
      </c>
      <c r="W54" s="52">
        <f>VLOOKUP($B54,Shock_dev!$A$1:$CI$300,MATCH(DATE(W$1,1,1),Shock_dev!$A$1:$CI$1,0),FALSE)</f>
        <v>440.77239999999983</v>
      </c>
      <c r="X54" s="52">
        <f>VLOOKUP($B54,Shock_dev!$A$1:$CI$300,MATCH(DATE(X$1,1,1),Shock_dev!$A$1:$CI$1,0),FALSE)</f>
        <v>448.31168000000071</v>
      </c>
      <c r="Y54" s="52">
        <f>VLOOKUP($B54,Shock_dev!$A$1:$CI$300,MATCH(DATE(Y$1,1,1),Shock_dev!$A$1:$CI$1,0),FALSE)</f>
        <v>491.07171999999991</v>
      </c>
      <c r="Z54" s="52">
        <f>VLOOKUP($B54,Shock_dev!$A$1:$CI$300,MATCH(DATE(Z$1,1,1),Shock_dev!$A$1:$CI$1,0),FALSE)</f>
        <v>486.53817999999956</v>
      </c>
      <c r="AA54" s="52">
        <f>VLOOKUP($B54,Shock_dev!$A$1:$CI$300,MATCH(DATE(AA$1,1,1),Shock_dev!$A$1:$CI$1,0),FALSE)</f>
        <v>497.54558999999972</v>
      </c>
      <c r="AB54" s="52">
        <f>VLOOKUP($B54,Shock_dev!$A$1:$CI$300,MATCH(DATE(AB$1,1,1),Shock_dev!$A$1:$CI$1,0),FALSE)</f>
        <v>508.23055000000022</v>
      </c>
      <c r="AC54" s="52">
        <f>VLOOKUP($B54,Shock_dev!$A$1:$CI$300,MATCH(DATE(AC$1,1,1),Shock_dev!$A$1:$CI$1,0),FALSE)</f>
        <v>518.59141000000091</v>
      </c>
      <c r="AD54" s="52">
        <f>VLOOKUP($B54,Shock_dev!$A$1:$CI$300,MATCH(DATE(AD$1,1,1),Shock_dev!$A$1:$CI$1,0),FALSE)</f>
        <v>525.05567999999948</v>
      </c>
      <c r="AE54" s="52">
        <f>VLOOKUP($B54,Shock_dev!$A$1:$CI$300,MATCH(DATE(AE$1,1,1),Shock_dev!$A$1:$CI$1,0),FALSE)</f>
        <v>535.08496000000014</v>
      </c>
      <c r="AF54" s="52">
        <f>VLOOKUP($B54,Shock_dev!$A$1:$CI$300,MATCH(DATE(AF$1,1,1),Shock_dev!$A$1:$CI$1,0),FALSE)</f>
        <v>534.39554999999928</v>
      </c>
      <c r="AG54" s="52"/>
      <c r="AH54" s="65">
        <f t="shared" si="1"/>
        <v>402.40505319999937</v>
      </c>
      <c r="AI54" s="65">
        <f t="shared" si="2"/>
        <v>423.52917579999956</v>
      </c>
      <c r="AJ54" s="65">
        <f t="shared" si="3"/>
        <v>441.55947580000031</v>
      </c>
      <c r="AK54" s="65">
        <f t="shared" si="4"/>
        <v>412.06260800000018</v>
      </c>
      <c r="AL54" s="65">
        <f t="shared" si="5"/>
        <v>472.84791399999995</v>
      </c>
      <c r="AM54" s="65">
        <f t="shared" si="6"/>
        <v>524.27162999999996</v>
      </c>
      <c r="AN54" s="66"/>
      <c r="AO54" s="65">
        <f t="shared" si="7"/>
        <v>412.96711449999947</v>
      </c>
      <c r="AP54" s="65">
        <f t="shared" si="8"/>
        <v>426.81104190000025</v>
      </c>
      <c r="AQ54" s="65">
        <f t="shared" si="9"/>
        <v>498.55977199999995</v>
      </c>
    </row>
    <row r="55" spans="1:43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17.657822000000124</v>
      </c>
      <c r="D55" s="52">
        <f>VLOOKUP($B55,Shock_dev!$A$1:$CI$300,MATCH(DATE(D$1,1,1),Shock_dev!$A$1:$CI$1,0),FALSE)</f>
        <v>22.198687000000064</v>
      </c>
      <c r="E55" s="52">
        <f>VLOOKUP($B55,Shock_dev!$A$1:$CI$300,MATCH(DATE(E$1,1,1),Shock_dev!$A$1:$CI$1,0),FALSE)</f>
        <v>23.892323000000033</v>
      </c>
      <c r="F55" s="52">
        <f>VLOOKUP($B55,Shock_dev!$A$1:$CI$300,MATCH(DATE(F$1,1,1),Shock_dev!$A$1:$CI$1,0),FALSE)</f>
        <v>23.665151000000151</v>
      </c>
      <c r="G55" s="52">
        <f>VLOOKUP($B55,Shock_dev!$A$1:$CI$300,MATCH(DATE(G$1,1,1),Shock_dev!$A$1:$CI$1,0),FALSE)</f>
        <v>21.319698000000244</v>
      </c>
      <c r="H55" s="52">
        <f>VLOOKUP($B55,Shock_dev!$A$1:$CI$300,MATCH(DATE(H$1,1,1),Shock_dev!$A$1:$CI$1,0),FALSE)</f>
        <v>19.106724000000213</v>
      </c>
      <c r="I55" s="52">
        <f>VLOOKUP($B55,Shock_dev!$A$1:$CI$300,MATCH(DATE(I$1,1,1),Shock_dev!$A$1:$CI$1,0),FALSE)</f>
        <v>15.241347000000133</v>
      </c>
      <c r="J55" s="52">
        <f>VLOOKUP($B55,Shock_dev!$A$1:$CI$300,MATCH(DATE(J$1,1,1),Shock_dev!$A$1:$CI$1,0),FALSE)</f>
        <v>12.702828999999838</v>
      </c>
      <c r="K55" s="52">
        <f>VLOOKUP($B55,Shock_dev!$A$1:$CI$300,MATCH(DATE(K$1,1,1),Shock_dev!$A$1:$CI$1,0),FALSE)</f>
        <v>8.5171909999999116</v>
      </c>
      <c r="L55" s="52">
        <f>VLOOKUP($B55,Shock_dev!$A$1:$CI$300,MATCH(DATE(L$1,1,1),Shock_dev!$A$1:$CI$1,0),FALSE)</f>
        <v>5.9126989999995203</v>
      </c>
      <c r="M55" s="52">
        <f>VLOOKUP($B55,Shock_dev!$A$1:$CI$300,MATCH(DATE(M$1,1,1),Shock_dev!$A$1:$CI$1,0),FALSE)</f>
        <v>4.8000300000003335</v>
      </c>
      <c r="N55" s="52">
        <f>VLOOKUP($B55,Shock_dev!$A$1:$CI$300,MATCH(DATE(N$1,1,1),Shock_dev!$A$1:$CI$1,0),FALSE)</f>
        <v>1.4785439999996015</v>
      </c>
      <c r="O55" s="52">
        <f>VLOOKUP($B55,Shock_dev!$A$1:$CI$300,MATCH(DATE(O$1,1,1),Shock_dev!$A$1:$CI$1,0),FALSE)</f>
        <v>-2.2139799999995375</v>
      </c>
      <c r="P55" s="52">
        <f>VLOOKUP($B55,Shock_dev!$A$1:$CI$300,MATCH(DATE(P$1,1,1),Shock_dev!$A$1:$CI$1,0),FALSE)</f>
        <v>-5.2693269999999757</v>
      </c>
      <c r="Q55" s="52">
        <f>VLOOKUP($B55,Shock_dev!$A$1:$CI$300,MATCH(DATE(Q$1,1,1),Shock_dev!$A$1:$CI$1,0),FALSE)</f>
        <v>-6.8430319999997664</v>
      </c>
      <c r="R55" s="52">
        <f>VLOOKUP($B55,Shock_dev!$A$1:$CI$300,MATCH(DATE(R$1,1,1),Shock_dev!$A$1:$CI$1,0),FALSE)</f>
        <v>-9.8685699999996359</v>
      </c>
      <c r="S55" s="52">
        <f>VLOOKUP($B55,Shock_dev!$A$1:$CI$300,MATCH(DATE(S$1,1,1),Shock_dev!$A$1:$CI$1,0),FALSE)</f>
        <v>-10.989751999999498</v>
      </c>
      <c r="T55" s="52">
        <f>VLOOKUP($B55,Shock_dev!$A$1:$CI$300,MATCH(DATE(T$1,1,1),Shock_dev!$A$1:$CI$1,0),FALSE)</f>
        <v>-11.167359999999462</v>
      </c>
      <c r="U55" s="52">
        <f>VLOOKUP($B55,Shock_dev!$A$1:$CI$300,MATCH(DATE(U$1,1,1),Shock_dev!$A$1:$CI$1,0),FALSE)</f>
        <v>-12.139182999999321</v>
      </c>
      <c r="V55" s="52">
        <f>VLOOKUP($B55,Shock_dev!$A$1:$CI$300,MATCH(DATE(V$1,1,1),Shock_dev!$A$1:$CI$1,0),FALSE)</f>
        <v>-11.07003799999984</v>
      </c>
      <c r="W55" s="52">
        <f>VLOOKUP($B55,Shock_dev!$A$1:$CI$300,MATCH(DATE(W$1,1,1),Shock_dev!$A$1:$CI$1,0),FALSE)</f>
        <v>-10.467130999999426</v>
      </c>
      <c r="X55" s="52">
        <f>VLOOKUP($B55,Shock_dev!$A$1:$CI$300,MATCH(DATE(X$1,1,1),Shock_dev!$A$1:$CI$1,0),FALSE)</f>
        <v>-9.7732439999999769</v>
      </c>
      <c r="Y55" s="52">
        <f>VLOOKUP($B55,Shock_dev!$A$1:$CI$300,MATCH(DATE(Y$1,1,1),Shock_dev!$A$1:$CI$1,0),FALSE)</f>
        <v>-7.4842799999996714</v>
      </c>
      <c r="Z55" s="52">
        <f>VLOOKUP($B55,Shock_dev!$A$1:$CI$300,MATCH(DATE(Z$1,1,1),Shock_dev!$A$1:$CI$1,0),FALSE)</f>
        <v>-7.0324510000000373</v>
      </c>
      <c r="AA55" s="52">
        <f>VLOOKUP($B55,Shock_dev!$A$1:$CI$300,MATCH(DATE(AA$1,1,1),Shock_dev!$A$1:$CI$1,0),FALSE)</f>
        <v>-6.1718769999997676</v>
      </c>
      <c r="AB55" s="52">
        <f>VLOOKUP($B55,Shock_dev!$A$1:$CI$300,MATCH(DATE(AB$1,1,1),Shock_dev!$A$1:$CI$1,0),FALSE)</f>
        <v>-5.376325000000179</v>
      </c>
      <c r="AC55" s="52">
        <f>VLOOKUP($B55,Shock_dev!$A$1:$CI$300,MATCH(DATE(AC$1,1,1),Shock_dev!$A$1:$CI$1,0),FALSE)</f>
        <v>-4.6756900000000314</v>
      </c>
      <c r="AD55" s="52">
        <f>VLOOKUP($B55,Shock_dev!$A$1:$CI$300,MATCH(DATE(AD$1,1,1),Shock_dev!$A$1:$CI$1,0),FALSE)</f>
        <v>-4.2486660000004122</v>
      </c>
      <c r="AE55" s="52">
        <f>VLOOKUP($B55,Shock_dev!$A$1:$CI$300,MATCH(DATE(AE$1,1,1),Shock_dev!$A$1:$CI$1,0),FALSE)</f>
        <v>-3.785225000000537</v>
      </c>
      <c r="AF55" s="52">
        <f>VLOOKUP($B55,Shock_dev!$A$1:$CI$300,MATCH(DATE(AF$1,1,1),Shock_dev!$A$1:$CI$1,0),FALSE)</f>
        <v>-3.8927399999993213</v>
      </c>
      <c r="AG55" s="52"/>
      <c r="AH55" s="65">
        <f t="shared" si="1"/>
        <v>21.746736200000122</v>
      </c>
      <c r="AI55" s="65">
        <f t="shared" si="2"/>
        <v>12.296157999999924</v>
      </c>
      <c r="AJ55" s="65">
        <f t="shared" si="3"/>
        <v>-1.609552999999869</v>
      </c>
      <c r="AK55" s="65">
        <f t="shared" si="4"/>
        <v>-11.046980599999552</v>
      </c>
      <c r="AL55" s="65">
        <f t="shared" si="5"/>
        <v>-8.1857965999997759</v>
      </c>
      <c r="AM55" s="65">
        <f t="shared" si="6"/>
        <v>-4.3957292000000958</v>
      </c>
      <c r="AN55" s="66"/>
      <c r="AO55" s="65">
        <f t="shared" si="7"/>
        <v>17.021447100000024</v>
      </c>
      <c r="AP55" s="65">
        <f t="shared" si="8"/>
        <v>-6.3282667999997102</v>
      </c>
      <c r="AQ55" s="65">
        <f t="shared" si="9"/>
        <v>-6.2907628999999359</v>
      </c>
    </row>
    <row r="56" spans="1:43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126.41804000000047</v>
      </c>
      <c r="D56" s="52">
        <f>VLOOKUP($B56,Shock_dev!$A$1:$CI$300,MATCH(DATE(D$1,1,1),Shock_dev!$A$1:$CI$1,0),FALSE)</f>
        <v>139.17139999999927</v>
      </c>
      <c r="E56" s="52">
        <f>VLOOKUP($B56,Shock_dev!$A$1:$CI$300,MATCH(DATE(E$1,1,1),Shock_dev!$A$1:$CI$1,0),FALSE)</f>
        <v>141.9783699999989</v>
      </c>
      <c r="F56" s="52">
        <f>VLOOKUP($B56,Shock_dev!$A$1:$CI$300,MATCH(DATE(F$1,1,1),Shock_dev!$A$1:$CI$1,0),FALSE)</f>
        <v>140.60960999999952</v>
      </c>
      <c r="G56" s="52">
        <f>VLOOKUP($B56,Shock_dev!$A$1:$CI$300,MATCH(DATE(G$1,1,1),Shock_dev!$A$1:$CI$1,0),FALSE)</f>
        <v>131.6160200000013</v>
      </c>
      <c r="H56" s="52">
        <f>VLOOKUP($B56,Shock_dev!$A$1:$CI$300,MATCH(DATE(H$1,1,1),Shock_dev!$A$1:$CI$1,0),FALSE)</f>
        <v>129.36913999999888</v>
      </c>
      <c r="I56" s="52">
        <f>VLOOKUP($B56,Shock_dev!$A$1:$CI$300,MATCH(DATE(I$1,1,1),Shock_dev!$A$1:$CI$1,0),FALSE)</f>
        <v>117.40140999999858</v>
      </c>
      <c r="J56" s="52">
        <f>VLOOKUP($B56,Shock_dev!$A$1:$CI$300,MATCH(DATE(J$1,1,1),Shock_dev!$A$1:$CI$1,0),FALSE)</f>
        <v>117.00106000000051</v>
      </c>
      <c r="K56" s="52">
        <f>VLOOKUP($B56,Shock_dev!$A$1:$CI$300,MATCH(DATE(K$1,1,1),Shock_dev!$A$1:$CI$1,0),FALSE)</f>
        <v>103.66207000000031</v>
      </c>
      <c r="L56" s="52">
        <f>VLOOKUP($B56,Shock_dev!$A$1:$CI$300,MATCH(DATE(L$1,1,1),Shock_dev!$A$1:$CI$1,0),FALSE)</f>
        <v>102.31961000000047</v>
      </c>
      <c r="M56" s="52">
        <f>VLOOKUP($B56,Shock_dev!$A$1:$CI$300,MATCH(DATE(M$1,1,1),Shock_dev!$A$1:$CI$1,0),FALSE)</f>
        <v>109.18014000000039</v>
      </c>
      <c r="N56" s="52">
        <f>VLOOKUP($B56,Shock_dev!$A$1:$CI$300,MATCH(DATE(N$1,1,1),Shock_dev!$A$1:$CI$1,0),FALSE)</f>
        <v>97.096430000001419</v>
      </c>
      <c r="O56" s="52">
        <f>VLOOKUP($B56,Shock_dev!$A$1:$CI$300,MATCH(DATE(O$1,1,1),Shock_dev!$A$1:$CI$1,0),FALSE)</f>
        <v>83.28801999999996</v>
      </c>
      <c r="P56" s="52">
        <f>VLOOKUP($B56,Shock_dev!$A$1:$CI$300,MATCH(DATE(P$1,1,1),Shock_dev!$A$1:$CI$1,0),FALSE)</f>
        <v>74.062400000000707</v>
      </c>
      <c r="Q56" s="52">
        <f>VLOOKUP($B56,Shock_dev!$A$1:$CI$300,MATCH(DATE(Q$1,1,1),Shock_dev!$A$1:$CI$1,0),FALSE)</f>
        <v>73.809129999999641</v>
      </c>
      <c r="R56" s="52">
        <f>VLOOKUP($B56,Shock_dev!$A$1:$CI$300,MATCH(DATE(R$1,1,1),Shock_dev!$A$1:$CI$1,0),FALSE)</f>
        <v>60.294280000000072</v>
      </c>
      <c r="S56" s="52">
        <f>VLOOKUP($B56,Shock_dev!$A$1:$CI$300,MATCH(DATE(S$1,1,1),Shock_dev!$A$1:$CI$1,0),FALSE)</f>
        <v>60.091560000000754</v>
      </c>
      <c r="T56" s="52">
        <f>VLOOKUP($B56,Shock_dev!$A$1:$CI$300,MATCH(DATE(T$1,1,1),Shock_dev!$A$1:$CI$1,0),FALSE)</f>
        <v>63.595010000000912</v>
      </c>
      <c r="U56" s="52">
        <f>VLOOKUP($B56,Shock_dev!$A$1:$CI$300,MATCH(DATE(U$1,1,1),Shock_dev!$A$1:$CI$1,0),FALSE)</f>
        <v>58.839969999999084</v>
      </c>
      <c r="V56" s="52">
        <f>VLOOKUP($B56,Shock_dev!$A$1:$CI$300,MATCH(DATE(V$1,1,1),Shock_dev!$A$1:$CI$1,0),FALSE)</f>
        <v>68.016990000000078</v>
      </c>
      <c r="W56" s="52">
        <f>VLOOKUP($B56,Shock_dev!$A$1:$CI$300,MATCH(DATE(W$1,1,1),Shock_dev!$A$1:$CI$1,0),FALSE)</f>
        <v>71.229139999999461</v>
      </c>
      <c r="X56" s="52">
        <f>VLOOKUP($B56,Shock_dev!$A$1:$CI$300,MATCH(DATE(X$1,1,1),Shock_dev!$A$1:$CI$1,0),FALSE)</f>
        <v>74.63176999999996</v>
      </c>
      <c r="Y56" s="52">
        <f>VLOOKUP($B56,Shock_dev!$A$1:$CI$300,MATCH(DATE(Y$1,1,1),Shock_dev!$A$1:$CI$1,0),FALSE)</f>
        <v>89.588429999999789</v>
      </c>
      <c r="Z56" s="52">
        <f>VLOOKUP($B56,Shock_dev!$A$1:$CI$300,MATCH(DATE(Z$1,1,1),Shock_dev!$A$1:$CI$1,0),FALSE)</f>
        <v>89.498740000000907</v>
      </c>
      <c r="AA56" s="52">
        <f>VLOOKUP($B56,Shock_dev!$A$1:$CI$300,MATCH(DATE(AA$1,1,1),Shock_dev!$A$1:$CI$1,0),FALSE)</f>
        <v>93.780569999998988</v>
      </c>
      <c r="AB56" s="52">
        <f>VLOOKUP($B56,Shock_dev!$A$1:$CI$300,MATCH(DATE(AB$1,1,1),Shock_dev!$A$1:$CI$1,0),FALSE)</f>
        <v>97.821330000000671</v>
      </c>
      <c r="AC56" s="52">
        <f>VLOOKUP($B56,Shock_dev!$A$1:$CI$300,MATCH(DATE(AC$1,1,1),Shock_dev!$A$1:$CI$1,0),FALSE)</f>
        <v>101.56462000000101</v>
      </c>
      <c r="AD56" s="52">
        <f>VLOOKUP($B56,Shock_dev!$A$1:$CI$300,MATCH(DATE(AD$1,1,1),Shock_dev!$A$1:$CI$1,0),FALSE)</f>
        <v>103.80323000000135</v>
      </c>
      <c r="AE56" s="52">
        <f>VLOOKUP($B56,Shock_dev!$A$1:$CI$300,MATCH(DATE(AE$1,1,1),Shock_dev!$A$1:$CI$1,0),FALSE)</f>
        <v>106.94107999999687</v>
      </c>
      <c r="AF56" s="52">
        <f>VLOOKUP($B56,Shock_dev!$A$1:$CI$300,MATCH(DATE(AF$1,1,1),Shock_dev!$A$1:$CI$1,0),FALSE)</f>
        <v>106.3747000000003</v>
      </c>
      <c r="AG56" s="52"/>
      <c r="AH56" s="65">
        <f t="shared" si="1"/>
        <v>135.95868799999988</v>
      </c>
      <c r="AI56" s="65">
        <f t="shared" si="2"/>
        <v>113.95065799999975</v>
      </c>
      <c r="AJ56" s="65">
        <f t="shared" si="3"/>
        <v>87.487224000000424</v>
      </c>
      <c r="AK56" s="65">
        <f t="shared" si="4"/>
        <v>62.167562000000181</v>
      </c>
      <c r="AL56" s="65">
        <f t="shared" si="5"/>
        <v>83.745729999999824</v>
      </c>
      <c r="AM56" s="65">
        <f t="shared" si="6"/>
        <v>103.30099200000004</v>
      </c>
      <c r="AN56" s="66"/>
      <c r="AO56" s="65">
        <f t="shared" si="7"/>
        <v>124.95467299999981</v>
      </c>
      <c r="AP56" s="65">
        <f t="shared" si="8"/>
        <v>74.827393000000299</v>
      </c>
      <c r="AQ56" s="65">
        <f t="shared" si="9"/>
        <v>93.523360999999937</v>
      </c>
    </row>
    <row r="57" spans="1:43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475.66259999999966</v>
      </c>
      <c r="D57" s="52">
        <f>VLOOKUP($B57,Shock_dev!$A$1:$CI$300,MATCH(DATE(D$1,1,1),Shock_dev!$A$1:$CI$1,0),FALSE)</f>
        <v>497.70817999999781</v>
      </c>
      <c r="E57" s="52">
        <f>VLOOKUP($B57,Shock_dev!$A$1:$CI$300,MATCH(DATE(E$1,1,1),Shock_dev!$A$1:$CI$1,0),FALSE)</f>
        <v>499.70829999999842</v>
      </c>
      <c r="F57" s="52">
        <f>VLOOKUP($B57,Shock_dev!$A$1:$CI$300,MATCH(DATE(F$1,1,1),Shock_dev!$A$1:$CI$1,0),FALSE)</f>
        <v>496.55306999999812</v>
      </c>
      <c r="G57" s="52">
        <f>VLOOKUP($B57,Shock_dev!$A$1:$CI$300,MATCH(DATE(G$1,1,1),Shock_dev!$A$1:$CI$1,0),FALSE)</f>
        <v>470.58468999999968</v>
      </c>
      <c r="H57" s="52">
        <f>VLOOKUP($B57,Shock_dev!$A$1:$CI$300,MATCH(DATE(H$1,1,1),Shock_dev!$A$1:$CI$1,0),FALSE)</f>
        <v>473.98657000000094</v>
      </c>
      <c r="I57" s="52">
        <f>VLOOKUP($B57,Shock_dev!$A$1:$CI$300,MATCH(DATE(I$1,1,1),Shock_dev!$A$1:$CI$1,0),FALSE)</f>
        <v>440.72822000000087</v>
      </c>
      <c r="J57" s="52">
        <f>VLOOKUP($B57,Shock_dev!$A$1:$CI$300,MATCH(DATE(J$1,1,1),Shock_dev!$A$1:$CI$1,0),FALSE)</f>
        <v>452.3858599999985</v>
      </c>
      <c r="K57" s="52">
        <f>VLOOKUP($B57,Shock_dev!$A$1:$CI$300,MATCH(DATE(K$1,1,1),Shock_dev!$A$1:$CI$1,0),FALSE)</f>
        <v>412.98853999999847</v>
      </c>
      <c r="L57" s="52">
        <f>VLOOKUP($B57,Shock_dev!$A$1:$CI$300,MATCH(DATE(L$1,1,1),Shock_dev!$A$1:$CI$1,0),FALSE)</f>
        <v>419.91481999999814</v>
      </c>
      <c r="M57" s="52">
        <f>VLOOKUP($B57,Shock_dev!$A$1:$CI$300,MATCH(DATE(M$1,1,1),Shock_dev!$A$1:$CI$1,0),FALSE)</f>
        <v>454.83462999999756</v>
      </c>
      <c r="N57" s="52">
        <f>VLOOKUP($B57,Shock_dev!$A$1:$CI$300,MATCH(DATE(N$1,1,1),Shock_dev!$A$1:$CI$1,0),FALSE)</f>
        <v>415.37235000000146</v>
      </c>
      <c r="O57" s="52">
        <f>VLOOKUP($B57,Shock_dev!$A$1:$CI$300,MATCH(DATE(O$1,1,1),Shock_dev!$A$1:$CI$1,0),FALSE)</f>
        <v>371.98065000000133</v>
      </c>
      <c r="P57" s="52">
        <f>VLOOKUP($B57,Shock_dev!$A$1:$CI$300,MATCH(DATE(P$1,1,1),Shock_dev!$A$1:$CI$1,0),FALSE)</f>
        <v>346.50290999999925</v>
      </c>
      <c r="Q57" s="52">
        <f>VLOOKUP($B57,Shock_dev!$A$1:$CI$300,MATCH(DATE(Q$1,1,1),Shock_dev!$A$1:$CI$1,0),FALSE)</f>
        <v>353.25565000000643</v>
      </c>
      <c r="R57" s="52">
        <f>VLOOKUP($B57,Shock_dev!$A$1:$CI$300,MATCH(DATE(R$1,1,1),Shock_dev!$A$1:$CI$1,0),FALSE)</f>
        <v>307.17009999999573</v>
      </c>
      <c r="S57" s="52">
        <f>VLOOKUP($B57,Shock_dev!$A$1:$CI$300,MATCH(DATE(S$1,1,1),Shock_dev!$A$1:$CI$1,0),FALSE)</f>
        <v>312.17373000000225</v>
      </c>
      <c r="T57" s="52">
        <f>VLOOKUP($B57,Shock_dev!$A$1:$CI$300,MATCH(DATE(T$1,1,1),Shock_dev!$A$1:$CI$1,0),FALSE)</f>
        <v>328.04499999999825</v>
      </c>
      <c r="U57" s="52">
        <f>VLOOKUP($B57,Shock_dev!$A$1:$CI$300,MATCH(DATE(U$1,1,1),Shock_dev!$A$1:$CI$1,0),FALSE)</f>
        <v>310.673020000002</v>
      </c>
      <c r="V57" s="52">
        <f>VLOOKUP($B57,Shock_dev!$A$1:$CI$300,MATCH(DATE(V$1,1,1),Shock_dev!$A$1:$CI$1,0),FALSE)</f>
        <v>346.24480999999651</v>
      </c>
      <c r="W57" s="52">
        <f>VLOOKUP($B57,Shock_dev!$A$1:$CI$300,MATCH(DATE(W$1,1,1),Shock_dev!$A$1:$CI$1,0),FALSE)</f>
        <v>356.5549800000008</v>
      </c>
      <c r="X57" s="52">
        <f>VLOOKUP($B57,Shock_dev!$A$1:$CI$300,MATCH(DATE(X$1,1,1),Shock_dev!$A$1:$CI$1,0),FALSE)</f>
        <v>367.86837000000378</v>
      </c>
      <c r="Y57" s="52">
        <f>VLOOKUP($B57,Shock_dev!$A$1:$CI$300,MATCH(DATE(Y$1,1,1),Shock_dev!$A$1:$CI$1,0),FALSE)</f>
        <v>422.94905999999901</v>
      </c>
      <c r="Z57" s="52">
        <f>VLOOKUP($B57,Shock_dev!$A$1:$CI$300,MATCH(DATE(Z$1,1,1),Shock_dev!$A$1:$CI$1,0),FALSE)</f>
        <v>419.16612999999779</v>
      </c>
      <c r="AA57" s="52">
        <f>VLOOKUP($B57,Shock_dev!$A$1:$CI$300,MATCH(DATE(AA$1,1,1),Shock_dev!$A$1:$CI$1,0),FALSE)</f>
        <v>434.26425000000017</v>
      </c>
      <c r="AB57" s="52">
        <f>VLOOKUP($B57,Shock_dev!$A$1:$CI$300,MATCH(DATE(AB$1,1,1),Shock_dev!$A$1:$CI$1,0),FALSE)</f>
        <v>448.52562000000034</v>
      </c>
      <c r="AC57" s="52">
        <f>VLOOKUP($B57,Shock_dev!$A$1:$CI$300,MATCH(DATE(AC$1,1,1),Shock_dev!$A$1:$CI$1,0),FALSE)</f>
        <v>461.85899000000063</v>
      </c>
      <c r="AD57" s="52">
        <f>VLOOKUP($B57,Shock_dev!$A$1:$CI$300,MATCH(DATE(AD$1,1,1),Shock_dev!$A$1:$CI$1,0),FALSE)</f>
        <v>469.80069999999978</v>
      </c>
      <c r="AE57" s="52">
        <f>VLOOKUP($B57,Shock_dev!$A$1:$CI$300,MATCH(DATE(AE$1,1,1),Shock_dev!$A$1:$CI$1,0),FALSE)</f>
        <v>481.63622999999643</v>
      </c>
      <c r="AF57" s="52">
        <f>VLOOKUP($B57,Shock_dev!$A$1:$CI$300,MATCH(DATE(AF$1,1,1),Shock_dev!$A$1:$CI$1,0),FALSE)</f>
        <v>479.66279999999824</v>
      </c>
      <c r="AG57" s="52"/>
      <c r="AH57" s="65">
        <f t="shared" si="1"/>
        <v>488.04336799999874</v>
      </c>
      <c r="AI57" s="65">
        <f t="shared" si="2"/>
        <v>440.0008019999994</v>
      </c>
      <c r="AJ57" s="65">
        <f t="shared" si="3"/>
        <v>388.38923800000123</v>
      </c>
      <c r="AK57" s="65">
        <f t="shared" si="4"/>
        <v>320.86133199999892</v>
      </c>
      <c r="AL57" s="65">
        <f t="shared" si="5"/>
        <v>400.16055800000032</v>
      </c>
      <c r="AM57" s="65">
        <f t="shared" si="6"/>
        <v>468.29686799999911</v>
      </c>
      <c r="AN57" s="66"/>
      <c r="AO57" s="65">
        <f t="shared" si="7"/>
        <v>464.02208499999904</v>
      </c>
      <c r="AP57" s="65">
        <f t="shared" si="8"/>
        <v>354.62528500000008</v>
      </c>
      <c r="AQ57" s="65">
        <f t="shared" si="9"/>
        <v>434.22871299999974</v>
      </c>
    </row>
    <row r="58" spans="1:43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331.15969999998924</v>
      </c>
      <c r="D58" s="52">
        <f>VLOOKUP($B58,Shock_dev!$A$1:$CI$300,MATCH(DATE(D$1,1,1),Shock_dev!$A$1:$CI$1,0),FALSE)</f>
        <v>483.54189999998198</v>
      </c>
      <c r="E58" s="52">
        <f>VLOOKUP($B58,Shock_dev!$A$1:$CI$300,MATCH(DATE(E$1,1,1),Shock_dev!$A$1:$CI$1,0),FALSE)</f>
        <v>562.80600000001141</v>
      </c>
      <c r="F58" s="52">
        <f>VLOOKUP($B58,Shock_dev!$A$1:$CI$300,MATCH(DATE(F$1,1,1),Shock_dev!$A$1:$CI$1,0),FALSE)</f>
        <v>581.93340000000899</v>
      </c>
      <c r="G58" s="52">
        <f>VLOOKUP($B58,Shock_dev!$A$1:$CI$300,MATCH(DATE(G$1,1,1),Shock_dev!$A$1:$CI$1,0),FALSE)</f>
        <v>544.13980000000447</v>
      </c>
      <c r="H58" s="52">
        <f>VLOOKUP($B58,Shock_dev!$A$1:$CI$300,MATCH(DATE(H$1,1,1),Shock_dev!$A$1:$CI$1,0),FALSE)</f>
        <v>496.02880000000005</v>
      </c>
      <c r="I58" s="52">
        <f>VLOOKUP($B58,Shock_dev!$A$1:$CI$300,MATCH(DATE(I$1,1,1),Shock_dev!$A$1:$CI$1,0),FALSE)</f>
        <v>413.98449999999139</v>
      </c>
      <c r="J58" s="52">
        <f>VLOOKUP($B58,Shock_dev!$A$1:$CI$300,MATCH(DATE(J$1,1,1),Shock_dev!$A$1:$CI$1,0),FALSE)</f>
        <v>352.15780000001541</v>
      </c>
      <c r="K58" s="52">
        <f>VLOOKUP($B58,Shock_dev!$A$1:$CI$300,MATCH(DATE(K$1,1,1),Shock_dev!$A$1:$CI$1,0),FALSE)</f>
        <v>262.76219999999739</v>
      </c>
      <c r="L58" s="52">
        <f>VLOOKUP($B58,Shock_dev!$A$1:$CI$300,MATCH(DATE(L$1,1,1),Shock_dev!$A$1:$CI$1,0),FALSE)</f>
        <v>199.45630000001984</v>
      </c>
      <c r="M58" s="52">
        <f>VLOOKUP($B58,Shock_dev!$A$1:$CI$300,MATCH(DATE(M$1,1,1),Shock_dev!$A$1:$CI$1,0),FALSE)</f>
        <v>168.94740000000456</v>
      </c>
      <c r="N58" s="52">
        <f>VLOOKUP($B58,Shock_dev!$A$1:$CI$300,MATCH(DATE(N$1,1,1),Shock_dev!$A$1:$CI$1,0),FALSE)</f>
        <v>103.60560000000987</v>
      </c>
      <c r="O58" s="52">
        <f>VLOOKUP($B58,Shock_dev!$A$1:$CI$300,MATCH(DATE(O$1,1,1),Shock_dev!$A$1:$CI$1,0),FALSE)</f>
        <v>24.992399999988265</v>
      </c>
      <c r="P58" s="52">
        <f>VLOOKUP($B58,Shock_dev!$A$1:$CI$300,MATCH(DATE(P$1,1,1),Shock_dev!$A$1:$CI$1,0),FALSE)</f>
        <v>-46.864000000001397</v>
      </c>
      <c r="Q58" s="52">
        <f>VLOOKUP($B58,Shock_dev!$A$1:$CI$300,MATCH(DATE(Q$1,1,1),Shock_dev!$A$1:$CI$1,0),FALSE)</f>
        <v>-91.02479999998468</v>
      </c>
      <c r="R58" s="52">
        <f>VLOOKUP($B58,Shock_dev!$A$1:$CI$300,MATCH(DATE(R$1,1,1),Shock_dev!$A$1:$CI$1,0),FALSE)</f>
        <v>-158.03839999999036</v>
      </c>
      <c r="S58" s="52">
        <f>VLOOKUP($B58,Shock_dev!$A$1:$CI$300,MATCH(DATE(S$1,1,1),Shock_dev!$A$1:$CI$1,0),FALSE)</f>
        <v>-192.87170000001788</v>
      </c>
      <c r="T58" s="52">
        <f>VLOOKUP($B58,Shock_dev!$A$1:$CI$300,MATCH(DATE(T$1,1,1),Shock_dev!$A$1:$CI$1,0),FALSE)</f>
        <v>-205.53769999998622</v>
      </c>
      <c r="U58" s="52">
        <f>VLOOKUP($B58,Shock_dev!$A$1:$CI$300,MATCH(DATE(U$1,1,1),Shock_dev!$A$1:$CI$1,0),FALSE)</f>
        <v>-228.53570000000764</v>
      </c>
      <c r="V58" s="52">
        <f>VLOOKUP($B58,Shock_dev!$A$1:$CI$300,MATCH(DATE(V$1,1,1),Shock_dev!$A$1:$CI$1,0),FALSE)</f>
        <v>-214.29720000000088</v>
      </c>
      <c r="W58" s="52">
        <f>VLOOKUP($B58,Shock_dev!$A$1:$CI$300,MATCH(DATE(W$1,1,1),Shock_dev!$A$1:$CI$1,0),FALSE)</f>
        <v>-203.19769999998971</v>
      </c>
      <c r="X58" s="52">
        <f>VLOOKUP($B58,Shock_dev!$A$1:$CI$300,MATCH(DATE(X$1,1,1),Shock_dev!$A$1:$CI$1,0),FALSE)</f>
        <v>-189.95569999999134</v>
      </c>
      <c r="Y58" s="52">
        <f>VLOOKUP($B58,Shock_dev!$A$1:$CI$300,MATCH(DATE(Y$1,1,1),Shock_dev!$A$1:$CI$1,0),FALSE)</f>
        <v>-148.05860000001849</v>
      </c>
      <c r="Z58" s="52">
        <f>VLOOKUP($B58,Shock_dev!$A$1:$CI$300,MATCH(DATE(Z$1,1,1),Shock_dev!$A$1:$CI$1,0),FALSE)</f>
        <v>-134.61719999997877</v>
      </c>
      <c r="AA58" s="52">
        <f>VLOOKUP($B58,Shock_dev!$A$1:$CI$300,MATCH(DATE(AA$1,1,1),Shock_dev!$A$1:$CI$1,0),FALSE)</f>
        <v>-117.16680000000633</v>
      </c>
      <c r="AB58" s="52">
        <f>VLOOKUP($B58,Shock_dev!$A$1:$CI$300,MATCH(DATE(AB$1,1,1),Shock_dev!$A$1:$CI$1,0),FALSE)</f>
        <v>-101.21259999999893</v>
      </c>
      <c r="AC58" s="52">
        <f>VLOOKUP($B58,Shock_dev!$A$1:$CI$300,MATCH(DATE(AC$1,1,1),Shock_dev!$A$1:$CI$1,0),FALSE)</f>
        <v>-87.06950000001234</v>
      </c>
      <c r="AD58" s="52">
        <f>VLOOKUP($B58,Shock_dev!$A$1:$CI$300,MATCH(DATE(AD$1,1,1),Shock_dev!$A$1:$CI$1,0),FALSE)</f>
        <v>-78.156000000017229</v>
      </c>
      <c r="AE58" s="52">
        <f>VLOOKUP($B58,Shock_dev!$A$1:$CI$300,MATCH(DATE(AE$1,1,1),Shock_dev!$A$1:$CI$1,0),FALSE)</f>
        <v>-69.269100000004983</v>
      </c>
      <c r="AF58" s="52">
        <f>VLOOKUP($B58,Shock_dev!$A$1:$CI$300,MATCH(DATE(AF$1,1,1),Shock_dev!$A$1:$CI$1,0),FALSE)</f>
        <v>-71.07740000000922</v>
      </c>
      <c r="AG58" s="52"/>
      <c r="AH58" s="65">
        <f t="shared" si="1"/>
        <v>500.71615999999921</v>
      </c>
      <c r="AI58" s="65">
        <f t="shared" si="2"/>
        <v>344.87792000000479</v>
      </c>
      <c r="AJ58" s="65">
        <f t="shared" si="3"/>
        <v>31.931320000003325</v>
      </c>
      <c r="AK58" s="65">
        <f t="shared" si="4"/>
        <v>-199.85614000000061</v>
      </c>
      <c r="AL58" s="65">
        <f t="shared" si="5"/>
        <v>-158.59919999999693</v>
      </c>
      <c r="AM58" s="65">
        <f t="shared" si="6"/>
        <v>-81.356920000008543</v>
      </c>
      <c r="AN58" s="66"/>
      <c r="AO58" s="65">
        <f t="shared" si="7"/>
        <v>422.79704000000197</v>
      </c>
      <c r="AP58" s="65">
        <f t="shared" si="8"/>
        <v>-83.962409999998641</v>
      </c>
      <c r="AQ58" s="65">
        <f t="shared" si="9"/>
        <v>-119.97806000000273</v>
      </c>
    </row>
    <row r="59" spans="1:43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272.15789000000223</v>
      </c>
      <c r="D59" s="52">
        <f>VLOOKUP($B59,Shock_dev!$A$1:$CI$300,MATCH(DATE(D$1,1,1),Shock_dev!$A$1:$CI$1,0),FALSE)</f>
        <v>440.35482999999658</v>
      </c>
      <c r="E59" s="52">
        <f>VLOOKUP($B59,Shock_dev!$A$1:$CI$300,MATCH(DATE(E$1,1,1),Shock_dev!$A$1:$CI$1,0),FALSE)</f>
        <v>526.90577999998641</v>
      </c>
      <c r="F59" s="52">
        <f>VLOOKUP($B59,Shock_dev!$A$1:$CI$300,MATCH(DATE(F$1,1,1),Shock_dev!$A$1:$CI$1,0),FALSE)</f>
        <v>563.60149999998976</v>
      </c>
      <c r="G59" s="52">
        <f>VLOOKUP($B59,Shock_dev!$A$1:$CI$300,MATCH(DATE(G$1,1,1),Shock_dev!$A$1:$CI$1,0),FALSE)</f>
        <v>563.71800000000803</v>
      </c>
      <c r="H59" s="52">
        <f>VLOOKUP($B59,Shock_dev!$A$1:$CI$300,MATCH(DATE(H$1,1,1),Shock_dev!$A$1:$CI$1,0),FALSE)</f>
        <v>566.83899999999267</v>
      </c>
      <c r="I59" s="52">
        <f>VLOOKUP($B59,Shock_dev!$A$1:$CI$300,MATCH(DATE(I$1,1,1),Shock_dev!$A$1:$CI$1,0),FALSE)</f>
        <v>556.83819999999832</v>
      </c>
      <c r="J59" s="52">
        <f>VLOOKUP($B59,Shock_dev!$A$1:$CI$300,MATCH(DATE(J$1,1,1),Shock_dev!$A$1:$CI$1,0),FALSE)</f>
        <v>569.98170000000391</v>
      </c>
      <c r="K59" s="52">
        <f>VLOOKUP($B59,Shock_dev!$A$1:$CI$300,MATCH(DATE(K$1,1,1),Shock_dev!$A$1:$CI$1,0),FALSE)</f>
        <v>569.24899999999616</v>
      </c>
      <c r="L59" s="52">
        <f>VLOOKUP($B59,Shock_dev!$A$1:$CI$300,MATCH(DATE(L$1,1,1),Shock_dev!$A$1:$CI$1,0),FALSE)</f>
        <v>588.03250000000116</v>
      </c>
      <c r="M59" s="52">
        <f>VLOOKUP($B59,Shock_dev!$A$1:$CI$300,MATCH(DATE(M$1,1,1),Shock_dev!$A$1:$CI$1,0),FALSE)</f>
        <v>635.10439999999653</v>
      </c>
      <c r="N59" s="52">
        <f>VLOOKUP($B59,Shock_dev!$A$1:$CI$300,MATCH(DATE(N$1,1,1),Shock_dev!$A$1:$CI$1,0),FALSE)</f>
        <v>653.67279999998573</v>
      </c>
      <c r="O59" s="52">
        <f>VLOOKUP($B59,Shock_dev!$A$1:$CI$300,MATCH(DATE(O$1,1,1),Shock_dev!$A$1:$CI$1,0),FALSE)</f>
        <v>650.75790000001143</v>
      </c>
      <c r="P59" s="52">
        <f>VLOOKUP($B59,Shock_dev!$A$1:$CI$300,MATCH(DATE(P$1,1,1),Shock_dev!$A$1:$CI$1,0),FALSE)</f>
        <v>645.07829999999376</v>
      </c>
      <c r="Q59" s="52">
        <f>VLOOKUP($B59,Shock_dev!$A$1:$CI$300,MATCH(DATE(Q$1,1,1),Shock_dev!$A$1:$CI$1,0),FALSE)</f>
        <v>656.1021000000037</v>
      </c>
      <c r="R59" s="52">
        <f>VLOOKUP($B59,Shock_dev!$A$1:$CI$300,MATCH(DATE(R$1,1,1),Shock_dev!$A$1:$CI$1,0),FALSE)</f>
        <v>643.94570000001113</v>
      </c>
      <c r="S59" s="52">
        <f>VLOOKUP($B59,Shock_dev!$A$1:$CI$300,MATCH(DATE(S$1,1,1),Shock_dev!$A$1:$CI$1,0),FALSE)</f>
        <v>646.07020000000193</v>
      </c>
      <c r="T59" s="52">
        <f>VLOOKUP($B59,Shock_dev!$A$1:$CI$300,MATCH(DATE(T$1,1,1),Shock_dev!$A$1:$CI$1,0),FALSE)</f>
        <v>661.11380000000645</v>
      </c>
      <c r="U59" s="52">
        <f>VLOOKUP($B59,Shock_dev!$A$1:$CI$300,MATCH(DATE(U$1,1,1),Shock_dev!$A$1:$CI$1,0),FALSE)</f>
        <v>661.00869999999122</v>
      </c>
      <c r="V59" s="52">
        <f>VLOOKUP($B59,Shock_dev!$A$1:$CI$300,MATCH(DATE(V$1,1,1),Shock_dev!$A$1:$CI$1,0),FALSE)</f>
        <v>680.60070000000997</v>
      </c>
      <c r="W59" s="52">
        <f>VLOOKUP($B59,Shock_dev!$A$1:$CI$300,MATCH(DATE(W$1,1,1),Shock_dev!$A$1:$CI$1,0),FALSE)</f>
        <v>694.42059999999765</v>
      </c>
      <c r="X59" s="52">
        <f>VLOOKUP($B59,Shock_dev!$A$1:$CI$300,MATCH(DATE(X$1,1,1),Shock_dev!$A$1:$CI$1,0),FALSE)</f>
        <v>702.81429999999818</v>
      </c>
      <c r="Y59" s="52">
        <f>VLOOKUP($B59,Shock_dev!$A$1:$CI$300,MATCH(DATE(Y$1,1,1),Shock_dev!$A$1:$CI$1,0),FALSE)</f>
        <v>731.08079999999609</v>
      </c>
      <c r="Z59" s="52">
        <f>VLOOKUP($B59,Shock_dev!$A$1:$CI$300,MATCH(DATE(Z$1,1,1),Shock_dev!$A$1:$CI$1,0),FALSE)</f>
        <v>736.14620000000286</v>
      </c>
      <c r="AA59" s="52">
        <f>VLOOKUP($B59,Shock_dev!$A$1:$CI$300,MATCH(DATE(AA$1,1,1),Shock_dev!$A$1:$CI$1,0),FALSE)</f>
        <v>738.22370000000228</v>
      </c>
      <c r="AB59" s="52">
        <f>VLOOKUP($B59,Shock_dev!$A$1:$CI$300,MATCH(DATE(AB$1,1,1),Shock_dev!$A$1:$CI$1,0),FALSE)</f>
        <v>738.4034999999858</v>
      </c>
      <c r="AC59" s="52">
        <f>VLOOKUP($B59,Shock_dev!$A$1:$CI$300,MATCH(DATE(AC$1,1,1),Shock_dev!$A$1:$CI$1,0),FALSE)</f>
        <v>737.07050000000163</v>
      </c>
      <c r="AD59" s="52">
        <f>VLOOKUP($B59,Shock_dev!$A$1:$CI$300,MATCH(DATE(AD$1,1,1),Shock_dev!$A$1:$CI$1,0),FALSE)</f>
        <v>731.83720000000903</v>
      </c>
      <c r="AE59" s="52">
        <f>VLOOKUP($B59,Shock_dev!$A$1:$CI$300,MATCH(DATE(AE$1,1,1),Shock_dev!$A$1:$CI$1,0),FALSE)</f>
        <v>726.90399999998044</v>
      </c>
      <c r="AF59" s="52">
        <f>VLOOKUP($B59,Shock_dev!$A$1:$CI$300,MATCH(DATE(AF$1,1,1),Shock_dev!$A$1:$CI$1,0),FALSE)</f>
        <v>714.34029999998165</v>
      </c>
      <c r="AG59" s="52"/>
      <c r="AH59" s="65">
        <f t="shared" si="1"/>
        <v>473.34759999999659</v>
      </c>
      <c r="AI59" s="65">
        <f t="shared" si="2"/>
        <v>570.18807999999842</v>
      </c>
      <c r="AJ59" s="65">
        <f t="shared" si="3"/>
        <v>648.14309999999819</v>
      </c>
      <c r="AK59" s="65">
        <f t="shared" si="4"/>
        <v>658.54782000000409</v>
      </c>
      <c r="AL59" s="65">
        <f t="shared" si="5"/>
        <v>720.53711999999939</v>
      </c>
      <c r="AM59" s="65">
        <f t="shared" si="6"/>
        <v>729.71109999999169</v>
      </c>
      <c r="AN59" s="66"/>
      <c r="AO59" s="65">
        <f t="shared" si="7"/>
        <v>521.76783999999748</v>
      </c>
      <c r="AP59" s="65">
        <f t="shared" si="8"/>
        <v>653.34546000000114</v>
      </c>
      <c r="AQ59" s="65">
        <f t="shared" si="9"/>
        <v>725.12410999999554</v>
      </c>
    </row>
    <row r="60" spans="1:43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3086.0238590000008</v>
      </c>
      <c r="D60" s="52">
        <f>VLOOKUP($B60,Shock_dev!$A$1:$CI$300,MATCH(DATE(D$1,1,1),Shock_dev!$A$1:$CI$1,0),FALSE)</f>
        <v>2755.5771890000005</v>
      </c>
      <c r="E60" s="52">
        <f>VLOOKUP($B60,Shock_dev!$A$1:$CI$300,MATCH(DATE(E$1,1,1),Shock_dev!$A$1:$CI$1,0),FALSE)</f>
        <v>2754.3923139999997</v>
      </c>
      <c r="F60" s="52">
        <f>VLOOKUP($B60,Shock_dev!$A$1:$CI$300,MATCH(DATE(F$1,1,1),Shock_dev!$A$1:$CI$1,0),FALSE)</f>
        <v>2787.3006860000005</v>
      </c>
      <c r="G60" s="52">
        <f>VLOOKUP($B60,Shock_dev!$A$1:$CI$300,MATCH(DATE(G$1,1,1),Shock_dev!$A$1:$CI$1,0),FALSE)</f>
        <v>2384.0028670000002</v>
      </c>
      <c r="H60" s="52">
        <f>VLOOKUP($B60,Shock_dev!$A$1:$CI$300,MATCH(DATE(H$1,1,1),Shock_dev!$A$1:$CI$1,0),FALSE)</f>
        <v>2631.1346530000001</v>
      </c>
      <c r="I60" s="52">
        <f>VLOOKUP($B60,Shock_dev!$A$1:$CI$300,MATCH(DATE(I$1,1,1),Shock_dev!$A$1:$CI$1,0),FALSE)</f>
        <v>2640.8113040000007</v>
      </c>
      <c r="J60" s="52">
        <f>VLOOKUP($B60,Shock_dev!$A$1:$CI$300,MATCH(DATE(J$1,1,1),Shock_dev!$A$1:$CI$1,0),FALSE)</f>
        <v>2665.2685849999989</v>
      </c>
      <c r="K60" s="52">
        <f>VLOOKUP($B60,Shock_dev!$A$1:$CI$300,MATCH(DATE(K$1,1,1),Shock_dev!$A$1:$CI$1,0),FALSE)</f>
        <v>2692.5744989999994</v>
      </c>
      <c r="L60" s="52">
        <f>VLOOKUP($B60,Shock_dev!$A$1:$CI$300,MATCH(DATE(L$1,1,1),Shock_dev!$A$1:$CI$1,0),FALSE)</f>
        <v>2682.5213820000008</v>
      </c>
      <c r="M60" s="52">
        <f>VLOOKUP($B60,Shock_dev!$A$1:$CI$300,MATCH(DATE(M$1,1,1),Shock_dev!$A$1:$CI$1,0),FALSE)</f>
        <v>2358.1352420000003</v>
      </c>
      <c r="N60" s="52">
        <f>VLOOKUP($B60,Shock_dev!$A$1:$CI$300,MATCH(DATE(N$1,1,1),Shock_dev!$A$1:$CI$1,0),FALSE)</f>
        <v>2431.3126740000007</v>
      </c>
      <c r="O60" s="52">
        <f>VLOOKUP($B60,Shock_dev!$A$1:$CI$300,MATCH(DATE(O$1,1,1),Shock_dev!$A$1:$CI$1,0),FALSE)</f>
        <v>2470.9810449999986</v>
      </c>
      <c r="P60" s="52">
        <f>VLOOKUP($B60,Shock_dev!$A$1:$CI$300,MATCH(DATE(P$1,1,1),Shock_dev!$A$1:$CI$1,0),FALSE)</f>
        <v>2508.6506289999998</v>
      </c>
      <c r="Q60" s="52">
        <f>VLOOKUP($B60,Shock_dev!$A$1:$CI$300,MATCH(DATE(Q$1,1,1),Shock_dev!$A$1:$CI$1,0),FALSE)</f>
        <v>2466.6845259999991</v>
      </c>
      <c r="R60" s="52">
        <f>VLOOKUP($B60,Shock_dev!$A$1:$CI$300,MATCH(DATE(R$1,1,1),Shock_dev!$A$1:$CI$1,0),FALSE)</f>
        <v>2355.9316220000001</v>
      </c>
      <c r="S60" s="52">
        <f>VLOOKUP($B60,Shock_dev!$A$1:$CI$300,MATCH(DATE(S$1,1,1),Shock_dev!$A$1:$CI$1,0),FALSE)</f>
        <v>2410.3058070000006</v>
      </c>
      <c r="T60" s="52">
        <f>VLOOKUP($B60,Shock_dev!$A$1:$CI$300,MATCH(DATE(T$1,1,1),Shock_dev!$A$1:$CI$1,0),FALSE)</f>
        <v>2447.6246570000003</v>
      </c>
      <c r="U60" s="52">
        <f>VLOOKUP($B60,Shock_dev!$A$1:$CI$300,MATCH(DATE(U$1,1,1),Shock_dev!$A$1:$CI$1,0),FALSE)</f>
        <v>2479.3587700000007</v>
      </c>
      <c r="V60" s="52">
        <f>VLOOKUP($B60,Shock_dev!$A$1:$CI$300,MATCH(DATE(V$1,1,1),Shock_dev!$A$1:$CI$1,0),FALSE)</f>
        <v>2641.390077</v>
      </c>
      <c r="W60" s="52">
        <f>VLOOKUP($B60,Shock_dev!$A$1:$CI$300,MATCH(DATE(W$1,1,1),Shock_dev!$A$1:$CI$1,0),FALSE)</f>
        <v>2508.5181110000012</v>
      </c>
      <c r="X60" s="52">
        <f>VLOOKUP($B60,Shock_dev!$A$1:$CI$300,MATCH(DATE(X$1,1,1),Shock_dev!$A$1:$CI$1,0),FALSE)</f>
        <v>2543.9073959999987</v>
      </c>
      <c r="Y60" s="52">
        <f>VLOOKUP($B60,Shock_dev!$A$1:$CI$300,MATCH(DATE(Y$1,1,1),Shock_dev!$A$1:$CI$1,0),FALSE)</f>
        <v>2564.7864460000001</v>
      </c>
      <c r="Z60" s="52">
        <f>VLOOKUP($B60,Shock_dev!$A$1:$CI$300,MATCH(DATE(Z$1,1,1),Shock_dev!$A$1:$CI$1,0),FALSE)</f>
        <v>2579.4165139999986</v>
      </c>
      <c r="AA60" s="52">
        <f>VLOOKUP($B60,Shock_dev!$A$1:$CI$300,MATCH(DATE(AA$1,1,1),Shock_dev!$A$1:$CI$1,0),FALSE)</f>
        <v>2590.9029300000002</v>
      </c>
      <c r="AB60" s="52">
        <f>VLOOKUP($B60,Shock_dev!$A$1:$CI$300,MATCH(DATE(AB$1,1,1),Shock_dev!$A$1:$CI$1,0),FALSE)</f>
        <v>2599.9543350000004</v>
      </c>
      <c r="AC60" s="52">
        <f>VLOOKUP($B60,Shock_dev!$A$1:$CI$300,MATCH(DATE(AC$1,1,1),Shock_dev!$A$1:$CI$1,0),FALSE)</f>
        <v>2606.8432599999996</v>
      </c>
      <c r="AD60" s="52">
        <f>VLOOKUP($B60,Shock_dev!$A$1:$CI$300,MATCH(DATE(AD$1,1,1),Shock_dev!$A$1:$CI$1,0),FALSE)</f>
        <v>2611.9133700000002</v>
      </c>
      <c r="AE60" s="52">
        <f>VLOOKUP($B60,Shock_dev!$A$1:$CI$300,MATCH(DATE(AE$1,1,1),Shock_dev!$A$1:$CI$1,0),FALSE)</f>
        <v>2615.6306499999992</v>
      </c>
      <c r="AF60" s="52">
        <f>VLOOKUP($B60,Shock_dev!$A$1:$CI$300,MATCH(DATE(AF$1,1,1),Shock_dev!$A$1:$CI$1,0),FALSE)</f>
        <v>2617.7422800000004</v>
      </c>
      <c r="AG60" s="52"/>
      <c r="AH60" s="65">
        <f t="shared" si="1"/>
        <v>2753.4593830000003</v>
      </c>
      <c r="AI60" s="65">
        <f t="shared" si="2"/>
        <v>2662.4620846000003</v>
      </c>
      <c r="AJ60" s="65">
        <f t="shared" si="3"/>
        <v>2447.1528231999996</v>
      </c>
      <c r="AK60" s="65">
        <f t="shared" si="4"/>
        <v>2466.9221866000003</v>
      </c>
      <c r="AL60" s="65">
        <f t="shared" si="5"/>
        <v>2557.5062793999996</v>
      </c>
      <c r="AM60" s="65">
        <f t="shared" si="6"/>
        <v>2610.4167790000001</v>
      </c>
      <c r="AN60" s="66"/>
      <c r="AO60" s="65">
        <f t="shared" si="7"/>
        <v>2707.9607338000005</v>
      </c>
      <c r="AP60" s="65">
        <f t="shared" si="8"/>
        <v>2457.0375048999999</v>
      </c>
      <c r="AQ60" s="65">
        <f t="shared" si="9"/>
        <v>2583.9615291999999</v>
      </c>
    </row>
    <row r="61" spans="1:43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775.3986503000001</v>
      </c>
      <c r="D61" s="52">
        <f>VLOOKUP($B61,Shock_dev!$A$1:$CI$300,MATCH(DATE(D$1,1,1),Shock_dev!$A$1:$CI$1,0),FALSE)</f>
        <v>668.72753220000004</v>
      </c>
      <c r="E61" s="52">
        <f>VLOOKUP($B61,Shock_dev!$A$1:$CI$300,MATCH(DATE(E$1,1,1),Shock_dev!$A$1:$CI$1,0),FALSE)</f>
        <v>666.00078130000009</v>
      </c>
      <c r="F61" s="52">
        <f>VLOOKUP($B61,Shock_dev!$A$1:$CI$300,MATCH(DATE(F$1,1,1),Shock_dev!$A$1:$CI$1,0),FALSE)</f>
        <v>674.39099529999999</v>
      </c>
      <c r="G61" s="52">
        <f>VLOOKUP($B61,Shock_dev!$A$1:$CI$300,MATCH(DATE(G$1,1,1),Shock_dev!$A$1:$CI$1,0),FALSE)</f>
        <v>681.65197460000013</v>
      </c>
      <c r="H61" s="52">
        <f>VLOOKUP($B61,Shock_dev!$A$1:$CI$300,MATCH(DATE(H$1,1,1),Shock_dev!$A$1:$CI$1,0),FALSE)</f>
        <v>687.07991430000004</v>
      </c>
      <c r="I61" s="52">
        <f>VLOOKUP($B61,Shock_dev!$A$1:$CI$300,MATCH(DATE(I$1,1,1),Shock_dev!$A$1:$CI$1,0),FALSE)</f>
        <v>596.90236449999998</v>
      </c>
      <c r="J61" s="52">
        <f>VLOOKUP($B61,Shock_dev!$A$1:$CI$300,MATCH(DATE(J$1,1,1),Shock_dev!$A$1:$CI$1,0),FALSE)</f>
        <v>608.09878989999993</v>
      </c>
      <c r="K61" s="52">
        <f>VLOOKUP($B61,Shock_dev!$A$1:$CI$300,MATCH(DATE(K$1,1,1),Shock_dev!$A$1:$CI$1,0),FALSE)</f>
        <v>480.01191830000005</v>
      </c>
      <c r="L61" s="52">
        <f>VLOOKUP($B61,Shock_dev!$A$1:$CI$300,MATCH(DATE(L$1,1,1),Shock_dev!$A$1:$CI$1,0),FALSE)</f>
        <v>492.18844130000002</v>
      </c>
      <c r="M61" s="52">
        <f>VLOOKUP($B61,Shock_dev!$A$1:$CI$300,MATCH(DATE(M$1,1,1),Shock_dev!$A$1:$CI$1,0),FALSE)</f>
        <v>1775.6866966000002</v>
      </c>
      <c r="N61" s="52">
        <f>VLOOKUP($B61,Shock_dev!$A$1:$CI$300,MATCH(DATE(N$1,1,1),Shock_dev!$A$1:$CI$1,0),FALSE)</f>
        <v>1375.5017588000001</v>
      </c>
      <c r="O61" s="52">
        <f>VLOOKUP($B61,Shock_dev!$A$1:$CI$300,MATCH(DATE(O$1,1,1),Shock_dev!$A$1:$CI$1,0),FALSE)</f>
        <v>1392.9842742999999</v>
      </c>
      <c r="P61" s="52">
        <f>VLOOKUP($B61,Shock_dev!$A$1:$CI$300,MATCH(DATE(P$1,1,1),Shock_dev!$A$1:$CI$1,0),FALSE)</f>
        <v>1404.1674154000002</v>
      </c>
      <c r="Q61" s="52">
        <f>VLOOKUP($B61,Shock_dev!$A$1:$CI$300,MATCH(DATE(Q$1,1,1),Shock_dev!$A$1:$CI$1,0),FALSE)</f>
        <v>1412.0121764999999</v>
      </c>
      <c r="R61" s="52">
        <f>VLOOKUP($B61,Shock_dev!$A$1:$CI$300,MATCH(DATE(R$1,1,1),Shock_dev!$A$1:$CI$1,0),FALSE)</f>
        <v>1417.5451126999999</v>
      </c>
      <c r="S61" s="52">
        <f>VLOOKUP($B61,Shock_dev!$A$1:$CI$300,MATCH(DATE(S$1,1,1),Shock_dev!$A$1:$CI$1,0),FALSE)</f>
        <v>1561.6675252</v>
      </c>
      <c r="T61" s="52">
        <f>VLOOKUP($B61,Shock_dev!$A$1:$CI$300,MATCH(DATE(T$1,1,1),Shock_dev!$A$1:$CI$1,0),FALSE)</f>
        <v>1551.8348391</v>
      </c>
      <c r="U61" s="52">
        <f>VLOOKUP($B61,Shock_dev!$A$1:$CI$300,MATCH(DATE(U$1,1,1),Shock_dev!$A$1:$CI$1,0),FALSE)</f>
        <v>1553.646608</v>
      </c>
      <c r="V61" s="52">
        <f>VLOOKUP($B61,Shock_dev!$A$1:$CI$300,MATCH(DATE(V$1,1,1),Shock_dev!$A$1:$CI$1,0),FALSE)</f>
        <v>1556.0949381999999</v>
      </c>
      <c r="W61" s="52">
        <f>VLOOKUP($B61,Shock_dev!$A$1:$CI$300,MATCH(DATE(W$1,1,1),Shock_dev!$A$1:$CI$1,0),FALSE)</f>
        <v>1557.8671697</v>
      </c>
      <c r="X61" s="52">
        <f>VLOOKUP($B61,Shock_dev!$A$1:$CI$300,MATCH(DATE(X$1,1,1),Shock_dev!$A$1:$CI$1,0),FALSE)</f>
        <v>1706.5644751000002</v>
      </c>
      <c r="Y61" s="52">
        <f>VLOOKUP($B61,Shock_dev!$A$1:$CI$300,MATCH(DATE(Y$1,1,1),Shock_dev!$A$1:$CI$1,0),FALSE)</f>
        <v>1693.7037077999998</v>
      </c>
      <c r="Z61" s="52">
        <f>VLOOKUP($B61,Shock_dev!$A$1:$CI$300,MATCH(DATE(Z$1,1,1),Shock_dev!$A$1:$CI$1,0),FALSE)</f>
        <v>1693.5980216000003</v>
      </c>
      <c r="AA61" s="52">
        <f>VLOOKUP($B61,Shock_dev!$A$1:$CI$300,MATCH(DATE(AA$1,1,1),Shock_dev!$A$1:$CI$1,0),FALSE)</f>
        <v>1694.4248367999999</v>
      </c>
      <c r="AB61" s="52">
        <f>VLOOKUP($B61,Shock_dev!$A$1:$CI$300,MATCH(DATE(AB$1,1,1),Shock_dev!$A$1:$CI$1,0),FALSE)</f>
        <v>1694.8677419999999</v>
      </c>
      <c r="AC61" s="52">
        <f>VLOOKUP($B61,Shock_dev!$A$1:$CI$300,MATCH(DATE(AC$1,1,1),Shock_dev!$A$1:$CI$1,0),FALSE)</f>
        <v>1694.8840190999999</v>
      </c>
      <c r="AD61" s="52">
        <f>VLOOKUP($B61,Shock_dev!$A$1:$CI$300,MATCH(DATE(AD$1,1,1),Shock_dev!$A$1:$CI$1,0),FALSE)</f>
        <v>1694.5075439999998</v>
      </c>
      <c r="AE61" s="52">
        <f>VLOOKUP($B61,Shock_dev!$A$1:$CI$300,MATCH(DATE(AE$1,1,1),Shock_dev!$A$1:$CI$1,0),FALSE)</f>
        <v>1693.8918138999998</v>
      </c>
      <c r="AF61" s="52">
        <f>VLOOKUP($B61,Shock_dev!$A$1:$CI$300,MATCH(DATE(AF$1,1,1),Shock_dev!$A$1:$CI$1,0),FALSE)</f>
        <v>1693.0689110000001</v>
      </c>
      <c r="AG61" s="52"/>
      <c r="AH61" s="65">
        <f t="shared" si="1"/>
        <v>693.2339867400002</v>
      </c>
      <c r="AI61" s="65">
        <f t="shared" si="2"/>
        <v>572.85628565999991</v>
      </c>
      <c r="AJ61" s="65">
        <f t="shared" si="3"/>
        <v>1472.0704643199999</v>
      </c>
      <c r="AK61" s="65">
        <f t="shared" si="4"/>
        <v>1528.15780464</v>
      </c>
      <c r="AL61" s="65">
        <f t="shared" si="5"/>
        <v>1669.2316422000004</v>
      </c>
      <c r="AM61" s="65">
        <f t="shared" si="6"/>
        <v>1694.2440059999997</v>
      </c>
      <c r="AN61" s="66"/>
      <c r="AO61" s="65">
        <f t="shared" si="7"/>
        <v>633.04513620000012</v>
      </c>
      <c r="AP61" s="65">
        <f t="shared" si="8"/>
        <v>1500.1141344799998</v>
      </c>
      <c r="AQ61" s="65">
        <f t="shared" si="9"/>
        <v>1681.7378241000001</v>
      </c>
    </row>
    <row r="62" spans="1:43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811.75987480000015</v>
      </c>
      <c r="D62" s="52">
        <f>VLOOKUP($B62,Shock_dev!$A$1:$CI$300,MATCH(DATE(D$1,1,1),Shock_dev!$A$1:$CI$1,0),FALSE)</f>
        <v>693.60856799999988</v>
      </c>
      <c r="E62" s="52">
        <f>VLOOKUP($B62,Shock_dev!$A$1:$CI$300,MATCH(DATE(E$1,1,1),Shock_dev!$A$1:$CI$1,0),FALSE)</f>
        <v>686.52909139999997</v>
      </c>
      <c r="F62" s="52">
        <f>VLOOKUP($B62,Shock_dev!$A$1:$CI$300,MATCH(DATE(F$1,1,1),Shock_dev!$A$1:$CI$1,0),FALSE)</f>
        <v>690.38069509999991</v>
      </c>
      <c r="G62" s="52">
        <f>VLOOKUP($B62,Shock_dev!$A$1:$CI$300,MATCH(DATE(G$1,1,1),Shock_dev!$A$1:$CI$1,0),FALSE)</f>
        <v>759.7568761</v>
      </c>
      <c r="H62" s="52">
        <f>VLOOKUP($B62,Shock_dev!$A$1:$CI$300,MATCH(DATE(H$1,1,1),Shock_dev!$A$1:$CI$1,0),FALSE)</f>
        <v>751.11751679999998</v>
      </c>
      <c r="I62" s="52">
        <f>VLOOKUP($B62,Shock_dev!$A$1:$CI$300,MATCH(DATE(I$1,1,1),Shock_dev!$A$1:$CI$1,0),FALSE)</f>
        <v>739.68257459999995</v>
      </c>
      <c r="J62" s="52">
        <f>VLOOKUP($B62,Shock_dev!$A$1:$CI$300,MATCH(DATE(J$1,1,1),Shock_dev!$A$1:$CI$1,0),FALSE)</f>
        <v>733.14146860000005</v>
      </c>
      <c r="K62" s="52">
        <f>VLOOKUP($B62,Shock_dev!$A$1:$CI$300,MATCH(DATE(K$1,1,1),Shock_dev!$A$1:$CI$1,0),FALSE)</f>
        <v>715.14409929999999</v>
      </c>
      <c r="L62" s="52">
        <f>VLOOKUP($B62,Shock_dev!$A$1:$CI$300,MATCH(DATE(L$1,1,1),Shock_dev!$A$1:$CI$1,0),FALSE)</f>
        <v>731.02524379999988</v>
      </c>
      <c r="M62" s="52">
        <f>VLOOKUP($B62,Shock_dev!$A$1:$CI$300,MATCH(DATE(M$1,1,1),Shock_dev!$A$1:$CI$1,0),FALSE)</f>
        <v>984.041561</v>
      </c>
      <c r="N62" s="52">
        <f>VLOOKUP($B62,Shock_dev!$A$1:$CI$300,MATCH(DATE(N$1,1,1),Shock_dev!$A$1:$CI$1,0),FALSE)</f>
        <v>919.95453780000003</v>
      </c>
      <c r="O62" s="52">
        <f>VLOOKUP($B62,Shock_dev!$A$1:$CI$300,MATCH(DATE(O$1,1,1),Shock_dev!$A$1:$CI$1,0),FALSE)</f>
        <v>900.64650930000005</v>
      </c>
      <c r="P62" s="52">
        <f>VLOOKUP($B62,Shock_dev!$A$1:$CI$300,MATCH(DATE(P$1,1,1),Shock_dev!$A$1:$CI$1,0),FALSE)</f>
        <v>880.95852390000005</v>
      </c>
      <c r="Q62" s="52">
        <f>VLOOKUP($B62,Shock_dev!$A$1:$CI$300,MATCH(DATE(Q$1,1,1),Shock_dev!$A$1:$CI$1,0),FALSE)</f>
        <v>860.35619650000001</v>
      </c>
      <c r="R62" s="52">
        <f>VLOOKUP($B62,Shock_dev!$A$1:$CI$300,MATCH(DATE(R$1,1,1),Shock_dev!$A$1:$CI$1,0),FALSE)</f>
        <v>838.60947469999996</v>
      </c>
      <c r="S62" s="52">
        <f>VLOOKUP($B62,Shock_dev!$A$1:$CI$300,MATCH(DATE(S$1,1,1),Shock_dev!$A$1:$CI$1,0),FALSE)</f>
        <v>826.71589310000002</v>
      </c>
      <c r="T62" s="52">
        <f>VLOOKUP($B62,Shock_dev!$A$1:$CI$300,MATCH(DATE(T$1,1,1),Shock_dev!$A$1:$CI$1,0),FALSE)</f>
        <v>805.30390890000001</v>
      </c>
      <c r="U62" s="52">
        <f>VLOOKUP($B62,Shock_dev!$A$1:$CI$300,MATCH(DATE(U$1,1,1),Shock_dev!$A$1:$CI$1,0),FALSE)</f>
        <v>786.25467230000004</v>
      </c>
      <c r="V62" s="52">
        <f>VLOOKUP($B62,Shock_dev!$A$1:$CI$300,MATCH(DATE(V$1,1,1),Shock_dev!$A$1:$CI$1,0),FALSE)</f>
        <v>819.11476479999999</v>
      </c>
      <c r="W62" s="52">
        <f>VLOOKUP($B62,Shock_dev!$A$1:$CI$300,MATCH(DATE(W$1,1,1),Shock_dev!$A$1:$CI$1,0),FALSE)</f>
        <v>799.07389119999993</v>
      </c>
      <c r="X62" s="52">
        <f>VLOOKUP($B62,Shock_dev!$A$1:$CI$300,MATCH(DATE(X$1,1,1),Shock_dev!$A$1:$CI$1,0),FALSE)</f>
        <v>795.99240680000003</v>
      </c>
      <c r="Y62" s="52">
        <f>VLOOKUP($B62,Shock_dev!$A$1:$CI$300,MATCH(DATE(Y$1,1,1),Shock_dev!$A$1:$CI$1,0),FALSE)</f>
        <v>784.36775290000003</v>
      </c>
      <c r="Z62" s="52">
        <f>VLOOKUP($B62,Shock_dev!$A$1:$CI$300,MATCH(DATE(Z$1,1,1),Shock_dev!$A$1:$CI$1,0),FALSE)</f>
        <v>775.30324130000008</v>
      </c>
      <c r="AA62" s="52">
        <f>VLOOKUP($B62,Shock_dev!$A$1:$CI$300,MATCH(DATE(AA$1,1,1),Shock_dev!$A$1:$CI$1,0),FALSE)</f>
        <v>767.78405610000016</v>
      </c>
      <c r="AB62" s="52">
        <f>VLOOKUP($B62,Shock_dev!$A$1:$CI$300,MATCH(DATE(AB$1,1,1),Shock_dev!$A$1:$CI$1,0),FALSE)</f>
        <v>761.47915980000005</v>
      </c>
      <c r="AC62" s="52">
        <f>VLOOKUP($B62,Shock_dev!$A$1:$CI$300,MATCH(DATE(AC$1,1,1),Shock_dev!$A$1:$CI$1,0),FALSE)</f>
        <v>756.29738069999996</v>
      </c>
      <c r="AD62" s="52">
        <f>VLOOKUP($B62,Shock_dev!$A$1:$CI$300,MATCH(DATE(AD$1,1,1),Shock_dev!$A$1:$CI$1,0),FALSE)</f>
        <v>751.9241553999999</v>
      </c>
      <c r="AE62" s="52">
        <f>VLOOKUP($B62,Shock_dev!$A$1:$CI$300,MATCH(DATE(AE$1,1,1),Shock_dev!$A$1:$CI$1,0),FALSE)</f>
        <v>748.33489069999996</v>
      </c>
      <c r="AF62" s="52">
        <f>VLOOKUP($B62,Shock_dev!$A$1:$CI$300,MATCH(DATE(AF$1,1,1),Shock_dev!$A$1:$CI$1,0),FALSE)</f>
        <v>745.31680740000013</v>
      </c>
      <c r="AG62" s="52"/>
      <c r="AH62" s="65">
        <f t="shared" si="1"/>
        <v>728.40702108000005</v>
      </c>
      <c r="AI62" s="65">
        <f t="shared" si="2"/>
        <v>734.02218061999997</v>
      </c>
      <c r="AJ62" s="65">
        <f t="shared" si="3"/>
        <v>909.19146569999998</v>
      </c>
      <c r="AK62" s="65">
        <f t="shared" si="4"/>
        <v>815.19974276000005</v>
      </c>
      <c r="AL62" s="65">
        <f t="shared" si="5"/>
        <v>784.50426966000009</v>
      </c>
      <c r="AM62" s="65">
        <f t="shared" si="6"/>
        <v>752.67047879999996</v>
      </c>
      <c r="AN62" s="66"/>
      <c r="AO62" s="65">
        <f t="shared" si="7"/>
        <v>731.21460085000001</v>
      </c>
      <c r="AP62" s="65">
        <f t="shared" si="8"/>
        <v>862.19560423000007</v>
      </c>
      <c r="AQ62" s="65">
        <f t="shared" si="9"/>
        <v>768.58737423000002</v>
      </c>
    </row>
    <row r="63" spans="1:43">
      <c r="A63" s="5" t="str">
        <f>VLOOKUP(LEFT(RIGHT(B63,6),4),List_Sectors!$A$2:$C$30,3,FALSE)</f>
        <v>Conduites (dont eau)</v>
      </c>
      <c r="B63" s="37" t="s">
        <v>524</v>
      </c>
      <c r="C63" s="51">
        <f>VLOOKUP($B63,Shock_dev!$A$1:$CI$300,MATCH(DATE(C$1,1,1),Shock_dev!$A$1:$CI$1,0),FALSE)</f>
        <v>1802.406649</v>
      </c>
      <c r="D63" s="52">
        <f>VLOOKUP($B63,Shock_dev!$A$1:$CI$300,MATCH(DATE(D$1,1,1),Shock_dev!$A$1:$CI$1,0),FALSE)</f>
        <v>1610.6033880000002</v>
      </c>
      <c r="E63" s="52">
        <f>VLOOKUP($B63,Shock_dev!$A$1:$CI$300,MATCH(DATE(E$1,1,1),Shock_dev!$A$1:$CI$1,0),FALSE)</f>
        <v>1623.8540069999999</v>
      </c>
      <c r="F63" s="52">
        <f>VLOOKUP($B63,Shock_dev!$A$1:$CI$300,MATCH(DATE(F$1,1,1),Shock_dev!$A$1:$CI$1,0),FALSE)</f>
        <v>1657.6578520000003</v>
      </c>
      <c r="G63" s="52">
        <f>VLOOKUP($B63,Shock_dev!$A$1:$CI$300,MATCH(DATE(G$1,1,1),Shock_dev!$A$1:$CI$1,0),FALSE)</f>
        <v>1771.172961</v>
      </c>
      <c r="H63" s="52">
        <f>VLOOKUP($B63,Shock_dev!$A$1:$CI$300,MATCH(DATE(H$1,1,1),Shock_dev!$A$1:$CI$1,0),FALSE)</f>
        <v>1809.7035440000002</v>
      </c>
      <c r="I63" s="52">
        <f>VLOOKUP($B63,Shock_dev!$A$1:$CI$300,MATCH(DATE(I$1,1,1),Shock_dev!$A$1:$CI$1,0),FALSE)</f>
        <v>1841.8757219999998</v>
      </c>
      <c r="J63" s="52">
        <f>VLOOKUP($B63,Shock_dev!$A$1:$CI$300,MATCH(DATE(J$1,1,1),Shock_dev!$A$1:$CI$1,0),FALSE)</f>
        <v>1873.9718360000002</v>
      </c>
      <c r="K63" s="52">
        <f>VLOOKUP($B63,Shock_dev!$A$1:$CI$300,MATCH(DATE(K$1,1,1),Shock_dev!$A$1:$CI$1,0),FALSE)</f>
        <v>1858.616325</v>
      </c>
      <c r="L63" s="52">
        <f>VLOOKUP($B63,Shock_dev!$A$1:$CI$300,MATCH(DATE(L$1,1,1),Shock_dev!$A$1:$CI$1,0),FALSE)</f>
        <v>2098.3481100000004</v>
      </c>
      <c r="M63" s="52">
        <f>VLOOKUP($B63,Shock_dev!$A$1:$CI$300,MATCH(DATE(M$1,1,1),Shock_dev!$A$1:$CI$1,0),FALSE)</f>
        <v>1431.4513200000001</v>
      </c>
      <c r="N63" s="52">
        <f>VLOOKUP($B63,Shock_dev!$A$1:$CI$300,MATCH(DATE(N$1,1,1),Shock_dev!$A$1:$CI$1,0),FALSE)</f>
        <v>1497.7092229999998</v>
      </c>
      <c r="O63" s="52">
        <f>VLOOKUP($B63,Shock_dev!$A$1:$CI$300,MATCH(DATE(O$1,1,1),Shock_dev!$A$1:$CI$1,0),FALSE)</f>
        <v>1510.1613000000002</v>
      </c>
      <c r="P63" s="52">
        <f>VLOOKUP($B63,Shock_dev!$A$1:$CI$300,MATCH(DATE(P$1,1,1),Shock_dev!$A$1:$CI$1,0),FALSE)</f>
        <v>1516.6904930000001</v>
      </c>
      <c r="Q63" s="52">
        <f>VLOOKUP($B63,Shock_dev!$A$1:$CI$300,MATCH(DATE(Q$1,1,1),Shock_dev!$A$1:$CI$1,0),FALSE)</f>
        <v>1705.3162089999996</v>
      </c>
      <c r="R63" s="52">
        <f>VLOOKUP($B63,Shock_dev!$A$1:$CI$300,MATCH(DATE(R$1,1,1),Shock_dev!$A$1:$CI$1,0),FALSE)</f>
        <v>1695.7532469999996</v>
      </c>
      <c r="S63" s="52">
        <f>VLOOKUP($B63,Shock_dev!$A$1:$CI$300,MATCH(DATE(S$1,1,1),Shock_dev!$A$1:$CI$1,0),FALSE)</f>
        <v>1703.006183</v>
      </c>
      <c r="T63" s="52">
        <f>VLOOKUP($B63,Shock_dev!$A$1:$CI$300,MATCH(DATE(T$1,1,1),Shock_dev!$A$1:$CI$1,0),FALSE)</f>
        <v>1712.249742</v>
      </c>
      <c r="U63" s="52">
        <f>VLOOKUP($B63,Shock_dev!$A$1:$CI$300,MATCH(DATE(U$1,1,1),Shock_dev!$A$1:$CI$1,0),FALSE)</f>
        <v>1721.2410210000003</v>
      </c>
      <c r="V63" s="52">
        <f>VLOOKUP($B63,Shock_dev!$A$1:$CI$300,MATCH(DATE(V$1,1,1),Shock_dev!$A$1:$CI$1,0),FALSE)</f>
        <v>1961.754962</v>
      </c>
      <c r="W63" s="52">
        <f>VLOOKUP($B63,Shock_dev!$A$1:$CI$300,MATCH(DATE(W$1,1,1),Shock_dev!$A$1:$CI$1,0),FALSE)</f>
        <v>1915.3142459999999</v>
      </c>
      <c r="X63" s="52">
        <f>VLOOKUP($B63,Shock_dev!$A$1:$CI$300,MATCH(DATE(X$1,1,1),Shock_dev!$A$1:$CI$1,0),FALSE)</f>
        <v>1925.6953469999999</v>
      </c>
      <c r="Y63" s="52">
        <f>VLOOKUP($B63,Shock_dev!$A$1:$CI$300,MATCH(DATE(Y$1,1,1),Shock_dev!$A$1:$CI$1,0),FALSE)</f>
        <v>1935.364736</v>
      </c>
      <c r="Z63" s="52">
        <f>VLOOKUP($B63,Shock_dev!$A$1:$CI$300,MATCH(DATE(Z$1,1,1),Shock_dev!$A$1:$CI$1,0),FALSE)</f>
        <v>1943.945984</v>
      </c>
      <c r="AA63" s="52">
        <f>VLOOKUP($B63,Shock_dev!$A$1:$CI$300,MATCH(DATE(AA$1,1,1),Shock_dev!$A$1:$CI$1,0),FALSE)</f>
        <v>1952.0292270000004</v>
      </c>
      <c r="AB63" s="52">
        <f>VLOOKUP($B63,Shock_dev!$A$1:$CI$300,MATCH(DATE(AB$1,1,1),Shock_dev!$A$1:$CI$1,0),FALSE)</f>
        <v>1959.7697440000002</v>
      </c>
      <c r="AC63" s="52">
        <f>VLOOKUP($B63,Shock_dev!$A$1:$CI$300,MATCH(DATE(AC$1,1,1),Shock_dev!$A$1:$CI$1,0),FALSE)</f>
        <v>1967.2147140000006</v>
      </c>
      <c r="AD63" s="52">
        <f>VLOOKUP($B63,Shock_dev!$A$1:$CI$300,MATCH(DATE(AD$1,1,1),Shock_dev!$A$1:$CI$1,0),FALSE)</f>
        <v>1974.495985</v>
      </c>
      <c r="AE63" s="52">
        <f>VLOOKUP($B63,Shock_dev!$A$1:$CI$300,MATCH(DATE(AE$1,1,1),Shock_dev!$A$1:$CI$1,0),FALSE)</f>
        <v>1981.6219719999995</v>
      </c>
      <c r="AF63" s="52">
        <f>VLOOKUP($B63,Shock_dev!$A$1:$CI$300,MATCH(DATE(AF$1,1,1),Shock_dev!$A$1:$CI$1,0),FALSE)</f>
        <v>1988.658062</v>
      </c>
      <c r="AG63" s="52"/>
      <c r="AH63" s="65">
        <f t="shared" si="1"/>
        <v>1693.1389714000002</v>
      </c>
      <c r="AI63" s="65">
        <f t="shared" si="2"/>
        <v>1896.5031073999999</v>
      </c>
      <c r="AJ63" s="65">
        <f t="shared" si="3"/>
        <v>1532.2657089999998</v>
      </c>
      <c r="AK63" s="65">
        <f t="shared" si="4"/>
        <v>1758.8010309999997</v>
      </c>
      <c r="AL63" s="65">
        <f t="shared" si="5"/>
        <v>1934.4699080000003</v>
      </c>
      <c r="AM63" s="65">
        <f t="shared" si="6"/>
        <v>1974.3520954000001</v>
      </c>
      <c r="AN63" s="66"/>
      <c r="AO63" s="65">
        <f t="shared" si="7"/>
        <v>1794.8210394</v>
      </c>
      <c r="AP63" s="65">
        <f t="shared" si="8"/>
        <v>1645.5333699999996</v>
      </c>
      <c r="AQ63" s="65">
        <f t="shared" si="9"/>
        <v>1954.4110017000003</v>
      </c>
    </row>
    <row r="64" spans="1:43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445.57575499999984</v>
      </c>
      <c r="D64" s="52">
        <f>VLOOKUP($B64,Shock_dev!$A$1:$CI$300,MATCH(DATE(D$1,1,1),Shock_dev!$A$1:$CI$1,0),FALSE)</f>
        <v>405.3257950000002</v>
      </c>
      <c r="E64" s="52">
        <f>VLOOKUP($B64,Shock_dev!$A$1:$CI$300,MATCH(DATE(E$1,1,1),Shock_dev!$A$1:$CI$1,0),FALSE)</f>
        <v>390.44562399999973</v>
      </c>
      <c r="F64" s="52">
        <f>VLOOKUP($B64,Shock_dev!$A$1:$CI$300,MATCH(DATE(F$1,1,1),Shock_dev!$A$1:$CI$1,0),FALSE)</f>
        <v>379.93839200000002</v>
      </c>
      <c r="G64" s="52">
        <f>VLOOKUP($B64,Shock_dev!$A$1:$CI$300,MATCH(DATE(G$1,1,1),Shock_dev!$A$1:$CI$1,0),FALSE)</f>
        <v>552.40571899999986</v>
      </c>
      <c r="H64" s="52">
        <f>VLOOKUP($B64,Shock_dev!$A$1:$CI$300,MATCH(DATE(H$1,1,1),Shock_dev!$A$1:$CI$1,0),FALSE)</f>
        <v>563.90221900000006</v>
      </c>
      <c r="I64" s="52">
        <f>VLOOKUP($B64,Shock_dev!$A$1:$CI$300,MATCH(DATE(I$1,1,1),Shock_dev!$A$1:$CI$1,0),FALSE)</f>
        <v>544.76367400000026</v>
      </c>
      <c r="J64" s="52">
        <f>VLOOKUP($B64,Shock_dev!$A$1:$CI$300,MATCH(DATE(J$1,1,1),Shock_dev!$A$1:$CI$1,0),FALSE)</f>
        <v>551.489372</v>
      </c>
      <c r="K64" s="52">
        <f>VLOOKUP($B64,Shock_dev!$A$1:$CI$300,MATCH(DATE(K$1,1,1),Shock_dev!$A$1:$CI$1,0),FALSE)</f>
        <v>547.66332199999988</v>
      </c>
      <c r="L64" s="52">
        <f>VLOOKUP($B64,Shock_dev!$A$1:$CI$300,MATCH(DATE(L$1,1,1),Shock_dev!$A$1:$CI$1,0),FALSE)</f>
        <v>505.32376900000008</v>
      </c>
      <c r="M64" s="52">
        <f>VLOOKUP($B64,Shock_dev!$A$1:$CI$300,MATCH(DATE(M$1,1,1),Shock_dev!$A$1:$CI$1,0),FALSE)</f>
        <v>801.29141699999991</v>
      </c>
      <c r="N64" s="52">
        <f>VLOOKUP($B64,Shock_dev!$A$1:$CI$300,MATCH(DATE(N$1,1,1),Shock_dev!$A$1:$CI$1,0),FALSE)</f>
        <v>719.82340900000008</v>
      </c>
      <c r="O64" s="52">
        <f>VLOOKUP($B64,Shock_dev!$A$1:$CI$300,MATCH(DATE(O$1,1,1),Shock_dev!$A$1:$CI$1,0),FALSE)</f>
        <v>717.50994100000025</v>
      </c>
      <c r="P64" s="52">
        <f>VLOOKUP($B64,Shock_dev!$A$1:$CI$300,MATCH(DATE(P$1,1,1),Shock_dev!$A$1:$CI$1,0),FALSE)</f>
        <v>713.32518000000027</v>
      </c>
      <c r="Q64" s="52">
        <f>VLOOKUP($B64,Shock_dev!$A$1:$CI$300,MATCH(DATE(Q$1,1,1),Shock_dev!$A$1:$CI$1,0),FALSE)</f>
        <v>763.73403899999994</v>
      </c>
      <c r="R64" s="52">
        <f>VLOOKUP($B64,Shock_dev!$A$1:$CI$300,MATCH(DATE(R$1,1,1),Shock_dev!$A$1:$CI$1,0),FALSE)</f>
        <v>753.41096500000003</v>
      </c>
      <c r="S64" s="52">
        <f>VLOOKUP($B64,Shock_dev!$A$1:$CI$300,MATCH(DATE(S$1,1,1),Shock_dev!$A$1:$CI$1,0),FALSE)</f>
        <v>778.25553800000034</v>
      </c>
      <c r="T64" s="52">
        <f>VLOOKUP($B64,Shock_dev!$A$1:$CI$300,MATCH(DATE(T$1,1,1),Shock_dev!$A$1:$CI$1,0),FALSE)</f>
        <v>770.50560099999984</v>
      </c>
      <c r="U64" s="52">
        <f>VLOOKUP($B64,Shock_dev!$A$1:$CI$300,MATCH(DATE(U$1,1,1),Shock_dev!$A$1:$CI$1,0),FALSE)</f>
        <v>765.03830199999993</v>
      </c>
      <c r="V64" s="52">
        <f>VLOOKUP($B64,Shock_dev!$A$1:$CI$300,MATCH(DATE(V$1,1,1),Shock_dev!$A$1:$CI$1,0),FALSE)</f>
        <v>1054.066769</v>
      </c>
      <c r="W64" s="52">
        <f>VLOOKUP($B64,Shock_dev!$A$1:$CI$300,MATCH(DATE(W$1,1,1),Shock_dev!$A$1:$CI$1,0),FALSE)</f>
        <v>1022.0196199999996</v>
      </c>
      <c r="X64" s="52">
        <f>VLOOKUP($B64,Shock_dev!$A$1:$CI$300,MATCH(DATE(X$1,1,1),Shock_dev!$A$1:$CI$1,0),FALSE)</f>
        <v>1047.920732</v>
      </c>
      <c r="Y64" s="52">
        <f>VLOOKUP($B64,Shock_dev!$A$1:$CI$300,MATCH(DATE(Y$1,1,1),Shock_dev!$A$1:$CI$1,0),FALSE)</f>
        <v>1236.8915379999999</v>
      </c>
      <c r="Z64" s="52">
        <f>VLOOKUP($B64,Shock_dev!$A$1:$CI$300,MATCH(DATE(Z$1,1,1),Shock_dev!$A$1:$CI$1,0),FALSE)</f>
        <v>1215.6043880000002</v>
      </c>
      <c r="AA64" s="52">
        <f>VLOOKUP($B64,Shock_dev!$A$1:$CI$300,MATCH(DATE(AA$1,1,1),Shock_dev!$A$1:$CI$1,0),FALSE)</f>
        <v>1211.2014950000003</v>
      </c>
      <c r="AB64" s="52">
        <f>VLOOKUP($B64,Shock_dev!$A$1:$CI$300,MATCH(DATE(AB$1,1,1),Shock_dev!$A$1:$CI$1,0),FALSE)</f>
        <v>1208.1220230000004</v>
      </c>
      <c r="AC64" s="52">
        <f>VLOOKUP($B64,Shock_dev!$A$1:$CI$300,MATCH(DATE(AC$1,1,1),Shock_dev!$A$1:$CI$1,0),FALSE)</f>
        <v>1204.6872669999998</v>
      </c>
      <c r="AD64" s="52">
        <f>VLOOKUP($B64,Shock_dev!$A$1:$CI$300,MATCH(DATE(AD$1,1,1),Shock_dev!$A$1:$CI$1,0),FALSE)</f>
        <v>1200.6923959999999</v>
      </c>
      <c r="AE64" s="52">
        <f>VLOOKUP($B64,Shock_dev!$A$1:$CI$300,MATCH(DATE(AE$1,1,1),Shock_dev!$A$1:$CI$1,0),FALSE)</f>
        <v>1196.3450039999998</v>
      </c>
      <c r="AF64" s="52">
        <f>VLOOKUP($B64,Shock_dev!$A$1:$CI$300,MATCH(DATE(AF$1,1,1),Shock_dev!$A$1:$CI$1,0),FALSE)</f>
        <v>1191.6644670000001</v>
      </c>
      <c r="AG64" s="52"/>
      <c r="AH64" s="65">
        <f t="shared" si="1"/>
        <v>434.73825699999998</v>
      </c>
      <c r="AI64" s="65">
        <f t="shared" si="2"/>
        <v>542.62847120000004</v>
      </c>
      <c r="AJ64" s="65">
        <f t="shared" si="3"/>
        <v>743.13679720000005</v>
      </c>
      <c r="AK64" s="65">
        <f t="shared" si="4"/>
        <v>824.25543500000003</v>
      </c>
      <c r="AL64" s="65">
        <f t="shared" si="5"/>
        <v>1146.7275545999998</v>
      </c>
      <c r="AM64" s="65">
        <f t="shared" si="6"/>
        <v>1200.3022314000002</v>
      </c>
      <c r="AN64" s="66"/>
      <c r="AO64" s="65">
        <f t="shared" si="7"/>
        <v>488.68336410000001</v>
      </c>
      <c r="AP64" s="65">
        <f t="shared" si="8"/>
        <v>783.69611610000004</v>
      </c>
      <c r="AQ64" s="65">
        <f t="shared" si="9"/>
        <v>1173.514893</v>
      </c>
    </row>
    <row r="65" spans="1:43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7.1616051999999399</v>
      </c>
      <c r="D65" s="52">
        <f>VLOOKUP($B65,Shock_dev!$A$1:$CI$300,MATCH(DATE(D$1,1,1),Shock_dev!$A$1:$CI$1,0),FALSE)</f>
        <v>7.1731315000000677</v>
      </c>
      <c r="E65" s="52">
        <f>VLOOKUP($B65,Shock_dev!$A$1:$CI$300,MATCH(DATE(E$1,1,1),Shock_dev!$A$1:$CI$1,0),FALSE)</f>
        <v>7.4404383999999482</v>
      </c>
      <c r="F65" s="52">
        <f>VLOOKUP($B65,Shock_dev!$A$1:$CI$300,MATCH(DATE(F$1,1,1),Shock_dev!$A$1:$CI$1,0),FALSE)</f>
        <v>7.5267086000000063</v>
      </c>
      <c r="G65" s="52">
        <f>VLOOKUP($B65,Shock_dev!$A$1:$CI$300,MATCH(DATE(G$1,1,1),Shock_dev!$A$1:$CI$1,0),FALSE)</f>
        <v>7.4234890999999834</v>
      </c>
      <c r="H65" s="52">
        <f>VLOOKUP($B65,Shock_dev!$A$1:$CI$300,MATCH(DATE(H$1,1,1),Shock_dev!$A$1:$CI$1,0),FALSE)</f>
        <v>7.3552147999999988</v>
      </c>
      <c r="I65" s="52">
        <f>VLOOKUP($B65,Shock_dev!$A$1:$CI$300,MATCH(DATE(I$1,1,1),Shock_dev!$A$1:$CI$1,0),FALSE)</f>
        <v>7.1404055000000426</v>
      </c>
      <c r="J65" s="52">
        <f>VLOOKUP($B65,Shock_dev!$A$1:$CI$300,MATCH(DATE(J$1,1,1),Shock_dev!$A$1:$CI$1,0),FALSE)</f>
        <v>7.0850848000000042</v>
      </c>
      <c r="K65" s="52">
        <f>VLOOKUP($B65,Shock_dev!$A$1:$CI$300,MATCH(DATE(K$1,1,1),Shock_dev!$A$1:$CI$1,0),FALSE)</f>
        <v>6.955304999999953</v>
      </c>
      <c r="L65" s="52">
        <f>VLOOKUP($B65,Shock_dev!$A$1:$CI$300,MATCH(DATE(L$1,1,1),Shock_dev!$A$1:$CI$1,0),FALSE)</f>
        <v>6.8622689000000037</v>
      </c>
      <c r="M65" s="52">
        <f>VLOOKUP($B65,Shock_dev!$A$1:$CI$300,MATCH(DATE(M$1,1,1),Shock_dev!$A$1:$CI$1,0),FALSE)</f>
        <v>6.9448545000000195</v>
      </c>
      <c r="N65" s="52">
        <f>VLOOKUP($B65,Shock_dev!$A$1:$CI$300,MATCH(DATE(N$1,1,1),Shock_dev!$A$1:$CI$1,0),FALSE)</f>
        <v>6.8127682000000505</v>
      </c>
      <c r="O65" s="52">
        <f>VLOOKUP($B65,Shock_dev!$A$1:$CI$300,MATCH(DATE(O$1,1,1),Shock_dev!$A$1:$CI$1,0),FALSE)</f>
        <v>6.5220669999999927</v>
      </c>
      <c r="P65" s="52">
        <f>VLOOKUP($B65,Shock_dev!$A$1:$CI$300,MATCH(DATE(P$1,1,1),Shock_dev!$A$1:$CI$1,0),FALSE)</f>
        <v>6.1862811999999394</v>
      </c>
      <c r="Q65" s="52">
        <f>VLOOKUP($B65,Shock_dev!$A$1:$CI$300,MATCH(DATE(Q$1,1,1),Shock_dev!$A$1:$CI$1,0),FALSE)</f>
        <v>5.9981946999999991</v>
      </c>
      <c r="R65" s="52">
        <f>VLOOKUP($B65,Shock_dev!$A$1:$CI$300,MATCH(DATE(R$1,1,1),Shock_dev!$A$1:$CI$1,0),FALSE)</f>
        <v>5.6244449000000714</v>
      </c>
      <c r="S65" s="52">
        <f>VLOOKUP($B65,Shock_dev!$A$1:$CI$300,MATCH(DATE(S$1,1,1),Shock_dev!$A$1:$CI$1,0),FALSE)</f>
        <v>5.3821070000000191</v>
      </c>
      <c r="T65" s="52">
        <f>VLOOKUP($B65,Shock_dev!$A$1:$CI$300,MATCH(DATE(T$1,1,1),Shock_dev!$A$1:$CI$1,0),FALSE)</f>
        <v>5.2040395999999873</v>
      </c>
      <c r="U65" s="52">
        <f>VLOOKUP($B65,Shock_dev!$A$1:$CI$300,MATCH(DATE(U$1,1,1),Shock_dev!$A$1:$CI$1,0),FALSE)</f>
        <v>4.9707035999999789</v>
      </c>
      <c r="V65" s="52">
        <f>VLOOKUP($B65,Shock_dev!$A$1:$CI$300,MATCH(DATE(V$1,1,1),Shock_dev!$A$1:$CI$1,0),FALSE)</f>
        <v>4.8822612999999819</v>
      </c>
      <c r="W65" s="52">
        <f>VLOOKUP($B65,Shock_dev!$A$1:$CI$300,MATCH(DATE(W$1,1,1),Shock_dev!$A$1:$CI$1,0),FALSE)</f>
        <v>4.7438017000000627</v>
      </c>
      <c r="X65" s="52">
        <f>VLOOKUP($B65,Shock_dev!$A$1:$CI$300,MATCH(DATE(X$1,1,1),Shock_dev!$A$1:$CI$1,0),FALSE)</f>
        <v>4.6084362999999939</v>
      </c>
      <c r="Y65" s="52">
        <f>VLOOKUP($B65,Shock_dev!$A$1:$CI$300,MATCH(DATE(Y$1,1,1),Shock_dev!$A$1:$CI$1,0),FALSE)</f>
        <v>4.6220088000000032</v>
      </c>
      <c r="Z65" s="52">
        <f>VLOOKUP($B65,Shock_dev!$A$1:$CI$300,MATCH(DATE(Z$1,1,1),Shock_dev!$A$1:$CI$1,0),FALSE)</f>
        <v>4.5263132999999698</v>
      </c>
      <c r="AA65" s="52">
        <f>VLOOKUP($B65,Shock_dev!$A$1:$CI$300,MATCH(DATE(AA$1,1,1),Shock_dev!$A$1:$CI$1,0),FALSE)</f>
        <v>4.4049717999999984</v>
      </c>
      <c r="AB65" s="52">
        <f>VLOOKUP($B65,Shock_dev!$A$1:$CI$300,MATCH(DATE(AB$1,1,1),Shock_dev!$A$1:$CI$1,0),FALSE)</f>
        <v>4.3136418999999933</v>
      </c>
      <c r="AC65" s="52">
        <f>VLOOKUP($B65,Shock_dev!$A$1:$CI$300,MATCH(DATE(AC$1,1,1),Shock_dev!$A$1:$CI$1,0),FALSE)</f>
        <v>4.2488468000000239</v>
      </c>
      <c r="AD65" s="52">
        <f>VLOOKUP($B65,Shock_dev!$A$1:$CI$300,MATCH(DATE(AD$1,1,1),Shock_dev!$A$1:$CI$1,0),FALSE)</f>
        <v>4.113185299999941</v>
      </c>
      <c r="AE65" s="52">
        <f>VLOOKUP($B65,Shock_dev!$A$1:$CI$300,MATCH(DATE(AE$1,1,1),Shock_dev!$A$1:$CI$1,0),FALSE)</f>
        <v>4.0276946999999836</v>
      </c>
      <c r="AF65" s="52">
        <f>VLOOKUP($B65,Shock_dev!$A$1:$CI$300,MATCH(DATE(AF$1,1,1),Shock_dev!$A$1:$CI$1,0),FALSE)</f>
        <v>3.8930652999999893</v>
      </c>
      <c r="AG65" s="52"/>
      <c r="AH65" s="65">
        <f t="shared" si="1"/>
        <v>7.3450745599999889</v>
      </c>
      <c r="AI65" s="65">
        <f t="shared" si="2"/>
        <v>7.0796558000000003</v>
      </c>
      <c r="AJ65" s="65">
        <f t="shared" si="3"/>
        <v>6.4928331200000002</v>
      </c>
      <c r="AK65" s="65">
        <f t="shared" si="4"/>
        <v>5.2127112800000077</v>
      </c>
      <c r="AL65" s="65">
        <f t="shared" si="5"/>
        <v>4.5811063800000058</v>
      </c>
      <c r="AM65" s="65">
        <f t="shared" si="6"/>
        <v>4.119286799999986</v>
      </c>
      <c r="AN65" s="66"/>
      <c r="AO65" s="65">
        <f t="shared" si="7"/>
        <v>7.2123651799999946</v>
      </c>
      <c r="AP65" s="65">
        <f t="shared" si="8"/>
        <v>5.852772200000004</v>
      </c>
      <c r="AQ65" s="65">
        <f t="shared" si="9"/>
        <v>4.3501965899999959</v>
      </c>
    </row>
    <row r="66" spans="1:43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638.09749699999975</v>
      </c>
      <c r="D66" s="52">
        <f>VLOOKUP($B66,Shock_dev!$A$1:$CI$300,MATCH(DATE(D$1,1,1),Shock_dev!$A$1:$CI$1,0),FALSE)</f>
        <v>537.32056299999999</v>
      </c>
      <c r="E66" s="52">
        <f>VLOOKUP($B66,Shock_dev!$A$1:$CI$300,MATCH(DATE(E$1,1,1),Shock_dev!$A$1:$CI$1,0),FALSE)</f>
        <v>537.62300800000003</v>
      </c>
      <c r="F66" s="52">
        <f>VLOOKUP($B66,Shock_dev!$A$1:$CI$300,MATCH(DATE(F$1,1,1),Shock_dev!$A$1:$CI$1,0),FALSE)</f>
        <v>552.82453900000019</v>
      </c>
      <c r="G66" s="52">
        <f>VLOOKUP($B66,Shock_dev!$A$1:$CI$300,MATCH(DATE(G$1,1,1),Shock_dev!$A$1:$CI$1,0),FALSE)</f>
        <v>515.35999300000003</v>
      </c>
      <c r="H66" s="52">
        <f>VLOOKUP($B66,Shock_dev!$A$1:$CI$300,MATCH(DATE(H$1,1,1),Shock_dev!$A$1:$CI$1,0),FALSE)</f>
        <v>537.81771400000002</v>
      </c>
      <c r="I66" s="52">
        <f>VLOOKUP($B66,Shock_dev!$A$1:$CI$300,MATCH(DATE(I$1,1,1),Shock_dev!$A$1:$CI$1,0),FALSE)</f>
        <v>548.31330200000025</v>
      </c>
      <c r="J66" s="52">
        <f>VLOOKUP($B66,Shock_dev!$A$1:$CI$300,MATCH(DATE(J$1,1,1),Shock_dev!$A$1:$CI$1,0),FALSE)</f>
        <v>553.60964200000012</v>
      </c>
      <c r="K66" s="52">
        <f>VLOOKUP($B66,Shock_dev!$A$1:$CI$300,MATCH(DATE(K$1,1,1),Shock_dev!$A$1:$CI$1,0),FALSE)</f>
        <v>557.29478300000005</v>
      </c>
      <c r="L66" s="52">
        <f>VLOOKUP($B66,Shock_dev!$A$1:$CI$300,MATCH(DATE(L$1,1,1),Shock_dev!$A$1:$CI$1,0),FALSE)</f>
        <v>624.33559500000001</v>
      </c>
      <c r="M66" s="52">
        <f>VLOOKUP($B66,Shock_dev!$A$1:$CI$300,MATCH(DATE(M$1,1,1),Shock_dev!$A$1:$CI$1,0),FALSE)</f>
        <v>447.72102100000006</v>
      </c>
      <c r="N66" s="52">
        <f>VLOOKUP($B66,Shock_dev!$A$1:$CI$300,MATCH(DATE(N$1,1,1),Shock_dev!$A$1:$CI$1,0),FALSE)</f>
        <v>485.70213000000012</v>
      </c>
      <c r="O66" s="52">
        <f>VLOOKUP($B66,Shock_dev!$A$1:$CI$300,MATCH(DATE(O$1,1,1),Shock_dev!$A$1:$CI$1,0),FALSE)</f>
        <v>487.94955400000003</v>
      </c>
      <c r="P66" s="52">
        <f>VLOOKUP($B66,Shock_dev!$A$1:$CI$300,MATCH(DATE(P$1,1,1),Shock_dev!$A$1:$CI$1,0),FALSE)</f>
        <v>491.08504099999982</v>
      </c>
      <c r="Q66" s="52">
        <f>VLOOKUP($B66,Shock_dev!$A$1:$CI$300,MATCH(DATE(Q$1,1,1),Shock_dev!$A$1:$CI$1,0),FALSE)</f>
        <v>504.55796399999986</v>
      </c>
      <c r="R66" s="52">
        <f>VLOOKUP($B66,Shock_dev!$A$1:$CI$300,MATCH(DATE(R$1,1,1),Shock_dev!$A$1:$CI$1,0),FALSE)</f>
        <v>507.3341039999998</v>
      </c>
      <c r="S66" s="52">
        <f>VLOOKUP($B66,Shock_dev!$A$1:$CI$300,MATCH(DATE(S$1,1,1),Shock_dev!$A$1:$CI$1,0),FALSE)</f>
        <v>514.66597899999988</v>
      </c>
      <c r="T66" s="52">
        <f>VLOOKUP($B66,Shock_dev!$A$1:$CI$300,MATCH(DATE(T$1,1,1),Shock_dev!$A$1:$CI$1,0),FALSE)</f>
        <v>514.70605599999976</v>
      </c>
      <c r="U66" s="52">
        <f>VLOOKUP($B66,Shock_dev!$A$1:$CI$300,MATCH(DATE(U$1,1,1),Shock_dev!$A$1:$CI$1,0),FALSE)</f>
        <v>514.07296199999996</v>
      </c>
      <c r="V66" s="52">
        <f>VLOOKUP($B66,Shock_dev!$A$1:$CI$300,MATCH(DATE(V$1,1,1),Shock_dev!$A$1:$CI$1,0),FALSE)</f>
        <v>451.77548599999977</v>
      </c>
      <c r="W66" s="52">
        <f>VLOOKUP($B66,Shock_dev!$A$1:$CI$300,MATCH(DATE(W$1,1,1),Shock_dev!$A$1:$CI$1,0),FALSE)</f>
        <v>505.55637000000002</v>
      </c>
      <c r="X66" s="52">
        <f>VLOOKUP($B66,Shock_dev!$A$1:$CI$300,MATCH(DATE(X$1,1,1),Shock_dev!$A$1:$CI$1,0),FALSE)</f>
        <v>498.35874000000013</v>
      </c>
      <c r="Y66" s="52">
        <f>VLOOKUP($B66,Shock_dev!$A$1:$CI$300,MATCH(DATE(Y$1,1,1),Shock_dev!$A$1:$CI$1,0),FALSE)</f>
        <v>1046.8576439999999</v>
      </c>
      <c r="Z66" s="52">
        <f>VLOOKUP($B66,Shock_dev!$A$1:$CI$300,MATCH(DATE(Z$1,1,1),Shock_dev!$A$1:$CI$1,0),FALSE)</f>
        <v>959.48406599999998</v>
      </c>
      <c r="AA66" s="52">
        <f>VLOOKUP($B66,Shock_dev!$A$1:$CI$300,MATCH(DATE(AA$1,1,1),Shock_dev!$A$1:$CI$1,0),FALSE)</f>
        <v>955.04960600000004</v>
      </c>
      <c r="AB66" s="52">
        <f>VLOOKUP($B66,Shock_dev!$A$1:$CI$300,MATCH(DATE(AB$1,1,1),Shock_dev!$A$1:$CI$1,0),FALSE)</f>
        <v>959.80829399999993</v>
      </c>
      <c r="AC66" s="52">
        <f>VLOOKUP($B66,Shock_dev!$A$1:$CI$300,MATCH(DATE(AC$1,1,1),Shock_dev!$A$1:$CI$1,0),FALSE)</f>
        <v>964.02146099999982</v>
      </c>
      <c r="AD66" s="52">
        <f>VLOOKUP($B66,Shock_dev!$A$1:$CI$300,MATCH(DATE(AD$1,1,1),Shock_dev!$A$1:$CI$1,0),FALSE)</f>
        <v>966.82040199999983</v>
      </c>
      <c r="AE66" s="52">
        <f>VLOOKUP($B66,Shock_dev!$A$1:$CI$300,MATCH(DATE(AE$1,1,1),Shock_dev!$A$1:$CI$1,0),FALSE)</f>
        <v>969.96940599999971</v>
      </c>
      <c r="AF66" s="52">
        <f>VLOOKUP($B66,Shock_dev!$A$1:$CI$300,MATCH(DATE(AF$1,1,1),Shock_dev!$A$1:$CI$1,0),FALSE)</f>
        <v>970.39574800000037</v>
      </c>
      <c r="AG66" s="52"/>
      <c r="AH66" s="65">
        <f t="shared" si="1"/>
        <v>556.24511999999993</v>
      </c>
      <c r="AI66" s="65">
        <f t="shared" si="2"/>
        <v>564.27420720000009</v>
      </c>
      <c r="AJ66" s="65">
        <f t="shared" si="3"/>
        <v>483.40314199999995</v>
      </c>
      <c r="AK66" s="65">
        <f t="shared" si="4"/>
        <v>500.51091739999976</v>
      </c>
      <c r="AL66" s="65">
        <f t="shared" si="5"/>
        <v>793.06128520000004</v>
      </c>
      <c r="AM66" s="65">
        <f t="shared" si="6"/>
        <v>966.20306219999986</v>
      </c>
      <c r="AN66" s="66"/>
      <c r="AO66" s="65">
        <f t="shared" si="7"/>
        <v>560.25966360000007</v>
      </c>
      <c r="AP66" s="65">
        <f t="shared" si="8"/>
        <v>491.95702969999985</v>
      </c>
      <c r="AQ66" s="65">
        <f t="shared" si="9"/>
        <v>879.63217369999995</v>
      </c>
    </row>
    <row r="67" spans="1:43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1397.5161803000001</v>
      </c>
      <c r="D67" s="52">
        <f>VLOOKUP($B67,Shock_dev!$A$1:$CI$300,MATCH(DATE(D$1,1,1),Shock_dev!$A$1:$CI$1,0),FALSE)</f>
        <v>1129.0324683000001</v>
      </c>
      <c r="E67" s="52">
        <f>VLOOKUP($B67,Shock_dev!$A$1:$CI$300,MATCH(DATE(E$1,1,1),Shock_dev!$A$1:$CI$1,0),FALSE)</f>
        <v>1245.715897</v>
      </c>
      <c r="F67" s="52">
        <f>VLOOKUP($B67,Shock_dev!$A$1:$CI$300,MATCH(DATE(F$1,1,1),Shock_dev!$A$1:$CI$1,0),FALSE)</f>
        <v>1338.730599</v>
      </c>
      <c r="G67" s="52">
        <f>VLOOKUP($B67,Shock_dev!$A$1:$CI$300,MATCH(DATE(G$1,1,1),Shock_dev!$A$1:$CI$1,0),FALSE)</f>
        <v>1395.160991</v>
      </c>
      <c r="H67" s="52">
        <f>VLOOKUP($B67,Shock_dev!$A$1:$CI$300,MATCH(DATE(H$1,1,1),Shock_dev!$A$1:$CI$1,0),FALSE)</f>
        <v>1537.3710454</v>
      </c>
      <c r="I67" s="52">
        <f>VLOOKUP($B67,Shock_dev!$A$1:$CI$300,MATCH(DATE(I$1,1,1),Shock_dev!$A$1:$CI$1,0),FALSE)</f>
        <v>1452.3254852</v>
      </c>
      <c r="J67" s="52">
        <f>VLOOKUP($B67,Shock_dev!$A$1:$CI$300,MATCH(DATE(J$1,1,1),Shock_dev!$A$1:$CI$1,0),FALSE)</f>
        <v>1876.9248938999999</v>
      </c>
      <c r="K67" s="52">
        <f>VLOOKUP($B67,Shock_dev!$A$1:$CI$300,MATCH(DATE(K$1,1,1),Shock_dev!$A$1:$CI$1,0),FALSE)</f>
        <v>1719.3222553999999</v>
      </c>
      <c r="L67" s="52">
        <f>VLOOKUP($B67,Shock_dev!$A$1:$CI$300,MATCH(DATE(L$1,1,1),Shock_dev!$A$1:$CI$1,0),FALSE)</f>
        <v>1964.9509432</v>
      </c>
      <c r="M67" s="52">
        <f>VLOOKUP($B67,Shock_dev!$A$1:$CI$300,MATCH(DATE(M$1,1,1),Shock_dev!$A$1:$CI$1,0),FALSE)</f>
        <v>1931.1277617999999</v>
      </c>
      <c r="N67" s="52">
        <f>VLOOKUP($B67,Shock_dev!$A$1:$CI$300,MATCH(DATE(N$1,1,1),Shock_dev!$A$1:$CI$1,0),FALSE)</f>
        <v>1765.0837512999997</v>
      </c>
      <c r="O67" s="52">
        <f>VLOOKUP($B67,Shock_dev!$A$1:$CI$300,MATCH(DATE(O$1,1,1),Shock_dev!$A$1:$CI$1,0),FALSE)</f>
        <v>1433.9854932000001</v>
      </c>
      <c r="P67" s="52">
        <f>VLOOKUP($B67,Shock_dev!$A$1:$CI$300,MATCH(DATE(P$1,1,1),Shock_dev!$A$1:$CI$1,0),FALSE)</f>
        <v>1294.1759351999999</v>
      </c>
      <c r="Q67" s="52">
        <f>VLOOKUP($B67,Shock_dev!$A$1:$CI$300,MATCH(DATE(Q$1,1,1),Shock_dev!$A$1:$CI$1,0),FALSE)</f>
        <v>1387.9304235999998</v>
      </c>
      <c r="R67" s="52">
        <f>VLOOKUP($B67,Shock_dev!$A$1:$CI$300,MATCH(DATE(R$1,1,1),Shock_dev!$A$1:$CI$1,0),FALSE)</f>
        <v>996.79229890000011</v>
      </c>
      <c r="S67" s="52">
        <f>VLOOKUP($B67,Shock_dev!$A$1:$CI$300,MATCH(DATE(S$1,1,1),Shock_dev!$A$1:$CI$1,0),FALSE)</f>
        <v>1036.9716085</v>
      </c>
      <c r="T67" s="52">
        <f>VLOOKUP($B67,Shock_dev!$A$1:$CI$300,MATCH(DATE(T$1,1,1),Shock_dev!$A$1:$CI$1,0),FALSE)</f>
        <v>1251.5443507</v>
      </c>
      <c r="U67" s="52">
        <f>VLOOKUP($B67,Shock_dev!$A$1:$CI$300,MATCH(DATE(U$1,1,1),Shock_dev!$A$1:$CI$1,0),FALSE)</f>
        <v>1015.4044042</v>
      </c>
      <c r="V67" s="52">
        <f>VLOOKUP($B67,Shock_dev!$A$1:$CI$300,MATCH(DATE(V$1,1,1),Shock_dev!$A$1:$CI$1,0),FALSE)</f>
        <v>1029.4117084</v>
      </c>
      <c r="W67" s="52">
        <f>VLOOKUP($B67,Shock_dev!$A$1:$CI$300,MATCH(DATE(W$1,1,1),Shock_dev!$A$1:$CI$1,0),FALSE)</f>
        <v>1201.5073557999999</v>
      </c>
      <c r="X67" s="52">
        <f>VLOOKUP($B67,Shock_dev!$A$1:$CI$300,MATCH(DATE(X$1,1,1),Shock_dev!$A$1:$CI$1,0),FALSE)</f>
        <v>1182.7279759</v>
      </c>
      <c r="Y67" s="52">
        <f>VLOOKUP($B67,Shock_dev!$A$1:$CI$300,MATCH(DATE(Y$1,1,1),Shock_dev!$A$1:$CI$1,0),FALSE)</f>
        <v>1266.5406736999998</v>
      </c>
      <c r="Z67" s="52">
        <f>VLOOKUP($B67,Shock_dev!$A$1:$CI$300,MATCH(DATE(Z$1,1,1),Shock_dev!$A$1:$CI$1,0),FALSE)</f>
        <v>1169.1468243999998</v>
      </c>
      <c r="AA67" s="52">
        <f>VLOOKUP($B67,Shock_dev!$A$1:$CI$300,MATCH(DATE(AA$1,1,1),Shock_dev!$A$1:$CI$1,0),FALSE)</f>
        <v>1343.7885077000001</v>
      </c>
      <c r="AB67" s="52">
        <f>VLOOKUP($B67,Shock_dev!$A$1:$CI$300,MATCH(DATE(AB$1,1,1),Shock_dev!$A$1:$CI$1,0),FALSE)</f>
        <v>1485.5779526000001</v>
      </c>
      <c r="AC67" s="52">
        <f>VLOOKUP($B67,Shock_dev!$A$1:$CI$300,MATCH(DATE(AC$1,1,1),Shock_dev!$A$1:$CI$1,0),FALSE)</f>
        <v>1626.649874</v>
      </c>
      <c r="AD67" s="52">
        <f>VLOOKUP($B67,Shock_dev!$A$1:$CI$300,MATCH(DATE(AD$1,1,1),Shock_dev!$A$1:$CI$1,0),FALSE)</f>
        <v>1713.5078649999998</v>
      </c>
      <c r="AE67" s="52">
        <f>VLOOKUP($B67,Shock_dev!$A$1:$CI$300,MATCH(DATE(AE$1,1,1),Shock_dev!$A$1:$CI$1,0),FALSE)</f>
        <v>1863.7652684999998</v>
      </c>
      <c r="AF67" s="52">
        <f>VLOOKUP($B67,Shock_dev!$A$1:$CI$300,MATCH(DATE(AF$1,1,1),Shock_dev!$A$1:$CI$1,0),FALSE)</f>
        <v>1850.7549675000002</v>
      </c>
      <c r="AG67" s="52"/>
      <c r="AH67" s="65">
        <f t="shared" si="1"/>
        <v>1301.2312271199999</v>
      </c>
      <c r="AI67" s="65">
        <f t="shared" si="2"/>
        <v>1710.1789246199999</v>
      </c>
      <c r="AJ67" s="65">
        <f t="shared" si="3"/>
        <v>1562.4606730199998</v>
      </c>
      <c r="AK67" s="65">
        <f t="shared" si="4"/>
        <v>1066.0248741400001</v>
      </c>
      <c r="AL67" s="65">
        <f t="shared" si="5"/>
        <v>1232.7422675</v>
      </c>
      <c r="AM67" s="65">
        <f t="shared" si="6"/>
        <v>1708.0511855200002</v>
      </c>
      <c r="AN67" s="66"/>
      <c r="AO67" s="65">
        <f t="shared" si="7"/>
        <v>1505.7050758699997</v>
      </c>
      <c r="AP67" s="65">
        <f t="shared" si="8"/>
        <v>1314.2427735799999</v>
      </c>
      <c r="AQ67" s="65">
        <f t="shared" si="9"/>
        <v>1470.39672651</v>
      </c>
    </row>
    <row r="68" spans="1:43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2688.6204399999997</v>
      </c>
      <c r="D68" s="52">
        <f>VLOOKUP($B68,Shock_dev!$A$1:$CI$300,MATCH(DATE(D$1,1,1),Shock_dev!$A$1:$CI$1,0),FALSE)</f>
        <v>2340.4758470000006</v>
      </c>
      <c r="E68" s="52">
        <f>VLOOKUP($B68,Shock_dev!$A$1:$CI$300,MATCH(DATE(E$1,1,1),Shock_dev!$A$1:$CI$1,0),FALSE)</f>
        <v>2455.5407400000004</v>
      </c>
      <c r="F68" s="52">
        <f>VLOOKUP($B68,Shock_dev!$A$1:$CI$300,MATCH(DATE(F$1,1,1),Shock_dev!$A$1:$CI$1,0),FALSE)</f>
        <v>2551.8124180000004</v>
      </c>
      <c r="G68" s="52">
        <f>VLOOKUP($B68,Shock_dev!$A$1:$CI$300,MATCH(DATE(G$1,1,1),Shock_dev!$A$1:$CI$1,0),FALSE)</f>
        <v>2465.4885100000001</v>
      </c>
      <c r="H68" s="52">
        <f>VLOOKUP($B68,Shock_dev!$A$1:$CI$300,MATCH(DATE(H$1,1,1),Shock_dev!$A$1:$CI$1,0),FALSE)</f>
        <v>2672.9598980000001</v>
      </c>
      <c r="I68" s="52">
        <f>VLOOKUP($B68,Shock_dev!$A$1:$CI$300,MATCH(DATE(I$1,1,1),Shock_dev!$A$1:$CI$1,0),FALSE)</f>
        <v>2574.0107230000003</v>
      </c>
      <c r="J68" s="52">
        <f>VLOOKUP($B68,Shock_dev!$A$1:$CI$300,MATCH(DATE(J$1,1,1),Shock_dev!$A$1:$CI$1,0),FALSE)</f>
        <v>2991.2027760000001</v>
      </c>
      <c r="K68" s="52">
        <f>VLOOKUP($B68,Shock_dev!$A$1:$CI$300,MATCH(DATE(K$1,1,1),Shock_dev!$A$1:$CI$1,0),FALSE)</f>
        <v>2822.2074519999996</v>
      </c>
      <c r="L68" s="52">
        <f>VLOOKUP($B68,Shock_dev!$A$1:$CI$300,MATCH(DATE(L$1,1,1),Shock_dev!$A$1:$CI$1,0),FALSE)</f>
        <v>3001.5615499999994</v>
      </c>
      <c r="M68" s="52">
        <f>VLOOKUP($B68,Shock_dev!$A$1:$CI$300,MATCH(DATE(M$1,1,1),Shock_dev!$A$1:$CI$1,0),FALSE)</f>
        <v>3819.3572670000003</v>
      </c>
      <c r="N68" s="52">
        <f>VLOOKUP($B68,Shock_dev!$A$1:$CI$300,MATCH(DATE(N$1,1,1),Shock_dev!$A$1:$CI$1,0),FALSE)</f>
        <v>3544.4631709999994</v>
      </c>
      <c r="O68" s="52">
        <f>VLOOKUP($B68,Shock_dev!$A$1:$CI$300,MATCH(DATE(O$1,1,1),Shock_dev!$A$1:$CI$1,0),FALSE)</f>
        <v>3225.7331340000001</v>
      </c>
      <c r="P68" s="52">
        <f>VLOOKUP($B68,Shock_dev!$A$1:$CI$300,MATCH(DATE(P$1,1,1),Shock_dev!$A$1:$CI$1,0),FALSE)</f>
        <v>3101.6309759999995</v>
      </c>
      <c r="Q68" s="52">
        <f>VLOOKUP($B68,Shock_dev!$A$1:$CI$300,MATCH(DATE(Q$1,1,1),Shock_dev!$A$1:$CI$1,0),FALSE)</f>
        <v>3256.2296569999999</v>
      </c>
      <c r="R68" s="52">
        <f>VLOOKUP($B68,Shock_dev!$A$1:$CI$300,MATCH(DATE(R$1,1,1),Shock_dev!$A$1:$CI$1,0),FALSE)</f>
        <v>2833.4997160000003</v>
      </c>
      <c r="S68" s="52">
        <f>VLOOKUP($B68,Shock_dev!$A$1:$CI$300,MATCH(DATE(S$1,1,1),Shock_dev!$A$1:$CI$1,0),FALSE)</f>
        <v>2903.1643260000001</v>
      </c>
      <c r="T68" s="52">
        <f>VLOOKUP($B68,Shock_dev!$A$1:$CI$300,MATCH(DATE(T$1,1,1),Shock_dev!$A$1:$CI$1,0),FALSE)</f>
        <v>3111.4373540000006</v>
      </c>
      <c r="U68" s="52">
        <f>VLOOKUP($B68,Shock_dev!$A$1:$CI$300,MATCH(DATE(U$1,1,1),Shock_dev!$A$1:$CI$1,0),FALSE)</f>
        <v>2881.681821000001</v>
      </c>
      <c r="V68" s="52">
        <f>VLOOKUP($B68,Shock_dev!$A$1:$CI$300,MATCH(DATE(V$1,1,1),Shock_dev!$A$1:$CI$1,0),FALSE)</f>
        <v>3125.4317780000001</v>
      </c>
      <c r="W68" s="52">
        <f>VLOOKUP($B68,Shock_dev!$A$1:$CI$300,MATCH(DATE(W$1,1,1),Shock_dev!$A$1:$CI$1,0),FALSE)</f>
        <v>3235.1035180000008</v>
      </c>
      <c r="X68" s="52">
        <f>VLOOKUP($B68,Shock_dev!$A$1:$CI$300,MATCH(DATE(X$1,1,1),Shock_dev!$A$1:$CI$1,0),FALSE)</f>
        <v>3240.2645660000007</v>
      </c>
      <c r="Y68" s="52">
        <f>VLOOKUP($B68,Shock_dev!$A$1:$CI$300,MATCH(DATE(Y$1,1,1),Shock_dev!$A$1:$CI$1,0),FALSE)</f>
        <v>3416.2973510000011</v>
      </c>
      <c r="Z68" s="52">
        <f>VLOOKUP($B68,Shock_dev!$A$1:$CI$300,MATCH(DATE(Z$1,1,1),Shock_dev!$A$1:$CI$1,0),FALSE)</f>
        <v>3312.5849230000003</v>
      </c>
      <c r="AA68" s="52">
        <f>VLOOKUP($B68,Shock_dev!$A$1:$CI$300,MATCH(DATE(AA$1,1,1),Shock_dev!$A$1:$CI$1,0),FALSE)</f>
        <v>3483.4965270000002</v>
      </c>
      <c r="AB68" s="52">
        <f>VLOOKUP($B68,Shock_dev!$A$1:$CI$300,MATCH(DATE(AB$1,1,1),Shock_dev!$A$1:$CI$1,0),FALSE)</f>
        <v>3622.0874470000008</v>
      </c>
      <c r="AC68" s="52">
        <f>VLOOKUP($B68,Shock_dev!$A$1:$CI$300,MATCH(DATE(AC$1,1,1),Shock_dev!$A$1:$CI$1,0),FALSE)</f>
        <v>3759.8044899999995</v>
      </c>
      <c r="AD68" s="52">
        <f>VLOOKUP($B68,Shock_dev!$A$1:$CI$300,MATCH(DATE(AD$1,1,1),Shock_dev!$A$1:$CI$1,0),FALSE)</f>
        <v>3844.0665169999993</v>
      </c>
      <c r="AE68" s="52">
        <f>VLOOKUP($B68,Shock_dev!$A$1:$CI$300,MATCH(DATE(AE$1,1,1),Shock_dev!$A$1:$CI$1,0),FALSE)</f>
        <v>3989.9550300000001</v>
      </c>
      <c r="AF68" s="52">
        <f>VLOOKUP($B68,Shock_dev!$A$1:$CI$300,MATCH(DATE(AF$1,1,1),Shock_dev!$A$1:$CI$1,0),FALSE)</f>
        <v>3975.3678180000006</v>
      </c>
      <c r="AG68" s="52"/>
      <c r="AH68" s="65">
        <f t="shared" si="1"/>
        <v>2500.3875910000002</v>
      </c>
      <c r="AI68" s="65">
        <f t="shared" si="2"/>
        <v>2812.3884797999999</v>
      </c>
      <c r="AJ68" s="65">
        <f t="shared" si="3"/>
        <v>3389.482841</v>
      </c>
      <c r="AK68" s="65">
        <f t="shared" si="4"/>
        <v>2971.0429990000007</v>
      </c>
      <c r="AL68" s="65">
        <f t="shared" si="5"/>
        <v>3337.5493770000007</v>
      </c>
      <c r="AM68" s="65">
        <f t="shared" si="6"/>
        <v>3838.2562604000004</v>
      </c>
      <c r="AN68" s="66"/>
      <c r="AO68" s="65">
        <f t="shared" si="7"/>
        <v>2656.3880354000003</v>
      </c>
      <c r="AP68" s="65">
        <f t="shared" si="8"/>
        <v>3180.2629200000001</v>
      </c>
      <c r="AQ68" s="65">
        <f t="shared" si="9"/>
        <v>3587.9028187000004</v>
      </c>
    </row>
    <row r="69" spans="1:43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2.184305299999977</v>
      </c>
      <c r="D69" s="52">
        <f>VLOOKUP($B69,Shock_dev!$A$1:$CI$300,MATCH(DATE(D$1,1,1),Shock_dev!$A$1:$CI$1,0),FALSE)</f>
        <v>2.2991520999999864</v>
      </c>
      <c r="E69" s="52">
        <f>VLOOKUP($B69,Shock_dev!$A$1:$CI$300,MATCH(DATE(E$1,1,1),Shock_dev!$A$1:$CI$1,0),FALSE)</f>
        <v>2.4294443999999942</v>
      </c>
      <c r="F69" s="52">
        <f>VLOOKUP($B69,Shock_dev!$A$1:$CI$300,MATCH(DATE(F$1,1,1),Shock_dev!$A$1:$CI$1,0),FALSE)</f>
        <v>2.4845324000000062</v>
      </c>
      <c r="G69" s="52">
        <f>VLOOKUP($B69,Shock_dev!$A$1:$CI$300,MATCH(DATE(G$1,1,1),Shock_dev!$A$1:$CI$1,0),FALSE)</f>
        <v>2.4750901999999826</v>
      </c>
      <c r="H69" s="52">
        <f>VLOOKUP($B69,Shock_dev!$A$1:$CI$300,MATCH(DATE(H$1,1,1),Shock_dev!$A$1:$CI$1,0),FALSE)</f>
        <v>2.4730549000000224</v>
      </c>
      <c r="I69" s="52">
        <f>VLOOKUP($B69,Shock_dev!$A$1:$CI$300,MATCH(DATE(I$1,1,1),Shock_dev!$A$1:$CI$1,0),FALSE)</f>
        <v>2.4525514999999984</v>
      </c>
      <c r="J69" s="52">
        <f>VLOOKUP($B69,Shock_dev!$A$1:$CI$300,MATCH(DATE(J$1,1,1),Shock_dev!$A$1:$CI$1,0),FALSE)</f>
        <v>2.4770793999999796</v>
      </c>
      <c r="K69" s="52">
        <f>VLOOKUP($B69,Shock_dev!$A$1:$CI$300,MATCH(DATE(K$1,1,1),Shock_dev!$A$1:$CI$1,0),FALSE)</f>
        <v>2.4815427999999997</v>
      </c>
      <c r="L69" s="52">
        <f>VLOOKUP($B69,Shock_dev!$A$1:$CI$300,MATCH(DATE(L$1,1,1),Shock_dev!$A$1:$CI$1,0),FALSE)</f>
        <v>2.5229135999999812</v>
      </c>
      <c r="M69" s="52">
        <f>VLOOKUP($B69,Shock_dev!$A$1:$CI$300,MATCH(DATE(M$1,1,1),Shock_dev!$A$1:$CI$1,0),FALSE)</f>
        <v>13.885721400000023</v>
      </c>
      <c r="N69" s="52">
        <f>VLOOKUP($B69,Shock_dev!$A$1:$CI$300,MATCH(DATE(N$1,1,1),Shock_dev!$A$1:$CI$1,0),FALSE)</f>
        <v>12.744977500000005</v>
      </c>
      <c r="O69" s="52">
        <f>VLOOKUP($B69,Shock_dev!$A$1:$CI$300,MATCH(DATE(O$1,1,1),Shock_dev!$A$1:$CI$1,0),FALSE)</f>
        <v>12.719893299999995</v>
      </c>
      <c r="P69" s="52">
        <f>VLOOKUP($B69,Shock_dev!$A$1:$CI$300,MATCH(DATE(P$1,1,1),Shock_dev!$A$1:$CI$1,0),FALSE)</f>
        <v>12.809826700000002</v>
      </c>
      <c r="Q69" s="52">
        <f>VLOOKUP($B69,Shock_dev!$A$1:$CI$300,MATCH(DATE(Q$1,1,1),Shock_dev!$A$1:$CI$1,0),FALSE)</f>
        <v>12.920371999999986</v>
      </c>
      <c r="R69" s="52">
        <f>VLOOKUP($B69,Shock_dev!$A$1:$CI$300,MATCH(DATE(R$1,1,1),Shock_dev!$A$1:$CI$1,0),FALSE)</f>
        <v>12.97125939999998</v>
      </c>
      <c r="S69" s="52">
        <f>VLOOKUP($B69,Shock_dev!$A$1:$CI$300,MATCH(DATE(S$1,1,1),Shock_dev!$A$1:$CI$1,0),FALSE)</f>
        <v>13.030980200000016</v>
      </c>
      <c r="T69" s="52">
        <f>VLOOKUP($B69,Shock_dev!$A$1:$CI$300,MATCH(DATE(T$1,1,1),Shock_dev!$A$1:$CI$1,0),FALSE)</f>
        <v>13.101407800000004</v>
      </c>
      <c r="U69" s="52">
        <f>VLOOKUP($B69,Shock_dev!$A$1:$CI$300,MATCH(DATE(U$1,1,1),Shock_dev!$A$1:$CI$1,0),FALSE)</f>
        <v>13.135215000000017</v>
      </c>
      <c r="V69" s="52">
        <f>VLOOKUP($B69,Shock_dev!$A$1:$CI$300,MATCH(DATE(V$1,1,1),Shock_dev!$A$1:$CI$1,0),FALSE)</f>
        <v>13.194814599999972</v>
      </c>
      <c r="W69" s="52">
        <f>VLOOKUP($B69,Shock_dev!$A$1:$CI$300,MATCH(DATE(W$1,1,1),Shock_dev!$A$1:$CI$1,0),FALSE)</f>
        <v>5.3526606000000072</v>
      </c>
      <c r="X69" s="52">
        <f>VLOOKUP($B69,Shock_dev!$A$1:$CI$300,MATCH(DATE(X$1,1,1),Shock_dev!$A$1:$CI$1,0),FALSE)</f>
        <v>6.1793293000000347</v>
      </c>
      <c r="Y69" s="52">
        <f>VLOOKUP($B69,Shock_dev!$A$1:$CI$300,MATCH(DATE(Y$1,1,1),Shock_dev!$A$1:$CI$1,0),FALSE)</f>
        <v>6.2557025000000124</v>
      </c>
      <c r="Z69" s="52">
        <f>VLOOKUP($B69,Shock_dev!$A$1:$CI$300,MATCH(DATE(Z$1,1,1),Shock_dev!$A$1:$CI$1,0),FALSE)</f>
        <v>6.2062252000000058</v>
      </c>
      <c r="AA69" s="52">
        <f>VLOOKUP($B69,Shock_dev!$A$1:$CI$300,MATCH(DATE(AA$1,1,1),Shock_dev!$A$1:$CI$1,0),FALSE)</f>
        <v>6.1532644000000118</v>
      </c>
      <c r="AB69" s="52">
        <f>VLOOKUP($B69,Shock_dev!$A$1:$CI$300,MATCH(DATE(AB$1,1,1),Shock_dev!$A$1:$CI$1,0),FALSE)</f>
        <v>6.1070542999999589</v>
      </c>
      <c r="AC69" s="52">
        <f>VLOOKUP($B69,Shock_dev!$A$1:$CI$300,MATCH(DATE(AC$1,1,1),Shock_dev!$A$1:$CI$1,0),FALSE)</f>
        <v>6.0664143000000195</v>
      </c>
      <c r="AD69" s="52">
        <f>VLOOKUP($B69,Shock_dev!$A$1:$CI$300,MATCH(DATE(AD$1,1,1),Shock_dev!$A$1:$CI$1,0),FALSE)</f>
        <v>6.0248697000000107</v>
      </c>
      <c r="AE69" s="52">
        <f>VLOOKUP($B69,Shock_dev!$A$1:$CI$300,MATCH(DATE(AE$1,1,1),Shock_dev!$A$1:$CI$1,0),FALSE)</f>
        <v>5.9881018000000381</v>
      </c>
      <c r="AF69" s="52">
        <f>VLOOKUP($B69,Shock_dev!$A$1:$CI$300,MATCH(DATE(AF$1,1,1),Shock_dev!$A$1:$CI$1,0),FALSE)</f>
        <v>5.941102399999977</v>
      </c>
      <c r="AG69" s="52"/>
      <c r="AH69" s="65">
        <f t="shared" si="1"/>
        <v>2.3745048799999893</v>
      </c>
      <c r="AI69" s="65">
        <f t="shared" si="2"/>
        <v>2.4814284399999962</v>
      </c>
      <c r="AJ69" s="65">
        <f t="shared" si="3"/>
        <v>13.016158180000001</v>
      </c>
      <c r="AK69" s="65">
        <f t="shared" si="4"/>
        <v>13.086735399999998</v>
      </c>
      <c r="AL69" s="65">
        <f t="shared" si="5"/>
        <v>6.029436400000014</v>
      </c>
      <c r="AM69" s="65">
        <f t="shared" si="6"/>
        <v>6.0255085000000008</v>
      </c>
      <c r="AN69" s="66"/>
      <c r="AO69" s="65">
        <f t="shared" si="7"/>
        <v>2.4279666599999929</v>
      </c>
      <c r="AP69" s="65">
        <f t="shared" si="8"/>
        <v>13.05144679</v>
      </c>
      <c r="AQ69" s="65">
        <f t="shared" si="9"/>
        <v>6.0274724500000074</v>
      </c>
    </row>
    <row r="70" spans="1:43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165.17919000000256</v>
      </c>
      <c r="D70" s="52">
        <f>VLOOKUP($B70,Shock_dev!$A$1:$CI$300,MATCH(DATE(D$1,1,1),Shock_dev!$A$1:$CI$1,0),FALSE)</f>
        <v>237.69144000000233</v>
      </c>
      <c r="E70" s="52">
        <f>VLOOKUP($B70,Shock_dev!$A$1:$CI$300,MATCH(DATE(E$1,1,1),Shock_dev!$A$1:$CI$1,0),FALSE)</f>
        <v>273.31375999999727</v>
      </c>
      <c r="F70" s="52">
        <f>VLOOKUP($B70,Shock_dev!$A$1:$CI$300,MATCH(DATE(F$1,1,1),Shock_dev!$A$1:$CI$1,0),FALSE)</f>
        <v>281.57933000000048</v>
      </c>
      <c r="G70" s="52">
        <f>VLOOKUP($B70,Shock_dev!$A$1:$CI$300,MATCH(DATE(G$1,1,1),Shock_dev!$A$1:$CI$1,0),FALSE)</f>
        <v>263.94600000000355</v>
      </c>
      <c r="H70" s="52">
        <f>VLOOKUP($B70,Shock_dev!$A$1:$CI$300,MATCH(DATE(H$1,1,1),Shock_dev!$A$1:$CI$1,0),FALSE)</f>
        <v>243.0173300000024</v>
      </c>
      <c r="I70" s="52">
        <f>VLOOKUP($B70,Shock_dev!$A$1:$CI$300,MATCH(DATE(I$1,1,1),Shock_dev!$A$1:$CI$1,0),FALSE)</f>
        <v>206.18703000000096</v>
      </c>
      <c r="J70" s="52">
        <f>VLOOKUP($B70,Shock_dev!$A$1:$CI$300,MATCH(DATE(J$1,1,1),Shock_dev!$A$1:$CI$1,0),FALSE)</f>
        <v>179.89078999999765</v>
      </c>
      <c r="K70" s="52">
        <f>VLOOKUP($B70,Shock_dev!$A$1:$CI$300,MATCH(DATE(K$1,1,1),Shock_dev!$A$1:$CI$1,0),FALSE)</f>
        <v>139.86020000000281</v>
      </c>
      <c r="L70" s="52">
        <f>VLOOKUP($B70,Shock_dev!$A$1:$CI$300,MATCH(DATE(L$1,1,1),Shock_dev!$A$1:$CI$1,0),FALSE)</f>
        <v>112.70992999999726</v>
      </c>
      <c r="M70" s="52">
        <f>VLOOKUP($B70,Shock_dev!$A$1:$CI$300,MATCH(DATE(M$1,1,1),Shock_dev!$A$1:$CI$1,0),FALSE)</f>
        <v>101.24321999999665</v>
      </c>
      <c r="N70" s="52">
        <f>VLOOKUP($B70,Shock_dev!$A$1:$CI$300,MATCH(DATE(N$1,1,1),Shock_dev!$A$1:$CI$1,0),FALSE)</f>
        <v>71.837890000002517</v>
      </c>
      <c r="O70" s="52">
        <f>VLOOKUP($B70,Shock_dev!$A$1:$CI$300,MATCH(DATE(O$1,1,1),Shock_dev!$A$1:$CI$1,0),FALSE)</f>
        <v>35.682530000005499</v>
      </c>
      <c r="P70" s="52">
        <f>VLOOKUP($B70,Shock_dev!$A$1:$CI$300,MATCH(DATE(P$1,1,1),Shock_dev!$A$1:$CI$1,0),FALSE)</f>
        <v>3.0417600000073435</v>
      </c>
      <c r="Q70" s="52">
        <f>VLOOKUP($B70,Shock_dev!$A$1:$CI$300,MATCH(DATE(Q$1,1,1),Shock_dev!$A$1:$CI$1,0),FALSE)</f>
        <v>-15.938510000007227</v>
      </c>
      <c r="R70" s="52">
        <f>VLOOKUP($B70,Shock_dev!$A$1:$CI$300,MATCH(DATE(R$1,1,1),Shock_dev!$A$1:$CI$1,0),FALSE)</f>
        <v>-46.764380000007804</v>
      </c>
      <c r="S70" s="52">
        <f>VLOOKUP($B70,Shock_dev!$A$1:$CI$300,MATCH(DATE(S$1,1,1),Shock_dev!$A$1:$CI$1,0),FALSE)</f>
        <v>-61.829770000011194</v>
      </c>
      <c r="T70" s="52">
        <f>VLOOKUP($B70,Shock_dev!$A$1:$CI$300,MATCH(DATE(T$1,1,1),Shock_dev!$A$1:$CI$1,0),FALSE)</f>
        <v>-66.177060000001802</v>
      </c>
      <c r="U70" s="52">
        <f>VLOOKUP($B70,Shock_dev!$A$1:$CI$300,MATCH(DATE(U$1,1,1),Shock_dev!$A$1:$CI$1,0),FALSE)</f>
        <v>-76.234519999998156</v>
      </c>
      <c r="V70" s="52">
        <f>VLOOKUP($B70,Shock_dev!$A$1:$CI$300,MATCH(DATE(V$1,1,1),Shock_dev!$A$1:$CI$1,0),FALSE)</f>
        <v>-68.093730000007781</v>
      </c>
      <c r="W70" s="52">
        <f>VLOOKUP($B70,Shock_dev!$A$1:$CI$300,MATCH(DATE(W$1,1,1),Shock_dev!$A$1:$CI$1,0),FALSE)</f>
        <v>-61.79605000000447</v>
      </c>
      <c r="X70" s="52">
        <f>VLOOKUP($B70,Shock_dev!$A$1:$CI$300,MATCH(DATE(X$1,1,1),Shock_dev!$A$1:$CI$1,0),FALSE)</f>
        <v>-54.730209999994258</v>
      </c>
      <c r="Y70" s="52">
        <f>VLOOKUP($B70,Shock_dev!$A$1:$CI$300,MATCH(DATE(Y$1,1,1),Shock_dev!$A$1:$CI$1,0),FALSE)</f>
        <v>-33.054979999986244</v>
      </c>
      <c r="Z70" s="52">
        <f>VLOOKUP($B70,Shock_dev!$A$1:$CI$300,MATCH(DATE(Z$1,1,1),Shock_dev!$A$1:$CI$1,0),FALSE)</f>
        <v>-25.982790000009118</v>
      </c>
      <c r="AA70" s="52">
        <f>VLOOKUP($B70,Shock_dev!$A$1:$CI$300,MATCH(DATE(AA$1,1,1),Shock_dev!$A$1:$CI$1,0),FALSE)</f>
        <v>-16.975649999993038</v>
      </c>
      <c r="AB70" s="52">
        <f>VLOOKUP($B70,Shock_dev!$A$1:$CI$300,MATCH(DATE(AB$1,1,1),Shock_dev!$A$1:$CI$1,0),FALSE)</f>
        <v>-8.5960800000029849</v>
      </c>
      <c r="AC70" s="52">
        <f>VLOOKUP($B70,Shock_dev!$A$1:$CI$300,MATCH(DATE(AC$1,1,1),Shock_dev!$A$1:$CI$1,0),FALSE)</f>
        <v>-1.0501499999954831</v>
      </c>
      <c r="AD70" s="52">
        <f>VLOOKUP($B70,Shock_dev!$A$1:$CI$300,MATCH(DATE(AD$1,1,1),Shock_dev!$A$1:$CI$1,0),FALSE)</f>
        <v>3.9541500000050291</v>
      </c>
      <c r="AE70" s="52">
        <f>VLOOKUP($B70,Shock_dev!$A$1:$CI$300,MATCH(DATE(AE$1,1,1),Shock_dev!$A$1:$CI$1,0),FALSE)</f>
        <v>9.038669999994454</v>
      </c>
      <c r="AF70" s="52">
        <f>VLOOKUP($B70,Shock_dev!$A$1:$CI$300,MATCH(DATE(AF$1,1,1),Shock_dev!$A$1:$CI$1,0),FALSE)</f>
        <v>8.8515400000032969</v>
      </c>
      <c r="AG70" s="52"/>
      <c r="AH70" s="65">
        <f t="shared" si="1"/>
        <v>244.34194400000123</v>
      </c>
      <c r="AI70" s="65">
        <f t="shared" si="2"/>
        <v>176.33305600000023</v>
      </c>
      <c r="AJ70" s="65">
        <f t="shared" si="3"/>
        <v>39.173378000000959</v>
      </c>
      <c r="AK70" s="65">
        <f t="shared" si="4"/>
        <v>-63.819892000005346</v>
      </c>
      <c r="AL70" s="65">
        <f t="shared" si="5"/>
        <v>-38.507935999997429</v>
      </c>
      <c r="AM70" s="65">
        <f t="shared" si="6"/>
        <v>2.4396260000008625</v>
      </c>
      <c r="AN70" s="66"/>
      <c r="AO70" s="65">
        <f t="shared" si="7"/>
        <v>210.33750000000072</v>
      </c>
      <c r="AP70" s="65">
        <f t="shared" si="8"/>
        <v>-12.323257000002194</v>
      </c>
      <c r="AQ70" s="65">
        <f t="shared" si="9"/>
        <v>-18.034154999998282</v>
      </c>
    </row>
    <row r="71" spans="1:43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6622.5060000000522</v>
      </c>
      <c r="D71" s="52">
        <f>VLOOKUP($B71,Shock_dev!$A$1:$CI$300,MATCH(DATE(D$1,1,1),Shock_dev!$A$1:$CI$1,0),FALSE)</f>
        <v>9431.4729999999981</v>
      </c>
      <c r="E71" s="52">
        <f>VLOOKUP($B71,Shock_dev!$A$1:$CI$300,MATCH(DATE(E$1,1,1),Shock_dev!$A$1:$CI$1,0),FALSE)</f>
        <v>10999.097999999998</v>
      </c>
      <c r="F71" s="52">
        <f>VLOOKUP($B71,Shock_dev!$A$1:$CI$300,MATCH(DATE(F$1,1,1),Shock_dev!$A$1:$CI$1,0),FALSE)</f>
        <v>11793.212000000058</v>
      </c>
      <c r="G71" s="52">
        <f>VLOOKUP($B71,Shock_dev!$A$1:$CI$300,MATCH(DATE(G$1,1,1),Shock_dev!$A$1:$CI$1,0),FALSE)</f>
        <v>11840.158000000054</v>
      </c>
      <c r="H71" s="52">
        <f>VLOOKUP($B71,Shock_dev!$A$1:$CI$300,MATCH(DATE(H$1,1,1),Shock_dev!$A$1:$CI$1,0),FALSE)</f>
        <v>11967.267999999924</v>
      </c>
      <c r="I71" s="52">
        <f>VLOOKUP($B71,Shock_dev!$A$1:$CI$300,MATCH(DATE(I$1,1,1),Shock_dev!$A$1:$CI$1,0),FALSE)</f>
        <v>11572.927000000142</v>
      </c>
      <c r="J71" s="52">
        <f>VLOOKUP($B71,Shock_dev!$A$1:$CI$300,MATCH(DATE(J$1,1,1),Shock_dev!$A$1:$CI$1,0),FALSE)</f>
        <v>11647.203999999911</v>
      </c>
      <c r="K71" s="52">
        <f>VLOOKUP($B71,Shock_dev!$A$1:$CI$300,MATCH(DATE(K$1,1,1),Shock_dev!$A$1:$CI$1,0),FALSE)</f>
        <v>11149.232000000076</v>
      </c>
      <c r="L71" s="52">
        <f>VLOOKUP($B71,Shock_dev!$A$1:$CI$300,MATCH(DATE(L$1,1,1),Shock_dev!$A$1:$CI$1,0),FALSE)</f>
        <v>11120.787000000011</v>
      </c>
      <c r="M71" s="52">
        <f>VLOOKUP($B71,Shock_dev!$A$1:$CI$300,MATCH(DATE(M$1,1,1),Shock_dev!$A$1:$CI$1,0),FALSE)</f>
        <v>11624.496999999974</v>
      </c>
      <c r="N71" s="52">
        <f>VLOOKUP($B71,Shock_dev!$A$1:$CI$300,MATCH(DATE(N$1,1,1),Shock_dev!$A$1:$CI$1,0),FALSE)</f>
        <v>11300.033999999985</v>
      </c>
      <c r="O71" s="52">
        <f>VLOOKUP($B71,Shock_dev!$A$1:$CI$300,MATCH(DATE(O$1,1,1),Shock_dev!$A$1:$CI$1,0),FALSE)</f>
        <v>10630.887000000104</v>
      </c>
      <c r="P71" s="52">
        <f>VLOOKUP($B71,Shock_dev!$A$1:$CI$300,MATCH(DATE(P$1,1,1),Shock_dev!$A$1:$CI$1,0),FALSE)</f>
        <v>10016.421000000089</v>
      </c>
      <c r="Q71" s="52">
        <f>VLOOKUP($B71,Shock_dev!$A$1:$CI$300,MATCH(DATE(Q$1,1,1),Shock_dev!$A$1:$CI$1,0),FALSE)</f>
        <v>9835.0109999999404</v>
      </c>
      <c r="R71" s="52">
        <f>VLOOKUP($B71,Shock_dev!$A$1:$CI$300,MATCH(DATE(R$1,1,1),Shock_dev!$A$1:$CI$1,0),FALSE)</f>
        <v>9049.5220000001136</v>
      </c>
      <c r="S71" s="52">
        <f>VLOOKUP($B71,Shock_dev!$A$1:$CI$300,MATCH(DATE(S$1,1,1),Shock_dev!$A$1:$CI$1,0),FALSE)</f>
        <v>8781.8819999999832</v>
      </c>
      <c r="T71" s="52">
        <f>VLOOKUP($B71,Shock_dev!$A$1:$CI$300,MATCH(DATE(T$1,1,1),Shock_dev!$A$1:$CI$1,0),FALSE)</f>
        <v>8813.5689999999013</v>
      </c>
      <c r="U71" s="52">
        <f>VLOOKUP($B71,Shock_dev!$A$1:$CI$300,MATCH(DATE(U$1,1,1),Shock_dev!$A$1:$CI$1,0),FALSE)</f>
        <v>8501.4550000000745</v>
      </c>
      <c r="V71" s="52">
        <f>VLOOKUP($B71,Shock_dev!$A$1:$CI$300,MATCH(DATE(V$1,1,1),Shock_dev!$A$1:$CI$1,0),FALSE)</f>
        <v>8832.0390000001062</v>
      </c>
      <c r="W71" s="52">
        <f>VLOOKUP($B71,Shock_dev!$A$1:$CI$300,MATCH(DATE(W$1,1,1),Shock_dev!$A$1:$CI$1,0),FALSE)</f>
        <v>9011.4679999998771</v>
      </c>
      <c r="X71" s="52">
        <f>VLOOKUP($B71,Shock_dev!$A$1:$CI$300,MATCH(DATE(X$1,1,1),Shock_dev!$A$1:$CI$1,0),FALSE)</f>
        <v>9180.5009999996983</v>
      </c>
      <c r="Y71" s="52">
        <f>VLOOKUP($B71,Shock_dev!$A$1:$CI$300,MATCH(DATE(Y$1,1,1),Shock_dev!$A$1:$CI$1,0),FALSE)</f>
        <v>9925.375</v>
      </c>
      <c r="Z71" s="52">
        <f>VLOOKUP($B71,Shock_dev!$A$1:$CI$300,MATCH(DATE(Z$1,1,1),Shock_dev!$A$1:$CI$1,0),FALSE)</f>
        <v>10067.285999999847</v>
      </c>
      <c r="AA71" s="52">
        <f>VLOOKUP($B71,Shock_dev!$A$1:$CI$300,MATCH(DATE(AA$1,1,1),Shock_dev!$A$1:$CI$1,0),FALSE)</f>
        <v>10307.700999999885</v>
      </c>
      <c r="AB71" s="52">
        <f>VLOOKUP($B71,Shock_dev!$A$1:$CI$300,MATCH(DATE(AB$1,1,1),Shock_dev!$A$1:$CI$1,0),FALSE)</f>
        <v>10546.73099999968</v>
      </c>
      <c r="AC71" s="52">
        <f>VLOOKUP($B71,Shock_dev!$A$1:$CI$300,MATCH(DATE(AC$1,1,1),Shock_dev!$A$1:$CI$1,0),FALSE)</f>
        <v>10780.100999999791</v>
      </c>
      <c r="AD71" s="52">
        <f>VLOOKUP($B71,Shock_dev!$A$1:$CI$300,MATCH(DATE(AD$1,1,1),Shock_dev!$A$1:$CI$1,0),FALSE)</f>
        <v>10941.777999999933</v>
      </c>
      <c r="AE71" s="52">
        <f>VLOOKUP($B71,Shock_dev!$A$1:$CI$300,MATCH(DATE(AE$1,1,1),Shock_dev!$A$1:$CI$1,0),FALSE)</f>
        <v>11138.037000000011</v>
      </c>
      <c r="AF71" s="52">
        <f>VLOOKUP($B71,Shock_dev!$A$1:$CI$300,MATCH(DATE(AF$1,1,1),Shock_dev!$A$1:$CI$1,0),FALSE)</f>
        <v>11151.813000000082</v>
      </c>
      <c r="AG71" s="52"/>
      <c r="AH71" s="65">
        <f t="shared" si="1"/>
        <v>10137.289400000032</v>
      </c>
      <c r="AI71" s="65">
        <f t="shared" si="2"/>
        <v>11491.483600000012</v>
      </c>
      <c r="AJ71" s="65">
        <f t="shared" si="3"/>
        <v>10681.370000000019</v>
      </c>
      <c r="AK71" s="65">
        <f t="shared" si="4"/>
        <v>8795.6934000000365</v>
      </c>
      <c r="AL71" s="65">
        <f t="shared" si="5"/>
        <v>9698.4661999998607</v>
      </c>
      <c r="AM71" s="65">
        <f t="shared" si="6"/>
        <v>10911.691999999899</v>
      </c>
      <c r="AN71" s="66"/>
      <c r="AO71" s="65">
        <f t="shared" si="7"/>
        <v>10814.386500000022</v>
      </c>
      <c r="AP71" s="65">
        <f t="shared" si="8"/>
        <v>9738.5317000000286</v>
      </c>
      <c r="AQ71" s="65">
        <f t="shared" si="9"/>
        <v>10305.079099999879</v>
      </c>
    </row>
    <row r="72" spans="1:43" s="9" customFormat="1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215.00820999999996</v>
      </c>
      <c r="D72" s="52">
        <f>VLOOKUP($B72,Shock_dev!$A$1:$CI$300,MATCH(DATE(D$1,1,1),Shock_dev!$A$1:$CI$1,0),FALSE)</f>
        <v>292.18411999999807</v>
      </c>
      <c r="E72" s="52">
        <f>VLOOKUP($B72,Shock_dev!$A$1:$CI$300,MATCH(DATE(E$1,1,1),Shock_dev!$A$1:$CI$1,0),FALSE)</f>
        <v>337.12934999999561</v>
      </c>
      <c r="F72" s="52">
        <f>VLOOKUP($B72,Shock_dev!$A$1:$CI$300,MATCH(DATE(F$1,1,1),Shock_dev!$A$1:$CI$1,0),FALSE)</f>
        <v>362.8981799999965</v>
      </c>
      <c r="G72" s="52">
        <f>VLOOKUP($B72,Shock_dev!$A$1:$CI$300,MATCH(DATE(G$1,1,1),Shock_dev!$A$1:$CI$1,0),FALSE)</f>
        <v>368.3200199999992</v>
      </c>
      <c r="H72" s="52">
        <f>VLOOKUP($B72,Shock_dev!$A$1:$CI$300,MATCH(DATE(H$1,1,1),Shock_dev!$A$1:$CI$1,0),FALSE)</f>
        <v>380.73063999999431</v>
      </c>
      <c r="I72" s="52">
        <f>VLOOKUP($B72,Shock_dev!$A$1:$CI$300,MATCH(DATE(I$1,1,1),Shock_dev!$A$1:$CI$1,0),FALSE)</f>
        <v>376.68164000000252</v>
      </c>
      <c r="J72" s="52">
        <f>VLOOKUP($B72,Shock_dev!$A$1:$CI$300,MATCH(DATE(J$1,1,1),Shock_dev!$A$1:$CI$1,0),FALSE)</f>
        <v>391.89121000000159</v>
      </c>
      <c r="K72" s="52">
        <f>VLOOKUP($B72,Shock_dev!$A$1:$CI$300,MATCH(DATE(K$1,1,1),Shock_dev!$A$1:$CI$1,0),FALSE)</f>
        <v>384.96037000000069</v>
      </c>
      <c r="L72" s="52">
        <f>VLOOKUP($B72,Shock_dev!$A$1:$CI$300,MATCH(DATE(L$1,1,1),Shock_dev!$A$1:$CI$1,0),FALSE)</f>
        <v>394.63689999999769</v>
      </c>
      <c r="M72" s="52">
        <f>VLOOKUP($B72,Shock_dev!$A$1:$CI$300,MATCH(DATE(M$1,1,1),Shock_dev!$A$1:$CI$1,0),FALSE)</f>
        <v>422.022570000001</v>
      </c>
      <c r="N72" s="52">
        <f>VLOOKUP($B72,Shock_dev!$A$1:$CI$300,MATCH(DATE(N$1,1,1),Shock_dev!$A$1:$CI$1,0),FALSE)</f>
        <v>416.88552999999956</v>
      </c>
      <c r="O72" s="52">
        <f>VLOOKUP($B72,Shock_dev!$A$1:$CI$300,MATCH(DATE(O$1,1,1),Shock_dev!$A$1:$CI$1,0),FALSE)</f>
        <v>399.76076000000467</v>
      </c>
      <c r="P72" s="52">
        <f>VLOOKUP($B72,Shock_dev!$A$1:$CI$300,MATCH(DATE(P$1,1,1),Shock_dev!$A$1:$CI$1,0),FALSE)</f>
        <v>385.40269000000262</v>
      </c>
      <c r="Q72" s="52">
        <f>VLOOKUP($B72,Shock_dev!$A$1:$CI$300,MATCH(DATE(Q$1,1,1),Shock_dev!$A$1:$CI$1,0),FALSE)</f>
        <v>385.29898999999568</v>
      </c>
      <c r="R72" s="52">
        <f>VLOOKUP($B72,Shock_dev!$A$1:$CI$300,MATCH(DATE(R$1,1,1),Shock_dev!$A$1:$CI$1,0),FALSE)</f>
        <v>360.64433999999892</v>
      </c>
      <c r="S72" s="52">
        <f>VLOOKUP($B72,Shock_dev!$A$1:$CI$300,MATCH(DATE(S$1,1,1),Shock_dev!$A$1:$CI$1,0),FALSE)</f>
        <v>354.39108000000124</v>
      </c>
      <c r="T72" s="52">
        <f>VLOOKUP($B72,Shock_dev!$A$1:$CI$300,MATCH(DATE(T$1,1,1),Shock_dev!$A$1:$CI$1,0),FALSE)</f>
        <v>357.11121999999887</v>
      </c>
      <c r="U72" s="52">
        <f>VLOOKUP($B72,Shock_dev!$A$1:$CI$300,MATCH(DATE(U$1,1,1),Shock_dev!$A$1:$CI$1,0),FALSE)</f>
        <v>344.32766000000265</v>
      </c>
      <c r="V72" s="52">
        <f>VLOOKUP($B72,Shock_dev!$A$1:$CI$300,MATCH(DATE(V$1,1,1),Shock_dev!$A$1:$CI$1,0),FALSE)</f>
        <v>353.69738000000507</v>
      </c>
      <c r="W72" s="52">
        <f>VLOOKUP($B72,Shock_dev!$A$1:$CI$300,MATCH(DATE(W$1,1,1),Shock_dev!$A$1:$CI$1,0),FALSE)</f>
        <v>356.89787000000069</v>
      </c>
      <c r="X72" s="52">
        <f>VLOOKUP($B72,Shock_dev!$A$1:$CI$300,MATCH(DATE(X$1,1,1),Shock_dev!$A$1:$CI$1,0),FALSE)</f>
        <v>358.16345000000001</v>
      </c>
      <c r="Y72" s="52">
        <f>VLOOKUP($B72,Shock_dev!$A$1:$CI$300,MATCH(DATE(Y$1,1,1),Shock_dev!$A$1:$CI$1,0),FALSE)</f>
        <v>377.32650999999896</v>
      </c>
      <c r="Z72" s="52">
        <f>VLOOKUP($B72,Shock_dev!$A$1:$CI$300,MATCH(DATE(Z$1,1,1),Shock_dev!$A$1:$CI$1,0),FALSE)</f>
        <v>376.41034000000218</v>
      </c>
      <c r="AA72" s="52">
        <f>VLOOKUP($B72,Shock_dev!$A$1:$CI$300,MATCH(DATE(AA$1,1,1),Shock_dev!$A$1:$CI$1,0),FALSE)</f>
        <v>381.66496999999799</v>
      </c>
      <c r="AB72" s="52">
        <f>VLOOKUP($B72,Shock_dev!$A$1:$CI$300,MATCH(DATE(AB$1,1,1),Shock_dev!$A$1:$CI$1,0),FALSE)</f>
        <v>387.27387000000454</v>
      </c>
      <c r="AC72" s="52">
        <f>VLOOKUP($B72,Shock_dev!$A$1:$CI$300,MATCH(DATE(AC$1,1,1),Shock_dev!$A$1:$CI$1,0),FALSE)</f>
        <v>393.14942999999766</v>
      </c>
      <c r="AD72" s="52">
        <f>VLOOKUP($B72,Shock_dev!$A$1:$CI$300,MATCH(DATE(AD$1,1,1),Shock_dev!$A$1:$CI$1,0),FALSE)</f>
        <v>396.91159000000334</v>
      </c>
      <c r="AE72" s="52">
        <f>VLOOKUP($B72,Shock_dev!$A$1:$CI$300,MATCH(DATE(AE$1,1,1),Shock_dev!$A$1:$CI$1,0),FALSE)</f>
        <v>402.78689999999915</v>
      </c>
      <c r="AF72" s="52">
        <f>VLOOKUP($B72,Shock_dev!$A$1:$CI$300,MATCH(DATE(AF$1,1,1),Shock_dev!$A$1:$CI$1,0),FALSE)</f>
        <v>402.29828999999881</v>
      </c>
      <c r="AG72" s="52"/>
      <c r="AH72" s="65">
        <f t="shared" si="1"/>
        <v>315.10797599999785</v>
      </c>
      <c r="AI72" s="65">
        <f t="shared" si="2"/>
        <v>385.78015199999936</v>
      </c>
      <c r="AJ72" s="65">
        <f t="shared" si="3"/>
        <v>401.87410800000072</v>
      </c>
      <c r="AK72" s="65">
        <f t="shared" si="4"/>
        <v>354.03433600000136</v>
      </c>
      <c r="AL72" s="65">
        <f t="shared" si="5"/>
        <v>370.09262799999999</v>
      </c>
      <c r="AM72" s="65">
        <f t="shared" si="6"/>
        <v>396.48401600000068</v>
      </c>
      <c r="AN72" s="66"/>
      <c r="AO72" s="65">
        <f t="shared" si="7"/>
        <v>350.4440639999986</v>
      </c>
      <c r="AP72" s="65">
        <f t="shared" si="8"/>
        <v>377.95422200000104</v>
      </c>
      <c r="AQ72" s="65">
        <f t="shared" si="9"/>
        <v>383.28832200000033</v>
      </c>
    </row>
    <row r="73" spans="1:43" s="62" customFormat="1" ht="1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11654.7448159</v>
      </c>
      <c r="D77" s="52">
        <f t="shared" ref="D77:AF77" si="12">SUM(D60:D69)</f>
        <v>10150.143634100003</v>
      </c>
      <c r="E77" s="52">
        <f t="shared" si="12"/>
        <v>10369.9713455</v>
      </c>
      <c r="F77" s="52">
        <f t="shared" si="12"/>
        <v>10643.047417400003</v>
      </c>
      <c r="G77" s="52">
        <f t="shared" si="12"/>
        <v>10534.898471</v>
      </c>
      <c r="H77" s="52">
        <f t="shared" si="12"/>
        <v>11200.9147742</v>
      </c>
      <c r="I77" s="52">
        <f t="shared" si="12"/>
        <v>10948.278106300002</v>
      </c>
      <c r="J77" s="52">
        <f t="shared" si="12"/>
        <v>11863.269527599999</v>
      </c>
      <c r="K77" s="52">
        <f t="shared" si="12"/>
        <v>11402.271501799998</v>
      </c>
      <c r="L77" s="52">
        <f t="shared" si="12"/>
        <v>12109.6402168</v>
      </c>
      <c r="M77" s="52">
        <f t="shared" si="12"/>
        <v>13569.642862300001</v>
      </c>
      <c r="N77" s="52">
        <f t="shared" si="12"/>
        <v>12759.1084006</v>
      </c>
      <c r="O77" s="52">
        <f t="shared" si="12"/>
        <v>12159.193211099999</v>
      </c>
      <c r="P77" s="52">
        <f t="shared" si="12"/>
        <v>11929.680301400002</v>
      </c>
      <c r="Q77" s="52">
        <f t="shared" si="12"/>
        <v>12375.739758299998</v>
      </c>
      <c r="R77" s="52">
        <f t="shared" si="12"/>
        <v>11417.472244599998</v>
      </c>
      <c r="S77" s="52">
        <f t="shared" si="12"/>
        <v>11753.165947</v>
      </c>
      <c r="T77" s="52">
        <f t="shared" si="12"/>
        <v>12183.511956100003</v>
      </c>
      <c r="U77" s="52">
        <f t="shared" si="12"/>
        <v>11734.804479100001</v>
      </c>
      <c r="V77" s="52">
        <f t="shared" si="12"/>
        <v>12657.117559299999</v>
      </c>
      <c r="W77" s="52">
        <f t="shared" si="12"/>
        <v>12755.056744000003</v>
      </c>
      <c r="X77" s="52">
        <f t="shared" si="12"/>
        <v>12952.219404399997</v>
      </c>
      <c r="Y77" s="52">
        <f t="shared" si="12"/>
        <v>13955.6875607</v>
      </c>
      <c r="Z77" s="52">
        <f t="shared" si="12"/>
        <v>13659.816500799998</v>
      </c>
      <c r="AA77" s="52">
        <f t="shared" si="12"/>
        <v>14009.235421800004</v>
      </c>
      <c r="AB77" s="52">
        <f t="shared" si="12"/>
        <v>14302.087393600004</v>
      </c>
      <c r="AC77" s="52">
        <f t="shared" si="12"/>
        <v>14590.717726899999</v>
      </c>
      <c r="AD77" s="52">
        <f t="shared" si="12"/>
        <v>14768.0662894</v>
      </c>
      <c r="AE77" s="52">
        <f t="shared" si="12"/>
        <v>15069.529831599995</v>
      </c>
      <c r="AF77" s="52">
        <f t="shared" si="12"/>
        <v>15042.803228600005</v>
      </c>
      <c r="AG77" s="67"/>
      <c r="AH77" s="65">
        <f>AVERAGE(C77:G77)</f>
        <v>10670.561136780001</v>
      </c>
      <c r="AI77" s="65">
        <f>AVERAGE(H77:L77)</f>
        <v>11504.874825339999</v>
      </c>
      <c r="AJ77" s="65">
        <f>AVERAGE(M77:Q77)</f>
        <v>12558.672906740001</v>
      </c>
      <c r="AK77" s="65">
        <f>AVERAGE(R77:V77)</f>
        <v>11949.21443722</v>
      </c>
      <c r="AL77" s="65">
        <f>AVERAGE(W77:AA77)</f>
        <v>13466.403126340001</v>
      </c>
      <c r="AM77" s="65">
        <f>AVERAGE(AB77:AF77)</f>
        <v>14754.64089402</v>
      </c>
      <c r="AN77" s="66"/>
      <c r="AO77" s="65">
        <f>AVERAGE(AH77:AI77)</f>
        <v>11087.717981059999</v>
      </c>
      <c r="AP77" s="65">
        <f>AVERAGE(AJ77:AK77)</f>
        <v>12253.94367198</v>
      </c>
      <c r="AQ77" s="65">
        <f>AVERAGE(AL77:AM77)</f>
        <v>14110.522010180001</v>
      </c>
    </row>
    <row r="78" spans="1:43" s="9" customFormat="1">
      <c r="A78" s="13" t="s">
        <v>399</v>
      </c>
      <c r="B78" s="13"/>
      <c r="C78" s="52">
        <f>SUM(C70:C71)</f>
        <v>6787.6851900000547</v>
      </c>
      <c r="D78" s="52">
        <f t="shared" ref="D78:AF78" si="13">SUM(D70:D71)</f>
        <v>9669.1644400000005</v>
      </c>
      <c r="E78" s="52">
        <f t="shared" si="13"/>
        <v>11272.411759999995</v>
      </c>
      <c r="F78" s="52">
        <f t="shared" si="13"/>
        <v>12074.791330000058</v>
      </c>
      <c r="G78" s="52">
        <f t="shared" si="13"/>
        <v>12104.104000000058</v>
      </c>
      <c r="H78" s="52">
        <f t="shared" si="13"/>
        <v>12210.285329999926</v>
      </c>
      <c r="I78" s="52">
        <f t="shared" si="13"/>
        <v>11779.114030000143</v>
      </c>
      <c r="J78" s="52">
        <f t="shared" si="13"/>
        <v>11827.094789999908</v>
      </c>
      <c r="K78" s="52">
        <f t="shared" si="13"/>
        <v>11289.092200000079</v>
      </c>
      <c r="L78" s="52">
        <f t="shared" si="13"/>
        <v>11233.496930000008</v>
      </c>
      <c r="M78" s="52">
        <f t="shared" si="13"/>
        <v>11725.740219999971</v>
      </c>
      <c r="N78" s="52">
        <f t="shared" si="13"/>
        <v>11371.871889999988</v>
      </c>
      <c r="O78" s="52">
        <f t="shared" si="13"/>
        <v>10666.56953000011</v>
      </c>
      <c r="P78" s="52">
        <f t="shared" si="13"/>
        <v>10019.462760000097</v>
      </c>
      <c r="Q78" s="52">
        <f t="shared" si="13"/>
        <v>9819.0724899999332</v>
      </c>
      <c r="R78" s="52">
        <f t="shared" si="13"/>
        <v>9002.7576200001058</v>
      </c>
      <c r="S78" s="52">
        <f t="shared" si="13"/>
        <v>8720.052229999972</v>
      </c>
      <c r="T78" s="52">
        <f t="shared" si="13"/>
        <v>8747.3919399998995</v>
      </c>
      <c r="U78" s="52">
        <f t="shared" si="13"/>
        <v>8425.2204800000763</v>
      </c>
      <c r="V78" s="52">
        <f t="shared" si="13"/>
        <v>8763.9452700000984</v>
      </c>
      <c r="W78" s="52">
        <f t="shared" si="13"/>
        <v>8949.6719499998726</v>
      </c>
      <c r="X78" s="52">
        <f t="shared" si="13"/>
        <v>9125.770789999704</v>
      </c>
      <c r="Y78" s="52">
        <f t="shared" si="13"/>
        <v>9892.3200200000138</v>
      </c>
      <c r="Z78" s="52">
        <f t="shared" si="13"/>
        <v>10041.303209999838</v>
      </c>
      <c r="AA78" s="52">
        <f t="shared" si="13"/>
        <v>10290.725349999891</v>
      </c>
      <c r="AB78" s="52">
        <f t="shared" si="13"/>
        <v>10538.134919999677</v>
      </c>
      <c r="AC78" s="52">
        <f t="shared" si="13"/>
        <v>10779.050849999796</v>
      </c>
      <c r="AD78" s="52">
        <f t="shared" si="13"/>
        <v>10945.732149999938</v>
      </c>
      <c r="AE78" s="52">
        <f t="shared" si="13"/>
        <v>11147.075670000006</v>
      </c>
      <c r="AF78" s="52">
        <f t="shared" si="13"/>
        <v>11160.664540000085</v>
      </c>
      <c r="AG78" s="67"/>
      <c r="AH78" s="65">
        <f>AVERAGE(C78:G78)</f>
        <v>10381.631344000034</v>
      </c>
      <c r="AI78" s="65">
        <f>AVERAGE(H78:L78)</f>
        <v>11667.816656000014</v>
      </c>
      <c r="AJ78" s="65">
        <f>AVERAGE(M78:Q78)</f>
        <v>10720.54337800002</v>
      </c>
      <c r="AK78" s="65">
        <f>AVERAGE(R78:V78)</f>
        <v>8731.8735080000297</v>
      </c>
      <c r="AL78" s="65">
        <f>AVERAGE(W78:AA78)</f>
        <v>9659.9582639998644</v>
      </c>
      <c r="AM78" s="65">
        <f>AVERAGE(AB78:AF78)</f>
        <v>10914.1316259999</v>
      </c>
      <c r="AN78" s="66"/>
      <c r="AO78" s="65">
        <f>AVERAGE(AH78:AI78)</f>
        <v>11024.724000000024</v>
      </c>
      <c r="AP78" s="65">
        <f>AVERAGE(AJ78:AK78)</f>
        <v>9726.208443000025</v>
      </c>
      <c r="AQ78" s="65">
        <f>AVERAGE(AL78:AM78)</f>
        <v>10287.044944999881</v>
      </c>
    </row>
    <row r="79" spans="1:43" s="9" customFormat="1">
      <c r="A79" s="13" t="s">
        <v>421</v>
      </c>
      <c r="B79" s="13"/>
      <c r="C79" s="52">
        <f>SUM(C53:C58)</f>
        <v>1362.0214709999864</v>
      </c>
      <c r="D79" s="52">
        <f t="shared" ref="D79:AF79" si="14">SUM(D53:D58)</f>
        <v>1580.7647839999772</v>
      </c>
      <c r="E79" s="52">
        <f t="shared" si="14"/>
        <v>1668.7988470000109</v>
      </c>
      <c r="F79" s="52">
        <f t="shared" si="14"/>
        <v>1675.959958000004</v>
      </c>
      <c r="G79" s="52">
        <f t="shared" si="14"/>
        <v>1571.5799070000039</v>
      </c>
      <c r="H79" s="52">
        <f t="shared" si="14"/>
        <v>1517.3370610000011</v>
      </c>
      <c r="I79" s="52">
        <f t="shared" si="14"/>
        <v>1350.0951109999887</v>
      </c>
      <c r="J79" s="52">
        <f t="shared" si="14"/>
        <v>1299.8904070000153</v>
      </c>
      <c r="K79" s="52">
        <f t="shared" si="14"/>
        <v>1113.7088609999928</v>
      </c>
      <c r="L79" s="52">
        <f t="shared" si="14"/>
        <v>1053.7038290000119</v>
      </c>
      <c r="M79" s="52">
        <f t="shared" si="14"/>
        <v>1089.9290930000025</v>
      </c>
      <c r="N79" s="52">
        <f t="shared" si="14"/>
        <v>932.45548700001018</v>
      </c>
      <c r="O79" s="52">
        <f t="shared" si="14"/>
        <v>751.2859019999969</v>
      </c>
      <c r="P79" s="52">
        <f t="shared" si="14"/>
        <v>615.31609399999434</v>
      </c>
      <c r="Q79" s="52">
        <f t="shared" si="14"/>
        <v>578.40827800002535</v>
      </c>
      <c r="R79" s="52">
        <f t="shared" si="14"/>
        <v>406.57532000000811</v>
      </c>
      <c r="S79" s="52">
        <f t="shared" si="14"/>
        <v>377.24495799998658</v>
      </c>
      <c r="T79" s="52">
        <f t="shared" si="14"/>
        <v>396.131830000013</v>
      </c>
      <c r="U79" s="52">
        <f t="shared" si="14"/>
        <v>334.42161699999633</v>
      </c>
      <c r="V79" s="52">
        <f t="shared" si="14"/>
        <v>424.44942199999423</v>
      </c>
      <c r="W79" s="52">
        <f t="shared" si="14"/>
        <v>458.63647900000797</v>
      </c>
      <c r="X79" s="52">
        <f t="shared" si="14"/>
        <v>496.94127600001775</v>
      </c>
      <c r="Y79" s="52">
        <f t="shared" si="14"/>
        <v>658.3193799999799</v>
      </c>
      <c r="Z79" s="52">
        <f t="shared" si="14"/>
        <v>665.29623900001843</v>
      </c>
      <c r="AA79" s="52">
        <f t="shared" si="14"/>
        <v>715.27045299999281</v>
      </c>
      <c r="AB79" s="52">
        <f t="shared" si="14"/>
        <v>761.78713500000504</v>
      </c>
      <c r="AC79" s="52">
        <f t="shared" si="14"/>
        <v>804.29036999998789</v>
      </c>
      <c r="AD79" s="52">
        <f t="shared" si="14"/>
        <v>829.64388399998006</v>
      </c>
      <c r="AE79" s="52">
        <f t="shared" si="14"/>
        <v>862.99961499999245</v>
      </c>
      <c r="AF79" s="52">
        <f t="shared" si="14"/>
        <v>855.63148999998702</v>
      </c>
      <c r="AG79" s="67"/>
      <c r="AH79" s="65">
        <f t="shared" si="1"/>
        <v>1571.8249933999964</v>
      </c>
      <c r="AI79" s="65">
        <f t="shared" si="2"/>
        <v>1266.9470538000019</v>
      </c>
      <c r="AJ79" s="65">
        <f t="shared" si="3"/>
        <v>793.47897080000587</v>
      </c>
      <c r="AK79" s="65">
        <f t="shared" si="4"/>
        <v>387.76462939999965</v>
      </c>
      <c r="AL79" s="65">
        <f t="shared" si="5"/>
        <v>598.89276540000333</v>
      </c>
      <c r="AM79" s="65">
        <f t="shared" si="6"/>
        <v>822.87049879999051</v>
      </c>
      <c r="AN79" s="66"/>
      <c r="AO79" s="65">
        <f t="shared" si="7"/>
        <v>1419.3860235999991</v>
      </c>
      <c r="AP79" s="65">
        <f t="shared" si="8"/>
        <v>590.6218001000027</v>
      </c>
      <c r="AQ79" s="65">
        <f t="shared" si="9"/>
        <v>710.88163209999698</v>
      </c>
    </row>
    <row r="80" spans="1:43" s="9" customFormat="1">
      <c r="A80" s="13" t="s">
        <v>423</v>
      </c>
      <c r="B80" s="13"/>
      <c r="C80" s="52">
        <f>C59</f>
        <v>272.15789000000223</v>
      </c>
      <c r="D80" s="52">
        <f t="shared" ref="D80:AF80" si="15">D59</f>
        <v>440.35482999999658</v>
      </c>
      <c r="E80" s="52">
        <f t="shared" si="15"/>
        <v>526.90577999998641</v>
      </c>
      <c r="F80" s="52">
        <f t="shared" si="15"/>
        <v>563.60149999998976</v>
      </c>
      <c r="G80" s="52">
        <f t="shared" si="15"/>
        <v>563.71800000000803</v>
      </c>
      <c r="H80" s="52">
        <f t="shared" si="15"/>
        <v>566.83899999999267</v>
      </c>
      <c r="I80" s="52">
        <f t="shared" si="15"/>
        <v>556.83819999999832</v>
      </c>
      <c r="J80" s="52">
        <f t="shared" si="15"/>
        <v>569.98170000000391</v>
      </c>
      <c r="K80" s="52">
        <f t="shared" si="15"/>
        <v>569.24899999999616</v>
      </c>
      <c r="L80" s="52">
        <f t="shared" si="15"/>
        <v>588.03250000000116</v>
      </c>
      <c r="M80" s="52">
        <f t="shared" si="15"/>
        <v>635.10439999999653</v>
      </c>
      <c r="N80" s="52">
        <f t="shared" si="15"/>
        <v>653.67279999998573</v>
      </c>
      <c r="O80" s="52">
        <f t="shared" si="15"/>
        <v>650.75790000001143</v>
      </c>
      <c r="P80" s="52">
        <f t="shared" si="15"/>
        <v>645.07829999999376</v>
      </c>
      <c r="Q80" s="52">
        <f t="shared" si="15"/>
        <v>656.1021000000037</v>
      </c>
      <c r="R80" s="52">
        <f t="shared" si="15"/>
        <v>643.94570000001113</v>
      </c>
      <c r="S80" s="52">
        <f t="shared" si="15"/>
        <v>646.07020000000193</v>
      </c>
      <c r="T80" s="52">
        <f t="shared" si="15"/>
        <v>661.11380000000645</v>
      </c>
      <c r="U80" s="52">
        <f t="shared" si="15"/>
        <v>661.00869999999122</v>
      </c>
      <c r="V80" s="52">
        <f t="shared" si="15"/>
        <v>680.60070000000997</v>
      </c>
      <c r="W80" s="52">
        <f t="shared" si="15"/>
        <v>694.42059999999765</v>
      </c>
      <c r="X80" s="52">
        <f t="shared" si="15"/>
        <v>702.81429999999818</v>
      </c>
      <c r="Y80" s="52">
        <f t="shared" si="15"/>
        <v>731.08079999999609</v>
      </c>
      <c r="Z80" s="52">
        <f t="shared" si="15"/>
        <v>736.14620000000286</v>
      </c>
      <c r="AA80" s="52">
        <f t="shared" si="15"/>
        <v>738.22370000000228</v>
      </c>
      <c r="AB80" s="52">
        <f t="shared" si="15"/>
        <v>738.4034999999858</v>
      </c>
      <c r="AC80" s="52">
        <f t="shared" si="15"/>
        <v>737.07050000000163</v>
      </c>
      <c r="AD80" s="52">
        <f t="shared" si="15"/>
        <v>731.83720000000903</v>
      </c>
      <c r="AE80" s="52">
        <f t="shared" si="15"/>
        <v>726.90399999998044</v>
      </c>
      <c r="AF80" s="52">
        <f t="shared" si="15"/>
        <v>714.34029999998165</v>
      </c>
      <c r="AG80" s="67"/>
      <c r="AH80" s="65">
        <f t="shared" si="1"/>
        <v>473.34759999999659</v>
      </c>
      <c r="AI80" s="65">
        <f t="shared" si="2"/>
        <v>570.18807999999842</v>
      </c>
      <c r="AJ80" s="65">
        <f t="shared" si="3"/>
        <v>648.14309999999819</v>
      </c>
      <c r="AK80" s="65">
        <f t="shared" si="4"/>
        <v>658.54782000000409</v>
      </c>
      <c r="AL80" s="65">
        <f t="shared" si="5"/>
        <v>720.53711999999939</v>
      </c>
      <c r="AM80" s="65">
        <f t="shared" si="6"/>
        <v>729.71109999999169</v>
      </c>
      <c r="AN80" s="66"/>
      <c r="AO80" s="65">
        <f t="shared" si="7"/>
        <v>521.76783999999748</v>
      </c>
      <c r="AP80" s="65">
        <f t="shared" si="8"/>
        <v>653.34546000000114</v>
      </c>
      <c r="AQ80" s="65">
        <f t="shared" si="9"/>
        <v>725.12410999999554</v>
      </c>
    </row>
    <row r="81" spans="1:43" s="9" customFormat="1">
      <c r="A81" s="13" t="s">
        <v>426</v>
      </c>
      <c r="B81" s="13"/>
      <c r="C81" s="52">
        <f>C72</f>
        <v>215.00820999999996</v>
      </c>
      <c r="D81" s="52">
        <f t="shared" ref="D81:AF81" si="16">D72</f>
        <v>292.18411999999807</v>
      </c>
      <c r="E81" s="52">
        <f t="shared" si="16"/>
        <v>337.12934999999561</v>
      </c>
      <c r="F81" s="52">
        <f t="shared" si="16"/>
        <v>362.8981799999965</v>
      </c>
      <c r="G81" s="52">
        <f t="shared" si="16"/>
        <v>368.3200199999992</v>
      </c>
      <c r="H81" s="52">
        <f t="shared" si="16"/>
        <v>380.73063999999431</v>
      </c>
      <c r="I81" s="52">
        <f t="shared" si="16"/>
        <v>376.68164000000252</v>
      </c>
      <c r="J81" s="52">
        <f t="shared" si="16"/>
        <v>391.89121000000159</v>
      </c>
      <c r="K81" s="52">
        <f t="shared" si="16"/>
        <v>384.96037000000069</v>
      </c>
      <c r="L81" s="52">
        <f t="shared" si="16"/>
        <v>394.63689999999769</v>
      </c>
      <c r="M81" s="52">
        <f t="shared" si="16"/>
        <v>422.022570000001</v>
      </c>
      <c r="N81" s="52">
        <f t="shared" si="16"/>
        <v>416.88552999999956</v>
      </c>
      <c r="O81" s="52">
        <f t="shared" si="16"/>
        <v>399.76076000000467</v>
      </c>
      <c r="P81" s="52">
        <f t="shared" si="16"/>
        <v>385.40269000000262</v>
      </c>
      <c r="Q81" s="52">
        <f t="shared" si="16"/>
        <v>385.29898999999568</v>
      </c>
      <c r="R81" s="52">
        <f t="shared" si="16"/>
        <v>360.64433999999892</v>
      </c>
      <c r="S81" s="52">
        <f t="shared" si="16"/>
        <v>354.39108000000124</v>
      </c>
      <c r="T81" s="52">
        <f t="shared" si="16"/>
        <v>357.11121999999887</v>
      </c>
      <c r="U81" s="52">
        <f t="shared" si="16"/>
        <v>344.32766000000265</v>
      </c>
      <c r="V81" s="52">
        <f t="shared" si="16"/>
        <v>353.69738000000507</v>
      </c>
      <c r="W81" s="52">
        <f t="shared" si="16"/>
        <v>356.89787000000069</v>
      </c>
      <c r="X81" s="52">
        <f t="shared" si="16"/>
        <v>358.16345000000001</v>
      </c>
      <c r="Y81" s="52">
        <f t="shared" si="16"/>
        <v>377.32650999999896</v>
      </c>
      <c r="Z81" s="52">
        <f t="shared" si="16"/>
        <v>376.41034000000218</v>
      </c>
      <c r="AA81" s="52">
        <f t="shared" si="16"/>
        <v>381.66496999999799</v>
      </c>
      <c r="AB81" s="52">
        <f t="shared" si="16"/>
        <v>387.27387000000454</v>
      </c>
      <c r="AC81" s="52">
        <f t="shared" si="16"/>
        <v>393.14942999999766</v>
      </c>
      <c r="AD81" s="52">
        <f t="shared" si="16"/>
        <v>396.91159000000334</v>
      </c>
      <c r="AE81" s="52">
        <f t="shared" si="16"/>
        <v>402.78689999999915</v>
      </c>
      <c r="AF81" s="52">
        <f t="shared" si="16"/>
        <v>402.29828999999881</v>
      </c>
      <c r="AG81" s="67"/>
      <c r="AH81" s="65">
        <f>AVERAGE(C81:G81)</f>
        <v>315.10797599999785</v>
      </c>
      <c r="AI81" s="65">
        <f>AVERAGE(H81:L81)</f>
        <v>385.78015199999936</v>
      </c>
      <c r="AJ81" s="65">
        <f>AVERAGE(M81:Q81)</f>
        <v>401.87410800000072</v>
      </c>
      <c r="AK81" s="65">
        <f>AVERAGE(R81:V81)</f>
        <v>354.03433600000136</v>
      </c>
      <c r="AL81" s="65">
        <f>AVERAGE(W81:AA81)</f>
        <v>370.09262799999999</v>
      </c>
      <c r="AM81" s="65">
        <f>AVERAGE(AB81:AF81)</f>
        <v>396.48401600000068</v>
      </c>
      <c r="AN81" s="66"/>
      <c r="AO81" s="65">
        <f>AVERAGE(AH81:AI81)</f>
        <v>350.4440639999986</v>
      </c>
      <c r="AP81" s="65">
        <f>AVERAGE(AJ81:AK81)</f>
        <v>377.95422200000104</v>
      </c>
      <c r="AQ81" s="65">
        <f>AVERAGE(AL81:AM81)</f>
        <v>383.28832200000033</v>
      </c>
    </row>
    <row r="82" spans="1:43" s="9" customFormat="1">
      <c r="A82" s="13" t="s">
        <v>425</v>
      </c>
      <c r="B82" s="13"/>
      <c r="C82" s="52">
        <f>SUM(C51:C52)</f>
        <v>228.74179700000059</v>
      </c>
      <c r="D82" s="52">
        <f t="shared" ref="D82:AF82" si="17">SUM(D51:D52)</f>
        <v>289.30783200000587</v>
      </c>
      <c r="E82" s="52">
        <f t="shared" si="17"/>
        <v>317.6518619999988</v>
      </c>
      <c r="F82" s="52">
        <f t="shared" si="17"/>
        <v>326.39259800000218</v>
      </c>
      <c r="G82" s="52">
        <f t="shared" si="17"/>
        <v>313.03187199999957</v>
      </c>
      <c r="H82" s="52">
        <f t="shared" si="17"/>
        <v>305.60419900000124</v>
      </c>
      <c r="I82" s="52">
        <f t="shared" si="17"/>
        <v>279.72114400000191</v>
      </c>
      <c r="J82" s="52">
        <f t="shared" si="17"/>
        <v>272.30501599999661</v>
      </c>
      <c r="K82" s="52">
        <f t="shared" si="17"/>
        <v>243.78900799999519</v>
      </c>
      <c r="L82" s="52">
        <f t="shared" si="17"/>
        <v>234.76237799999581</v>
      </c>
      <c r="M82" s="52">
        <f t="shared" si="17"/>
        <v>243.2085010000028</v>
      </c>
      <c r="N82" s="52">
        <f t="shared" si="17"/>
        <v>221.0481219999956</v>
      </c>
      <c r="O82" s="52">
        <f t="shared" si="17"/>
        <v>191.91235199999664</v>
      </c>
      <c r="P82" s="52">
        <f t="shared" si="17"/>
        <v>168.38177899999482</v>
      </c>
      <c r="Q82" s="52">
        <f t="shared" si="17"/>
        <v>161.08158400000138</v>
      </c>
      <c r="R82" s="52">
        <f t="shared" si="17"/>
        <v>132.20942300000115</v>
      </c>
      <c r="S82" s="52">
        <f t="shared" si="17"/>
        <v>124.99385899999288</v>
      </c>
      <c r="T82" s="52">
        <f t="shared" si="17"/>
        <v>127.06789099999696</v>
      </c>
      <c r="U82" s="52">
        <f t="shared" si="17"/>
        <v>116.47888899999634</v>
      </c>
      <c r="V82" s="52">
        <f t="shared" si="17"/>
        <v>130.08959499999492</v>
      </c>
      <c r="W82" s="52">
        <f t="shared" si="17"/>
        <v>136.09909399999742</v>
      </c>
      <c r="X82" s="52">
        <f t="shared" si="17"/>
        <v>142.31966300000113</v>
      </c>
      <c r="Y82" s="52">
        <f t="shared" si="17"/>
        <v>168.81327699999656</v>
      </c>
      <c r="Z82" s="52">
        <f t="shared" si="17"/>
        <v>171.41039400000136</v>
      </c>
      <c r="AA82" s="52">
        <f t="shared" si="17"/>
        <v>179.52683100000013</v>
      </c>
      <c r="AB82" s="52">
        <f t="shared" si="17"/>
        <v>187.28282999999828</v>
      </c>
      <c r="AC82" s="52">
        <f t="shared" si="17"/>
        <v>194.52771299999949</v>
      </c>
      <c r="AD82" s="52">
        <f t="shared" si="17"/>
        <v>199.04333999999835</v>
      </c>
      <c r="AE82" s="52">
        <f t="shared" si="17"/>
        <v>204.83055199999944</v>
      </c>
      <c r="AF82" s="52">
        <f t="shared" si="17"/>
        <v>204.02702799999861</v>
      </c>
      <c r="AG82" s="67"/>
      <c r="AH82" s="65">
        <f>AVERAGE(C82:G82)</f>
        <v>295.02519220000141</v>
      </c>
      <c r="AI82" s="65">
        <f>AVERAGE(H82:L82)</f>
        <v>267.23634899999814</v>
      </c>
      <c r="AJ82" s="65">
        <f>AVERAGE(M82:Q82)</f>
        <v>197.12646759999825</v>
      </c>
      <c r="AK82" s="65">
        <f>AVERAGE(R82:V82)</f>
        <v>126.16793139999645</v>
      </c>
      <c r="AL82" s="65">
        <f>AVERAGE(W82:AA82)</f>
        <v>159.63385179999932</v>
      </c>
      <c r="AM82" s="65">
        <f>AVERAGE(AB82:AF82)</f>
        <v>197.94229259999884</v>
      </c>
      <c r="AN82" s="66"/>
      <c r="AO82" s="65">
        <f>AVERAGE(AH82:AI82)</f>
        <v>281.13077059999978</v>
      </c>
      <c r="AP82" s="65">
        <f>AVERAGE(AJ82:AK82)</f>
        <v>161.64719949999736</v>
      </c>
      <c r="AQ82" s="65">
        <f>AVERAGE(AL82:AM82)</f>
        <v>178.78807219999908</v>
      </c>
    </row>
    <row r="83" spans="1:43" s="62" customFormat="1" ht="1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9">A60</f>
        <v>Route</v>
      </c>
      <c r="B87" s="13"/>
      <c r="C87" s="52">
        <f t="shared" ref="C87:C92" si="20">C60</f>
        <v>3086.0238590000008</v>
      </c>
      <c r="D87" s="52">
        <f t="shared" ref="D87:AF92" si="21">D60</f>
        <v>2755.5771890000005</v>
      </c>
      <c r="E87" s="52">
        <f t="shared" si="21"/>
        <v>2754.3923139999997</v>
      </c>
      <c r="F87" s="52">
        <f t="shared" si="21"/>
        <v>2787.3006860000005</v>
      </c>
      <c r="G87" s="52">
        <f t="shared" si="21"/>
        <v>2384.0028670000002</v>
      </c>
      <c r="H87" s="52">
        <f t="shared" si="21"/>
        <v>2631.1346530000001</v>
      </c>
      <c r="I87" s="52">
        <f t="shared" si="21"/>
        <v>2640.8113040000007</v>
      </c>
      <c r="J87" s="52">
        <f t="shared" si="21"/>
        <v>2665.2685849999989</v>
      </c>
      <c r="K87" s="52">
        <f t="shared" si="21"/>
        <v>2692.5744989999994</v>
      </c>
      <c r="L87" s="52">
        <f t="shared" si="21"/>
        <v>2682.5213820000008</v>
      </c>
      <c r="M87" s="52">
        <f t="shared" si="21"/>
        <v>2358.1352420000003</v>
      </c>
      <c r="N87" s="52">
        <f t="shared" si="21"/>
        <v>2431.3126740000007</v>
      </c>
      <c r="O87" s="52">
        <f t="shared" si="21"/>
        <v>2470.9810449999986</v>
      </c>
      <c r="P87" s="52">
        <f t="shared" si="21"/>
        <v>2508.6506289999998</v>
      </c>
      <c r="Q87" s="52">
        <f t="shared" si="21"/>
        <v>2466.6845259999991</v>
      </c>
      <c r="R87" s="52">
        <f t="shared" si="21"/>
        <v>2355.9316220000001</v>
      </c>
      <c r="S87" s="52">
        <f t="shared" si="21"/>
        <v>2410.3058070000006</v>
      </c>
      <c r="T87" s="52">
        <f t="shared" si="21"/>
        <v>2447.6246570000003</v>
      </c>
      <c r="U87" s="52">
        <f t="shared" si="21"/>
        <v>2479.3587700000007</v>
      </c>
      <c r="V87" s="52">
        <f t="shared" si="21"/>
        <v>2641.390077</v>
      </c>
      <c r="W87" s="52">
        <f t="shared" si="21"/>
        <v>2508.5181110000012</v>
      </c>
      <c r="X87" s="52">
        <f t="shared" si="21"/>
        <v>2543.9073959999987</v>
      </c>
      <c r="Y87" s="52">
        <f t="shared" si="21"/>
        <v>2564.7864460000001</v>
      </c>
      <c r="Z87" s="52">
        <f t="shared" si="21"/>
        <v>2579.4165139999986</v>
      </c>
      <c r="AA87" s="52">
        <f t="shared" si="21"/>
        <v>2590.9029300000002</v>
      </c>
      <c r="AB87" s="52">
        <f t="shared" si="21"/>
        <v>2599.9543350000004</v>
      </c>
      <c r="AC87" s="52">
        <f t="shared" si="21"/>
        <v>2606.8432599999996</v>
      </c>
      <c r="AD87" s="52">
        <f t="shared" si="21"/>
        <v>2611.9133700000002</v>
      </c>
      <c r="AE87" s="52">
        <f t="shared" si="21"/>
        <v>2615.6306499999992</v>
      </c>
      <c r="AF87" s="52">
        <f t="shared" si="21"/>
        <v>2617.7422800000004</v>
      </c>
      <c r="AH87" s="65">
        <f t="shared" ref="AH87:AH94" si="22">AVERAGE(C87:G87)</f>
        <v>2753.4593830000003</v>
      </c>
      <c r="AI87" s="65">
        <f t="shared" ref="AI87:AI94" si="23">AVERAGE(H87:L87)</f>
        <v>2662.4620846000003</v>
      </c>
      <c r="AJ87" s="65">
        <f t="shared" ref="AJ87:AJ94" si="24">AVERAGE(M87:Q87)</f>
        <v>2447.1528231999996</v>
      </c>
      <c r="AK87" s="65">
        <f t="shared" ref="AK87:AK94" si="25">AVERAGE(R87:V87)</f>
        <v>2466.9221866000003</v>
      </c>
      <c r="AL87" s="65">
        <f t="shared" ref="AL87:AL94" si="26">AVERAGE(W87:AA87)</f>
        <v>2557.5062793999996</v>
      </c>
      <c r="AM87" s="65">
        <f t="shared" ref="AM87:AM94" si="27">AVERAGE(AB87:AF87)</f>
        <v>2610.4167790000001</v>
      </c>
      <c r="AN87" s="66"/>
      <c r="AO87" s="65">
        <f t="shared" ref="AO87:AO94" si="28">AVERAGE(AH87:AI87)</f>
        <v>2707.9607338000005</v>
      </c>
      <c r="AP87" s="65">
        <f t="shared" ref="AP87:AP94" si="29">AVERAGE(AJ87:AK87)</f>
        <v>2457.0375048999999</v>
      </c>
      <c r="AQ87" s="65">
        <f t="shared" ref="AQ87:AQ94" si="30">AVERAGE(AL87:AM87)</f>
        <v>2583.9615291999999</v>
      </c>
    </row>
    <row r="88" spans="1:43" s="9" customFormat="1">
      <c r="A88" s="13" t="str">
        <f t="shared" si="19"/>
        <v>Rail</v>
      </c>
      <c r="B88" s="13"/>
      <c r="C88" s="52">
        <f t="shared" si="20"/>
        <v>775.3986503000001</v>
      </c>
      <c r="D88" s="52">
        <f t="shared" ref="D88:R88" si="31">D61</f>
        <v>668.72753220000004</v>
      </c>
      <c r="E88" s="52">
        <f t="shared" si="31"/>
        <v>666.00078130000009</v>
      </c>
      <c r="F88" s="52">
        <f t="shared" si="31"/>
        <v>674.39099529999999</v>
      </c>
      <c r="G88" s="52">
        <f t="shared" si="31"/>
        <v>681.65197460000013</v>
      </c>
      <c r="H88" s="52">
        <f t="shared" si="31"/>
        <v>687.07991430000004</v>
      </c>
      <c r="I88" s="52">
        <f t="shared" si="31"/>
        <v>596.90236449999998</v>
      </c>
      <c r="J88" s="52">
        <f t="shared" si="31"/>
        <v>608.09878989999993</v>
      </c>
      <c r="K88" s="52">
        <f t="shared" si="31"/>
        <v>480.01191830000005</v>
      </c>
      <c r="L88" s="52">
        <f t="shared" si="31"/>
        <v>492.18844130000002</v>
      </c>
      <c r="M88" s="52">
        <f t="shared" si="31"/>
        <v>1775.6866966000002</v>
      </c>
      <c r="N88" s="52">
        <f t="shared" si="31"/>
        <v>1375.5017588000001</v>
      </c>
      <c r="O88" s="52">
        <f t="shared" si="31"/>
        <v>1392.9842742999999</v>
      </c>
      <c r="P88" s="52">
        <f t="shared" si="31"/>
        <v>1404.1674154000002</v>
      </c>
      <c r="Q88" s="52">
        <f t="shared" si="31"/>
        <v>1412.0121764999999</v>
      </c>
      <c r="R88" s="52">
        <f t="shared" si="31"/>
        <v>1417.5451126999999</v>
      </c>
      <c r="S88" s="52">
        <f t="shared" si="21"/>
        <v>1561.6675252</v>
      </c>
      <c r="T88" s="52">
        <f t="shared" si="21"/>
        <v>1551.8348391</v>
      </c>
      <c r="U88" s="52">
        <f t="shared" si="21"/>
        <v>1553.646608</v>
      </c>
      <c r="V88" s="52">
        <f t="shared" si="21"/>
        <v>1556.0949381999999</v>
      </c>
      <c r="W88" s="52">
        <f t="shared" si="21"/>
        <v>1557.8671697</v>
      </c>
      <c r="X88" s="52">
        <f t="shared" si="21"/>
        <v>1706.5644751000002</v>
      </c>
      <c r="Y88" s="52">
        <f t="shared" si="21"/>
        <v>1693.7037077999998</v>
      </c>
      <c r="Z88" s="52">
        <f t="shared" si="21"/>
        <v>1693.5980216000003</v>
      </c>
      <c r="AA88" s="52">
        <f t="shared" si="21"/>
        <v>1694.4248367999999</v>
      </c>
      <c r="AB88" s="52">
        <f t="shared" si="21"/>
        <v>1694.8677419999999</v>
      </c>
      <c r="AC88" s="52">
        <f t="shared" si="21"/>
        <v>1694.8840190999999</v>
      </c>
      <c r="AD88" s="52">
        <f t="shared" si="21"/>
        <v>1694.5075439999998</v>
      </c>
      <c r="AE88" s="52">
        <f t="shared" si="21"/>
        <v>1693.8918138999998</v>
      </c>
      <c r="AF88" s="52">
        <f t="shared" si="21"/>
        <v>1693.0689110000001</v>
      </c>
      <c r="AH88" s="65">
        <f t="shared" si="22"/>
        <v>693.2339867400002</v>
      </c>
      <c r="AI88" s="65">
        <f t="shared" si="23"/>
        <v>572.85628565999991</v>
      </c>
      <c r="AJ88" s="65">
        <f t="shared" si="24"/>
        <v>1472.0704643199999</v>
      </c>
      <c r="AK88" s="65">
        <f t="shared" si="25"/>
        <v>1528.15780464</v>
      </c>
      <c r="AL88" s="65">
        <f t="shared" si="26"/>
        <v>1669.2316422000004</v>
      </c>
      <c r="AM88" s="65">
        <f t="shared" si="27"/>
        <v>1694.2440059999997</v>
      </c>
      <c r="AN88" s="66"/>
      <c r="AO88" s="65">
        <f t="shared" si="28"/>
        <v>633.04513620000012</v>
      </c>
      <c r="AP88" s="65">
        <f t="shared" si="29"/>
        <v>1500.1141344799998</v>
      </c>
      <c r="AQ88" s="65">
        <f t="shared" si="30"/>
        <v>1681.7378241000001</v>
      </c>
    </row>
    <row r="89" spans="1:43" s="9" customFormat="1">
      <c r="A89" s="13" t="str">
        <f t="shared" si="19"/>
        <v>Ponts &amp; tunnels</v>
      </c>
      <c r="B89" s="13"/>
      <c r="C89" s="52">
        <f t="shared" si="20"/>
        <v>811.75987480000015</v>
      </c>
      <c r="D89" s="52">
        <f t="shared" si="21"/>
        <v>693.60856799999988</v>
      </c>
      <c r="E89" s="52">
        <f t="shared" si="21"/>
        <v>686.52909139999997</v>
      </c>
      <c r="F89" s="52">
        <f t="shared" si="21"/>
        <v>690.38069509999991</v>
      </c>
      <c r="G89" s="52">
        <f t="shared" si="21"/>
        <v>759.7568761</v>
      </c>
      <c r="H89" s="52">
        <f t="shared" si="21"/>
        <v>751.11751679999998</v>
      </c>
      <c r="I89" s="52">
        <f t="shared" si="21"/>
        <v>739.68257459999995</v>
      </c>
      <c r="J89" s="52">
        <f t="shared" si="21"/>
        <v>733.14146860000005</v>
      </c>
      <c r="K89" s="52">
        <f t="shared" si="21"/>
        <v>715.14409929999999</v>
      </c>
      <c r="L89" s="52">
        <f t="shared" si="21"/>
        <v>731.02524379999988</v>
      </c>
      <c r="M89" s="52">
        <f t="shared" si="21"/>
        <v>984.041561</v>
      </c>
      <c r="N89" s="52">
        <f t="shared" si="21"/>
        <v>919.95453780000003</v>
      </c>
      <c r="O89" s="52">
        <f t="shared" si="21"/>
        <v>900.64650930000005</v>
      </c>
      <c r="P89" s="52">
        <f t="shared" si="21"/>
        <v>880.95852390000005</v>
      </c>
      <c r="Q89" s="52">
        <f t="shared" si="21"/>
        <v>860.35619650000001</v>
      </c>
      <c r="R89" s="52">
        <f t="shared" si="21"/>
        <v>838.60947469999996</v>
      </c>
      <c r="S89" s="52">
        <f t="shared" si="21"/>
        <v>826.71589310000002</v>
      </c>
      <c r="T89" s="52">
        <f t="shared" si="21"/>
        <v>805.30390890000001</v>
      </c>
      <c r="U89" s="52">
        <f t="shared" si="21"/>
        <v>786.25467230000004</v>
      </c>
      <c r="V89" s="52">
        <f t="shared" si="21"/>
        <v>819.11476479999999</v>
      </c>
      <c r="W89" s="52">
        <f t="shared" si="21"/>
        <v>799.07389119999993</v>
      </c>
      <c r="X89" s="52">
        <f t="shared" si="21"/>
        <v>795.99240680000003</v>
      </c>
      <c r="Y89" s="52">
        <f t="shared" si="21"/>
        <v>784.36775290000003</v>
      </c>
      <c r="Z89" s="52">
        <f t="shared" si="21"/>
        <v>775.30324130000008</v>
      </c>
      <c r="AA89" s="52">
        <f t="shared" si="21"/>
        <v>767.78405610000016</v>
      </c>
      <c r="AB89" s="52">
        <f t="shared" si="21"/>
        <v>761.47915980000005</v>
      </c>
      <c r="AC89" s="52">
        <f t="shared" si="21"/>
        <v>756.29738069999996</v>
      </c>
      <c r="AD89" s="52">
        <f t="shared" si="21"/>
        <v>751.9241553999999</v>
      </c>
      <c r="AE89" s="52">
        <f t="shared" si="21"/>
        <v>748.33489069999996</v>
      </c>
      <c r="AF89" s="52">
        <f t="shared" si="21"/>
        <v>745.31680740000013</v>
      </c>
      <c r="AH89" s="65">
        <f t="shared" si="22"/>
        <v>728.40702108000005</v>
      </c>
      <c r="AI89" s="65">
        <f t="shared" si="23"/>
        <v>734.02218061999997</v>
      </c>
      <c r="AJ89" s="65">
        <f t="shared" si="24"/>
        <v>909.19146569999998</v>
      </c>
      <c r="AK89" s="65">
        <f t="shared" si="25"/>
        <v>815.19974276000005</v>
      </c>
      <c r="AL89" s="65">
        <f t="shared" si="26"/>
        <v>784.50426966000009</v>
      </c>
      <c r="AM89" s="65">
        <f t="shared" si="27"/>
        <v>752.67047879999996</v>
      </c>
      <c r="AN89" s="66"/>
      <c r="AO89" s="65">
        <f t="shared" si="28"/>
        <v>731.21460085000001</v>
      </c>
      <c r="AP89" s="65">
        <f t="shared" si="29"/>
        <v>862.19560423000007</v>
      </c>
      <c r="AQ89" s="65">
        <f t="shared" si="30"/>
        <v>768.58737423000002</v>
      </c>
    </row>
    <row r="90" spans="1:43" s="9" customFormat="1">
      <c r="A90" s="13" t="str">
        <f t="shared" si="19"/>
        <v>Conduites (dont eau)</v>
      </c>
      <c r="B90" s="13"/>
      <c r="C90" s="52">
        <f t="shared" si="20"/>
        <v>1802.406649</v>
      </c>
      <c r="D90" s="52">
        <f t="shared" si="21"/>
        <v>1610.6033880000002</v>
      </c>
      <c r="E90" s="52">
        <f t="shared" si="21"/>
        <v>1623.8540069999999</v>
      </c>
      <c r="F90" s="52">
        <f t="shared" si="21"/>
        <v>1657.6578520000003</v>
      </c>
      <c r="G90" s="52">
        <f t="shared" si="21"/>
        <v>1771.172961</v>
      </c>
      <c r="H90" s="52">
        <f t="shared" si="21"/>
        <v>1809.7035440000002</v>
      </c>
      <c r="I90" s="52">
        <f t="shared" si="21"/>
        <v>1841.8757219999998</v>
      </c>
      <c r="J90" s="52">
        <f t="shared" si="21"/>
        <v>1873.9718360000002</v>
      </c>
      <c r="K90" s="52">
        <f t="shared" si="21"/>
        <v>1858.616325</v>
      </c>
      <c r="L90" s="52">
        <f t="shared" si="21"/>
        <v>2098.3481100000004</v>
      </c>
      <c r="M90" s="52">
        <f t="shared" si="21"/>
        <v>1431.4513200000001</v>
      </c>
      <c r="N90" s="52">
        <f t="shared" si="21"/>
        <v>1497.7092229999998</v>
      </c>
      <c r="O90" s="52">
        <f t="shared" si="21"/>
        <v>1510.1613000000002</v>
      </c>
      <c r="P90" s="52">
        <f t="shared" si="21"/>
        <v>1516.6904930000001</v>
      </c>
      <c r="Q90" s="52">
        <f t="shared" si="21"/>
        <v>1705.3162089999996</v>
      </c>
      <c r="R90" s="52">
        <f t="shared" si="21"/>
        <v>1695.7532469999996</v>
      </c>
      <c r="S90" s="52">
        <f t="shared" si="21"/>
        <v>1703.006183</v>
      </c>
      <c r="T90" s="52">
        <f t="shared" si="21"/>
        <v>1712.249742</v>
      </c>
      <c r="U90" s="52">
        <f t="shared" si="21"/>
        <v>1721.2410210000003</v>
      </c>
      <c r="V90" s="52">
        <f t="shared" si="21"/>
        <v>1961.754962</v>
      </c>
      <c r="W90" s="52">
        <f t="shared" si="21"/>
        <v>1915.3142459999999</v>
      </c>
      <c r="X90" s="52">
        <f t="shared" si="21"/>
        <v>1925.6953469999999</v>
      </c>
      <c r="Y90" s="52">
        <f t="shared" si="21"/>
        <v>1935.364736</v>
      </c>
      <c r="Z90" s="52">
        <f t="shared" si="21"/>
        <v>1943.945984</v>
      </c>
      <c r="AA90" s="52">
        <f t="shared" si="21"/>
        <v>1952.0292270000004</v>
      </c>
      <c r="AB90" s="52">
        <f t="shared" si="21"/>
        <v>1959.7697440000002</v>
      </c>
      <c r="AC90" s="52">
        <f t="shared" si="21"/>
        <v>1967.2147140000006</v>
      </c>
      <c r="AD90" s="52">
        <f t="shared" si="21"/>
        <v>1974.495985</v>
      </c>
      <c r="AE90" s="52">
        <f t="shared" si="21"/>
        <v>1981.6219719999995</v>
      </c>
      <c r="AF90" s="52">
        <f t="shared" si="21"/>
        <v>1988.658062</v>
      </c>
      <c r="AH90" s="65">
        <f t="shared" si="22"/>
        <v>1693.1389714000002</v>
      </c>
      <c r="AI90" s="65">
        <f t="shared" si="23"/>
        <v>1896.5031073999999</v>
      </c>
      <c r="AJ90" s="65">
        <f t="shared" si="24"/>
        <v>1532.2657089999998</v>
      </c>
      <c r="AK90" s="65">
        <f t="shared" si="25"/>
        <v>1758.8010309999997</v>
      </c>
      <c r="AL90" s="65">
        <f t="shared" si="26"/>
        <v>1934.4699080000003</v>
      </c>
      <c r="AM90" s="65">
        <f t="shared" si="27"/>
        <v>1974.3520954000001</v>
      </c>
      <c r="AN90" s="66"/>
      <c r="AO90" s="65">
        <f t="shared" si="28"/>
        <v>1794.8210394</v>
      </c>
      <c r="AP90" s="65">
        <f t="shared" si="29"/>
        <v>1645.5333699999996</v>
      </c>
      <c r="AQ90" s="65">
        <f t="shared" si="30"/>
        <v>1954.4110017000003</v>
      </c>
    </row>
    <row r="91" spans="1:43" s="9" customFormat="1">
      <c r="A91" s="13" t="str">
        <f t="shared" si="19"/>
        <v>Electricité &amp; télécom</v>
      </c>
      <c r="B91" s="13"/>
      <c r="C91" s="52">
        <f t="shared" si="20"/>
        <v>445.57575499999984</v>
      </c>
      <c r="D91" s="52">
        <f t="shared" si="21"/>
        <v>405.3257950000002</v>
      </c>
      <c r="E91" s="52">
        <f t="shared" si="21"/>
        <v>390.44562399999973</v>
      </c>
      <c r="F91" s="52">
        <f t="shared" si="21"/>
        <v>379.93839200000002</v>
      </c>
      <c r="G91" s="52">
        <f t="shared" si="21"/>
        <v>552.40571899999986</v>
      </c>
      <c r="H91" s="52">
        <f t="shared" si="21"/>
        <v>563.90221900000006</v>
      </c>
      <c r="I91" s="52">
        <f t="shared" si="21"/>
        <v>544.76367400000026</v>
      </c>
      <c r="J91" s="52">
        <f t="shared" si="21"/>
        <v>551.489372</v>
      </c>
      <c r="K91" s="52">
        <f t="shared" si="21"/>
        <v>547.66332199999988</v>
      </c>
      <c r="L91" s="52">
        <f t="shared" si="21"/>
        <v>505.32376900000008</v>
      </c>
      <c r="M91" s="52">
        <f t="shared" si="21"/>
        <v>801.29141699999991</v>
      </c>
      <c r="N91" s="52">
        <f t="shared" si="21"/>
        <v>719.82340900000008</v>
      </c>
      <c r="O91" s="52">
        <f t="shared" si="21"/>
        <v>717.50994100000025</v>
      </c>
      <c r="P91" s="52">
        <f t="shared" si="21"/>
        <v>713.32518000000027</v>
      </c>
      <c r="Q91" s="52">
        <f t="shared" si="21"/>
        <v>763.73403899999994</v>
      </c>
      <c r="R91" s="52">
        <f t="shared" si="21"/>
        <v>753.41096500000003</v>
      </c>
      <c r="S91" s="52">
        <f t="shared" si="21"/>
        <v>778.25553800000034</v>
      </c>
      <c r="T91" s="52">
        <f t="shared" si="21"/>
        <v>770.50560099999984</v>
      </c>
      <c r="U91" s="52">
        <f t="shared" si="21"/>
        <v>765.03830199999993</v>
      </c>
      <c r="V91" s="52">
        <f t="shared" si="21"/>
        <v>1054.066769</v>
      </c>
      <c r="W91" s="52">
        <f t="shared" si="21"/>
        <v>1022.0196199999996</v>
      </c>
      <c r="X91" s="52">
        <f t="shared" si="21"/>
        <v>1047.920732</v>
      </c>
      <c r="Y91" s="52">
        <f t="shared" si="21"/>
        <v>1236.8915379999999</v>
      </c>
      <c r="Z91" s="52">
        <f t="shared" si="21"/>
        <v>1215.6043880000002</v>
      </c>
      <c r="AA91" s="52">
        <f t="shared" si="21"/>
        <v>1211.2014950000003</v>
      </c>
      <c r="AB91" s="52">
        <f t="shared" si="21"/>
        <v>1208.1220230000004</v>
      </c>
      <c r="AC91" s="52">
        <f t="shared" si="21"/>
        <v>1204.6872669999998</v>
      </c>
      <c r="AD91" s="52">
        <f t="shared" si="21"/>
        <v>1200.6923959999999</v>
      </c>
      <c r="AE91" s="52">
        <f t="shared" si="21"/>
        <v>1196.3450039999998</v>
      </c>
      <c r="AF91" s="52">
        <f t="shared" si="21"/>
        <v>1191.6644670000001</v>
      </c>
      <c r="AH91" s="65">
        <f t="shared" si="22"/>
        <v>434.73825699999998</v>
      </c>
      <c r="AI91" s="65">
        <f t="shared" si="23"/>
        <v>542.62847120000004</v>
      </c>
      <c r="AJ91" s="65">
        <f t="shared" si="24"/>
        <v>743.13679720000005</v>
      </c>
      <c r="AK91" s="65">
        <f t="shared" si="25"/>
        <v>824.25543500000003</v>
      </c>
      <c r="AL91" s="65">
        <f t="shared" si="26"/>
        <v>1146.7275545999998</v>
      </c>
      <c r="AM91" s="65">
        <f t="shared" si="27"/>
        <v>1200.3022314000002</v>
      </c>
      <c r="AN91" s="66"/>
      <c r="AO91" s="65">
        <f t="shared" si="28"/>
        <v>488.68336410000001</v>
      </c>
      <c r="AP91" s="65">
        <f t="shared" si="29"/>
        <v>783.69611610000004</v>
      </c>
      <c r="AQ91" s="65">
        <f t="shared" si="30"/>
        <v>1173.514893</v>
      </c>
    </row>
    <row r="92" spans="1:43" s="9" customFormat="1">
      <c r="A92" s="13" t="str">
        <f t="shared" si="19"/>
        <v>Eau</v>
      </c>
      <c r="B92" s="13"/>
      <c r="C92" s="52">
        <f t="shared" si="20"/>
        <v>7.1616051999999399</v>
      </c>
      <c r="D92" s="52">
        <f t="shared" si="21"/>
        <v>7.1731315000000677</v>
      </c>
      <c r="E92" s="52">
        <f t="shared" si="21"/>
        <v>7.4404383999999482</v>
      </c>
      <c r="F92" s="52">
        <f t="shared" si="21"/>
        <v>7.5267086000000063</v>
      </c>
      <c r="G92" s="52">
        <f t="shared" si="21"/>
        <v>7.4234890999999834</v>
      </c>
      <c r="H92" s="52">
        <f t="shared" si="21"/>
        <v>7.3552147999999988</v>
      </c>
      <c r="I92" s="52">
        <f t="shared" si="21"/>
        <v>7.1404055000000426</v>
      </c>
      <c r="J92" s="52">
        <f t="shared" si="21"/>
        <v>7.0850848000000042</v>
      </c>
      <c r="K92" s="52">
        <f t="shared" si="21"/>
        <v>6.955304999999953</v>
      </c>
      <c r="L92" s="52">
        <f t="shared" si="21"/>
        <v>6.8622689000000037</v>
      </c>
      <c r="M92" s="52">
        <f t="shared" si="21"/>
        <v>6.9448545000000195</v>
      </c>
      <c r="N92" s="52">
        <f t="shared" si="21"/>
        <v>6.8127682000000505</v>
      </c>
      <c r="O92" s="52">
        <f t="shared" si="21"/>
        <v>6.5220669999999927</v>
      </c>
      <c r="P92" s="52">
        <f t="shared" si="21"/>
        <v>6.1862811999999394</v>
      </c>
      <c r="Q92" s="52">
        <f t="shared" si="21"/>
        <v>5.9981946999999991</v>
      </c>
      <c r="R92" s="52">
        <f t="shared" si="21"/>
        <v>5.6244449000000714</v>
      </c>
      <c r="S92" s="52">
        <f t="shared" si="21"/>
        <v>5.3821070000000191</v>
      </c>
      <c r="T92" s="52">
        <f t="shared" si="21"/>
        <v>5.2040395999999873</v>
      </c>
      <c r="U92" s="52">
        <f t="shared" si="21"/>
        <v>4.9707035999999789</v>
      </c>
      <c r="V92" s="52">
        <f t="shared" si="21"/>
        <v>4.8822612999999819</v>
      </c>
      <c r="W92" s="52">
        <f t="shared" si="21"/>
        <v>4.7438017000000627</v>
      </c>
      <c r="X92" s="52">
        <f t="shared" si="21"/>
        <v>4.6084362999999939</v>
      </c>
      <c r="Y92" s="52">
        <f t="shared" si="21"/>
        <v>4.6220088000000032</v>
      </c>
      <c r="Z92" s="52">
        <f t="shared" si="21"/>
        <v>4.5263132999999698</v>
      </c>
      <c r="AA92" s="52">
        <f t="shared" si="21"/>
        <v>4.4049717999999984</v>
      </c>
      <c r="AB92" s="52">
        <f t="shared" si="21"/>
        <v>4.3136418999999933</v>
      </c>
      <c r="AC92" s="52">
        <f t="shared" si="21"/>
        <v>4.2488468000000239</v>
      </c>
      <c r="AD92" s="52">
        <f t="shared" si="21"/>
        <v>4.113185299999941</v>
      </c>
      <c r="AE92" s="52">
        <f t="shared" si="21"/>
        <v>4.0276946999999836</v>
      </c>
      <c r="AF92" s="52">
        <f t="shared" si="21"/>
        <v>3.8930652999999893</v>
      </c>
      <c r="AH92" s="65">
        <f t="shared" si="22"/>
        <v>7.3450745599999889</v>
      </c>
      <c r="AI92" s="65">
        <f t="shared" si="23"/>
        <v>7.0796558000000003</v>
      </c>
      <c r="AJ92" s="65">
        <f t="shared" si="24"/>
        <v>6.4928331200000002</v>
      </c>
      <c r="AK92" s="65">
        <f t="shared" si="25"/>
        <v>5.2127112800000077</v>
      </c>
      <c r="AL92" s="65">
        <f t="shared" si="26"/>
        <v>4.5811063800000058</v>
      </c>
      <c r="AM92" s="65">
        <f t="shared" si="27"/>
        <v>4.119286799999986</v>
      </c>
      <c r="AN92" s="66"/>
      <c r="AO92" s="65">
        <f t="shared" si="28"/>
        <v>7.2123651799999946</v>
      </c>
      <c r="AP92" s="65">
        <f t="shared" si="29"/>
        <v>5.852772200000004</v>
      </c>
      <c r="AQ92" s="65">
        <f t="shared" si="30"/>
        <v>4.3501965899999959</v>
      </c>
    </row>
    <row r="93" spans="1:43" s="9" customFormat="1">
      <c r="A93" s="13" t="str">
        <f>A66</f>
        <v>Autres infrastructures</v>
      </c>
      <c r="B93" s="13"/>
      <c r="C93" s="52">
        <f>C66</f>
        <v>638.09749699999975</v>
      </c>
      <c r="D93" s="52">
        <f t="shared" ref="D93:AF93" si="32">D66</f>
        <v>537.32056299999999</v>
      </c>
      <c r="E93" s="52">
        <f t="shared" si="32"/>
        <v>537.62300800000003</v>
      </c>
      <c r="F93" s="52">
        <f t="shared" si="32"/>
        <v>552.82453900000019</v>
      </c>
      <c r="G93" s="52">
        <f t="shared" si="32"/>
        <v>515.35999300000003</v>
      </c>
      <c r="H93" s="52">
        <f t="shared" si="32"/>
        <v>537.81771400000002</v>
      </c>
      <c r="I93" s="52">
        <f t="shared" si="32"/>
        <v>548.31330200000025</v>
      </c>
      <c r="J93" s="52">
        <f t="shared" si="32"/>
        <v>553.60964200000012</v>
      </c>
      <c r="K93" s="52">
        <f t="shared" si="32"/>
        <v>557.29478300000005</v>
      </c>
      <c r="L93" s="52">
        <f t="shared" si="32"/>
        <v>624.33559500000001</v>
      </c>
      <c r="M93" s="52">
        <f t="shared" si="32"/>
        <v>447.72102100000006</v>
      </c>
      <c r="N93" s="52">
        <f t="shared" si="32"/>
        <v>485.70213000000012</v>
      </c>
      <c r="O93" s="52">
        <f t="shared" si="32"/>
        <v>487.94955400000003</v>
      </c>
      <c r="P93" s="52">
        <f t="shared" si="32"/>
        <v>491.08504099999982</v>
      </c>
      <c r="Q93" s="52">
        <f t="shared" si="32"/>
        <v>504.55796399999986</v>
      </c>
      <c r="R93" s="52">
        <f t="shared" si="32"/>
        <v>507.3341039999998</v>
      </c>
      <c r="S93" s="52">
        <f t="shared" si="32"/>
        <v>514.66597899999988</v>
      </c>
      <c r="T93" s="52">
        <f t="shared" si="32"/>
        <v>514.70605599999976</v>
      </c>
      <c r="U93" s="52">
        <f t="shared" si="32"/>
        <v>514.07296199999996</v>
      </c>
      <c r="V93" s="52">
        <f t="shared" si="32"/>
        <v>451.77548599999977</v>
      </c>
      <c r="W93" s="52">
        <f t="shared" si="32"/>
        <v>505.55637000000002</v>
      </c>
      <c r="X93" s="52">
        <f t="shared" si="32"/>
        <v>498.35874000000013</v>
      </c>
      <c r="Y93" s="52">
        <f t="shared" si="32"/>
        <v>1046.8576439999999</v>
      </c>
      <c r="Z93" s="52">
        <f t="shared" si="32"/>
        <v>959.48406599999998</v>
      </c>
      <c r="AA93" s="52">
        <f t="shared" si="32"/>
        <v>955.04960600000004</v>
      </c>
      <c r="AB93" s="52">
        <f t="shared" si="32"/>
        <v>959.80829399999993</v>
      </c>
      <c r="AC93" s="52">
        <f t="shared" si="32"/>
        <v>964.02146099999982</v>
      </c>
      <c r="AD93" s="52">
        <f t="shared" si="32"/>
        <v>966.82040199999983</v>
      </c>
      <c r="AE93" s="52">
        <f t="shared" si="32"/>
        <v>969.96940599999971</v>
      </c>
      <c r="AF93" s="52">
        <f t="shared" si="32"/>
        <v>970.39574800000037</v>
      </c>
      <c r="AH93" s="65">
        <f t="shared" ref="AH93" si="33">AVERAGE(C93:G93)</f>
        <v>556.24511999999993</v>
      </c>
      <c r="AI93" s="65">
        <f t="shared" ref="AI93" si="34">AVERAGE(H93:L93)</f>
        <v>564.27420720000009</v>
      </c>
      <c r="AJ93" s="65">
        <f t="shared" ref="AJ93" si="35">AVERAGE(M93:Q93)</f>
        <v>483.40314199999995</v>
      </c>
      <c r="AK93" s="65">
        <f t="shared" ref="AK93" si="36">AVERAGE(R93:V93)</f>
        <v>500.51091739999976</v>
      </c>
      <c r="AL93" s="65">
        <f t="shared" ref="AL93" si="37">AVERAGE(W93:AA93)</f>
        <v>793.06128520000004</v>
      </c>
      <c r="AM93" s="65">
        <f t="shared" ref="AM93" si="38">AVERAGE(AB93:AF93)</f>
        <v>966.20306219999986</v>
      </c>
      <c r="AN93" s="66"/>
      <c r="AO93" s="65">
        <f t="shared" ref="AO93" si="39">AVERAGE(AH93:AI93)</f>
        <v>560.25966360000007</v>
      </c>
      <c r="AP93" s="65">
        <f t="shared" ref="AP93" si="40">AVERAGE(AJ93:AK93)</f>
        <v>491.95702969999985</v>
      </c>
      <c r="AQ93" s="65">
        <f t="shared" ref="AQ93" si="41">AVERAGE(AL93:AM93)</f>
        <v>879.63217369999995</v>
      </c>
    </row>
    <row r="94" spans="1:43" s="9" customFormat="1">
      <c r="A94" s="71" t="s">
        <v>442</v>
      </c>
      <c r="B94" s="13"/>
      <c r="C94" s="52">
        <f>SUM(C67:C69)</f>
        <v>4088.3209255999996</v>
      </c>
      <c r="D94" s="52">
        <f t="shared" ref="D94:AF94" si="42">SUM(D67:D69)</f>
        <v>3471.8074674000004</v>
      </c>
      <c r="E94" s="52">
        <f t="shared" si="42"/>
        <v>3703.6860814000006</v>
      </c>
      <c r="F94" s="52">
        <f t="shared" si="42"/>
        <v>3893.0275494000002</v>
      </c>
      <c r="G94" s="52">
        <f t="shared" si="42"/>
        <v>3863.1245911999999</v>
      </c>
      <c r="H94" s="52">
        <f t="shared" si="42"/>
        <v>4212.8039982999999</v>
      </c>
      <c r="I94" s="52">
        <f t="shared" si="42"/>
        <v>4028.7887597000004</v>
      </c>
      <c r="J94" s="52">
        <f t="shared" si="42"/>
        <v>4870.6047492999996</v>
      </c>
      <c r="K94" s="52">
        <f t="shared" si="42"/>
        <v>4544.0112501999993</v>
      </c>
      <c r="L94" s="52">
        <f t="shared" si="42"/>
        <v>4969.0354067999997</v>
      </c>
      <c r="M94" s="52">
        <f t="shared" si="42"/>
        <v>5764.3707501999997</v>
      </c>
      <c r="N94" s="52">
        <f t="shared" si="42"/>
        <v>5322.2918997999986</v>
      </c>
      <c r="O94" s="52">
        <f t="shared" si="42"/>
        <v>4672.4385204999999</v>
      </c>
      <c r="P94" s="52">
        <f t="shared" si="42"/>
        <v>4408.616737899999</v>
      </c>
      <c r="Q94" s="52">
        <f t="shared" si="42"/>
        <v>4657.0804525999993</v>
      </c>
      <c r="R94" s="52">
        <f t="shared" si="42"/>
        <v>3843.2632742999999</v>
      </c>
      <c r="S94" s="52">
        <f t="shared" si="42"/>
        <v>3953.1669147000002</v>
      </c>
      <c r="T94" s="52">
        <f t="shared" si="42"/>
        <v>4376.0831125000004</v>
      </c>
      <c r="U94" s="52">
        <f t="shared" si="42"/>
        <v>3910.2214402000009</v>
      </c>
      <c r="V94" s="52">
        <f t="shared" si="42"/>
        <v>4168.0383010000005</v>
      </c>
      <c r="W94" s="52">
        <f t="shared" si="42"/>
        <v>4441.9635343999998</v>
      </c>
      <c r="X94" s="52">
        <f t="shared" si="42"/>
        <v>4429.1718712000011</v>
      </c>
      <c r="Y94" s="52">
        <f t="shared" si="42"/>
        <v>4689.0937272000001</v>
      </c>
      <c r="Z94" s="52">
        <f t="shared" si="42"/>
        <v>4487.9379725999997</v>
      </c>
      <c r="AA94" s="52">
        <f t="shared" si="42"/>
        <v>4833.4382991000002</v>
      </c>
      <c r="AB94" s="52">
        <f t="shared" si="42"/>
        <v>5113.7724539000001</v>
      </c>
      <c r="AC94" s="52">
        <f t="shared" si="42"/>
        <v>5392.5207782999996</v>
      </c>
      <c r="AD94" s="52">
        <f t="shared" si="42"/>
        <v>5563.5992516999986</v>
      </c>
      <c r="AE94" s="52">
        <f t="shared" si="42"/>
        <v>5859.7084003</v>
      </c>
      <c r="AF94" s="52">
        <f t="shared" si="42"/>
        <v>5832.0638879000007</v>
      </c>
      <c r="AH94" s="65">
        <f t="shared" si="22"/>
        <v>3803.9933230000001</v>
      </c>
      <c r="AI94" s="65">
        <f t="shared" si="23"/>
        <v>4525.0488328599995</v>
      </c>
      <c r="AJ94" s="65">
        <f t="shared" si="24"/>
        <v>4964.9596721999997</v>
      </c>
      <c r="AK94" s="65">
        <f t="shared" si="25"/>
        <v>4050.1546085400005</v>
      </c>
      <c r="AL94" s="65">
        <f t="shared" si="26"/>
        <v>4576.3210809000011</v>
      </c>
      <c r="AM94" s="65">
        <f t="shared" si="27"/>
        <v>5552.3329544200005</v>
      </c>
      <c r="AN94" s="66"/>
      <c r="AO94" s="65">
        <f t="shared" si="28"/>
        <v>4164.5210779299996</v>
      </c>
      <c r="AP94" s="65">
        <f t="shared" si="29"/>
        <v>4507.5571403699996</v>
      </c>
      <c r="AQ94" s="65">
        <f t="shared" si="30"/>
        <v>5064.3270176600008</v>
      </c>
    </row>
    <row r="95" spans="1:43" s="62" customFormat="1">
      <c r="A95" s="62" t="s">
        <v>424</v>
      </c>
      <c r="B95" s="72"/>
      <c r="C95" s="73" t="str">
        <f>IF(ROUND(C77-SUM(C87:C94),4)=0,"","ERROR")</f>
        <v/>
      </c>
      <c r="D95" s="73" t="str">
        <f t="shared" ref="D95:AQ95" si="43">IF(ROUND(D77-SUM(D87:D94),4)=0,"","ERROR")</f>
        <v/>
      </c>
      <c r="E95" s="73" t="str">
        <f t="shared" si="43"/>
        <v/>
      </c>
      <c r="F95" s="73" t="str">
        <f t="shared" si="43"/>
        <v/>
      </c>
      <c r="G95" s="73" t="str">
        <f t="shared" si="43"/>
        <v/>
      </c>
      <c r="H95" s="73" t="str">
        <f t="shared" si="43"/>
        <v/>
      </c>
      <c r="I95" s="73" t="str">
        <f t="shared" si="43"/>
        <v/>
      </c>
      <c r="J95" s="73" t="str">
        <f t="shared" si="43"/>
        <v/>
      </c>
      <c r="K95" s="73" t="str">
        <f t="shared" si="43"/>
        <v/>
      </c>
      <c r="L95" s="73" t="str">
        <f t="shared" si="43"/>
        <v/>
      </c>
      <c r="M95" s="73" t="str">
        <f t="shared" si="43"/>
        <v/>
      </c>
      <c r="N95" s="73" t="str">
        <f t="shared" si="43"/>
        <v/>
      </c>
      <c r="O95" s="73" t="str">
        <f t="shared" si="43"/>
        <v/>
      </c>
      <c r="P95" s="73" t="str">
        <f t="shared" si="43"/>
        <v/>
      </c>
      <c r="Q95" s="73" t="str">
        <f t="shared" si="43"/>
        <v/>
      </c>
      <c r="R95" s="73" t="str">
        <f t="shared" si="43"/>
        <v/>
      </c>
      <c r="S95" s="73" t="str">
        <f t="shared" si="43"/>
        <v/>
      </c>
      <c r="T95" s="73" t="str">
        <f t="shared" si="43"/>
        <v/>
      </c>
      <c r="U95" s="73" t="str">
        <f t="shared" si="43"/>
        <v/>
      </c>
      <c r="V95" s="73" t="str">
        <f t="shared" si="43"/>
        <v/>
      </c>
      <c r="W95" s="73" t="str">
        <f t="shared" si="43"/>
        <v/>
      </c>
      <c r="X95" s="73" t="str">
        <f t="shared" si="43"/>
        <v/>
      </c>
      <c r="Y95" s="73" t="str">
        <f t="shared" si="43"/>
        <v/>
      </c>
      <c r="Z95" s="73" t="str">
        <f t="shared" si="43"/>
        <v/>
      </c>
      <c r="AA95" s="73" t="str">
        <f t="shared" si="43"/>
        <v/>
      </c>
      <c r="AB95" s="73" t="str">
        <f t="shared" si="43"/>
        <v/>
      </c>
      <c r="AC95" s="73" t="str">
        <f t="shared" si="43"/>
        <v/>
      </c>
      <c r="AD95" s="73" t="str">
        <f t="shared" si="43"/>
        <v/>
      </c>
      <c r="AE95" s="73" t="str">
        <f t="shared" si="43"/>
        <v/>
      </c>
      <c r="AF95" s="73" t="str">
        <f t="shared" si="43"/>
        <v/>
      </c>
      <c r="AG95" s="73" t="str">
        <f t="shared" si="43"/>
        <v/>
      </c>
      <c r="AH95" s="73" t="str">
        <f t="shared" si="43"/>
        <v/>
      </c>
      <c r="AI95" s="73" t="str">
        <f t="shared" si="43"/>
        <v/>
      </c>
      <c r="AJ95" s="73" t="str">
        <f t="shared" si="43"/>
        <v/>
      </c>
      <c r="AK95" s="73" t="str">
        <f t="shared" si="43"/>
        <v/>
      </c>
      <c r="AL95" s="73" t="str">
        <f t="shared" si="43"/>
        <v/>
      </c>
      <c r="AM95" s="73" t="str">
        <f t="shared" si="43"/>
        <v/>
      </c>
      <c r="AN95" s="73" t="str">
        <f t="shared" si="43"/>
        <v/>
      </c>
      <c r="AO95" s="73" t="str">
        <f t="shared" si="43"/>
        <v/>
      </c>
      <c r="AP95" s="73" t="str">
        <f t="shared" si="43"/>
        <v/>
      </c>
      <c r="AQ95" s="73" t="str">
        <f t="shared" si="43"/>
        <v/>
      </c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0" s="9" customFormat="1">
      <c r="A97" s="13"/>
      <c r="B97" s="36"/>
      <c r="C97" s="52"/>
      <c r="D97" s="52"/>
      <c r="E97" s="52"/>
      <c r="F97" s="52"/>
      <c r="G97" s="52"/>
      <c r="H97" s="52"/>
      <c r="I97" s="52"/>
      <c r="J97" s="52"/>
    </row>
    <row r="98" spans="1:10" s="9" customFormat="1">
      <c r="A98" s="13"/>
    </row>
    <row r="99" spans="1:10">
      <c r="A99" s="36"/>
    </row>
    <row r="100" spans="1:10">
      <c r="A100" s="36"/>
    </row>
    <row r="101" spans="1:10">
      <c r="A101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3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32" width="6.5" style="10" customWidth="1"/>
    <col min="33" max="33" width="5.8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>
      <c r="A49" s="78" t="s">
        <v>666</v>
      </c>
    </row>
    <row r="50" spans="1:43">
      <c r="A50" s="5"/>
      <c r="B50" s="37" t="s">
        <v>467</v>
      </c>
      <c r="C50" s="51">
        <f>VLOOKUP($B50,Shock_dev!$A$1:$CI$300,MATCH(DATE(C$1,1,1),Shock_dev!$A$1:$CI$1,0),FALSE)</f>
        <v>1947.2398999999859</v>
      </c>
      <c r="D50" s="52">
        <f>VLOOKUP($B50,Shock_dev!$A$1:$CI$300,MATCH(DATE(D$1,1,1),Shock_dev!$A$1:$CI$1,0),FALSE)</f>
        <v>3200.195000000007</v>
      </c>
      <c r="E50" s="52">
        <f>VLOOKUP($B50,Shock_dev!$A$1:$CI$300,MATCH(DATE(E$1,1,1),Shock_dev!$A$1:$CI$1,0),FALSE)</f>
        <v>3847.8786000000546</v>
      </c>
      <c r="F50" s="52">
        <f>VLOOKUP($B50,Shock_dev!$A$1:$CI$300,MATCH(DATE(F$1,1,1),Shock_dev!$A$1:$CI$1,0),FALSE)</f>
        <v>4133.7470999999205</v>
      </c>
      <c r="G50" s="52">
        <f>VLOOKUP($B50,Shock_dev!$A$1:$CI$300,MATCH(DATE(G$1,1,1),Shock_dev!$A$1:$CI$1,0),FALSE)</f>
        <v>4168.4830000000075</v>
      </c>
      <c r="H50" s="52">
        <f>VLOOKUP($B50,Shock_dev!$A$1:$CI$300,MATCH(DATE(H$1,1,1),Shock_dev!$A$1:$CI$1,0),FALSE)</f>
        <v>4232.7600999999559</v>
      </c>
      <c r="I50" s="52">
        <f>VLOOKUP($B50,Shock_dev!$A$1:$CI$300,MATCH(DATE(I$1,1,1),Shock_dev!$A$1:$CI$1,0),FALSE)</f>
        <v>4199.1051000000443</v>
      </c>
      <c r="J50" s="52">
        <f>VLOOKUP($B50,Shock_dev!$A$1:$CI$300,MATCH(DATE(J$1,1,1),Shock_dev!$A$1:$CI$1,0),FALSE)</f>
        <v>4349.2669999999925</v>
      </c>
      <c r="K50" s="52">
        <f>VLOOKUP($B50,Shock_dev!$A$1:$CI$300,MATCH(DATE(K$1,1,1),Shock_dev!$A$1:$CI$1,0),FALSE)</f>
        <v>4376.8776999999536</v>
      </c>
      <c r="L50" s="52">
        <f>VLOOKUP($B50,Shock_dev!$A$1:$CI$300,MATCH(DATE(L$1,1,1),Shock_dev!$A$1:$CI$1,0),FALSE)</f>
        <v>4562.8559999999125</v>
      </c>
      <c r="M50" s="52">
        <f>VLOOKUP($B50,Shock_dev!$A$1:$CI$300,MATCH(DATE(M$1,1,1),Shock_dev!$A$1:$CI$1,0),FALSE)</f>
        <v>4928.8637000001036</v>
      </c>
      <c r="N50" s="52">
        <f>VLOOKUP($B50,Shock_dev!$A$1:$CI$300,MATCH(DATE(N$1,1,1),Shock_dev!$A$1:$CI$1,0),FALSE)</f>
        <v>5077.0057999999262</v>
      </c>
      <c r="O50" s="52">
        <f>VLOOKUP($B50,Shock_dev!$A$1:$CI$300,MATCH(DATE(O$1,1,1),Shock_dev!$A$1:$CI$1,0),FALSE)</f>
        <v>5043.3591000000015</v>
      </c>
      <c r="P50" s="52">
        <f>VLOOKUP($B50,Shock_dev!$A$1:$CI$300,MATCH(DATE(P$1,1,1),Shock_dev!$A$1:$CI$1,0),FALSE)</f>
        <v>4988.8978000000352</v>
      </c>
      <c r="Q50" s="52">
        <f>VLOOKUP($B50,Shock_dev!$A$1:$CI$300,MATCH(DATE(Q$1,1,1),Shock_dev!$A$1:$CI$1,0),FALSE)</f>
        <v>5077.8055000000168</v>
      </c>
      <c r="R50" s="52">
        <f>VLOOKUP($B50,Shock_dev!$A$1:$CI$300,MATCH(DATE(R$1,1,1),Shock_dev!$A$1:$CI$1,0),FALSE)</f>
        <v>4970.9606999999378</v>
      </c>
      <c r="S50" s="52">
        <f>VLOOKUP($B50,Shock_dev!$A$1:$CI$300,MATCH(DATE(S$1,1,1),Shock_dev!$A$1:$CI$1,0),FALSE)</f>
        <v>4980.0726999999024</v>
      </c>
      <c r="T50" s="52">
        <f>VLOOKUP($B50,Shock_dev!$A$1:$CI$300,MATCH(DATE(T$1,1,1),Shock_dev!$A$1:$CI$1,0),FALSE)</f>
        <v>5092.3710999999894</v>
      </c>
      <c r="U50" s="52">
        <f>VLOOKUP($B50,Shock_dev!$A$1:$CI$300,MATCH(DATE(U$1,1,1),Shock_dev!$A$1:$CI$1,0),FALSE)</f>
        <v>5076.9594000000507</v>
      </c>
      <c r="V50" s="52">
        <f>VLOOKUP($B50,Shock_dev!$A$1:$CI$300,MATCH(DATE(V$1,1,1),Shock_dev!$A$1:$CI$1,0),FALSE)</f>
        <v>5214.4736999999732</v>
      </c>
      <c r="W50" s="52">
        <f>VLOOKUP($B50,Shock_dev!$A$1:$CI$300,MATCH(DATE(W$1,1,1),Shock_dev!$A$1:$CI$1,0),FALSE)</f>
        <v>5316.1886000001105</v>
      </c>
      <c r="X50" s="52">
        <f>VLOOKUP($B50,Shock_dev!$A$1:$CI$300,MATCH(DATE(X$1,1,1),Shock_dev!$A$1:$CI$1,0),FALSE)</f>
        <v>5376.1737999999896</v>
      </c>
      <c r="Y50" s="52">
        <f>VLOOKUP($B50,Shock_dev!$A$1:$CI$300,MATCH(DATE(Y$1,1,1),Shock_dev!$A$1:$CI$1,0),FALSE)</f>
        <v>5592.9398999999976</v>
      </c>
      <c r="Z50" s="52">
        <f>VLOOKUP($B50,Shock_dev!$A$1:$CI$300,MATCH(DATE(Z$1,1,1),Shock_dev!$A$1:$CI$1,0),FALSE)</f>
        <v>5631.4146000000183</v>
      </c>
      <c r="AA50" s="52">
        <f>VLOOKUP($B50,Shock_dev!$A$1:$CI$300,MATCH(DATE(AA$1,1,1),Shock_dev!$A$1:$CI$1,0),FALSE)</f>
        <v>5652.5190000000875</v>
      </c>
      <c r="AB50" s="52">
        <f>VLOOKUP($B50,Shock_dev!$A$1:$CI$300,MATCH(DATE(AB$1,1,1),Shock_dev!$A$1:$CI$1,0),FALSE)</f>
        <v>5661.7597999999998</v>
      </c>
      <c r="AC50" s="52">
        <f>VLOOKUP($B50,Shock_dev!$A$1:$CI$300,MATCH(DATE(AC$1,1,1),Shock_dev!$A$1:$CI$1,0),FALSE)</f>
        <v>5662.1049999999814</v>
      </c>
      <c r="AD50" s="52">
        <f>VLOOKUP($B50,Shock_dev!$A$1:$CI$300,MATCH(DATE(AD$1,1,1),Shock_dev!$A$1:$CI$1,0),FALSE)</f>
        <v>5634.3438000000315</v>
      </c>
      <c r="AE50" s="52">
        <f>VLOOKUP($B50,Shock_dev!$A$1:$CI$300,MATCH(DATE(AE$1,1,1),Shock_dev!$A$1:$CI$1,0),FALSE)</f>
        <v>5611.6646999999648</v>
      </c>
      <c r="AF50" s="52">
        <f>VLOOKUP($B50,Shock_dev!$A$1:$CI$300,MATCH(DATE(AF$1,1,1),Shock_dev!$A$1:$CI$1,0),FALSE)</f>
        <v>5530.5191999999806</v>
      </c>
      <c r="AG50" s="52"/>
      <c r="AH50" s="65">
        <f>AVERAGE(C50:G50)</f>
        <v>3459.5087199999953</v>
      </c>
      <c r="AI50" s="65">
        <f>AVERAGE(H50:L50)</f>
        <v>4344.1731799999716</v>
      </c>
      <c r="AJ50" s="65">
        <f>AVERAGE(M50:Q50)</f>
        <v>5023.1863800000165</v>
      </c>
      <c r="AK50" s="65">
        <f>AVERAGE(R50:V50)</f>
        <v>5066.967519999971</v>
      </c>
      <c r="AL50" s="65">
        <f>AVERAGE(W50:AA50)</f>
        <v>5513.8471800000407</v>
      </c>
      <c r="AM50" s="65">
        <f>AVERAGE(AB50:AF50)</f>
        <v>5620.0784999999914</v>
      </c>
      <c r="AN50" s="66"/>
      <c r="AO50" s="65">
        <f>AVERAGE(AH50:AI50)</f>
        <v>3901.8409499999834</v>
      </c>
      <c r="AP50" s="65">
        <f>AVERAGE(AJ50:AK50)</f>
        <v>5045.0769499999933</v>
      </c>
      <c r="AQ50" s="65">
        <f>AVERAGE(AL50:AM50)</f>
        <v>5566.9628400000165</v>
      </c>
    </row>
    <row r="51" spans="1:43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13.50879999999961</v>
      </c>
      <c r="D51" s="52">
        <f>VLOOKUP($B51,Shock_dev!$A$1:$CI$300,MATCH(DATE(D$1,1,1),Shock_dev!$A$1:$CI$1,0),FALSE)</f>
        <v>27.398129999999583</v>
      </c>
      <c r="E51" s="52">
        <f>VLOOKUP($B51,Shock_dev!$A$1:$CI$300,MATCH(DATE(E$1,1,1),Shock_dev!$A$1:$CI$1,0),FALSE)</f>
        <v>36.702659999999014</v>
      </c>
      <c r="F51" s="52">
        <f>VLOOKUP($B51,Shock_dev!$A$1:$CI$300,MATCH(DATE(F$1,1,1),Shock_dev!$A$1:$CI$1,0),FALSE)</f>
        <v>40.660309999999299</v>
      </c>
      <c r="G51" s="52">
        <f>VLOOKUP($B51,Shock_dev!$A$1:$CI$300,MATCH(DATE(G$1,1,1),Shock_dev!$A$1:$CI$1,0),FALSE)</f>
        <v>39.83647000000019</v>
      </c>
      <c r="H51" s="52">
        <f>VLOOKUP($B51,Shock_dev!$A$1:$CI$300,MATCH(DATE(H$1,1,1),Shock_dev!$A$1:$CI$1,0),FALSE)</f>
        <v>36.759040000000823</v>
      </c>
      <c r="I51" s="52">
        <f>VLOOKUP($B51,Shock_dev!$A$1:$CI$300,MATCH(DATE(I$1,1,1),Shock_dev!$A$1:$CI$1,0),FALSE)</f>
        <v>31.923250000001644</v>
      </c>
      <c r="J51" s="52">
        <f>VLOOKUP($B51,Shock_dev!$A$1:$CI$300,MATCH(DATE(J$1,1,1),Shock_dev!$A$1:$CI$1,0),FALSE)</f>
        <v>27.502440000000206</v>
      </c>
      <c r="K51" s="52">
        <f>VLOOKUP($B51,Shock_dev!$A$1:$CI$300,MATCH(DATE(K$1,1,1),Shock_dev!$A$1:$CI$1,0),FALSE)</f>
        <v>22.631260000000111</v>
      </c>
      <c r="L51" s="52">
        <f>VLOOKUP($B51,Shock_dev!$A$1:$CI$300,MATCH(DATE(L$1,1,1),Shock_dev!$A$1:$CI$1,0),FALSE)</f>
        <v>18.645410000000993</v>
      </c>
      <c r="M51" s="52">
        <f>VLOOKUP($B51,Shock_dev!$A$1:$CI$300,MATCH(DATE(M$1,1,1),Shock_dev!$A$1:$CI$1,0),FALSE)</f>
        <v>16.602790000000823</v>
      </c>
      <c r="N51" s="52">
        <f>VLOOKUP($B51,Shock_dev!$A$1:$CI$300,MATCH(DATE(N$1,1,1),Shock_dev!$A$1:$CI$1,0),FALSE)</f>
        <v>14.090370000001712</v>
      </c>
      <c r="O51" s="52">
        <f>VLOOKUP($B51,Shock_dev!$A$1:$CI$300,MATCH(DATE(O$1,1,1),Shock_dev!$A$1:$CI$1,0),FALSE)</f>
        <v>10.398979999999938</v>
      </c>
      <c r="P51" s="52">
        <f>VLOOKUP($B51,Shock_dev!$A$1:$CI$300,MATCH(DATE(P$1,1,1),Shock_dev!$A$1:$CI$1,0),FALSE)</f>
        <v>6.2069599999995262</v>
      </c>
      <c r="Q51" s="52">
        <f>VLOOKUP($B51,Shock_dev!$A$1:$CI$300,MATCH(DATE(Q$1,1,1),Shock_dev!$A$1:$CI$1,0),FALSE)</f>
        <v>2.8597899999986112</v>
      </c>
      <c r="R51" s="52">
        <f>VLOOKUP($B51,Shock_dev!$A$1:$CI$300,MATCH(DATE(R$1,1,1),Shock_dev!$A$1:$CI$1,0),FALSE)</f>
        <v>-1.024809999998979</v>
      </c>
      <c r="S51" s="52">
        <f>VLOOKUP($B51,Shock_dev!$A$1:$CI$300,MATCH(DATE(S$1,1,1),Shock_dev!$A$1:$CI$1,0),FALSE)</f>
        <v>-4.1570000000010623</v>
      </c>
      <c r="T51" s="52">
        <f>VLOOKUP($B51,Shock_dev!$A$1:$CI$300,MATCH(DATE(T$1,1,1),Shock_dev!$A$1:$CI$1,0),FALSE)</f>
        <v>-6.0611599999992904</v>
      </c>
      <c r="U51" s="52">
        <f>VLOOKUP($B51,Shock_dev!$A$1:$CI$300,MATCH(DATE(U$1,1,1),Shock_dev!$A$1:$CI$1,0),FALSE)</f>
        <v>-7.9554499999994732</v>
      </c>
      <c r="V51" s="52">
        <f>VLOOKUP($B51,Shock_dev!$A$1:$CI$300,MATCH(DATE(V$1,1,1),Shock_dev!$A$1:$CI$1,0),FALSE)</f>
        <v>-8.6480100000007951</v>
      </c>
      <c r="W51" s="52">
        <f>VLOOKUP($B51,Shock_dev!$A$1:$CI$300,MATCH(DATE(W$1,1,1),Shock_dev!$A$1:$CI$1,0),FALSE)</f>
        <v>-8.9684499999984837</v>
      </c>
      <c r="X51" s="52">
        <f>VLOOKUP($B51,Shock_dev!$A$1:$CI$300,MATCH(DATE(X$1,1,1),Shock_dev!$A$1:$CI$1,0),FALSE)</f>
        <v>-9.2835799999993469</v>
      </c>
      <c r="Y51" s="52">
        <f>VLOOKUP($B51,Shock_dev!$A$1:$CI$300,MATCH(DATE(Y$1,1,1),Shock_dev!$A$1:$CI$1,0),FALSE)</f>
        <v>-8.5917499999995925</v>
      </c>
      <c r="Z51" s="52">
        <f>VLOOKUP($B51,Shock_dev!$A$1:$CI$300,MATCH(DATE(Z$1,1,1),Shock_dev!$A$1:$CI$1,0),FALSE)</f>
        <v>-8.5558099999998376</v>
      </c>
      <c r="AA51" s="52">
        <f>VLOOKUP($B51,Shock_dev!$A$1:$CI$300,MATCH(DATE(AA$1,1,1),Shock_dev!$A$1:$CI$1,0),FALSE)</f>
        <v>-8.8949400000001333</v>
      </c>
      <c r="AB51" s="52">
        <f>VLOOKUP($B51,Shock_dev!$A$1:$CI$300,MATCH(DATE(AB$1,1,1),Shock_dev!$A$1:$CI$1,0),FALSE)</f>
        <v>-9.4536600000010367</v>
      </c>
      <c r="AC51" s="52">
        <f>VLOOKUP($B51,Shock_dev!$A$1:$CI$300,MATCH(DATE(AC$1,1,1),Shock_dev!$A$1:$CI$1,0),FALSE)</f>
        <v>-10.151879999997618</v>
      </c>
      <c r="AD51" s="52">
        <f>VLOOKUP($B51,Shock_dev!$A$1:$CI$300,MATCH(DATE(AD$1,1,1),Shock_dev!$A$1:$CI$1,0),FALSE)</f>
        <v>-11.082899999997608</v>
      </c>
      <c r="AE51" s="52">
        <f>VLOOKUP($B51,Shock_dev!$A$1:$CI$300,MATCH(DATE(AE$1,1,1),Shock_dev!$A$1:$CI$1,0),FALSE)</f>
        <v>-12.083589999998367</v>
      </c>
      <c r="AF51" s="52">
        <f>VLOOKUP($B51,Shock_dev!$A$1:$CI$300,MATCH(DATE(AF$1,1,1),Shock_dev!$A$1:$CI$1,0),FALSE)</f>
        <v>-13.47975999999835</v>
      </c>
      <c r="AG51" s="52"/>
      <c r="AH51" s="65">
        <f t="shared" ref="AH51:AH80" si="1">AVERAGE(C51:G51)</f>
        <v>31.621273999999538</v>
      </c>
      <c r="AI51" s="65">
        <f t="shared" ref="AI51:AI80" si="2">AVERAGE(H51:L51)</f>
        <v>27.492280000000754</v>
      </c>
      <c r="AJ51" s="65">
        <f t="shared" ref="AJ51:AJ80" si="3">AVERAGE(M51:Q51)</f>
        <v>10.031778000000122</v>
      </c>
      <c r="AK51" s="65">
        <f t="shared" ref="AK51:AK80" si="4">AVERAGE(R51:V51)</f>
        <v>-5.56928599999992</v>
      </c>
      <c r="AL51" s="65">
        <f t="shared" ref="AL51:AL80" si="5">AVERAGE(W51:AA51)</f>
        <v>-8.8589059999994788</v>
      </c>
      <c r="AM51" s="65">
        <f t="shared" ref="AM51:AM80" si="6">AVERAGE(AB51:AF51)</f>
        <v>-11.250357999998595</v>
      </c>
      <c r="AN51" s="66"/>
      <c r="AO51" s="65">
        <f t="shared" ref="AO51:AO80" si="7">AVERAGE(AH51:AI51)</f>
        <v>29.556777000000146</v>
      </c>
      <c r="AP51" s="65">
        <f t="shared" ref="AP51:AP80" si="8">AVERAGE(AJ51:AK51)</f>
        <v>2.2312460000001009</v>
      </c>
      <c r="AQ51" s="65">
        <f t="shared" ref="AQ51:AQ80" si="9">AVERAGE(AL51:AM51)</f>
        <v>-10.054631999999037</v>
      </c>
    </row>
    <row r="52" spans="1:43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22.903886999999941</v>
      </c>
      <c r="D52" s="52">
        <f>VLOOKUP($B52,Shock_dev!$A$1:$CI$300,MATCH(DATE(D$1,1,1),Shock_dev!$A$1:$CI$1,0),FALSE)</f>
        <v>36.652903999999808</v>
      </c>
      <c r="E52" s="52">
        <f>VLOOKUP($B52,Shock_dev!$A$1:$CI$300,MATCH(DATE(E$1,1,1),Shock_dev!$A$1:$CI$1,0),FALSE)</f>
        <v>43.269223000000011</v>
      </c>
      <c r="F52" s="52">
        <f>VLOOKUP($B52,Shock_dev!$A$1:$CI$300,MATCH(DATE(F$1,1,1),Shock_dev!$A$1:$CI$1,0),FALSE)</f>
        <v>46.474102999999786</v>
      </c>
      <c r="G52" s="52">
        <f>VLOOKUP($B52,Shock_dev!$A$1:$CI$300,MATCH(DATE(G$1,1,1),Shock_dev!$A$1:$CI$1,0),FALSE)</f>
        <v>47.434966000000031</v>
      </c>
      <c r="H52" s="52">
        <f>VLOOKUP($B52,Shock_dev!$A$1:$CI$300,MATCH(DATE(H$1,1,1),Shock_dev!$A$1:$CI$1,0),FALSE)</f>
        <v>49.019435000000158</v>
      </c>
      <c r="I52" s="52">
        <f>VLOOKUP($B52,Shock_dev!$A$1:$CI$300,MATCH(DATE(I$1,1,1),Shock_dev!$A$1:$CI$1,0),FALSE)</f>
        <v>49.48170099999993</v>
      </c>
      <c r="J52" s="52">
        <f>VLOOKUP($B52,Shock_dev!$A$1:$CI$300,MATCH(DATE(J$1,1,1),Shock_dev!$A$1:$CI$1,0),FALSE)</f>
        <v>51.511842999999999</v>
      </c>
      <c r="K52" s="52">
        <f>VLOOKUP($B52,Shock_dev!$A$1:$CI$300,MATCH(DATE(K$1,1,1),Shock_dev!$A$1:$CI$1,0),FALSE)</f>
        <v>52.036968999999999</v>
      </c>
      <c r="L52" s="52">
        <f>VLOOKUP($B52,Shock_dev!$A$1:$CI$300,MATCH(DATE(L$1,1,1),Shock_dev!$A$1:$CI$1,0),FALSE)</f>
        <v>53.80828600000018</v>
      </c>
      <c r="M52" s="52">
        <f>VLOOKUP($B52,Shock_dev!$A$1:$CI$300,MATCH(DATE(M$1,1,1),Shock_dev!$A$1:$CI$1,0),FALSE)</f>
        <v>57.596684000000096</v>
      </c>
      <c r="N52" s="52">
        <f>VLOOKUP($B52,Shock_dev!$A$1:$CI$300,MATCH(DATE(N$1,1,1),Shock_dev!$A$1:$CI$1,0),FALSE)</f>
        <v>58.795335999999907</v>
      </c>
      <c r="O52" s="52">
        <f>VLOOKUP($B52,Shock_dev!$A$1:$CI$300,MATCH(DATE(O$1,1,1),Shock_dev!$A$1:$CI$1,0),FALSE)</f>
        <v>58.161151999999902</v>
      </c>
      <c r="P52" s="52">
        <f>VLOOKUP($B52,Shock_dev!$A$1:$CI$300,MATCH(DATE(P$1,1,1),Shock_dev!$A$1:$CI$1,0),FALSE)</f>
        <v>57.397576999999956</v>
      </c>
      <c r="Q52" s="52">
        <f>VLOOKUP($B52,Shock_dev!$A$1:$CI$300,MATCH(DATE(Q$1,1,1),Shock_dev!$A$1:$CI$1,0),FALSE)</f>
        <v>58.069457999999941</v>
      </c>
      <c r="R52" s="52">
        <f>VLOOKUP($B52,Shock_dev!$A$1:$CI$300,MATCH(DATE(R$1,1,1),Shock_dev!$A$1:$CI$1,0),FALSE)</f>
        <v>56.884489999999914</v>
      </c>
      <c r="S52" s="52">
        <f>VLOOKUP($B52,Shock_dev!$A$1:$CI$300,MATCH(DATE(S$1,1,1),Shock_dev!$A$1:$CI$1,0),FALSE)</f>
        <v>56.872996999999941</v>
      </c>
      <c r="T52" s="52">
        <f>VLOOKUP($B52,Shock_dev!$A$1:$CI$300,MATCH(DATE(T$1,1,1),Shock_dev!$A$1:$CI$1,0),FALSE)</f>
        <v>57.974177999999938</v>
      </c>
      <c r="U52" s="52">
        <f>VLOOKUP($B52,Shock_dev!$A$1:$CI$300,MATCH(DATE(U$1,1,1),Shock_dev!$A$1:$CI$1,0),FALSE)</f>
        <v>57.905693000000156</v>
      </c>
      <c r="V52" s="52">
        <f>VLOOKUP($B52,Shock_dev!$A$1:$CI$300,MATCH(DATE(V$1,1,1),Shock_dev!$A$1:$CI$1,0),FALSE)</f>
        <v>59.522928000000093</v>
      </c>
      <c r="W52" s="52">
        <f>VLOOKUP($B52,Shock_dev!$A$1:$CI$300,MATCH(DATE(W$1,1,1),Shock_dev!$A$1:$CI$1,0),FALSE)</f>
        <v>60.831320000000005</v>
      </c>
      <c r="X52" s="52">
        <f>VLOOKUP($B52,Shock_dev!$A$1:$CI$300,MATCH(DATE(X$1,1,1),Shock_dev!$A$1:$CI$1,0),FALSE)</f>
        <v>61.851121000000148</v>
      </c>
      <c r="Y52" s="52">
        <f>VLOOKUP($B52,Shock_dev!$A$1:$CI$300,MATCH(DATE(Y$1,1,1),Shock_dev!$A$1:$CI$1,0),FALSE)</f>
        <v>64.764296999999942</v>
      </c>
      <c r="Z52" s="52">
        <f>VLOOKUP($B52,Shock_dev!$A$1:$CI$300,MATCH(DATE(Z$1,1,1),Shock_dev!$A$1:$CI$1,0),FALSE)</f>
        <v>65.912869999999884</v>
      </c>
      <c r="AA52" s="52">
        <f>VLOOKUP($B52,Shock_dev!$A$1:$CI$300,MATCH(DATE(AA$1,1,1),Shock_dev!$A$1:$CI$1,0),FALSE)</f>
        <v>66.875727999999981</v>
      </c>
      <c r="AB52" s="52">
        <f>VLOOKUP($B52,Shock_dev!$A$1:$CI$300,MATCH(DATE(AB$1,1,1),Shock_dev!$A$1:$CI$1,0),FALSE)</f>
        <v>67.798201000000063</v>
      </c>
      <c r="AC52" s="52">
        <f>VLOOKUP($B52,Shock_dev!$A$1:$CI$300,MATCH(DATE(AC$1,1,1),Shock_dev!$A$1:$CI$1,0),FALSE)</f>
        <v>68.678965999999946</v>
      </c>
      <c r="AD52" s="52">
        <f>VLOOKUP($B52,Shock_dev!$A$1:$CI$300,MATCH(DATE(AD$1,1,1),Shock_dev!$A$1:$CI$1,0),FALSE)</f>
        <v>69.29452399999991</v>
      </c>
      <c r="AE52" s="52">
        <f>VLOOKUP($B52,Shock_dev!$A$1:$CI$300,MATCH(DATE(AE$1,1,1),Shock_dev!$A$1:$CI$1,0),FALSE)</f>
        <v>69.964780000000019</v>
      </c>
      <c r="AF52" s="52">
        <f>VLOOKUP($B52,Shock_dev!$A$1:$CI$300,MATCH(DATE(AF$1,1,1),Shock_dev!$A$1:$CI$1,0),FALSE)</f>
        <v>70.032102000000123</v>
      </c>
      <c r="AG52" s="52"/>
      <c r="AH52" s="65">
        <f t="shared" si="1"/>
        <v>39.347016599999918</v>
      </c>
      <c r="AI52" s="65">
        <f t="shared" si="2"/>
        <v>51.171646800000055</v>
      </c>
      <c r="AJ52" s="65">
        <f t="shared" si="3"/>
        <v>58.004041399999963</v>
      </c>
      <c r="AK52" s="65">
        <f t="shared" si="4"/>
        <v>57.832057200000008</v>
      </c>
      <c r="AL52" s="65">
        <f t="shared" si="5"/>
        <v>64.047067199999987</v>
      </c>
      <c r="AM52" s="65">
        <f t="shared" si="6"/>
        <v>69.153714600000015</v>
      </c>
      <c r="AN52" s="66"/>
      <c r="AO52" s="65">
        <f t="shared" si="7"/>
        <v>45.25933169999999</v>
      </c>
      <c r="AP52" s="65">
        <f t="shared" si="8"/>
        <v>57.918049299999986</v>
      </c>
      <c r="AQ52" s="65">
        <f t="shared" si="9"/>
        <v>66.600390900000008</v>
      </c>
    </row>
    <row r="53" spans="1:43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5.6359400000001187</v>
      </c>
      <c r="D53" s="52">
        <f>VLOOKUP($B53,Shock_dev!$A$1:$CI$300,MATCH(DATE(D$1,1,1),Shock_dev!$A$1:$CI$1,0),FALSE)</f>
        <v>9.3885499999996682</v>
      </c>
      <c r="E53" s="52">
        <f>VLOOKUP($B53,Shock_dev!$A$1:$CI$300,MATCH(DATE(E$1,1,1),Shock_dev!$A$1:$CI$1,0),FALSE)</f>
        <v>8.4969399999990856</v>
      </c>
      <c r="F53" s="52">
        <f>VLOOKUP($B53,Shock_dev!$A$1:$CI$300,MATCH(DATE(F$1,1,1),Shock_dev!$A$1:$CI$1,0),FALSE)</f>
        <v>3.0807199999999284</v>
      </c>
      <c r="G53" s="52">
        <f>VLOOKUP($B53,Shock_dev!$A$1:$CI$300,MATCH(DATE(G$1,1,1),Shock_dev!$A$1:$CI$1,0),FALSE)</f>
        <v>-5.8046899999990273</v>
      </c>
      <c r="H53" s="52">
        <f>VLOOKUP($B53,Shock_dev!$A$1:$CI$300,MATCH(DATE(H$1,1,1),Shock_dev!$A$1:$CI$1,0),FALSE)</f>
        <v>-16.285299999999552</v>
      </c>
      <c r="I53" s="52">
        <f>VLOOKUP($B53,Shock_dev!$A$1:$CI$300,MATCH(DATE(I$1,1,1),Shock_dev!$A$1:$CI$1,0),FALSE)</f>
        <v>-27.618399999999383</v>
      </c>
      <c r="J53" s="52">
        <f>VLOOKUP($B53,Shock_dev!$A$1:$CI$300,MATCH(DATE(J$1,1,1),Shock_dev!$A$1:$CI$1,0),FALSE)</f>
        <v>-38.428379999999379</v>
      </c>
      <c r="K53" s="52">
        <f>VLOOKUP($B53,Shock_dev!$A$1:$CI$300,MATCH(DATE(K$1,1,1),Shock_dev!$A$1:$CI$1,0),FALSE)</f>
        <v>-48.966189999999187</v>
      </c>
      <c r="L53" s="52">
        <f>VLOOKUP($B53,Shock_dev!$A$1:$CI$300,MATCH(DATE(L$1,1,1),Shock_dev!$A$1:$CI$1,0),FALSE)</f>
        <v>-58.420809999999619</v>
      </c>
      <c r="M53" s="52">
        <f>VLOOKUP($B53,Shock_dev!$A$1:$CI$300,MATCH(DATE(M$1,1,1),Shock_dev!$A$1:$CI$1,0),FALSE)</f>
        <v>-66.295610000001034</v>
      </c>
      <c r="N53" s="52">
        <f>VLOOKUP($B53,Shock_dev!$A$1:$CI$300,MATCH(DATE(N$1,1,1),Shock_dev!$A$1:$CI$1,0),FALSE)</f>
        <v>-73.928560000000289</v>
      </c>
      <c r="O53" s="52">
        <f>VLOOKUP($B53,Shock_dev!$A$1:$CI$300,MATCH(DATE(O$1,1,1),Shock_dev!$A$1:$CI$1,0),FALSE)</f>
        <v>-81.552450000002864</v>
      </c>
      <c r="P53" s="52">
        <f>VLOOKUP($B53,Shock_dev!$A$1:$CI$300,MATCH(DATE(P$1,1,1),Shock_dev!$A$1:$CI$1,0),FALSE)</f>
        <v>-88.640589999999065</v>
      </c>
      <c r="Q53" s="52">
        <f>VLOOKUP($B53,Shock_dev!$A$1:$CI$300,MATCH(DATE(Q$1,1,1),Shock_dev!$A$1:$CI$1,0),FALSE)</f>
        <v>-94.457640000000538</v>
      </c>
      <c r="R53" s="52">
        <f>VLOOKUP($B53,Shock_dev!$A$1:$CI$300,MATCH(DATE(R$1,1,1),Shock_dev!$A$1:$CI$1,0),FALSE)</f>
        <v>-99.684209999999439</v>
      </c>
      <c r="S53" s="52">
        <f>VLOOKUP($B53,Shock_dev!$A$1:$CI$300,MATCH(DATE(S$1,1,1),Shock_dev!$A$1:$CI$1,0),FALSE)</f>
        <v>-103.67036999999982</v>
      </c>
      <c r="T53" s="52">
        <f>VLOOKUP($B53,Shock_dev!$A$1:$CI$300,MATCH(DATE(T$1,1,1),Shock_dev!$A$1:$CI$1,0),FALSE)</f>
        <v>-106.33502999999837</v>
      </c>
      <c r="U53" s="52">
        <f>VLOOKUP($B53,Shock_dev!$A$1:$CI$300,MATCH(DATE(U$1,1,1),Shock_dev!$A$1:$CI$1,0),FALSE)</f>
        <v>-108.40752000000066</v>
      </c>
      <c r="V53" s="52">
        <f>VLOOKUP($B53,Shock_dev!$A$1:$CI$300,MATCH(DATE(V$1,1,1),Shock_dev!$A$1:$CI$1,0),FALSE)</f>
        <v>-109.44353000000046</v>
      </c>
      <c r="W53" s="52">
        <f>VLOOKUP($B53,Shock_dev!$A$1:$CI$300,MATCH(DATE(W$1,1,1),Shock_dev!$A$1:$CI$1,0),FALSE)</f>
        <v>-110.03130999999848</v>
      </c>
      <c r="X53" s="52">
        <f>VLOOKUP($B53,Shock_dev!$A$1:$CI$300,MATCH(DATE(X$1,1,1),Shock_dev!$A$1:$CI$1,0),FALSE)</f>
        <v>-110.44772999999986</v>
      </c>
      <c r="Y53" s="52">
        <f>VLOOKUP($B53,Shock_dev!$A$1:$CI$300,MATCH(DATE(Y$1,1,1),Shock_dev!$A$1:$CI$1,0),FALSE)</f>
        <v>-110.33806999999797</v>
      </c>
      <c r="Z53" s="52">
        <f>VLOOKUP($B53,Shock_dev!$A$1:$CI$300,MATCH(DATE(Z$1,1,1),Shock_dev!$A$1:$CI$1,0),FALSE)</f>
        <v>-110.62016000000222</v>
      </c>
      <c r="AA53" s="52">
        <f>VLOOKUP($B53,Shock_dev!$A$1:$CI$300,MATCH(DATE(AA$1,1,1),Shock_dev!$A$1:$CI$1,0),FALSE)</f>
        <v>-111.17120000000068</v>
      </c>
      <c r="AB53" s="52">
        <f>VLOOKUP($B53,Shock_dev!$A$1:$CI$300,MATCH(DATE(AB$1,1,1),Shock_dev!$A$1:$CI$1,0),FALSE)</f>
        <v>-111.9088499999998</v>
      </c>
      <c r="AC53" s="52">
        <f>VLOOKUP($B53,Shock_dev!$A$1:$CI$300,MATCH(DATE(AC$1,1,1),Shock_dev!$A$1:$CI$1,0),FALSE)</f>
        <v>-112.79503000000113</v>
      </c>
      <c r="AD53" s="52">
        <f>VLOOKUP($B53,Shock_dev!$A$1:$CI$300,MATCH(DATE(AD$1,1,1),Shock_dev!$A$1:$CI$1,0),FALSE)</f>
        <v>-113.87041999999929</v>
      </c>
      <c r="AE53" s="52">
        <f>VLOOKUP($B53,Shock_dev!$A$1:$CI$300,MATCH(DATE(AE$1,1,1),Shock_dev!$A$1:$CI$1,0),FALSE)</f>
        <v>-115.05019999999786</v>
      </c>
      <c r="AF53" s="52">
        <f>VLOOKUP($B53,Shock_dev!$A$1:$CI$300,MATCH(DATE(AF$1,1,1),Shock_dev!$A$1:$CI$1,0),FALSE)</f>
        <v>-116.4660100000001</v>
      </c>
      <c r="AG53" s="52"/>
      <c r="AH53" s="65">
        <f t="shared" si="1"/>
        <v>4.1594919999999549</v>
      </c>
      <c r="AI53" s="65">
        <f t="shared" si="2"/>
        <v>-37.943815999999423</v>
      </c>
      <c r="AJ53" s="65">
        <f t="shared" si="3"/>
        <v>-80.974970000000752</v>
      </c>
      <c r="AK53" s="65">
        <f t="shared" si="4"/>
        <v>-105.50813199999975</v>
      </c>
      <c r="AL53" s="65">
        <f t="shared" si="5"/>
        <v>-110.52169399999984</v>
      </c>
      <c r="AM53" s="65">
        <f t="shared" si="6"/>
        <v>-114.01810199999963</v>
      </c>
      <c r="AN53" s="66"/>
      <c r="AO53" s="65">
        <f t="shared" si="7"/>
        <v>-16.892161999999733</v>
      </c>
      <c r="AP53" s="65">
        <f t="shared" si="8"/>
        <v>-93.241551000000243</v>
      </c>
      <c r="AQ53" s="65">
        <f t="shared" si="9"/>
        <v>-112.26989799999973</v>
      </c>
    </row>
    <row r="54" spans="1:43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46.667200000000093</v>
      </c>
      <c r="D54" s="52">
        <f>VLOOKUP($B54,Shock_dev!$A$1:$CI$300,MATCH(DATE(D$1,1,1),Shock_dev!$A$1:$CI$1,0),FALSE)</f>
        <v>73.605891999999812</v>
      </c>
      <c r="E54" s="52">
        <f>VLOOKUP($B54,Shock_dev!$A$1:$CI$300,MATCH(DATE(E$1,1,1),Shock_dev!$A$1:$CI$1,0),FALSE)</f>
        <v>86.712536</v>
      </c>
      <c r="F54" s="52">
        <f>VLOOKUP($B54,Shock_dev!$A$1:$CI$300,MATCH(DATE(F$1,1,1),Shock_dev!$A$1:$CI$1,0),FALSE)</f>
        <v>93.610490000000027</v>
      </c>
      <c r="G54" s="52">
        <f>VLOOKUP($B54,Shock_dev!$A$1:$CI$300,MATCH(DATE(G$1,1,1),Shock_dev!$A$1:$CI$1,0),FALSE)</f>
        <v>96.286832999999888</v>
      </c>
      <c r="H54" s="52">
        <f>VLOOKUP($B54,Shock_dev!$A$1:$CI$300,MATCH(DATE(H$1,1,1),Shock_dev!$A$1:$CI$1,0),FALSE)</f>
        <v>100.41225200000008</v>
      </c>
      <c r="I54" s="52">
        <f>VLOOKUP($B54,Shock_dev!$A$1:$CI$300,MATCH(DATE(I$1,1,1),Shock_dev!$A$1:$CI$1,0),FALSE)</f>
        <v>102.03114700000015</v>
      </c>
      <c r="J54" s="52">
        <f>VLOOKUP($B54,Shock_dev!$A$1:$CI$300,MATCH(DATE(J$1,1,1),Shock_dev!$A$1:$CI$1,0),FALSE)</f>
        <v>106.80250300000012</v>
      </c>
      <c r="K54" s="52">
        <f>VLOOKUP($B54,Shock_dev!$A$1:$CI$300,MATCH(DATE(K$1,1,1),Shock_dev!$A$1:$CI$1,0),FALSE)</f>
        <v>108.10935399999994</v>
      </c>
      <c r="L54" s="52">
        <f>VLOOKUP($B54,Shock_dev!$A$1:$CI$300,MATCH(DATE(L$1,1,1),Shock_dev!$A$1:$CI$1,0),FALSE)</f>
        <v>111.93470000000002</v>
      </c>
      <c r="M54" s="52">
        <f>VLOOKUP($B54,Shock_dev!$A$1:$CI$300,MATCH(DATE(M$1,1,1),Shock_dev!$A$1:$CI$1,0),FALSE)</f>
        <v>119.75362300000006</v>
      </c>
      <c r="N54" s="52">
        <f>VLOOKUP($B54,Shock_dev!$A$1:$CI$300,MATCH(DATE(N$1,1,1),Shock_dev!$A$1:$CI$1,0),FALSE)</f>
        <v>121.82476100000008</v>
      </c>
      <c r="O54" s="52">
        <f>VLOOKUP($B54,Shock_dev!$A$1:$CI$300,MATCH(DATE(O$1,1,1),Shock_dev!$A$1:$CI$1,0),FALSE)</f>
        <v>120.09233700000004</v>
      </c>
      <c r="P54" s="52">
        <f>VLOOKUP($B54,Shock_dev!$A$1:$CI$300,MATCH(DATE(P$1,1,1),Shock_dev!$A$1:$CI$1,0),FALSE)</f>
        <v>118.14212399999997</v>
      </c>
      <c r="Q54" s="52">
        <f>VLOOKUP($B54,Shock_dev!$A$1:$CI$300,MATCH(DATE(Q$1,1,1),Shock_dev!$A$1:$CI$1,0),FALSE)</f>
        <v>119.15376600000013</v>
      </c>
      <c r="R54" s="52">
        <f>VLOOKUP($B54,Shock_dev!$A$1:$CI$300,MATCH(DATE(R$1,1,1),Shock_dev!$A$1:$CI$1,0),FALSE)</f>
        <v>116.03790499999968</v>
      </c>
      <c r="S54" s="52">
        <f>VLOOKUP($B54,Shock_dev!$A$1:$CI$300,MATCH(DATE(S$1,1,1),Shock_dev!$A$1:$CI$1,0),FALSE)</f>
        <v>115.46321400000033</v>
      </c>
      <c r="T54" s="52">
        <f>VLOOKUP($B54,Shock_dev!$A$1:$CI$300,MATCH(DATE(T$1,1,1),Shock_dev!$A$1:$CI$1,0),FALSE)</f>
        <v>117.12380300000041</v>
      </c>
      <c r="U54" s="52">
        <f>VLOOKUP($B54,Shock_dev!$A$1:$CI$300,MATCH(DATE(U$1,1,1),Shock_dev!$A$1:$CI$1,0),FALSE)</f>
        <v>116.19548399999985</v>
      </c>
      <c r="V54" s="52">
        <f>VLOOKUP($B54,Shock_dev!$A$1:$CI$300,MATCH(DATE(V$1,1,1),Shock_dev!$A$1:$CI$1,0),FALSE)</f>
        <v>118.92353999999978</v>
      </c>
      <c r="W54" s="52">
        <f>VLOOKUP($B54,Shock_dev!$A$1:$CI$300,MATCH(DATE(W$1,1,1),Shock_dev!$A$1:$CI$1,0),FALSE)</f>
        <v>120.91423500000019</v>
      </c>
      <c r="X54" s="52">
        <f>VLOOKUP($B54,Shock_dev!$A$1:$CI$300,MATCH(DATE(X$1,1,1),Shock_dev!$A$1:$CI$1,0),FALSE)</f>
        <v>122.35673599999973</v>
      </c>
      <c r="Y54" s="52">
        <f>VLOOKUP($B54,Shock_dev!$A$1:$CI$300,MATCH(DATE(Y$1,1,1),Shock_dev!$A$1:$CI$1,0),FALSE)</f>
        <v>127.8992830000002</v>
      </c>
      <c r="Z54" s="52">
        <f>VLOOKUP($B54,Shock_dev!$A$1:$CI$300,MATCH(DATE(Z$1,1,1),Shock_dev!$A$1:$CI$1,0),FALSE)</f>
        <v>129.6351880000002</v>
      </c>
      <c r="AA54" s="52">
        <f>VLOOKUP($B54,Shock_dev!$A$1:$CI$300,MATCH(DATE(AA$1,1,1),Shock_dev!$A$1:$CI$1,0),FALSE)</f>
        <v>131.15678100000014</v>
      </c>
      <c r="AB54" s="52">
        <f>VLOOKUP($B54,Shock_dev!$A$1:$CI$300,MATCH(DATE(AB$1,1,1),Shock_dev!$A$1:$CI$1,0),FALSE)</f>
        <v>132.67518599999994</v>
      </c>
      <c r="AC54" s="52">
        <f>VLOOKUP($B54,Shock_dev!$A$1:$CI$300,MATCH(DATE(AC$1,1,1),Shock_dev!$A$1:$CI$1,0),FALSE)</f>
        <v>134.15810900000042</v>
      </c>
      <c r="AD54" s="52">
        <f>VLOOKUP($B54,Shock_dev!$A$1:$CI$300,MATCH(DATE(AD$1,1,1),Shock_dev!$A$1:$CI$1,0),FALSE)</f>
        <v>135.12799700000005</v>
      </c>
      <c r="AE54" s="52">
        <f>VLOOKUP($B54,Shock_dev!$A$1:$CI$300,MATCH(DATE(AE$1,1,1),Shock_dev!$A$1:$CI$1,0),FALSE)</f>
        <v>136.27319699999998</v>
      </c>
      <c r="AF54" s="52">
        <f>VLOOKUP($B54,Shock_dev!$A$1:$CI$300,MATCH(DATE(AF$1,1,1),Shock_dev!$A$1:$CI$1,0),FALSE)</f>
        <v>136.18467899999996</v>
      </c>
      <c r="AG54" s="52"/>
      <c r="AH54" s="65">
        <f t="shared" si="1"/>
        <v>79.376590199999967</v>
      </c>
      <c r="AI54" s="65">
        <f t="shared" si="2"/>
        <v>105.85799120000006</v>
      </c>
      <c r="AJ54" s="65">
        <f t="shared" si="3"/>
        <v>119.79332220000006</v>
      </c>
      <c r="AK54" s="65">
        <f t="shared" si="4"/>
        <v>116.7487892</v>
      </c>
      <c r="AL54" s="65">
        <f t="shared" si="5"/>
        <v>126.39244460000009</v>
      </c>
      <c r="AM54" s="65">
        <f t="shared" si="6"/>
        <v>134.88383360000006</v>
      </c>
      <c r="AN54" s="66"/>
      <c r="AO54" s="65">
        <f t="shared" si="7"/>
        <v>92.617290700000012</v>
      </c>
      <c r="AP54" s="65">
        <f t="shared" si="8"/>
        <v>118.27105570000003</v>
      </c>
      <c r="AQ54" s="65">
        <f t="shared" si="9"/>
        <v>130.63813910000007</v>
      </c>
    </row>
    <row r="55" spans="1:43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2.0464430000000675</v>
      </c>
      <c r="D55" s="52">
        <f>VLOOKUP($B55,Shock_dev!$A$1:$CI$300,MATCH(DATE(D$1,1,1),Shock_dev!$A$1:$CI$1,0),FALSE)</f>
        <v>3.5867369999998573</v>
      </c>
      <c r="E55" s="52">
        <f>VLOOKUP($B55,Shock_dev!$A$1:$CI$300,MATCH(DATE(E$1,1,1),Shock_dev!$A$1:$CI$1,0),FALSE)</f>
        <v>4.368148999999903</v>
      </c>
      <c r="F55" s="52">
        <f>VLOOKUP($B55,Shock_dev!$A$1:$CI$300,MATCH(DATE(F$1,1,1),Shock_dev!$A$1:$CI$1,0),FALSE)</f>
        <v>4.559554000000162</v>
      </c>
      <c r="G55" s="52">
        <f>VLOOKUP($B55,Shock_dev!$A$1:$CI$300,MATCH(DATE(G$1,1,1),Shock_dev!$A$1:$CI$1,0),FALSE)</f>
        <v>4.2867819999999028</v>
      </c>
      <c r="H55" s="52">
        <f>VLOOKUP($B55,Shock_dev!$A$1:$CI$300,MATCH(DATE(H$1,1,1),Shock_dev!$A$1:$CI$1,0),FALSE)</f>
        <v>3.8836739999999281</v>
      </c>
      <c r="I55" s="52">
        <f>VLOOKUP($B55,Shock_dev!$A$1:$CI$300,MATCH(DATE(I$1,1,1),Shock_dev!$A$1:$CI$1,0),FALSE)</f>
        <v>3.3049189999999271</v>
      </c>
      <c r="J55" s="52">
        <f>VLOOKUP($B55,Shock_dev!$A$1:$CI$300,MATCH(DATE(J$1,1,1),Shock_dev!$A$1:$CI$1,0),FALSE)</f>
        <v>2.8400400000000445</v>
      </c>
      <c r="K55" s="52">
        <f>VLOOKUP($B55,Shock_dev!$A$1:$CI$300,MATCH(DATE(K$1,1,1),Shock_dev!$A$1:$CI$1,0),FALSE)</f>
        <v>2.2785599999999704</v>
      </c>
      <c r="L55" s="52">
        <f>VLOOKUP($B55,Shock_dev!$A$1:$CI$300,MATCH(DATE(L$1,1,1),Shock_dev!$A$1:$CI$1,0),FALSE)</f>
        <v>1.8558620000001156</v>
      </c>
      <c r="M55" s="52">
        <f>VLOOKUP($B55,Shock_dev!$A$1:$CI$300,MATCH(DATE(M$1,1,1),Shock_dev!$A$1:$CI$1,0),FALSE)</f>
        <v>1.6838310000000547</v>
      </c>
      <c r="N55" s="52">
        <f>VLOOKUP($B55,Shock_dev!$A$1:$CI$300,MATCH(DATE(N$1,1,1),Shock_dev!$A$1:$CI$1,0),FALSE)</f>
        <v>1.3616050000000541</v>
      </c>
      <c r="O55" s="52">
        <f>VLOOKUP($B55,Shock_dev!$A$1:$CI$300,MATCH(DATE(O$1,1,1),Shock_dev!$A$1:$CI$1,0),FALSE)</f>
        <v>0.88586999999984073</v>
      </c>
      <c r="P55" s="52">
        <f>VLOOKUP($B55,Shock_dev!$A$1:$CI$300,MATCH(DATE(P$1,1,1),Shock_dev!$A$1:$CI$1,0),FALSE)</f>
        <v>0.40001299999994444</v>
      </c>
      <c r="Q55" s="52">
        <f>VLOOKUP($B55,Shock_dev!$A$1:$CI$300,MATCH(DATE(Q$1,1,1),Shock_dev!$A$1:$CI$1,0),FALSE)</f>
        <v>7.8207999999904132E-2</v>
      </c>
      <c r="R55" s="52">
        <f>VLOOKUP($B55,Shock_dev!$A$1:$CI$300,MATCH(DATE(R$1,1,1),Shock_dev!$A$1:$CI$1,0),FALSE)</f>
        <v>-0.3441490000000158</v>
      </c>
      <c r="S55" s="52">
        <f>VLOOKUP($B55,Shock_dev!$A$1:$CI$300,MATCH(DATE(S$1,1,1),Shock_dev!$A$1:$CI$1,0),FALSE)</f>
        <v>-0.62518099999988408</v>
      </c>
      <c r="T55" s="52">
        <f>VLOOKUP($B55,Shock_dev!$A$1:$CI$300,MATCH(DATE(T$1,1,1),Shock_dev!$A$1:$CI$1,0),FALSE)</f>
        <v>-0.73886800000013864</v>
      </c>
      <c r="U55" s="52">
        <f>VLOOKUP($B55,Shock_dev!$A$1:$CI$300,MATCH(DATE(U$1,1,1),Shock_dev!$A$1:$CI$1,0),FALSE)</f>
        <v>-0.89146200000004683</v>
      </c>
      <c r="V55" s="52">
        <f>VLOOKUP($B55,Shock_dev!$A$1:$CI$300,MATCH(DATE(V$1,1,1),Shock_dev!$A$1:$CI$1,0),FALSE)</f>
        <v>-0.86034800000015821</v>
      </c>
      <c r="W55" s="52">
        <f>VLOOKUP($B55,Shock_dev!$A$1:$CI$300,MATCH(DATE(W$1,1,1),Shock_dev!$A$1:$CI$1,0),FALSE)</f>
        <v>-0.80918700000006538</v>
      </c>
      <c r="X55" s="52">
        <f>VLOOKUP($B55,Shock_dev!$A$1:$CI$300,MATCH(DATE(X$1,1,1),Shock_dev!$A$1:$CI$1,0),FALSE)</f>
        <v>-0.7671020000000226</v>
      </c>
      <c r="Y55" s="52">
        <f>VLOOKUP($B55,Shock_dev!$A$1:$CI$300,MATCH(DATE(Y$1,1,1),Shock_dev!$A$1:$CI$1,0),FALSE)</f>
        <v>-0.55608199999983299</v>
      </c>
      <c r="Z55" s="52">
        <f>VLOOKUP($B55,Shock_dev!$A$1:$CI$300,MATCH(DATE(Z$1,1,1),Shock_dev!$A$1:$CI$1,0),FALSE)</f>
        <v>-0.48234600000000682</v>
      </c>
      <c r="AA55" s="52">
        <f>VLOOKUP($B55,Shock_dev!$A$1:$CI$300,MATCH(DATE(AA$1,1,1),Shock_dev!$A$1:$CI$1,0),FALSE)</f>
        <v>-0.44751300000007177</v>
      </c>
      <c r="AB55" s="52">
        <f>VLOOKUP($B55,Shock_dev!$A$1:$CI$300,MATCH(DATE(AB$1,1,1),Shock_dev!$A$1:$CI$1,0),FALSE)</f>
        <v>-0.432358000000022</v>
      </c>
      <c r="AC55" s="52">
        <f>VLOOKUP($B55,Shock_dev!$A$1:$CI$300,MATCH(DATE(AC$1,1,1),Shock_dev!$A$1:$CI$1,0),FALSE)</f>
        <v>-0.43218999999999141</v>
      </c>
      <c r="AD55" s="52">
        <f>VLOOKUP($B55,Shock_dev!$A$1:$CI$300,MATCH(DATE(AD$1,1,1),Shock_dev!$A$1:$CI$1,0),FALSE)</f>
        <v>-0.46526199999993878</v>
      </c>
      <c r="AE55" s="52">
        <f>VLOOKUP($B55,Shock_dev!$A$1:$CI$300,MATCH(DATE(AE$1,1,1),Shock_dev!$A$1:$CI$1,0),FALSE)</f>
        <v>-0.50396299999988514</v>
      </c>
      <c r="AF55" s="52">
        <f>VLOOKUP($B55,Shock_dev!$A$1:$CI$300,MATCH(DATE(AF$1,1,1),Shock_dev!$A$1:$CI$1,0),FALSE)</f>
        <v>-0.60323599999992439</v>
      </c>
      <c r="AG55" s="52"/>
      <c r="AH55" s="65">
        <f t="shared" si="1"/>
        <v>3.7695329999999787</v>
      </c>
      <c r="AI55" s="65">
        <f t="shared" si="2"/>
        <v>2.8326109999999973</v>
      </c>
      <c r="AJ55" s="65">
        <f t="shared" si="3"/>
        <v>0.88190539999995965</v>
      </c>
      <c r="AK55" s="65">
        <f t="shared" si="4"/>
        <v>-0.69200160000004873</v>
      </c>
      <c r="AL55" s="65">
        <f t="shared" si="5"/>
        <v>-0.61244599999999993</v>
      </c>
      <c r="AM55" s="65">
        <f t="shared" si="6"/>
        <v>-0.48740179999995237</v>
      </c>
      <c r="AN55" s="66"/>
      <c r="AO55" s="65">
        <f t="shared" si="7"/>
        <v>3.301071999999988</v>
      </c>
      <c r="AP55" s="65">
        <f t="shared" si="8"/>
        <v>9.4951899999955458E-2</v>
      </c>
      <c r="AQ55" s="65">
        <f t="shared" si="9"/>
        <v>-0.54992389999997615</v>
      </c>
    </row>
    <row r="56" spans="1:43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14.203424999999697</v>
      </c>
      <c r="D56" s="52">
        <f>VLOOKUP($B56,Shock_dev!$A$1:$CI$300,MATCH(DATE(D$1,1,1),Shock_dev!$A$1:$CI$1,0),FALSE)</f>
        <v>22.380392000000029</v>
      </c>
      <c r="E56" s="52">
        <f>VLOOKUP($B56,Shock_dev!$A$1:$CI$300,MATCH(DATE(E$1,1,1),Shock_dev!$A$1:$CI$1,0),FALSE)</f>
        <v>25.901558000000023</v>
      </c>
      <c r="F56" s="52">
        <f>VLOOKUP($B56,Shock_dev!$A$1:$CI$300,MATCH(DATE(F$1,1,1),Shock_dev!$A$1:$CI$1,0),FALSE)</f>
        <v>27.011168999999882</v>
      </c>
      <c r="G56" s="52">
        <f>VLOOKUP($B56,Shock_dev!$A$1:$CI$300,MATCH(DATE(G$1,1,1),Shock_dev!$A$1:$CI$1,0),FALSE)</f>
        <v>26.449431999999888</v>
      </c>
      <c r="H56" s="52">
        <f>VLOOKUP($B56,Shock_dev!$A$1:$CI$300,MATCH(DATE(H$1,1,1),Shock_dev!$A$1:$CI$1,0),FALSE)</f>
        <v>26.104489999999714</v>
      </c>
      <c r="I56" s="52">
        <f>VLOOKUP($B56,Shock_dev!$A$1:$CI$300,MATCH(DATE(I$1,1,1),Shock_dev!$A$1:$CI$1,0),FALSE)</f>
        <v>24.955267999999705</v>
      </c>
      <c r="J56" s="52">
        <f>VLOOKUP($B56,Shock_dev!$A$1:$CI$300,MATCH(DATE(J$1,1,1),Shock_dev!$A$1:$CI$1,0),FALSE)</f>
        <v>24.789349000000129</v>
      </c>
      <c r="K56" s="52">
        <f>VLOOKUP($B56,Shock_dev!$A$1:$CI$300,MATCH(DATE(K$1,1,1),Shock_dev!$A$1:$CI$1,0),FALSE)</f>
        <v>23.690573999999742</v>
      </c>
      <c r="L56" s="52">
        <f>VLOOKUP($B56,Shock_dev!$A$1:$CI$300,MATCH(DATE(L$1,1,1),Shock_dev!$A$1:$CI$1,0),FALSE)</f>
        <v>23.453438999999889</v>
      </c>
      <c r="M56" s="52">
        <f>VLOOKUP($B56,Shock_dev!$A$1:$CI$300,MATCH(DATE(M$1,1,1),Shock_dev!$A$1:$CI$1,0),FALSE)</f>
        <v>24.560363000000052</v>
      </c>
      <c r="N56" s="52">
        <f>VLOOKUP($B56,Shock_dev!$A$1:$CI$300,MATCH(DATE(N$1,1,1),Shock_dev!$A$1:$CI$1,0),FALSE)</f>
        <v>24.075792000000092</v>
      </c>
      <c r="O56" s="52">
        <f>VLOOKUP($B56,Shock_dev!$A$1:$CI$300,MATCH(DATE(O$1,1,1),Shock_dev!$A$1:$CI$1,0),FALSE)</f>
        <v>22.518481999999949</v>
      </c>
      <c r="P56" s="52">
        <f>VLOOKUP($B56,Shock_dev!$A$1:$CI$300,MATCH(DATE(P$1,1,1),Shock_dev!$A$1:$CI$1,0),FALSE)</f>
        <v>20.980875000000196</v>
      </c>
      <c r="Q56" s="52">
        <f>VLOOKUP($B56,Shock_dev!$A$1:$CI$300,MATCH(DATE(Q$1,1,1),Shock_dev!$A$1:$CI$1,0),FALSE)</f>
        <v>20.463792000000012</v>
      </c>
      <c r="R56" s="52">
        <f>VLOOKUP($B56,Shock_dev!$A$1:$CI$300,MATCH(DATE(R$1,1,1),Shock_dev!$A$1:$CI$1,0),FALSE)</f>
        <v>18.871771999999964</v>
      </c>
      <c r="S56" s="52">
        <f>VLOOKUP($B56,Shock_dev!$A$1:$CI$300,MATCH(DATE(S$1,1,1),Shock_dev!$A$1:$CI$1,0),FALSE)</f>
        <v>18.167599000000337</v>
      </c>
      <c r="T56" s="52">
        <f>VLOOKUP($B56,Shock_dev!$A$1:$CI$300,MATCH(DATE(T$1,1,1),Shock_dev!$A$1:$CI$1,0),FALSE)</f>
        <v>18.282138999999916</v>
      </c>
      <c r="U56" s="52">
        <f>VLOOKUP($B56,Shock_dev!$A$1:$CI$300,MATCH(DATE(U$1,1,1),Shock_dev!$A$1:$CI$1,0),FALSE)</f>
        <v>17.746847999999773</v>
      </c>
      <c r="V56" s="52">
        <f>VLOOKUP($B56,Shock_dev!$A$1:$CI$300,MATCH(DATE(V$1,1,1),Shock_dev!$A$1:$CI$1,0),FALSE)</f>
        <v>18.380715000000237</v>
      </c>
      <c r="W56" s="52">
        <f>VLOOKUP($B56,Shock_dev!$A$1:$CI$300,MATCH(DATE(W$1,1,1),Shock_dev!$A$1:$CI$1,0),FALSE)</f>
        <v>18.866529999999784</v>
      </c>
      <c r="X56" s="52">
        <f>VLOOKUP($B56,Shock_dev!$A$1:$CI$300,MATCH(DATE(X$1,1,1),Shock_dev!$A$1:$CI$1,0),FALSE)</f>
        <v>19.212600999999722</v>
      </c>
      <c r="Y56" s="52">
        <f>VLOOKUP($B56,Shock_dev!$A$1:$CI$300,MATCH(DATE(Y$1,1,1),Shock_dev!$A$1:$CI$1,0),FALSE)</f>
        <v>20.785511000000042</v>
      </c>
      <c r="Z56" s="52">
        <f>VLOOKUP($B56,Shock_dev!$A$1:$CI$300,MATCH(DATE(Z$1,1,1),Shock_dev!$A$1:$CI$1,0),FALSE)</f>
        <v>21.227144999999837</v>
      </c>
      <c r="AA56" s="52">
        <f>VLOOKUP($B56,Shock_dev!$A$1:$CI$300,MATCH(DATE(AA$1,1,1),Shock_dev!$A$1:$CI$1,0),FALSE)</f>
        <v>21.567905000000337</v>
      </c>
      <c r="AB56" s="52">
        <f>VLOOKUP($B56,Shock_dev!$A$1:$CI$300,MATCH(DATE(AB$1,1,1),Shock_dev!$A$1:$CI$1,0),FALSE)</f>
        <v>21.883162999999968</v>
      </c>
      <c r="AC56" s="52">
        <f>VLOOKUP($B56,Shock_dev!$A$1:$CI$300,MATCH(DATE(AC$1,1,1),Shock_dev!$A$1:$CI$1,0),FALSE)</f>
        <v>22.169447999999647</v>
      </c>
      <c r="AD56" s="52">
        <f>VLOOKUP($B56,Shock_dev!$A$1:$CI$300,MATCH(DATE(AD$1,1,1),Shock_dev!$A$1:$CI$1,0),FALSE)</f>
        <v>22.285425999999916</v>
      </c>
      <c r="AE56" s="52">
        <f>VLOOKUP($B56,Shock_dev!$A$1:$CI$300,MATCH(DATE(AE$1,1,1),Shock_dev!$A$1:$CI$1,0),FALSE)</f>
        <v>22.437514000000192</v>
      </c>
      <c r="AF56" s="52">
        <f>VLOOKUP($B56,Shock_dev!$A$1:$CI$300,MATCH(DATE(AF$1,1,1),Shock_dev!$A$1:$CI$1,0),FALSE)</f>
        <v>22.209119000000101</v>
      </c>
      <c r="AG56" s="52"/>
      <c r="AH56" s="65">
        <f t="shared" si="1"/>
        <v>23.189195199999904</v>
      </c>
      <c r="AI56" s="65">
        <f t="shared" si="2"/>
        <v>24.598623999999838</v>
      </c>
      <c r="AJ56" s="65">
        <f t="shared" si="3"/>
        <v>22.51986080000006</v>
      </c>
      <c r="AK56" s="65">
        <f t="shared" si="4"/>
        <v>18.289814600000046</v>
      </c>
      <c r="AL56" s="65">
        <f t="shared" si="5"/>
        <v>20.331938399999945</v>
      </c>
      <c r="AM56" s="65">
        <f t="shared" si="6"/>
        <v>22.196933999999963</v>
      </c>
      <c r="AN56" s="66"/>
      <c r="AO56" s="65">
        <f t="shared" si="7"/>
        <v>23.893909599999873</v>
      </c>
      <c r="AP56" s="65">
        <f t="shared" si="8"/>
        <v>20.404837700000051</v>
      </c>
      <c r="AQ56" s="65">
        <f t="shared" si="9"/>
        <v>21.264436199999956</v>
      </c>
    </row>
    <row r="57" spans="1:43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54.488503000000492</v>
      </c>
      <c r="D57" s="52">
        <f>VLOOKUP($B57,Shock_dev!$A$1:$CI$300,MATCH(DATE(D$1,1,1),Shock_dev!$A$1:$CI$1,0),FALSE)</f>
        <v>85.73364599999968</v>
      </c>
      <c r="E57" s="52">
        <f>VLOOKUP($B57,Shock_dev!$A$1:$CI$300,MATCH(DATE(E$1,1,1),Shock_dev!$A$1:$CI$1,0),FALSE)</f>
        <v>99.633757999999943</v>
      </c>
      <c r="F57" s="52">
        <f>VLOOKUP($B57,Shock_dev!$A$1:$CI$300,MATCH(DATE(F$1,1,1),Shock_dev!$A$1:$CI$1,0),FALSE)</f>
        <v>105.14915399999973</v>
      </c>
      <c r="G57" s="52">
        <f>VLOOKUP($B57,Shock_dev!$A$1:$CI$300,MATCH(DATE(G$1,1,1),Shock_dev!$A$1:$CI$1,0),FALSE)</f>
        <v>105.02499400000033</v>
      </c>
      <c r="H57" s="52">
        <f>VLOOKUP($B57,Shock_dev!$A$1:$CI$300,MATCH(DATE(H$1,1,1),Shock_dev!$A$1:$CI$1,0),FALSE)</f>
        <v>106.24250399999983</v>
      </c>
      <c r="I57" s="52">
        <f>VLOOKUP($B57,Shock_dev!$A$1:$CI$300,MATCH(DATE(I$1,1,1),Shock_dev!$A$1:$CI$1,0),FALSE)</f>
        <v>104.5833590000002</v>
      </c>
      <c r="J57" s="52">
        <f>VLOOKUP($B57,Shock_dev!$A$1:$CI$300,MATCH(DATE(J$1,1,1),Shock_dev!$A$1:$CI$1,0),FALSE)</f>
        <v>106.73600600000009</v>
      </c>
      <c r="K57" s="52">
        <f>VLOOKUP($B57,Shock_dev!$A$1:$CI$300,MATCH(DATE(K$1,1,1),Shock_dev!$A$1:$CI$1,0),FALSE)</f>
        <v>105.20686899999964</v>
      </c>
      <c r="L57" s="52">
        <f>VLOOKUP($B57,Shock_dev!$A$1:$CI$300,MATCH(DATE(L$1,1,1),Shock_dev!$A$1:$CI$1,0),FALSE)</f>
        <v>106.8774970000004</v>
      </c>
      <c r="M57" s="52">
        <f>VLOOKUP($B57,Shock_dev!$A$1:$CI$300,MATCH(DATE(M$1,1,1),Shock_dev!$A$1:$CI$1,0),FALSE)</f>
        <v>113.5379210000001</v>
      </c>
      <c r="N57" s="52">
        <f>VLOOKUP($B57,Shock_dev!$A$1:$CI$300,MATCH(DATE(N$1,1,1),Shock_dev!$A$1:$CI$1,0),FALSE)</f>
        <v>113.90202699999918</v>
      </c>
      <c r="O57" s="52">
        <f>VLOOKUP($B57,Shock_dev!$A$1:$CI$300,MATCH(DATE(O$1,1,1),Shock_dev!$A$1:$CI$1,0),FALSE)</f>
        <v>110.06494500000008</v>
      </c>
      <c r="P57" s="52">
        <f>VLOOKUP($B57,Shock_dev!$A$1:$CI$300,MATCH(DATE(P$1,1,1),Shock_dev!$A$1:$CI$1,0),FALSE)</f>
        <v>106.2297010000002</v>
      </c>
      <c r="Q57" s="52">
        <f>VLOOKUP($B57,Shock_dev!$A$1:$CI$300,MATCH(DATE(Q$1,1,1),Shock_dev!$A$1:$CI$1,0),FALSE)</f>
        <v>106.16828100000021</v>
      </c>
      <c r="R57" s="52">
        <f>VLOOKUP($B57,Shock_dev!$A$1:$CI$300,MATCH(DATE(R$1,1,1),Shock_dev!$A$1:$CI$1,0),FALSE)</f>
        <v>101.75438800000029</v>
      </c>
      <c r="S57" s="52">
        <f>VLOOKUP($B57,Shock_dev!$A$1:$CI$300,MATCH(DATE(S$1,1,1),Shock_dev!$A$1:$CI$1,0),FALSE)</f>
        <v>100.56245699999999</v>
      </c>
      <c r="T57" s="52">
        <f>VLOOKUP($B57,Shock_dev!$A$1:$CI$300,MATCH(DATE(T$1,1,1),Shock_dev!$A$1:$CI$1,0),FALSE)</f>
        <v>102.289581</v>
      </c>
      <c r="U57" s="52">
        <f>VLOOKUP($B57,Shock_dev!$A$1:$CI$300,MATCH(DATE(U$1,1,1),Shock_dev!$A$1:$CI$1,0),FALSE)</f>
        <v>101.29946000000018</v>
      </c>
      <c r="V57" s="52">
        <f>VLOOKUP($B57,Shock_dev!$A$1:$CI$300,MATCH(DATE(V$1,1,1),Shock_dev!$A$1:$CI$1,0),FALSE)</f>
        <v>104.65525700000035</v>
      </c>
      <c r="W57" s="52">
        <f>VLOOKUP($B57,Shock_dev!$A$1:$CI$300,MATCH(DATE(W$1,1,1),Shock_dev!$A$1:$CI$1,0),FALSE)</f>
        <v>107.29566400000022</v>
      </c>
      <c r="X57" s="52">
        <f>VLOOKUP($B57,Shock_dev!$A$1:$CI$300,MATCH(DATE(X$1,1,1),Shock_dev!$A$1:$CI$1,0),FALSE)</f>
        <v>109.31397899999956</v>
      </c>
      <c r="Y57" s="52">
        <f>VLOOKUP($B57,Shock_dev!$A$1:$CI$300,MATCH(DATE(Y$1,1,1),Shock_dev!$A$1:$CI$1,0),FALSE)</f>
        <v>116.02506399999947</v>
      </c>
      <c r="Z57" s="52">
        <f>VLOOKUP($B57,Shock_dev!$A$1:$CI$300,MATCH(DATE(Z$1,1,1),Shock_dev!$A$1:$CI$1,0),FALSE)</f>
        <v>118.3239309999999</v>
      </c>
      <c r="AA57" s="52">
        <f>VLOOKUP($B57,Shock_dev!$A$1:$CI$300,MATCH(DATE(AA$1,1,1),Shock_dev!$A$1:$CI$1,0),FALSE)</f>
        <v>120.23268600000029</v>
      </c>
      <c r="AB57" s="52">
        <f>VLOOKUP($B57,Shock_dev!$A$1:$CI$300,MATCH(DATE(AB$1,1,1),Shock_dev!$A$1:$CI$1,0),FALSE)</f>
        <v>122.04284499999994</v>
      </c>
      <c r="AC57" s="52">
        <f>VLOOKUP($B57,Shock_dev!$A$1:$CI$300,MATCH(DATE(AC$1,1,1),Shock_dev!$A$1:$CI$1,0),FALSE)</f>
        <v>123.73215999999957</v>
      </c>
      <c r="AD57" s="52">
        <f>VLOOKUP($B57,Shock_dev!$A$1:$CI$300,MATCH(DATE(AD$1,1,1),Shock_dev!$A$1:$CI$1,0),FALSE)</f>
        <v>124.75251899999967</v>
      </c>
      <c r="AE57" s="52">
        <f>VLOOKUP($B57,Shock_dev!$A$1:$CI$300,MATCH(DATE(AE$1,1,1),Shock_dev!$A$1:$CI$1,0),FALSE)</f>
        <v>125.898596</v>
      </c>
      <c r="AF57" s="52">
        <f>VLOOKUP($B57,Shock_dev!$A$1:$CI$300,MATCH(DATE(AF$1,1,1),Shock_dev!$A$1:$CI$1,0),FALSE)</f>
        <v>125.55984100000023</v>
      </c>
      <c r="AG57" s="52"/>
      <c r="AH57" s="65">
        <f t="shared" si="1"/>
        <v>90.006011000000029</v>
      </c>
      <c r="AI57" s="65">
        <f t="shared" si="2"/>
        <v>105.92924700000003</v>
      </c>
      <c r="AJ57" s="65">
        <f t="shared" si="3"/>
        <v>109.98057499999996</v>
      </c>
      <c r="AK57" s="65">
        <f t="shared" si="4"/>
        <v>102.11222860000017</v>
      </c>
      <c r="AL57" s="65">
        <f t="shared" si="5"/>
        <v>114.23826479999988</v>
      </c>
      <c r="AM57" s="65">
        <f t="shared" si="6"/>
        <v>124.39719219999988</v>
      </c>
      <c r="AN57" s="66"/>
      <c r="AO57" s="65">
        <f t="shared" si="7"/>
        <v>97.967629000000031</v>
      </c>
      <c r="AP57" s="65">
        <f t="shared" si="8"/>
        <v>106.04640180000007</v>
      </c>
      <c r="AQ57" s="65">
        <f t="shared" si="9"/>
        <v>119.31772849999987</v>
      </c>
    </row>
    <row r="58" spans="1:43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48.593600000000151</v>
      </c>
      <c r="D58" s="52">
        <f>VLOOKUP($B58,Shock_dev!$A$1:$CI$300,MATCH(DATE(D$1,1,1),Shock_dev!$A$1:$CI$1,0),FALSE)</f>
        <v>93.56988999999885</v>
      </c>
      <c r="E58" s="52">
        <f>VLOOKUP($B58,Shock_dev!$A$1:$CI$300,MATCH(DATE(E$1,1,1),Shock_dev!$A$1:$CI$1,0),FALSE)</f>
        <v>123.35426000000007</v>
      </c>
      <c r="F58" s="52">
        <f>VLOOKUP($B58,Shock_dev!$A$1:$CI$300,MATCH(DATE(F$1,1,1),Shock_dev!$A$1:$CI$1,0),FALSE)</f>
        <v>137.46857000000455</v>
      </c>
      <c r="G58" s="52">
        <f>VLOOKUP($B58,Shock_dev!$A$1:$CI$300,MATCH(DATE(G$1,1,1),Shock_dev!$A$1:$CI$1,0),FALSE)</f>
        <v>137.43153999999777</v>
      </c>
      <c r="H58" s="52">
        <f>VLOOKUP($B58,Shock_dev!$A$1:$CI$300,MATCH(DATE(H$1,1,1),Shock_dev!$A$1:$CI$1,0),FALSE)</f>
        <v>131.07686000000103</v>
      </c>
      <c r="I58" s="52">
        <f>VLOOKUP($B58,Shock_dev!$A$1:$CI$300,MATCH(DATE(I$1,1,1),Shock_dev!$A$1:$CI$1,0),FALSE)</f>
        <v>118.46067000000039</v>
      </c>
      <c r="J58" s="52">
        <f>VLOOKUP($B58,Shock_dev!$A$1:$CI$300,MATCH(DATE(J$1,1,1),Shock_dev!$A$1:$CI$1,0),FALSE)</f>
        <v>106.86043000000063</v>
      </c>
      <c r="K58" s="52">
        <f>VLOOKUP($B58,Shock_dev!$A$1:$CI$300,MATCH(DATE(K$1,1,1),Shock_dev!$A$1:$CI$1,0),FALSE)</f>
        <v>92.312010000001465</v>
      </c>
      <c r="L58" s="52">
        <f>VLOOKUP($B58,Shock_dev!$A$1:$CI$300,MATCH(DATE(L$1,1,1),Shock_dev!$A$1:$CI$1,0),FALSE)</f>
        <v>80.14542000000074</v>
      </c>
      <c r="M58" s="52">
        <f>VLOOKUP($B58,Shock_dev!$A$1:$CI$300,MATCH(DATE(M$1,1,1),Shock_dev!$A$1:$CI$1,0),FALSE)</f>
        <v>73.828220000003057</v>
      </c>
      <c r="N58" s="52">
        <f>VLOOKUP($B58,Shock_dev!$A$1:$CI$300,MATCH(DATE(N$1,1,1),Shock_dev!$A$1:$CI$1,0),FALSE)</f>
        <v>64.538050000002841</v>
      </c>
      <c r="O58" s="52">
        <f>VLOOKUP($B58,Shock_dev!$A$1:$CI$300,MATCH(DATE(O$1,1,1),Shock_dev!$A$1:$CI$1,0),FALSE)</f>
        <v>51.012630000004719</v>
      </c>
      <c r="P58" s="52">
        <f>VLOOKUP($B58,Shock_dev!$A$1:$CI$300,MATCH(DATE(P$1,1,1),Shock_dev!$A$1:$CI$1,0),FALSE)</f>
        <v>36.065200000004552</v>
      </c>
      <c r="Q58" s="52">
        <f>VLOOKUP($B58,Shock_dev!$A$1:$CI$300,MATCH(DATE(Q$1,1,1),Shock_dev!$A$1:$CI$1,0),FALSE)</f>
        <v>24.207909999997355</v>
      </c>
      <c r="R58" s="52">
        <f>VLOOKUP($B58,Shock_dev!$A$1:$CI$300,MATCH(DATE(R$1,1,1),Shock_dev!$A$1:$CI$1,0),FALSE)</f>
        <v>9.9628599999996368</v>
      </c>
      <c r="S58" s="52">
        <f>VLOOKUP($B58,Shock_dev!$A$1:$CI$300,MATCH(DATE(S$1,1,1),Shock_dev!$A$1:$CI$1,0),FALSE)</f>
        <v>-1.395250000001397</v>
      </c>
      <c r="T58" s="52">
        <f>VLOOKUP($B58,Shock_dev!$A$1:$CI$300,MATCH(DATE(T$1,1,1),Shock_dev!$A$1:$CI$1,0),FALSE)</f>
        <v>-8.591710000000603</v>
      </c>
      <c r="U58" s="52">
        <f>VLOOKUP($B58,Shock_dev!$A$1:$CI$300,MATCH(DATE(U$1,1,1),Shock_dev!$A$1:$CI$1,0),FALSE)</f>
        <v>-16.060110000005807</v>
      </c>
      <c r="V58" s="52">
        <f>VLOOKUP($B58,Shock_dev!$A$1:$CI$300,MATCH(DATE(V$1,1,1),Shock_dev!$A$1:$CI$1,0),FALSE)</f>
        <v>-18.910790000001725</v>
      </c>
      <c r="W58" s="52">
        <f>VLOOKUP($B58,Shock_dev!$A$1:$CI$300,MATCH(DATE(W$1,1,1),Shock_dev!$A$1:$CI$1,0),FALSE)</f>
        <v>-20.480179999998654</v>
      </c>
      <c r="X58" s="52">
        <f>VLOOKUP($B58,Shock_dev!$A$1:$CI$300,MATCH(DATE(X$1,1,1),Shock_dev!$A$1:$CI$1,0),FALSE)</f>
        <v>-21.689009999994596</v>
      </c>
      <c r="Y58" s="52">
        <f>VLOOKUP($B58,Shock_dev!$A$1:$CI$300,MATCH(DATE(Y$1,1,1),Shock_dev!$A$1:$CI$1,0),FALSE)</f>
        <v>-18.725969999999506</v>
      </c>
      <c r="Z58" s="52">
        <f>VLOOKUP($B58,Shock_dev!$A$1:$CI$300,MATCH(DATE(Z$1,1,1),Shock_dev!$A$1:$CI$1,0),FALSE)</f>
        <v>-18.094359999995504</v>
      </c>
      <c r="AA58" s="52">
        <f>VLOOKUP($B58,Shock_dev!$A$1:$CI$300,MATCH(DATE(AA$1,1,1),Shock_dev!$A$1:$CI$1,0),FALSE)</f>
        <v>-18.162589999999909</v>
      </c>
      <c r="AB58" s="52">
        <f>VLOOKUP($B58,Shock_dev!$A$1:$CI$300,MATCH(DATE(AB$1,1,1),Shock_dev!$A$1:$CI$1,0),FALSE)</f>
        <v>-18.550309999998717</v>
      </c>
      <c r="AC58" s="52">
        <f>VLOOKUP($B58,Shock_dev!$A$1:$CI$300,MATCH(DATE(AC$1,1,1),Shock_dev!$A$1:$CI$1,0),FALSE)</f>
        <v>-19.1244200000001</v>
      </c>
      <c r="AD58" s="52">
        <f>VLOOKUP($B58,Shock_dev!$A$1:$CI$300,MATCH(DATE(AD$1,1,1),Shock_dev!$A$1:$CI$1,0),FALSE)</f>
        <v>-20.317820000003849</v>
      </c>
      <c r="AE58" s="52">
        <f>VLOOKUP($B58,Shock_dev!$A$1:$CI$300,MATCH(DATE(AE$1,1,1),Shock_dev!$A$1:$CI$1,0),FALSE)</f>
        <v>-21.561569999998028</v>
      </c>
      <c r="AF58" s="52">
        <f>VLOOKUP($B58,Shock_dev!$A$1:$CI$300,MATCH(DATE(AF$1,1,1),Shock_dev!$A$1:$CI$1,0),FALSE)</f>
        <v>-24.134450000005018</v>
      </c>
      <c r="AG58" s="52"/>
      <c r="AH58" s="65">
        <f t="shared" si="1"/>
        <v>108.08357200000027</v>
      </c>
      <c r="AI58" s="65">
        <f t="shared" si="2"/>
        <v>105.77107800000086</v>
      </c>
      <c r="AJ58" s="65">
        <f t="shared" si="3"/>
        <v>49.930402000002502</v>
      </c>
      <c r="AK58" s="65">
        <f t="shared" si="4"/>
        <v>-6.9990000000019794</v>
      </c>
      <c r="AL58" s="65">
        <f t="shared" si="5"/>
        <v>-19.430421999997634</v>
      </c>
      <c r="AM58" s="65">
        <f t="shared" si="6"/>
        <v>-20.737714000001141</v>
      </c>
      <c r="AN58" s="66"/>
      <c r="AO58" s="65">
        <f t="shared" si="7"/>
        <v>106.92732500000056</v>
      </c>
      <c r="AP58" s="65">
        <f t="shared" si="8"/>
        <v>21.465701000000262</v>
      </c>
      <c r="AQ58" s="65">
        <f t="shared" si="9"/>
        <v>-20.084067999999387</v>
      </c>
    </row>
    <row r="59" spans="1:43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9.7153559999997015</v>
      </c>
      <c r="D59" s="52">
        <f>VLOOKUP($B59,Shock_dev!$A$1:$CI$300,MATCH(DATE(D$1,1,1),Shock_dev!$A$1:$CI$1,0),FALSE)</f>
        <v>19.820018000000346</v>
      </c>
      <c r="E59" s="52">
        <f>VLOOKUP($B59,Shock_dev!$A$1:$CI$300,MATCH(DATE(E$1,1,1),Shock_dev!$A$1:$CI$1,0),FALSE)</f>
        <v>26.723297999999886</v>
      </c>
      <c r="F59" s="52">
        <f>VLOOKUP($B59,Shock_dev!$A$1:$CI$300,MATCH(DATE(F$1,1,1),Shock_dev!$A$1:$CI$1,0),FALSE)</f>
        <v>30.550979999999981</v>
      </c>
      <c r="G59" s="52">
        <f>VLOOKUP($B59,Shock_dev!$A$1:$CI$300,MATCH(DATE(G$1,1,1),Shock_dev!$A$1:$CI$1,0),FALSE)</f>
        <v>32.183060999999725</v>
      </c>
      <c r="H59" s="52">
        <f>VLOOKUP($B59,Shock_dev!$A$1:$CI$300,MATCH(DATE(H$1,1,1),Shock_dev!$A$1:$CI$1,0),FALSE)</f>
        <v>33.510092000000441</v>
      </c>
      <c r="I59" s="52">
        <f>VLOOKUP($B59,Shock_dev!$A$1:$CI$300,MATCH(DATE(I$1,1,1),Shock_dev!$A$1:$CI$1,0),FALSE)</f>
        <v>34.732127000000219</v>
      </c>
      <c r="J59" s="52">
        <f>VLOOKUP($B59,Shock_dev!$A$1:$CI$300,MATCH(DATE(J$1,1,1),Shock_dev!$A$1:$CI$1,0),FALSE)</f>
        <v>37.078731999999945</v>
      </c>
      <c r="K59" s="52">
        <f>VLOOKUP($B59,Shock_dev!$A$1:$CI$300,MATCH(DATE(K$1,1,1),Shock_dev!$A$1:$CI$1,0),FALSE)</f>
        <v>39.644473999999718</v>
      </c>
      <c r="L59" s="52">
        <f>VLOOKUP($B59,Shock_dev!$A$1:$CI$300,MATCH(DATE(L$1,1,1),Shock_dev!$A$1:$CI$1,0),FALSE)</f>
        <v>43.083701999999903</v>
      </c>
      <c r="M59" s="52">
        <f>VLOOKUP($B59,Shock_dev!$A$1:$CI$300,MATCH(DATE(M$1,1,1),Shock_dev!$A$1:$CI$1,0),FALSE)</f>
        <v>47.947438999999576</v>
      </c>
      <c r="N59" s="52">
        <f>VLOOKUP($B59,Shock_dev!$A$1:$CI$300,MATCH(DATE(N$1,1,1),Shock_dev!$A$1:$CI$1,0),FALSE)</f>
        <v>52.325645000000804</v>
      </c>
      <c r="O59" s="52">
        <f>VLOOKUP($B59,Shock_dev!$A$1:$CI$300,MATCH(DATE(O$1,1,1),Shock_dev!$A$1:$CI$1,0),FALSE)</f>
        <v>55.576575000000048</v>
      </c>
      <c r="P59" s="52">
        <f>VLOOKUP($B59,Shock_dev!$A$1:$CI$300,MATCH(DATE(P$1,1,1),Shock_dev!$A$1:$CI$1,0),FALSE)</f>
        <v>58.152750999999625</v>
      </c>
      <c r="Q59" s="52">
        <f>VLOOKUP($B59,Shock_dev!$A$1:$CI$300,MATCH(DATE(Q$1,1,1),Shock_dev!$A$1:$CI$1,0),FALSE)</f>
        <v>60.956371000000217</v>
      </c>
      <c r="R59" s="52">
        <f>VLOOKUP($B59,Shock_dev!$A$1:$CI$300,MATCH(DATE(R$1,1,1),Shock_dev!$A$1:$CI$1,0),FALSE)</f>
        <v>62.895840000000135</v>
      </c>
      <c r="S59" s="52">
        <f>VLOOKUP($B59,Shock_dev!$A$1:$CI$300,MATCH(DATE(S$1,1,1),Shock_dev!$A$1:$CI$1,0),FALSE)</f>
        <v>64.779430999999931</v>
      </c>
      <c r="T59" s="52">
        <f>VLOOKUP($B59,Shock_dev!$A$1:$CI$300,MATCH(DATE(T$1,1,1),Shock_dev!$A$1:$CI$1,0),FALSE)</f>
        <v>66.923070000000735</v>
      </c>
      <c r="U59" s="52">
        <f>VLOOKUP($B59,Shock_dev!$A$1:$CI$300,MATCH(DATE(U$1,1,1),Shock_dev!$A$1:$CI$1,0),FALSE)</f>
        <v>68.401863999999478</v>
      </c>
      <c r="V59" s="52">
        <f>VLOOKUP($B59,Shock_dev!$A$1:$CI$300,MATCH(DATE(V$1,1,1),Shock_dev!$A$1:$CI$1,0),FALSE)</f>
        <v>70.049528999999893</v>
      </c>
      <c r="W59" s="52">
        <f>VLOOKUP($B59,Shock_dev!$A$1:$CI$300,MATCH(DATE(W$1,1,1),Shock_dev!$A$1:$CI$1,0),FALSE)</f>
        <v>71.355337999999392</v>
      </c>
      <c r="X59" s="52">
        <f>VLOOKUP($B59,Shock_dev!$A$1:$CI$300,MATCH(DATE(X$1,1,1),Shock_dev!$A$1:$CI$1,0),FALSE)</f>
        <v>72.100576999999248</v>
      </c>
      <c r="Y59" s="52">
        <f>VLOOKUP($B59,Shock_dev!$A$1:$CI$300,MATCH(DATE(Y$1,1,1),Shock_dev!$A$1:$CI$1,0),FALSE)</f>
        <v>73.170817999999599</v>
      </c>
      <c r="Z59" s="52">
        <f>VLOOKUP($B59,Shock_dev!$A$1:$CI$300,MATCH(DATE(Z$1,1,1),Shock_dev!$A$1:$CI$1,0),FALSE)</f>
        <v>73.423639999999068</v>
      </c>
      <c r="AA59" s="52">
        <f>VLOOKUP($B59,Shock_dev!$A$1:$CI$300,MATCH(DATE(AA$1,1,1),Shock_dev!$A$1:$CI$1,0),FALSE)</f>
        <v>73.090013000000909</v>
      </c>
      <c r="AB59" s="52">
        <f>VLOOKUP($B59,Shock_dev!$A$1:$CI$300,MATCH(DATE(AB$1,1,1),Shock_dev!$A$1:$CI$1,0),FALSE)</f>
        <v>72.38724799999909</v>
      </c>
      <c r="AC59" s="52">
        <f>VLOOKUP($B59,Shock_dev!$A$1:$CI$300,MATCH(DATE(AC$1,1,1),Shock_dev!$A$1:$CI$1,0),FALSE)</f>
        <v>71.442274999999427</v>
      </c>
      <c r="AD59" s="52">
        <f>VLOOKUP($B59,Shock_dev!$A$1:$CI$300,MATCH(DATE(AD$1,1,1),Shock_dev!$A$1:$CI$1,0),FALSE)</f>
        <v>70.233255000001009</v>
      </c>
      <c r="AE59" s="52">
        <f>VLOOKUP($B59,Shock_dev!$A$1:$CI$300,MATCH(DATE(AE$1,1,1),Shock_dev!$A$1:$CI$1,0),FALSE)</f>
        <v>68.910866000000169</v>
      </c>
      <c r="AF59" s="52">
        <f>VLOOKUP($B59,Shock_dev!$A$1:$CI$300,MATCH(DATE(AF$1,1,1),Shock_dev!$A$1:$CI$1,0),FALSE)</f>
        <v>67.265751999999338</v>
      </c>
      <c r="AG59" s="52"/>
      <c r="AH59" s="65">
        <f t="shared" si="1"/>
        <v>23.798542599999926</v>
      </c>
      <c r="AI59" s="65">
        <f t="shared" si="2"/>
        <v>37.609825400000048</v>
      </c>
      <c r="AJ59" s="65">
        <f t="shared" si="3"/>
        <v>54.991756200000054</v>
      </c>
      <c r="AK59" s="65">
        <f t="shared" si="4"/>
        <v>66.609946800000031</v>
      </c>
      <c r="AL59" s="65">
        <f t="shared" si="5"/>
        <v>72.628077199999638</v>
      </c>
      <c r="AM59" s="65">
        <f t="shared" si="6"/>
        <v>70.047879199999812</v>
      </c>
      <c r="AN59" s="66"/>
      <c r="AO59" s="65">
        <f t="shared" si="7"/>
        <v>30.704183999999987</v>
      </c>
      <c r="AP59" s="65">
        <f t="shared" si="8"/>
        <v>60.800851500000043</v>
      </c>
      <c r="AQ59" s="65">
        <f t="shared" si="9"/>
        <v>71.337978199999725</v>
      </c>
    </row>
    <row r="60" spans="1:43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131.68645979999997</v>
      </c>
      <c r="D60" s="52">
        <f>VLOOKUP($B60,Shock_dev!$A$1:$CI$300,MATCH(DATE(D$1,1,1),Shock_dev!$A$1:$CI$1,0),FALSE)</f>
        <v>192.39790269999992</v>
      </c>
      <c r="E60" s="52">
        <f>VLOOKUP($B60,Shock_dev!$A$1:$CI$300,MATCH(DATE(E$1,1,1),Shock_dev!$A$1:$CI$1,0),FALSE)</f>
        <v>219.46449170000005</v>
      </c>
      <c r="F60" s="52">
        <f>VLOOKUP($B60,Shock_dev!$A$1:$CI$300,MATCH(DATE(F$1,1,1),Shock_dev!$A$1:$CI$1,0),FALSE)</f>
        <v>234.19511060000002</v>
      </c>
      <c r="G60" s="52">
        <f>VLOOKUP($B60,Shock_dev!$A$1:$CI$300,MATCH(DATE(G$1,1,1),Shock_dev!$A$1:$CI$1,0),FALSE)</f>
        <v>223.44158099999993</v>
      </c>
      <c r="H60" s="52">
        <f>VLOOKUP($B60,Shock_dev!$A$1:$CI$300,MATCH(DATE(H$1,1,1),Shock_dev!$A$1:$CI$1,0),FALSE)</f>
        <v>232.12804219999998</v>
      </c>
      <c r="I60" s="52">
        <f>VLOOKUP($B60,Shock_dev!$A$1:$CI$300,MATCH(DATE(I$1,1,1),Shock_dev!$A$1:$CI$1,0),FALSE)</f>
        <v>239.55933900000002</v>
      </c>
      <c r="J60" s="52">
        <f>VLOOKUP($B60,Shock_dev!$A$1:$CI$300,MATCH(DATE(J$1,1,1),Shock_dev!$A$1:$CI$1,0),FALSE)</f>
        <v>246.21029780000003</v>
      </c>
      <c r="K60" s="52">
        <f>VLOOKUP($B60,Shock_dev!$A$1:$CI$300,MATCH(DATE(K$1,1,1),Shock_dev!$A$1:$CI$1,0),FALSE)</f>
        <v>252.41130729999998</v>
      </c>
      <c r="L60" s="52">
        <f>VLOOKUP($B60,Shock_dev!$A$1:$CI$300,MATCH(DATE(L$1,1,1),Shock_dev!$A$1:$CI$1,0),FALSE)</f>
        <v>256.33067210000002</v>
      </c>
      <c r="M60" s="52">
        <f>VLOOKUP($B60,Shock_dev!$A$1:$CI$300,MATCH(DATE(M$1,1,1),Shock_dev!$A$1:$CI$1,0),FALSE)</f>
        <v>243.24429769999995</v>
      </c>
      <c r="N60" s="52">
        <f>VLOOKUP($B60,Shock_dev!$A$1:$CI$300,MATCH(DATE(N$1,1,1),Shock_dev!$A$1:$CI$1,0),FALSE)</f>
        <v>241.41657399999997</v>
      </c>
      <c r="O60" s="52">
        <f>VLOOKUP($B60,Shock_dev!$A$1:$CI$300,MATCH(DATE(O$1,1,1),Shock_dev!$A$1:$CI$1,0),FALSE)</f>
        <v>243.57296819999999</v>
      </c>
      <c r="P60" s="52">
        <f>VLOOKUP($B60,Shock_dev!$A$1:$CI$300,MATCH(DATE(P$1,1,1),Shock_dev!$A$1:$CI$1,0),FALSE)</f>
        <v>246.9050737</v>
      </c>
      <c r="Q60" s="52">
        <f>VLOOKUP($B60,Shock_dev!$A$1:$CI$300,MATCH(DATE(Q$1,1,1),Shock_dev!$A$1:$CI$1,0),FALSE)</f>
        <v>246.4692933</v>
      </c>
      <c r="R60" s="52">
        <f>VLOOKUP($B60,Shock_dev!$A$1:$CI$300,MATCH(DATE(R$1,1,1),Shock_dev!$A$1:$CI$1,0),FALSE)</f>
        <v>240.52725609999993</v>
      </c>
      <c r="S60" s="52">
        <f>VLOOKUP($B60,Shock_dev!$A$1:$CI$300,MATCH(DATE(S$1,1,1),Shock_dev!$A$1:$CI$1,0),FALSE)</f>
        <v>240.01522020000004</v>
      </c>
      <c r="T60" s="52">
        <f>VLOOKUP($B60,Shock_dev!$A$1:$CI$300,MATCH(DATE(T$1,1,1),Shock_dev!$A$1:$CI$1,0),FALSE)</f>
        <v>241.25200629999995</v>
      </c>
      <c r="U60" s="52">
        <f>VLOOKUP($B60,Shock_dev!$A$1:$CI$300,MATCH(DATE(U$1,1,1),Shock_dev!$A$1:$CI$1,0),FALSE)</f>
        <v>242.70417980000002</v>
      </c>
      <c r="V60" s="52">
        <f>VLOOKUP($B60,Shock_dev!$A$1:$CI$300,MATCH(DATE(V$1,1,1),Shock_dev!$A$1:$CI$1,0),FALSE)</f>
        <v>250.44041630000004</v>
      </c>
      <c r="W60" s="52">
        <f>VLOOKUP($B60,Shock_dev!$A$1:$CI$300,MATCH(DATE(W$1,1,1),Shock_dev!$A$1:$CI$1,0),FALSE)</f>
        <v>246.64671420000002</v>
      </c>
      <c r="X60" s="52">
        <f>VLOOKUP($B60,Shock_dev!$A$1:$CI$300,MATCH(DATE(X$1,1,1),Shock_dev!$A$1:$CI$1,0),FALSE)</f>
        <v>245.22031079999999</v>
      </c>
      <c r="Y60" s="52">
        <f>VLOOKUP($B60,Shock_dev!$A$1:$CI$300,MATCH(DATE(Y$1,1,1),Shock_dev!$A$1:$CI$1,0),FALSE)</f>
        <v>244.51410250000004</v>
      </c>
      <c r="Z60" s="52">
        <f>VLOOKUP($B60,Shock_dev!$A$1:$CI$300,MATCH(DATE(Z$1,1,1),Shock_dev!$A$1:$CI$1,0),FALSE)</f>
        <v>243.69757970000001</v>
      </c>
      <c r="AA60" s="52">
        <f>VLOOKUP($B60,Shock_dev!$A$1:$CI$300,MATCH(DATE(AA$1,1,1),Shock_dev!$A$1:$CI$1,0),FALSE)</f>
        <v>242.57846960000006</v>
      </c>
      <c r="AB60" s="52">
        <f>VLOOKUP($B60,Shock_dev!$A$1:$CI$300,MATCH(DATE(AB$1,1,1),Shock_dev!$A$1:$CI$1,0),FALSE)</f>
        <v>241.14235980000001</v>
      </c>
      <c r="AC60" s="52">
        <f>VLOOKUP($B60,Shock_dev!$A$1:$CI$300,MATCH(DATE(AC$1,1,1),Shock_dev!$A$1:$CI$1,0),FALSE)</f>
        <v>239.41395490000002</v>
      </c>
      <c r="AD60" s="52">
        <f>VLOOKUP($B60,Shock_dev!$A$1:$CI$300,MATCH(DATE(AD$1,1,1),Shock_dev!$A$1:$CI$1,0),FALSE)</f>
        <v>237.43230170000004</v>
      </c>
      <c r="AE60" s="52">
        <f>VLOOKUP($B60,Shock_dev!$A$1:$CI$300,MATCH(DATE(AE$1,1,1),Shock_dev!$A$1:$CI$1,0),FALSE)</f>
        <v>235.24435530000005</v>
      </c>
      <c r="AF60" s="52">
        <f>VLOOKUP($B60,Shock_dev!$A$1:$CI$300,MATCH(DATE(AF$1,1,1),Shock_dev!$A$1:$CI$1,0),FALSE)</f>
        <v>232.86911689999999</v>
      </c>
      <c r="AG60" s="52"/>
      <c r="AH60" s="65">
        <f t="shared" si="1"/>
        <v>200.23710915999999</v>
      </c>
      <c r="AI60" s="65">
        <f t="shared" si="2"/>
        <v>245.32793167999998</v>
      </c>
      <c r="AJ60" s="65">
        <f t="shared" si="3"/>
        <v>244.32164137999999</v>
      </c>
      <c r="AK60" s="65">
        <f t="shared" si="4"/>
        <v>242.98781574</v>
      </c>
      <c r="AL60" s="65">
        <f t="shared" si="5"/>
        <v>244.53143536000002</v>
      </c>
      <c r="AM60" s="65">
        <f t="shared" si="6"/>
        <v>237.22041772000003</v>
      </c>
      <c r="AN60" s="66"/>
      <c r="AO60" s="65">
        <f t="shared" si="7"/>
        <v>222.78252041999997</v>
      </c>
      <c r="AP60" s="65">
        <f t="shared" si="8"/>
        <v>243.65472856</v>
      </c>
      <c r="AQ60" s="65">
        <f t="shared" si="9"/>
        <v>240.87592654000002</v>
      </c>
    </row>
    <row r="61" spans="1:43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39.400823459999998</v>
      </c>
      <c r="D61" s="52">
        <f>VLOOKUP($B61,Shock_dev!$A$1:$CI$300,MATCH(DATE(D$1,1,1),Shock_dev!$A$1:$CI$1,0),FALSE)</f>
        <v>64.109179279999992</v>
      </c>
      <c r="E61" s="52">
        <f>VLOOKUP($B61,Shock_dev!$A$1:$CI$300,MATCH(DATE(E$1,1,1),Shock_dev!$A$1:$CI$1,0),FALSE)</f>
        <v>76.197364870000001</v>
      </c>
      <c r="F61" s="52">
        <f>VLOOKUP($B61,Shock_dev!$A$1:$CI$300,MATCH(DATE(F$1,1,1),Shock_dev!$A$1:$CI$1,0),FALSE)</f>
        <v>82.696407240000013</v>
      </c>
      <c r="G61" s="52">
        <f>VLOOKUP($B61,Shock_dev!$A$1:$CI$300,MATCH(DATE(G$1,1,1),Shock_dev!$A$1:$CI$1,0),FALSE)</f>
        <v>86.942176319999987</v>
      </c>
      <c r="H61" s="52">
        <f>VLOOKUP($B61,Shock_dev!$A$1:$CI$300,MATCH(DATE(H$1,1,1),Shock_dev!$A$1:$CI$1,0),FALSE)</f>
        <v>90.176753189999999</v>
      </c>
      <c r="I61" s="52">
        <f>VLOOKUP($B61,Shock_dev!$A$1:$CI$300,MATCH(DATE(I$1,1,1),Shock_dev!$A$1:$CI$1,0),FALSE)</f>
        <v>85.479392020000006</v>
      </c>
      <c r="J61" s="52">
        <f>VLOOKUP($B61,Shock_dev!$A$1:$CI$300,MATCH(DATE(J$1,1,1),Shock_dev!$A$1:$CI$1,0),FALSE)</f>
        <v>84.781464450000001</v>
      </c>
      <c r="K61" s="52">
        <f>VLOOKUP($B61,Shock_dev!$A$1:$CI$300,MATCH(DATE(K$1,1,1),Shock_dev!$A$1:$CI$1,0),FALSE)</f>
        <v>74.913104660000016</v>
      </c>
      <c r="L61" s="52">
        <f>VLOOKUP($B61,Shock_dev!$A$1:$CI$300,MATCH(DATE(L$1,1,1),Shock_dev!$A$1:$CI$1,0),FALSE)</f>
        <v>71.786966890000002</v>
      </c>
      <c r="M61" s="52">
        <f>VLOOKUP($B61,Shock_dev!$A$1:$CI$300,MATCH(DATE(M$1,1,1),Shock_dev!$A$1:$CI$1,0),FALSE)</f>
        <v>155.41039545000001</v>
      </c>
      <c r="N61" s="52">
        <f>VLOOKUP($B61,Shock_dev!$A$1:$CI$300,MATCH(DATE(N$1,1,1),Shock_dev!$A$1:$CI$1,0),FALSE)</f>
        <v>183.91031351999999</v>
      </c>
      <c r="O61" s="52">
        <f>VLOOKUP($B61,Shock_dev!$A$1:$CI$300,MATCH(DATE(O$1,1,1),Shock_dev!$A$1:$CI$1,0),FALSE)</f>
        <v>196.65573009999997</v>
      </c>
      <c r="P61" s="52">
        <f>VLOOKUP($B61,Shock_dev!$A$1:$CI$300,MATCH(DATE(P$1,1,1),Shock_dev!$A$1:$CI$1,0),FALSE)</f>
        <v>203.56914707999999</v>
      </c>
      <c r="Q61" s="52">
        <f>VLOOKUP($B61,Shock_dev!$A$1:$CI$300,MATCH(DATE(Q$1,1,1),Shock_dev!$A$1:$CI$1,0),FALSE)</f>
        <v>207.97477517999999</v>
      </c>
      <c r="R61" s="52">
        <f>VLOOKUP($B61,Shock_dev!$A$1:$CI$300,MATCH(DATE(R$1,1,1),Shock_dev!$A$1:$CI$1,0),FALSE)</f>
        <v>211.02596413999999</v>
      </c>
      <c r="S61" s="52">
        <f>VLOOKUP($B61,Shock_dev!$A$1:$CI$300,MATCH(DATE(S$1,1,1),Shock_dev!$A$1:$CI$1,0),FALSE)</f>
        <v>225.17938806999999</v>
      </c>
      <c r="T61" s="52">
        <f>VLOOKUP($B61,Shock_dev!$A$1:$CI$300,MATCH(DATE(T$1,1,1),Shock_dev!$A$1:$CI$1,0),FALSE)</f>
        <v>231.50708072</v>
      </c>
      <c r="U61" s="52">
        <f>VLOOKUP($B61,Shock_dev!$A$1:$CI$300,MATCH(DATE(U$1,1,1),Shock_dev!$A$1:$CI$1,0),FALSE)</f>
        <v>234.28674303999998</v>
      </c>
      <c r="V61" s="52">
        <f>VLOOKUP($B61,Shock_dev!$A$1:$CI$300,MATCH(DATE(V$1,1,1),Shock_dev!$A$1:$CI$1,0),FALSE)</f>
        <v>235.43840939</v>
      </c>
      <c r="W61" s="52">
        <f>VLOOKUP($B61,Shock_dev!$A$1:$CI$300,MATCH(DATE(W$1,1,1),Shock_dev!$A$1:$CI$1,0),FALSE)</f>
        <v>235.64988103000002</v>
      </c>
      <c r="X61" s="52">
        <f>VLOOKUP($B61,Shock_dev!$A$1:$CI$300,MATCH(DATE(X$1,1,1),Shock_dev!$A$1:$CI$1,0),FALSE)</f>
        <v>247.96678333</v>
      </c>
      <c r="Y61" s="52">
        <f>VLOOKUP($B61,Shock_dev!$A$1:$CI$300,MATCH(DATE(Y$1,1,1),Shock_dev!$A$1:$CI$1,0),FALSE)</f>
        <v>252.07931013000001</v>
      </c>
      <c r="Z61" s="52">
        <f>VLOOKUP($B61,Shock_dev!$A$1:$CI$300,MATCH(DATE(Z$1,1,1),Shock_dev!$A$1:$CI$1,0),FALSE)</f>
        <v>252.66441443000002</v>
      </c>
      <c r="AA61" s="52">
        <f>VLOOKUP($B61,Shock_dev!$A$1:$CI$300,MATCH(DATE(AA$1,1,1),Shock_dev!$A$1:$CI$1,0),FALSE)</f>
        <v>251.77024943000001</v>
      </c>
      <c r="AB61" s="52">
        <f>VLOOKUP($B61,Shock_dev!$A$1:$CI$300,MATCH(DATE(AB$1,1,1),Shock_dev!$A$1:$CI$1,0),FALSE)</f>
        <v>250.12767926999999</v>
      </c>
      <c r="AC61" s="52">
        <f>VLOOKUP($B61,Shock_dev!$A$1:$CI$300,MATCH(DATE(AC$1,1,1),Shock_dev!$A$1:$CI$1,0),FALSE)</f>
        <v>248.01237263000002</v>
      </c>
      <c r="AD61" s="52">
        <f>VLOOKUP($B61,Shock_dev!$A$1:$CI$300,MATCH(DATE(AD$1,1,1),Shock_dev!$A$1:$CI$1,0),FALSE)</f>
        <v>245.54435334999999</v>
      </c>
      <c r="AE61" s="52">
        <f>VLOOKUP($B61,Shock_dev!$A$1:$CI$300,MATCH(DATE(AE$1,1,1),Shock_dev!$A$1:$CI$1,0),FALSE)</f>
        <v>242.80049266</v>
      </c>
      <c r="AF61" s="52">
        <f>VLOOKUP($B61,Shock_dev!$A$1:$CI$300,MATCH(DATE(AF$1,1,1),Shock_dev!$A$1:$CI$1,0),FALSE)</f>
        <v>239.83483917999999</v>
      </c>
      <c r="AG61" s="52"/>
      <c r="AH61" s="65">
        <f t="shared" si="1"/>
        <v>69.869190234000001</v>
      </c>
      <c r="AI61" s="65">
        <f t="shared" si="2"/>
        <v>81.427536242000016</v>
      </c>
      <c r="AJ61" s="65">
        <f t="shared" si="3"/>
        <v>189.50407226600001</v>
      </c>
      <c r="AK61" s="65">
        <f t="shared" si="4"/>
        <v>227.487517072</v>
      </c>
      <c r="AL61" s="65">
        <f t="shared" si="5"/>
        <v>248.02612766999999</v>
      </c>
      <c r="AM61" s="65">
        <f t="shared" si="6"/>
        <v>245.26394741799999</v>
      </c>
      <c r="AN61" s="66"/>
      <c r="AO61" s="65">
        <f t="shared" si="7"/>
        <v>75.648363238000002</v>
      </c>
      <c r="AP61" s="65">
        <f t="shared" si="8"/>
        <v>208.49579466900002</v>
      </c>
      <c r="AQ61" s="65">
        <f t="shared" si="9"/>
        <v>246.64503754399999</v>
      </c>
    </row>
    <row r="62" spans="1:43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43.850209199999995</v>
      </c>
      <c r="D62" s="52">
        <f>VLOOKUP($B62,Shock_dev!$A$1:$CI$300,MATCH(DATE(D$1,1,1),Shock_dev!$A$1:$CI$1,0),FALSE)</f>
        <v>68.915036530000009</v>
      </c>
      <c r="E62" s="52">
        <f>VLOOKUP($B62,Shock_dev!$A$1:$CI$300,MATCH(DATE(E$1,1,1),Shock_dev!$A$1:$CI$1,0),FALSE)</f>
        <v>80.550435090000008</v>
      </c>
      <c r="F62" s="52">
        <f>VLOOKUP($B62,Shock_dev!$A$1:$CI$300,MATCH(DATE(F$1,1,1),Shock_dev!$A$1:$CI$1,0),FALSE)</f>
        <v>86.449962480000011</v>
      </c>
      <c r="G62" s="52">
        <f>VLOOKUP($B62,Shock_dev!$A$1:$CI$300,MATCH(DATE(G$1,1,1),Shock_dev!$A$1:$CI$1,0),FALSE)</f>
        <v>94.91562089</v>
      </c>
      <c r="H62" s="52">
        <f>VLOOKUP($B62,Shock_dev!$A$1:$CI$300,MATCH(DATE(H$1,1,1),Shock_dev!$A$1:$CI$1,0),FALSE)</f>
        <v>99.375214929999999</v>
      </c>
      <c r="I62" s="52">
        <f>VLOOKUP($B62,Shock_dev!$A$1:$CI$300,MATCH(DATE(I$1,1,1),Shock_dev!$A$1:$CI$1,0),FALSE)</f>
        <v>101.37864574999999</v>
      </c>
      <c r="J62" s="52">
        <f>VLOOKUP($B62,Shock_dev!$A$1:$CI$300,MATCH(DATE(J$1,1,1),Shock_dev!$A$1:$CI$1,0),FALSE)</f>
        <v>102.56563651</v>
      </c>
      <c r="K62" s="52">
        <f>VLOOKUP($B62,Shock_dev!$A$1:$CI$300,MATCH(DATE(K$1,1,1),Shock_dev!$A$1:$CI$1,0),FALSE)</f>
        <v>102.42057738</v>
      </c>
      <c r="L62" s="52">
        <f>VLOOKUP($B62,Shock_dev!$A$1:$CI$300,MATCH(DATE(L$1,1,1),Shock_dev!$A$1:$CI$1,0),FALSE)</f>
        <v>104.14201906000001</v>
      </c>
      <c r="M62" s="52">
        <f>VLOOKUP($B62,Shock_dev!$A$1:$CI$300,MATCH(DATE(M$1,1,1),Shock_dev!$A$1:$CI$1,0),FALSE)</f>
        <v>124.69902187</v>
      </c>
      <c r="N62" s="52">
        <f>VLOOKUP($B62,Shock_dev!$A$1:$CI$300,MATCH(DATE(N$1,1,1),Shock_dev!$A$1:$CI$1,0),FALSE)</f>
        <v>130.97646147</v>
      </c>
      <c r="O62" s="52">
        <f>VLOOKUP($B62,Shock_dev!$A$1:$CI$300,MATCH(DATE(O$1,1,1),Shock_dev!$A$1:$CI$1,0),FALSE)</f>
        <v>132.11028971000002</v>
      </c>
      <c r="P62" s="52">
        <f>VLOOKUP($B62,Shock_dev!$A$1:$CI$300,MATCH(DATE(P$1,1,1),Shock_dev!$A$1:$CI$1,0),FALSE)</f>
        <v>131.09227811</v>
      </c>
      <c r="Q62" s="52">
        <f>VLOOKUP($B62,Shock_dev!$A$1:$CI$300,MATCH(DATE(Q$1,1,1),Shock_dev!$A$1:$CI$1,0),FALSE)</f>
        <v>129.03166894999998</v>
      </c>
      <c r="R62" s="52">
        <f>VLOOKUP($B62,Shock_dev!$A$1:$CI$300,MATCH(DATE(R$1,1,1),Shock_dev!$A$1:$CI$1,0),FALSE)</f>
        <v>126.31808323999999</v>
      </c>
      <c r="S62" s="52">
        <f>VLOOKUP($B62,Shock_dev!$A$1:$CI$300,MATCH(DATE(S$1,1,1),Shock_dev!$A$1:$CI$1,0),FALSE)</f>
        <v>123.98508560000001</v>
      </c>
      <c r="T62" s="52">
        <f>VLOOKUP($B62,Shock_dev!$A$1:$CI$300,MATCH(DATE(T$1,1,1),Shock_dev!$A$1:$CI$1,0),FALSE)</f>
        <v>120.95882032000002</v>
      </c>
      <c r="U62" s="52">
        <f>VLOOKUP($B62,Shock_dev!$A$1:$CI$300,MATCH(DATE(U$1,1,1),Shock_dev!$A$1:$CI$1,0),FALSE)</f>
        <v>117.66126553999999</v>
      </c>
      <c r="V62" s="52">
        <f>VLOOKUP($B62,Shock_dev!$A$1:$CI$300,MATCH(DATE(V$1,1,1),Shock_dev!$A$1:$CI$1,0),FALSE)</f>
        <v>118.27019283000001</v>
      </c>
      <c r="W62" s="52">
        <f>VLOOKUP($B62,Shock_dev!$A$1:$CI$300,MATCH(DATE(W$1,1,1),Shock_dev!$A$1:$CI$1,0),FALSE)</f>
        <v>116.51706044999999</v>
      </c>
      <c r="X62" s="52">
        <f>VLOOKUP($B62,Shock_dev!$A$1:$CI$300,MATCH(DATE(X$1,1,1),Shock_dev!$A$1:$CI$1,0),FALSE)</f>
        <v>114.74562341000001</v>
      </c>
      <c r="Y62" s="52">
        <f>VLOOKUP($B62,Shock_dev!$A$1:$CI$300,MATCH(DATE(Y$1,1,1),Shock_dev!$A$1:$CI$1,0),FALSE)</f>
        <v>112.32834251</v>
      </c>
      <c r="Z62" s="52">
        <f>VLOOKUP($B62,Shock_dev!$A$1:$CI$300,MATCH(DATE(Z$1,1,1),Shock_dev!$A$1:$CI$1,0),FALSE)</f>
        <v>109.76577501999999</v>
      </c>
      <c r="AA62" s="52">
        <f>VLOOKUP($B62,Shock_dev!$A$1:$CI$300,MATCH(DATE(AA$1,1,1),Shock_dev!$A$1:$CI$1,0),FALSE)</f>
        <v>107.24547229</v>
      </c>
      <c r="AB62" s="52">
        <f>VLOOKUP($B62,Shock_dev!$A$1:$CI$300,MATCH(DATE(AB$1,1,1),Shock_dev!$A$1:$CI$1,0),FALSE)</f>
        <v>104.82049633999999</v>
      </c>
      <c r="AC62" s="52">
        <f>VLOOKUP($B62,Shock_dev!$A$1:$CI$300,MATCH(DATE(AC$1,1,1),Shock_dev!$A$1:$CI$1,0),FALSE)</f>
        <v>102.50828475</v>
      </c>
      <c r="AD62" s="52">
        <f>VLOOKUP($B62,Shock_dev!$A$1:$CI$300,MATCH(DATE(AD$1,1,1),Shock_dev!$A$1:$CI$1,0),FALSE)</f>
        <v>100.29799363999999</v>
      </c>
      <c r="AE62" s="52">
        <f>VLOOKUP($B62,Shock_dev!$A$1:$CI$300,MATCH(DATE(AE$1,1,1),Shock_dev!$A$1:$CI$1,0),FALSE)</f>
        <v>98.187725150000006</v>
      </c>
      <c r="AF62" s="52">
        <f>VLOOKUP($B62,Shock_dev!$A$1:$CI$300,MATCH(DATE(AF$1,1,1),Shock_dev!$A$1:$CI$1,0),FALSE)</f>
        <v>96.167174369999998</v>
      </c>
      <c r="AG62" s="52"/>
      <c r="AH62" s="65">
        <f t="shared" si="1"/>
        <v>74.936252838000001</v>
      </c>
      <c r="AI62" s="65">
        <f t="shared" si="2"/>
        <v>101.97641872599999</v>
      </c>
      <c r="AJ62" s="65">
        <f t="shared" si="3"/>
        <v>129.58194402200002</v>
      </c>
      <c r="AK62" s="65">
        <f t="shared" si="4"/>
        <v>121.43868950600002</v>
      </c>
      <c r="AL62" s="65">
        <f t="shared" si="5"/>
        <v>112.12045473599999</v>
      </c>
      <c r="AM62" s="65">
        <f t="shared" si="6"/>
        <v>100.39633484999999</v>
      </c>
      <c r="AN62" s="66"/>
      <c r="AO62" s="65">
        <f t="shared" si="7"/>
        <v>88.456335781999996</v>
      </c>
      <c r="AP62" s="65">
        <f t="shared" si="8"/>
        <v>125.51031676400001</v>
      </c>
      <c r="AQ62" s="65">
        <f t="shared" si="9"/>
        <v>106.25839479299998</v>
      </c>
    </row>
    <row r="63" spans="1:43">
      <c r="A63" s="5" t="str">
        <f>VLOOKUP(LEFT(RIGHT(B63,6),4),List_Sectors!$A$2:$C$30,3,FALSE)</f>
        <v>Conduites (dont eau)</v>
      </c>
      <c r="B63" s="37" t="s">
        <v>502</v>
      </c>
      <c r="C63" s="51">
        <f>VLOOKUP($B63,Shock_dev!$A$1:$CI$300,MATCH(DATE(C$1,1,1),Shock_dev!$A$1:$CI$1,0),FALSE)</f>
        <v>152.76840300000003</v>
      </c>
      <c r="D63" s="52">
        <f>VLOOKUP($B63,Shock_dev!$A$1:$CI$300,MATCH(DATE(D$1,1,1),Shock_dev!$A$1:$CI$1,0),FALSE)</f>
        <v>235.32620259999999</v>
      </c>
      <c r="E63" s="52">
        <f>VLOOKUP($B63,Shock_dev!$A$1:$CI$300,MATCH(DATE(E$1,1,1),Shock_dev!$A$1:$CI$1,0),FALSE)</f>
        <v>275.57689460000006</v>
      </c>
      <c r="F63" s="52">
        <f>VLOOKUP($B63,Shock_dev!$A$1:$CI$300,MATCH(DATE(F$1,1,1),Shock_dev!$A$1:$CI$1,0),FALSE)</f>
        <v>298.76911530000001</v>
      </c>
      <c r="G63" s="52">
        <f>VLOOKUP($B63,Shock_dev!$A$1:$CI$300,MATCH(DATE(G$1,1,1),Shock_dev!$A$1:$CI$1,0),FALSE)</f>
        <v>324.02548519999999</v>
      </c>
      <c r="H63" s="52">
        <f>VLOOKUP($B63,Shock_dev!$A$1:$CI$300,MATCH(DATE(H$1,1,1),Shock_dev!$A$1:$CI$1,0),FALSE)</f>
        <v>343.404809</v>
      </c>
      <c r="I63" s="52">
        <f>VLOOKUP($B63,Shock_dev!$A$1:$CI$300,MATCH(DATE(I$1,1,1),Shock_dev!$A$1:$CI$1,0),FALSE)</f>
        <v>359.02359900000005</v>
      </c>
      <c r="J63" s="52">
        <f>VLOOKUP($B63,Shock_dev!$A$1:$CI$300,MATCH(DATE(J$1,1,1),Shock_dev!$A$1:$CI$1,0),FALSE)</f>
        <v>372.76566139999994</v>
      </c>
      <c r="K63" s="52">
        <f>VLOOKUP($B63,Shock_dev!$A$1:$CI$300,MATCH(DATE(K$1,1,1),Shock_dev!$A$1:$CI$1,0),FALSE)</f>
        <v>380.1403206</v>
      </c>
      <c r="L63" s="52">
        <f>VLOOKUP($B63,Shock_dev!$A$1:$CI$300,MATCH(DATE(L$1,1,1),Shock_dev!$A$1:$CI$1,0),FALSE)</f>
        <v>412.40709090000001</v>
      </c>
      <c r="M63" s="52">
        <f>VLOOKUP($B63,Shock_dev!$A$1:$CI$300,MATCH(DATE(M$1,1,1),Shock_dev!$A$1:$CI$1,0),FALSE)</f>
        <v>353.05327510000006</v>
      </c>
      <c r="N63" s="52">
        <f>VLOOKUP($B63,Shock_dev!$A$1:$CI$300,MATCH(DATE(N$1,1,1),Shock_dev!$A$1:$CI$1,0),FALSE)</f>
        <v>333.93139230000003</v>
      </c>
      <c r="O63" s="52">
        <f>VLOOKUP($B63,Shock_dev!$A$1:$CI$300,MATCH(DATE(O$1,1,1),Shock_dev!$A$1:$CI$1,0),FALSE)</f>
        <v>328.81071889999998</v>
      </c>
      <c r="P63" s="52">
        <f>VLOOKUP($B63,Shock_dev!$A$1:$CI$300,MATCH(DATE(P$1,1,1),Shock_dev!$A$1:$CI$1,0),FALSE)</f>
        <v>327.84612630000004</v>
      </c>
      <c r="Q63" s="52">
        <f>VLOOKUP($B63,Shock_dev!$A$1:$CI$300,MATCH(DATE(Q$1,1,1),Shock_dev!$A$1:$CI$1,0),FALSE)</f>
        <v>348.21416640000007</v>
      </c>
      <c r="R63" s="52">
        <f>VLOOKUP($B63,Shock_dev!$A$1:$CI$300,MATCH(DATE(R$1,1,1),Shock_dev!$A$1:$CI$1,0),FALSE)</f>
        <v>356.53508820000002</v>
      </c>
      <c r="S63" s="52">
        <f>VLOOKUP($B63,Shock_dev!$A$1:$CI$300,MATCH(DATE(S$1,1,1),Shock_dev!$A$1:$CI$1,0),FALSE)</f>
        <v>359.81707839999996</v>
      </c>
      <c r="T63" s="52">
        <f>VLOOKUP($B63,Shock_dev!$A$1:$CI$300,MATCH(DATE(T$1,1,1),Shock_dev!$A$1:$CI$1,0),FALSE)</f>
        <v>361.1089106</v>
      </c>
      <c r="U63" s="52">
        <f>VLOOKUP($B63,Shock_dev!$A$1:$CI$300,MATCH(DATE(U$1,1,1),Shock_dev!$A$1:$CI$1,0),FALSE)</f>
        <v>361.43199190000001</v>
      </c>
      <c r="V63" s="52">
        <f>VLOOKUP($B63,Shock_dev!$A$1:$CI$300,MATCH(DATE(V$1,1,1),Shock_dev!$A$1:$CI$1,0),FALSE)</f>
        <v>386.74501099999998</v>
      </c>
      <c r="W63" s="52">
        <f>VLOOKUP($B63,Shock_dev!$A$1:$CI$300,MATCH(DATE(W$1,1,1),Shock_dev!$A$1:$CI$1,0),FALSE)</f>
        <v>392.62508470000006</v>
      </c>
      <c r="X63" s="52">
        <f>VLOOKUP($B63,Shock_dev!$A$1:$CI$300,MATCH(DATE(X$1,1,1),Shock_dev!$A$1:$CI$1,0),FALSE)</f>
        <v>394.24016199999994</v>
      </c>
      <c r="Y63" s="52">
        <f>VLOOKUP($B63,Shock_dev!$A$1:$CI$300,MATCH(DATE(Y$1,1,1),Shock_dev!$A$1:$CI$1,0),FALSE)</f>
        <v>394.29877919999996</v>
      </c>
      <c r="Z63" s="52">
        <f>VLOOKUP($B63,Shock_dev!$A$1:$CI$300,MATCH(DATE(Z$1,1,1),Shock_dev!$A$1:$CI$1,0),FALSE)</f>
        <v>393.55935750000003</v>
      </c>
      <c r="AA63" s="52">
        <f>VLOOKUP($B63,Shock_dev!$A$1:$CI$300,MATCH(DATE(AA$1,1,1),Shock_dev!$A$1:$CI$1,0),FALSE)</f>
        <v>392.32752549999998</v>
      </c>
      <c r="AB63" s="52">
        <f>VLOOKUP($B63,Shock_dev!$A$1:$CI$300,MATCH(DATE(AB$1,1,1),Shock_dev!$A$1:$CI$1,0),FALSE)</f>
        <v>390.73706629999998</v>
      </c>
      <c r="AC63" s="52">
        <f>VLOOKUP($B63,Shock_dev!$A$1:$CI$300,MATCH(DATE(AC$1,1,1),Shock_dev!$A$1:$CI$1,0),FALSE)</f>
        <v>388.85426309999997</v>
      </c>
      <c r="AD63" s="52">
        <f>VLOOKUP($B63,Shock_dev!$A$1:$CI$300,MATCH(DATE(AD$1,1,1),Shock_dev!$A$1:$CI$1,0),FALSE)</f>
        <v>386.73315830000007</v>
      </c>
      <c r="AE63" s="52">
        <f>VLOOKUP($B63,Shock_dev!$A$1:$CI$300,MATCH(DATE(AE$1,1,1),Shock_dev!$A$1:$CI$1,0),FALSE)</f>
        <v>384.41059630000001</v>
      </c>
      <c r="AF63" s="52">
        <f>VLOOKUP($B63,Shock_dev!$A$1:$CI$300,MATCH(DATE(AF$1,1,1),Shock_dev!$A$1:$CI$1,0),FALSE)</f>
        <v>381.92521140000002</v>
      </c>
      <c r="AG63" s="52"/>
      <c r="AH63" s="65">
        <f t="shared" si="1"/>
        <v>257.29322014000002</v>
      </c>
      <c r="AI63" s="65">
        <f t="shared" si="2"/>
        <v>373.54829617999997</v>
      </c>
      <c r="AJ63" s="65">
        <f t="shared" si="3"/>
        <v>338.37113580000005</v>
      </c>
      <c r="AK63" s="65">
        <f t="shared" si="4"/>
        <v>365.12761601999995</v>
      </c>
      <c r="AL63" s="65">
        <f t="shared" si="5"/>
        <v>393.41018177999996</v>
      </c>
      <c r="AM63" s="65">
        <f t="shared" si="6"/>
        <v>386.53205908000001</v>
      </c>
      <c r="AN63" s="66"/>
      <c r="AO63" s="65">
        <f t="shared" si="7"/>
        <v>315.42075815999999</v>
      </c>
      <c r="AP63" s="65">
        <f t="shared" si="8"/>
        <v>351.74937591000003</v>
      </c>
      <c r="AQ63" s="65">
        <f t="shared" si="9"/>
        <v>389.97112042999998</v>
      </c>
    </row>
    <row r="64" spans="1:43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17.343696300000005</v>
      </c>
      <c r="D64" s="52">
        <f>VLOOKUP($B64,Shock_dev!$A$1:$CI$300,MATCH(DATE(D$1,1,1),Shock_dev!$A$1:$CI$1,0),FALSE)</f>
        <v>24.833383599999991</v>
      </c>
      <c r="E64" s="52">
        <f>VLOOKUP($B64,Shock_dev!$A$1:$CI$300,MATCH(DATE(E$1,1,1),Shock_dev!$A$1:$CI$1,0),FALSE)</f>
        <v>27.467949599999997</v>
      </c>
      <c r="F64" s="52">
        <f>VLOOKUP($B64,Shock_dev!$A$1:$CI$300,MATCH(DATE(F$1,1,1),Shock_dev!$A$1:$CI$1,0),FALSE)</f>
        <v>28.307783099999995</v>
      </c>
      <c r="G64" s="52">
        <f>VLOOKUP($B64,Shock_dev!$A$1:$CI$300,MATCH(DATE(G$1,1,1),Shock_dev!$A$1:$CI$1,0),FALSE)</f>
        <v>36.034392700000012</v>
      </c>
      <c r="H64" s="52">
        <f>VLOOKUP($B64,Shock_dev!$A$1:$CI$300,MATCH(DATE(H$1,1,1),Shock_dev!$A$1:$CI$1,0),FALSE)</f>
        <v>40.65775450000001</v>
      </c>
      <c r="I64" s="52">
        <f>VLOOKUP($B64,Shock_dev!$A$1:$CI$300,MATCH(DATE(I$1,1,1),Shock_dev!$A$1:$CI$1,0),FALSE)</f>
        <v>42.245170400000006</v>
      </c>
      <c r="J64" s="52">
        <f>VLOOKUP($B64,Shock_dev!$A$1:$CI$300,MATCH(DATE(J$1,1,1),Shock_dev!$A$1:$CI$1,0),FALSE)</f>
        <v>43.554171499999995</v>
      </c>
      <c r="K64" s="52">
        <f>VLOOKUP($B64,Shock_dev!$A$1:$CI$300,MATCH(DATE(K$1,1,1),Shock_dev!$A$1:$CI$1,0),FALSE)</f>
        <v>44.366567000000003</v>
      </c>
      <c r="L64" s="52">
        <f>VLOOKUP($B64,Shock_dev!$A$1:$CI$300,MATCH(DATE(L$1,1,1),Shock_dev!$A$1:$CI$1,0),FALSE)</f>
        <v>43.258130599999987</v>
      </c>
      <c r="M64" s="52">
        <f>VLOOKUP($B64,Shock_dev!$A$1:$CI$300,MATCH(DATE(M$1,1,1),Shock_dev!$A$1:$CI$1,0),FALSE)</f>
        <v>55.514244700000006</v>
      </c>
      <c r="N64" s="52">
        <f>VLOOKUP($B64,Shock_dev!$A$1:$CI$300,MATCH(DATE(N$1,1,1),Shock_dev!$A$1:$CI$1,0),FALSE)</f>
        <v>58.457522399999988</v>
      </c>
      <c r="O64" s="52">
        <f>VLOOKUP($B64,Shock_dev!$A$1:$CI$300,MATCH(DATE(O$1,1,1),Shock_dev!$A$1:$CI$1,0),FALSE)</f>
        <v>59.682174299999986</v>
      </c>
      <c r="P64" s="52">
        <f>VLOOKUP($B64,Shock_dev!$A$1:$CI$300,MATCH(DATE(P$1,1,1),Shock_dev!$A$1:$CI$1,0),FALSE)</f>
        <v>60.284011300000003</v>
      </c>
      <c r="Q64" s="52">
        <f>VLOOKUP($B64,Shock_dev!$A$1:$CI$300,MATCH(DATE(Q$1,1,1),Shock_dev!$A$1:$CI$1,0),FALSE)</f>
        <v>62.988983300000001</v>
      </c>
      <c r="R64" s="52">
        <f>VLOOKUP($B64,Shock_dev!$A$1:$CI$300,MATCH(DATE(R$1,1,1),Shock_dev!$A$1:$CI$1,0),FALSE)</f>
        <v>64.031671599999981</v>
      </c>
      <c r="S64" s="52">
        <f>VLOOKUP($B64,Shock_dev!$A$1:$CI$300,MATCH(DATE(S$1,1,1),Shock_dev!$A$1:$CI$1,0),FALSE)</f>
        <v>65.699662199999977</v>
      </c>
      <c r="T64" s="52">
        <f>VLOOKUP($B64,Shock_dev!$A$1:$CI$300,MATCH(DATE(T$1,1,1),Shock_dev!$A$1:$CI$1,0),FALSE)</f>
        <v>66.237856999999991</v>
      </c>
      <c r="U64" s="52">
        <f>VLOOKUP($B64,Shock_dev!$A$1:$CI$300,MATCH(DATE(U$1,1,1),Shock_dev!$A$1:$CI$1,0),FALSE)</f>
        <v>66.265955099999985</v>
      </c>
      <c r="V64" s="52">
        <f>VLOOKUP($B64,Shock_dev!$A$1:$CI$300,MATCH(DATE(V$1,1,1),Shock_dev!$A$1:$CI$1,0),FALSE)</f>
        <v>78.812211199999979</v>
      </c>
      <c r="W64" s="52">
        <f>VLOOKUP($B64,Shock_dev!$A$1:$CI$300,MATCH(DATE(W$1,1,1),Shock_dev!$A$1:$CI$1,0),FALSE)</f>
        <v>83.590929399999993</v>
      </c>
      <c r="X64" s="52">
        <f>VLOOKUP($B64,Shock_dev!$A$1:$CI$300,MATCH(DATE(X$1,1,1),Shock_dev!$A$1:$CI$1,0),FALSE)</f>
        <v>86.641754800000001</v>
      </c>
      <c r="Y64" s="52">
        <f>VLOOKUP($B64,Shock_dev!$A$1:$CI$300,MATCH(DATE(Y$1,1,1),Shock_dev!$A$1:$CI$1,0),FALSE)</f>
        <v>96.270725899999974</v>
      </c>
      <c r="Z64" s="52">
        <f>VLOOKUP($B64,Shock_dev!$A$1:$CI$300,MATCH(DATE(Z$1,1,1),Shock_dev!$A$1:$CI$1,0),FALSE)</f>
        <v>99.95540280000003</v>
      </c>
      <c r="AA64" s="52">
        <f>VLOOKUP($B64,Shock_dev!$A$1:$CI$300,MATCH(DATE(AA$1,1,1),Shock_dev!$A$1:$CI$1,0),FALSE)</f>
        <v>101.26031140000001</v>
      </c>
      <c r="AB64" s="52">
        <f>VLOOKUP($B64,Shock_dev!$A$1:$CI$300,MATCH(DATE(AB$1,1,1),Shock_dev!$A$1:$CI$1,0),FALSE)</f>
        <v>101.65332210000003</v>
      </c>
      <c r="AC64" s="52">
        <f>VLOOKUP($B64,Shock_dev!$A$1:$CI$300,MATCH(DATE(AC$1,1,1),Shock_dev!$A$1:$CI$1,0),FALSE)</f>
        <v>101.63161599999998</v>
      </c>
      <c r="AD64" s="52">
        <f>VLOOKUP($B64,Shock_dev!$A$1:$CI$300,MATCH(DATE(AD$1,1,1),Shock_dev!$A$1:$CI$1,0),FALSE)</f>
        <v>101.35804919999998</v>
      </c>
      <c r="AE64" s="52">
        <f>VLOOKUP($B64,Shock_dev!$A$1:$CI$300,MATCH(DATE(AE$1,1,1),Shock_dev!$A$1:$CI$1,0),FALSE)</f>
        <v>100.89688499999997</v>
      </c>
      <c r="AF64" s="52">
        <f>VLOOKUP($B64,Shock_dev!$A$1:$CI$300,MATCH(DATE(AF$1,1,1),Shock_dev!$A$1:$CI$1,0),FALSE)</f>
        <v>100.27568389999999</v>
      </c>
      <c r="AG64" s="52"/>
      <c r="AH64" s="65">
        <f t="shared" si="1"/>
        <v>26.797441060000001</v>
      </c>
      <c r="AI64" s="65">
        <f t="shared" si="2"/>
        <v>42.816358800000003</v>
      </c>
      <c r="AJ64" s="65">
        <f t="shared" si="3"/>
        <v>59.38538719999999</v>
      </c>
      <c r="AK64" s="65">
        <f t="shared" si="4"/>
        <v>68.209471419999971</v>
      </c>
      <c r="AL64" s="65">
        <f t="shared" si="5"/>
        <v>93.543824860000001</v>
      </c>
      <c r="AM64" s="65">
        <f t="shared" si="6"/>
        <v>101.16311123999999</v>
      </c>
      <c r="AN64" s="66"/>
      <c r="AO64" s="65">
        <f t="shared" si="7"/>
        <v>34.80689993</v>
      </c>
      <c r="AP64" s="65">
        <f t="shared" si="8"/>
        <v>63.797429309999984</v>
      </c>
      <c r="AQ64" s="65">
        <f t="shared" si="9"/>
        <v>97.353468050000004</v>
      </c>
    </row>
    <row r="65" spans="1:43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0.20069911999999945</v>
      </c>
      <c r="D65" s="52">
        <f>VLOOKUP($B65,Shock_dev!$A$1:$CI$300,MATCH(DATE(D$1,1,1),Shock_dev!$A$1:$CI$1,0),FALSE)</f>
        <v>0.30385499000000138</v>
      </c>
      <c r="E65" s="52">
        <f>VLOOKUP($B65,Shock_dev!$A$1:$CI$300,MATCH(DATE(E$1,1,1),Shock_dev!$A$1:$CI$1,0),FALSE)</f>
        <v>0.3528399300000018</v>
      </c>
      <c r="F65" s="52">
        <f>VLOOKUP($B65,Shock_dev!$A$1:$CI$300,MATCH(DATE(F$1,1,1),Shock_dev!$A$1:$CI$1,0),FALSE)</f>
        <v>0.37440529000000211</v>
      </c>
      <c r="G65" s="52">
        <f>VLOOKUP($B65,Shock_dev!$A$1:$CI$300,MATCH(DATE(G$1,1,1),Shock_dev!$A$1:$CI$1,0),FALSE)</f>
        <v>0.38181198000000194</v>
      </c>
      <c r="H65" s="52">
        <f>VLOOKUP($B65,Shock_dev!$A$1:$CI$300,MATCH(DATE(H$1,1,1),Shock_dev!$A$1:$CI$1,0),FALSE)</f>
        <v>0.38660913000000008</v>
      </c>
      <c r="I65" s="52">
        <f>VLOOKUP($B65,Shock_dev!$A$1:$CI$300,MATCH(DATE(I$1,1,1),Shock_dev!$A$1:$CI$1,0),FALSE)</f>
        <v>0.38859126999999916</v>
      </c>
      <c r="J65" s="52">
        <f>VLOOKUP($B65,Shock_dev!$A$1:$CI$300,MATCH(DATE(J$1,1,1),Shock_dev!$A$1:$CI$1,0),FALSE)</f>
        <v>0.39470886999999877</v>
      </c>
      <c r="K65" s="52">
        <f>VLOOKUP($B65,Shock_dev!$A$1:$CI$300,MATCH(DATE(K$1,1,1),Shock_dev!$A$1:$CI$1,0),FALSE)</f>
        <v>0.40166473999999397</v>
      </c>
      <c r="L65" s="52">
        <f>VLOOKUP($B65,Shock_dev!$A$1:$CI$300,MATCH(DATE(L$1,1,1),Shock_dev!$A$1:$CI$1,0),FALSE)</f>
        <v>0.40974760000000288</v>
      </c>
      <c r="M65" s="52">
        <f>VLOOKUP($B65,Shock_dev!$A$1:$CI$300,MATCH(DATE(M$1,1,1),Shock_dev!$A$1:$CI$1,0),FALSE)</f>
        <v>0.42253745000000009</v>
      </c>
      <c r="N65" s="52">
        <f>VLOOKUP($B65,Shock_dev!$A$1:$CI$300,MATCH(DATE(N$1,1,1),Shock_dev!$A$1:$CI$1,0),FALSE)</f>
        <v>0.43104751999999991</v>
      </c>
      <c r="O65" s="52">
        <f>VLOOKUP($B65,Shock_dev!$A$1:$CI$300,MATCH(DATE(O$1,1,1),Shock_dev!$A$1:$CI$1,0),FALSE)</f>
        <v>0.4321480800000046</v>
      </c>
      <c r="P65" s="52">
        <f>VLOOKUP($B65,Shock_dev!$A$1:$CI$300,MATCH(DATE(P$1,1,1),Shock_dev!$A$1:$CI$1,0),FALSE)</f>
        <v>0.42771510000000035</v>
      </c>
      <c r="Q65" s="52">
        <f>VLOOKUP($B65,Shock_dev!$A$1:$CI$300,MATCH(DATE(Q$1,1,1),Shock_dev!$A$1:$CI$1,0),FALSE)</f>
        <v>0.42398401999999891</v>
      </c>
      <c r="R65" s="52">
        <f>VLOOKUP($B65,Shock_dev!$A$1:$CI$300,MATCH(DATE(R$1,1,1),Shock_dev!$A$1:$CI$1,0),FALSE)</f>
        <v>0.4148618899999974</v>
      </c>
      <c r="S65" s="52">
        <f>VLOOKUP($B65,Shock_dev!$A$1:$CI$300,MATCH(DATE(S$1,1,1),Shock_dev!$A$1:$CI$1,0),FALSE)</f>
        <v>0.40552472999999623</v>
      </c>
      <c r="T65" s="52">
        <f>VLOOKUP($B65,Shock_dev!$A$1:$CI$300,MATCH(DATE(T$1,1,1),Shock_dev!$A$1:$CI$1,0),FALSE)</f>
        <v>0.39678925999999848</v>
      </c>
      <c r="U65" s="52">
        <f>VLOOKUP($B65,Shock_dev!$A$1:$CI$300,MATCH(DATE(U$1,1,1),Shock_dev!$A$1:$CI$1,0),FALSE)</f>
        <v>0.3857073100000008</v>
      </c>
      <c r="V65" s="52">
        <f>VLOOKUP($B65,Shock_dev!$A$1:$CI$300,MATCH(DATE(V$1,1,1),Shock_dev!$A$1:$CI$1,0),FALSE)</f>
        <v>0.37612784000000232</v>
      </c>
      <c r="W65" s="52">
        <f>VLOOKUP($B65,Shock_dev!$A$1:$CI$300,MATCH(DATE(W$1,1,1),Shock_dev!$A$1:$CI$1,0),FALSE)</f>
        <v>0.36488574999999912</v>
      </c>
      <c r="X65" s="52">
        <f>VLOOKUP($B65,Shock_dev!$A$1:$CI$300,MATCH(DATE(X$1,1,1),Shock_dev!$A$1:$CI$1,0),FALSE)</f>
        <v>0.35191928999999789</v>
      </c>
      <c r="Y65" s="52">
        <f>VLOOKUP($B65,Shock_dev!$A$1:$CI$300,MATCH(DATE(Y$1,1,1),Shock_dev!$A$1:$CI$1,0),FALSE)</f>
        <v>0.34148234999999971</v>
      </c>
      <c r="Z65" s="52">
        <f>VLOOKUP($B65,Shock_dev!$A$1:$CI$300,MATCH(DATE(Z$1,1,1),Shock_dev!$A$1:$CI$1,0),FALSE)</f>
        <v>0.32895813999999746</v>
      </c>
      <c r="AA65" s="52">
        <f>VLOOKUP($B65,Shock_dev!$A$1:$CI$300,MATCH(DATE(AA$1,1,1),Shock_dev!$A$1:$CI$1,0),FALSE)</f>
        <v>0.31424638000000016</v>
      </c>
      <c r="AB65" s="52">
        <f>VLOOKUP($B65,Shock_dev!$A$1:$CI$300,MATCH(DATE(AB$1,1,1),Shock_dev!$A$1:$CI$1,0),FALSE)</f>
        <v>0.29924072000000024</v>
      </c>
      <c r="AC65" s="52">
        <f>VLOOKUP($B65,Shock_dev!$A$1:$CI$300,MATCH(DATE(AC$1,1,1),Shock_dev!$A$1:$CI$1,0),FALSE)</f>
        <v>0.28495061999999649</v>
      </c>
      <c r="AD65" s="52">
        <f>VLOOKUP($B65,Shock_dev!$A$1:$CI$300,MATCH(DATE(AD$1,1,1),Shock_dev!$A$1:$CI$1,0),FALSE)</f>
        <v>0.26910468999999893</v>
      </c>
      <c r="AE65" s="52">
        <f>VLOOKUP($B65,Shock_dev!$A$1:$CI$300,MATCH(DATE(AE$1,1,1),Shock_dev!$A$1:$CI$1,0),FALSE)</f>
        <v>0.25396024999999867</v>
      </c>
      <c r="AF65" s="52">
        <f>VLOOKUP($B65,Shock_dev!$A$1:$CI$300,MATCH(DATE(AF$1,1,1),Shock_dev!$A$1:$CI$1,0),FALSE)</f>
        <v>0.23810675999999376</v>
      </c>
      <c r="AG65" s="52"/>
      <c r="AH65" s="65">
        <f t="shared" si="1"/>
        <v>0.32272226200000131</v>
      </c>
      <c r="AI65" s="65">
        <f t="shared" si="2"/>
        <v>0.39626432199999895</v>
      </c>
      <c r="AJ65" s="65">
        <f t="shared" si="3"/>
        <v>0.42748643400000075</v>
      </c>
      <c r="AK65" s="65">
        <f t="shared" si="4"/>
        <v>0.39580220599999905</v>
      </c>
      <c r="AL65" s="65">
        <f t="shared" si="5"/>
        <v>0.34029838199999884</v>
      </c>
      <c r="AM65" s="65">
        <f t="shared" si="6"/>
        <v>0.2690726079999976</v>
      </c>
      <c r="AN65" s="66"/>
      <c r="AO65" s="65">
        <f t="shared" si="7"/>
        <v>0.35949329200000013</v>
      </c>
      <c r="AP65" s="65">
        <f t="shared" si="8"/>
        <v>0.4116443199999999</v>
      </c>
      <c r="AQ65" s="65">
        <f t="shared" si="9"/>
        <v>0.3046854949999982</v>
      </c>
    </row>
    <row r="66" spans="1:43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65.144208699999979</v>
      </c>
      <c r="D66" s="52">
        <f>VLOOKUP($B66,Shock_dev!$A$1:$CI$300,MATCH(DATE(D$1,1,1),Shock_dev!$A$1:$CI$1,0),FALSE)</f>
        <v>95.867763699999955</v>
      </c>
      <c r="E66" s="52">
        <f>VLOOKUP($B66,Shock_dev!$A$1:$CI$300,MATCH(DATE(E$1,1,1),Shock_dev!$A$1:$CI$1,0),FALSE)</f>
        <v>110.1049357</v>
      </c>
      <c r="F66" s="52">
        <f>VLOOKUP($B66,Shock_dev!$A$1:$CI$300,MATCH(DATE(F$1,1,1),Shock_dev!$A$1:$CI$1,0),FALSE)</f>
        <v>118.62334190000001</v>
      </c>
      <c r="G66" s="52">
        <f>VLOOKUP($B66,Shock_dev!$A$1:$CI$300,MATCH(DATE(G$1,1,1),Shock_dev!$A$1:$CI$1,0),FALSE)</f>
        <v>119.08763090000002</v>
      </c>
      <c r="H66" s="52">
        <f>VLOOKUP($B66,Shock_dev!$A$1:$CI$300,MATCH(DATE(H$1,1,1),Shock_dev!$A$1:$CI$1,0),FALSE)</f>
        <v>122.44031569999999</v>
      </c>
      <c r="I66" s="52">
        <f>VLOOKUP($B66,Shock_dev!$A$1:$CI$300,MATCH(DATE(I$1,1,1),Shock_dev!$A$1:$CI$1,0),FALSE)</f>
        <v>126.44225140000003</v>
      </c>
      <c r="J66" s="52">
        <f>VLOOKUP($B66,Shock_dev!$A$1:$CI$300,MATCH(DATE(J$1,1,1),Shock_dev!$A$1:$CI$1,0),FALSE)</f>
        <v>130.01254779999999</v>
      </c>
      <c r="K66" s="52">
        <f>VLOOKUP($B66,Shock_dev!$A$1:$CI$300,MATCH(DATE(K$1,1,1),Shock_dev!$A$1:$CI$1,0),FALSE)</f>
        <v>133.03115229999997</v>
      </c>
      <c r="L66" s="52">
        <f>VLOOKUP($B66,Shock_dev!$A$1:$CI$300,MATCH(DATE(L$1,1,1),Shock_dev!$A$1:$CI$1,0),FALSE)</f>
        <v>143.09572969999999</v>
      </c>
      <c r="M66" s="52">
        <f>VLOOKUP($B66,Shock_dev!$A$1:$CI$300,MATCH(DATE(M$1,1,1),Shock_dev!$A$1:$CI$1,0),FALSE)</f>
        <v>127.9955928</v>
      </c>
      <c r="N66" s="52">
        <f>VLOOKUP($B66,Shock_dev!$A$1:$CI$300,MATCH(DATE(N$1,1,1),Shock_dev!$A$1:$CI$1,0),FALSE)</f>
        <v>124.41806769999999</v>
      </c>
      <c r="O66" s="52">
        <f>VLOOKUP($B66,Shock_dev!$A$1:$CI$300,MATCH(DATE(O$1,1,1),Shock_dev!$A$1:$CI$1,0),FALSE)</f>
        <v>123.77544520000004</v>
      </c>
      <c r="P66" s="52">
        <f>VLOOKUP($B66,Shock_dev!$A$1:$CI$300,MATCH(DATE(P$1,1,1),Shock_dev!$A$1:$CI$1,0),FALSE)</f>
        <v>124.17088680000001</v>
      </c>
      <c r="Q66" s="52">
        <f>VLOOKUP($B66,Shock_dev!$A$1:$CI$300,MATCH(DATE(Q$1,1,1),Shock_dev!$A$1:$CI$1,0),FALSE)</f>
        <v>126.04465600000003</v>
      </c>
      <c r="R66" s="52">
        <f>VLOOKUP($B66,Shock_dev!$A$1:$CI$300,MATCH(DATE(R$1,1,1),Shock_dev!$A$1:$CI$1,0),FALSE)</f>
        <v>127.29197780000004</v>
      </c>
      <c r="S66" s="52">
        <f>VLOOKUP($B66,Shock_dev!$A$1:$CI$300,MATCH(DATE(S$1,1,1),Shock_dev!$A$1:$CI$1,0),FALSE)</f>
        <v>128.56287950000001</v>
      </c>
      <c r="T66" s="52">
        <f>VLOOKUP($B66,Shock_dev!$A$1:$CI$300,MATCH(DATE(T$1,1,1),Shock_dev!$A$1:$CI$1,0),FALSE)</f>
        <v>128.93025269999998</v>
      </c>
      <c r="U66" s="52">
        <f>VLOOKUP($B66,Shock_dev!$A$1:$CI$300,MATCH(DATE(U$1,1,1),Shock_dev!$A$1:$CI$1,0),FALSE)</f>
        <v>128.65442560000002</v>
      </c>
      <c r="V66" s="52">
        <f>VLOOKUP($B66,Shock_dev!$A$1:$CI$300,MATCH(DATE(V$1,1,1),Shock_dev!$A$1:$CI$1,0),FALSE)</f>
        <v>120.6896423</v>
      </c>
      <c r="W66" s="52">
        <f>VLOOKUP($B66,Shock_dev!$A$1:$CI$300,MATCH(DATE(W$1,1,1),Shock_dev!$A$1:$CI$1,0),FALSE)</f>
        <v>122.24987730000004</v>
      </c>
      <c r="X66" s="52">
        <f>VLOOKUP($B66,Shock_dev!$A$1:$CI$300,MATCH(DATE(X$1,1,1),Shock_dev!$A$1:$CI$1,0),FALSE)</f>
        <v>122.111762</v>
      </c>
      <c r="Y66" s="52">
        <f>VLOOKUP($B66,Shock_dev!$A$1:$CI$300,MATCH(DATE(Y$1,1,1),Shock_dev!$A$1:$CI$1,0),FALSE)</f>
        <v>183.24403799999999</v>
      </c>
      <c r="Z66" s="52">
        <f>VLOOKUP($B66,Shock_dev!$A$1:$CI$300,MATCH(DATE(Z$1,1,1),Shock_dev!$A$1:$CI$1,0),FALSE)</f>
        <v>208.80891400000002</v>
      </c>
      <c r="AA66" s="52">
        <f>VLOOKUP($B66,Shock_dev!$A$1:$CI$300,MATCH(DATE(AA$1,1,1),Shock_dev!$A$1:$CI$1,0),FALSE)</f>
        <v>218.85095329999996</v>
      </c>
      <c r="AB66" s="52">
        <f>VLOOKUP($B66,Shock_dev!$A$1:$CI$300,MATCH(DATE(AB$1,1,1),Shock_dev!$A$1:$CI$1,0),FALSE)</f>
        <v>223.25675219999999</v>
      </c>
      <c r="AC66" s="52">
        <f>VLOOKUP($B66,Shock_dev!$A$1:$CI$300,MATCH(DATE(AC$1,1,1),Shock_dev!$A$1:$CI$1,0),FALSE)</f>
        <v>225.51113150000003</v>
      </c>
      <c r="AD66" s="52">
        <f>VLOOKUP($B66,Shock_dev!$A$1:$CI$300,MATCH(DATE(AD$1,1,1),Shock_dev!$A$1:$CI$1,0),FALSE)</f>
        <v>226.77908499999995</v>
      </c>
      <c r="AE66" s="52">
        <f>VLOOKUP($B66,Shock_dev!$A$1:$CI$300,MATCH(DATE(AE$1,1,1),Shock_dev!$A$1:$CI$1,0),FALSE)</f>
        <v>227.63556710000006</v>
      </c>
      <c r="AF66" s="52">
        <f>VLOOKUP($B66,Shock_dev!$A$1:$CI$300,MATCH(DATE(AF$1,1,1),Shock_dev!$A$1:$CI$1,0),FALSE)</f>
        <v>227.9251046</v>
      </c>
      <c r="AG66" s="52"/>
      <c r="AH66" s="65">
        <f t="shared" si="1"/>
        <v>101.76557618</v>
      </c>
      <c r="AI66" s="65">
        <f t="shared" si="2"/>
        <v>131.00439938</v>
      </c>
      <c r="AJ66" s="65">
        <f t="shared" si="3"/>
        <v>125.28092970000003</v>
      </c>
      <c r="AK66" s="65">
        <f t="shared" si="4"/>
        <v>126.82583558000002</v>
      </c>
      <c r="AL66" s="65">
        <f t="shared" si="5"/>
        <v>171.05310891999997</v>
      </c>
      <c r="AM66" s="65">
        <f t="shared" si="6"/>
        <v>226.22152808000001</v>
      </c>
      <c r="AN66" s="66"/>
      <c r="AO66" s="65">
        <f t="shared" si="7"/>
        <v>116.38498777999999</v>
      </c>
      <c r="AP66" s="65">
        <f t="shared" si="8"/>
        <v>126.05338264000002</v>
      </c>
      <c r="AQ66" s="65">
        <f t="shared" si="9"/>
        <v>198.63731849999999</v>
      </c>
    </row>
    <row r="67" spans="1:43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64.025800250000003</v>
      </c>
      <c r="D67" s="52">
        <f>VLOOKUP($B67,Shock_dev!$A$1:$CI$300,MATCH(DATE(D$1,1,1),Shock_dev!$A$1:$CI$1,0),FALSE)</f>
        <v>109.97128343</v>
      </c>
      <c r="E67" s="52">
        <f>VLOOKUP($B67,Shock_dev!$A$1:$CI$300,MATCH(DATE(E$1,1,1),Shock_dev!$A$1:$CI$1,0),FALSE)</f>
        <v>142.05228426000002</v>
      </c>
      <c r="F67" s="52">
        <f>VLOOKUP($B67,Shock_dev!$A$1:$CI$300,MATCH(DATE(F$1,1,1),Shock_dev!$A$1:$CI$1,0),FALSE)</f>
        <v>165.62345231</v>
      </c>
      <c r="G67" s="52">
        <f>VLOOKUP($B67,Shock_dev!$A$1:$CI$300,MATCH(DATE(G$1,1,1),Shock_dev!$A$1:$CI$1,0),FALSE)</f>
        <v>182.85286913000002</v>
      </c>
      <c r="H67" s="52">
        <f>VLOOKUP($B67,Shock_dev!$A$1:$CI$300,MATCH(DATE(H$1,1,1),Shock_dev!$A$1:$CI$1,0),FALSE)</f>
        <v>204.22471893000002</v>
      </c>
      <c r="I67" s="52">
        <f>VLOOKUP($B67,Shock_dev!$A$1:$CI$300,MATCH(DATE(I$1,1,1),Shock_dev!$A$1:$CI$1,0),FALSE)</f>
        <v>209.42477894999999</v>
      </c>
      <c r="J67" s="52">
        <f>VLOOKUP($B67,Shock_dev!$A$1:$CI$300,MATCH(DATE(J$1,1,1),Shock_dev!$A$1:$CI$1,0),FALSE)</f>
        <v>248.43608553000001</v>
      </c>
      <c r="K67" s="52">
        <f>VLOOKUP($B67,Shock_dev!$A$1:$CI$300,MATCH(DATE(K$1,1,1),Shock_dev!$A$1:$CI$1,0),FALSE)</f>
        <v>257.10609837000004</v>
      </c>
      <c r="L67" s="52">
        <f>VLOOKUP($B67,Shock_dev!$A$1:$CI$300,MATCH(DATE(L$1,1,1),Shock_dev!$A$1:$CI$1,0),FALSE)</f>
        <v>283.14934420999998</v>
      </c>
      <c r="M67" s="52">
        <f>VLOOKUP($B67,Shock_dev!$A$1:$CI$300,MATCH(DATE(M$1,1,1),Shock_dev!$A$1:$CI$1,0),FALSE)</f>
        <v>294.38323193999997</v>
      </c>
      <c r="N67" s="52">
        <f>VLOOKUP($B67,Shock_dev!$A$1:$CI$300,MATCH(DATE(N$1,1,1),Shock_dev!$A$1:$CI$1,0),FALSE)</f>
        <v>284.50498378999998</v>
      </c>
      <c r="O67" s="52">
        <f>VLOOKUP($B67,Shock_dev!$A$1:$CI$300,MATCH(DATE(O$1,1,1),Shock_dev!$A$1:$CI$1,0),FALSE)</f>
        <v>248.25835169999999</v>
      </c>
      <c r="P67" s="52">
        <f>VLOOKUP($B67,Shock_dev!$A$1:$CI$300,MATCH(DATE(P$1,1,1),Shock_dev!$A$1:$CI$1,0),FALSE)</f>
        <v>219.31683378000002</v>
      </c>
      <c r="Q67" s="52">
        <f>VLOOKUP($B67,Shock_dev!$A$1:$CI$300,MATCH(DATE(Q$1,1,1),Shock_dev!$A$1:$CI$1,0),FALSE)</f>
        <v>215.57467170999996</v>
      </c>
      <c r="R67" s="52">
        <f>VLOOKUP($B67,Shock_dev!$A$1:$CI$300,MATCH(DATE(R$1,1,1),Shock_dev!$A$1:$CI$1,0),FALSE)</f>
        <v>177.15979226000002</v>
      </c>
      <c r="S67" s="52">
        <f>VLOOKUP($B67,Shock_dev!$A$1:$CI$300,MATCH(DATE(S$1,1,1),Shock_dev!$A$1:$CI$1,0),FALSE)</f>
        <v>163.39674495</v>
      </c>
      <c r="T67" s="52">
        <f>VLOOKUP($B67,Shock_dev!$A$1:$CI$300,MATCH(DATE(T$1,1,1),Shock_dev!$A$1:$CI$1,0),FALSE)</f>
        <v>174.83550995000002</v>
      </c>
      <c r="U67" s="52">
        <f>VLOOKUP($B67,Shock_dev!$A$1:$CI$300,MATCH(DATE(U$1,1,1),Shock_dev!$A$1:$CI$1,0),FALSE)</f>
        <v>158.84971199</v>
      </c>
      <c r="V67" s="52">
        <f>VLOOKUP($B67,Shock_dev!$A$1:$CI$300,MATCH(DATE(V$1,1,1),Shock_dev!$A$1:$CI$1,0),FALSE)</f>
        <v>150.75986595999998</v>
      </c>
      <c r="W67" s="52">
        <f>VLOOKUP($B67,Shock_dev!$A$1:$CI$300,MATCH(DATE(W$1,1,1),Shock_dev!$A$1:$CI$1,0),FALSE)</f>
        <v>159.56383601000002</v>
      </c>
      <c r="X67" s="52">
        <f>VLOOKUP($B67,Shock_dev!$A$1:$CI$300,MATCH(DATE(X$1,1,1),Shock_dev!$A$1:$CI$1,0),FALSE)</f>
        <v>160.79122333000001</v>
      </c>
      <c r="Y67" s="52">
        <f>VLOOKUP($B67,Shock_dev!$A$1:$CI$300,MATCH(DATE(Y$1,1,1),Shock_dev!$A$1:$CI$1,0),FALSE)</f>
        <v>165.88206037999998</v>
      </c>
      <c r="Z67" s="52">
        <f>VLOOKUP($B67,Shock_dev!$A$1:$CI$300,MATCH(DATE(Z$1,1,1),Shock_dev!$A$1:$CI$1,0),FALSE)</f>
        <v>158.85384963999999</v>
      </c>
      <c r="AA67" s="52">
        <f>VLOOKUP($B67,Shock_dev!$A$1:$CI$300,MATCH(DATE(AA$1,1,1),Shock_dev!$A$1:$CI$1,0),FALSE)</f>
        <v>167.16437052999999</v>
      </c>
      <c r="AB67" s="52">
        <f>VLOOKUP($B67,Shock_dev!$A$1:$CI$300,MATCH(DATE(AB$1,1,1),Shock_dev!$A$1:$CI$1,0),FALSE)</f>
        <v>180.48552135</v>
      </c>
      <c r="AC67" s="52">
        <f>VLOOKUP($B67,Shock_dev!$A$1:$CI$300,MATCH(DATE(AC$1,1,1),Shock_dev!$A$1:$CI$1,0),FALSE)</f>
        <v>195.77428079999999</v>
      </c>
      <c r="AD67" s="52">
        <f>VLOOKUP($B67,Shock_dev!$A$1:$CI$300,MATCH(DATE(AD$1,1,1),Shock_dev!$A$1:$CI$1,0),FALSE)</f>
        <v>207.97177341</v>
      </c>
      <c r="AE67" s="52">
        <f>VLOOKUP($B67,Shock_dev!$A$1:$CI$300,MATCH(DATE(AE$1,1,1),Shock_dev!$A$1:$CI$1,0),FALSE)</f>
        <v>223.34502898000002</v>
      </c>
      <c r="AF67" s="52">
        <f>VLOOKUP($B67,Shock_dev!$A$1:$CI$300,MATCH(DATE(AF$1,1,1),Shock_dev!$A$1:$CI$1,0),FALSE)</f>
        <v>228.46877680999998</v>
      </c>
      <c r="AG67" s="52"/>
      <c r="AH67" s="65">
        <f t="shared" si="1"/>
        <v>132.905137876</v>
      </c>
      <c r="AI67" s="65">
        <f t="shared" si="2"/>
        <v>240.46820519800002</v>
      </c>
      <c r="AJ67" s="65">
        <f t="shared" si="3"/>
        <v>252.40761458400002</v>
      </c>
      <c r="AK67" s="65">
        <f t="shared" si="4"/>
        <v>165.000325022</v>
      </c>
      <c r="AL67" s="65">
        <f t="shared" si="5"/>
        <v>162.451067978</v>
      </c>
      <c r="AM67" s="65">
        <f t="shared" si="6"/>
        <v>207.20907627000003</v>
      </c>
      <c r="AN67" s="66"/>
      <c r="AO67" s="65">
        <f t="shared" si="7"/>
        <v>186.686671537</v>
      </c>
      <c r="AP67" s="65">
        <f t="shared" si="8"/>
        <v>208.70396980300001</v>
      </c>
      <c r="AQ67" s="65">
        <f t="shared" si="9"/>
        <v>184.83007212400003</v>
      </c>
    </row>
    <row r="68" spans="1:43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209.29655769999999</v>
      </c>
      <c r="D68" s="52">
        <f>VLOOKUP($B68,Shock_dev!$A$1:$CI$300,MATCH(DATE(D$1,1,1),Shock_dev!$A$1:$CI$1,0),FALSE)</f>
        <v>306.69129429999998</v>
      </c>
      <c r="E68" s="52">
        <f>VLOOKUP($B68,Shock_dev!$A$1:$CI$300,MATCH(DATE(E$1,1,1),Shock_dev!$A$1:$CI$1,0),FALSE)</f>
        <v>360.75124760000006</v>
      </c>
      <c r="F68" s="52">
        <f>VLOOKUP($B68,Shock_dev!$A$1:$CI$300,MATCH(DATE(F$1,1,1),Shock_dev!$A$1:$CI$1,0),FALSE)</f>
        <v>396.21792959999993</v>
      </c>
      <c r="G68" s="52">
        <f>VLOOKUP($B68,Shock_dev!$A$1:$CI$300,MATCH(DATE(G$1,1,1),Shock_dev!$A$1:$CI$1,0),FALSE)</f>
        <v>408.29610950000006</v>
      </c>
      <c r="H68" s="52">
        <f>VLOOKUP($B68,Shock_dev!$A$1:$CI$300,MATCH(DATE(H$1,1,1),Shock_dev!$A$1:$CI$1,0),FALSE)</f>
        <v>436.29275679999989</v>
      </c>
      <c r="I68" s="52">
        <f>VLOOKUP($B68,Shock_dev!$A$1:$CI$300,MATCH(DATE(I$1,1,1),Shock_dev!$A$1:$CI$1,0),FALSE)</f>
        <v>445.00982909999993</v>
      </c>
      <c r="J68" s="52">
        <f>VLOOKUP($B68,Shock_dev!$A$1:$CI$300,MATCH(DATE(J$1,1,1),Shock_dev!$A$1:$CI$1,0),FALSE)</f>
        <v>490.89595029999998</v>
      </c>
      <c r="K68" s="52">
        <f>VLOOKUP($B68,Shock_dev!$A$1:$CI$300,MATCH(DATE(K$1,1,1),Shock_dev!$A$1:$CI$1,0),FALSE)</f>
        <v>501.62558719999993</v>
      </c>
      <c r="L68" s="52">
        <f>VLOOKUP($B68,Shock_dev!$A$1:$CI$300,MATCH(DATE(L$1,1,1),Shock_dev!$A$1:$CI$1,0),FALSE)</f>
        <v>525.59881489999998</v>
      </c>
      <c r="M68" s="52">
        <f>VLOOKUP($B68,Shock_dev!$A$1:$CI$300,MATCH(DATE(M$1,1,1),Shock_dev!$A$1:$CI$1,0),FALSE)</f>
        <v>616.52340049999998</v>
      </c>
      <c r="N68" s="52">
        <f>VLOOKUP($B68,Shock_dev!$A$1:$CI$300,MATCH(DATE(N$1,1,1),Shock_dev!$A$1:$CI$1,0),FALSE)</f>
        <v>639.04271400000005</v>
      </c>
      <c r="O68" s="52">
        <f>VLOOKUP($B68,Shock_dev!$A$1:$CI$300,MATCH(DATE(O$1,1,1),Shock_dev!$A$1:$CI$1,0),FALSE)</f>
        <v>618.51815420000003</v>
      </c>
      <c r="P68" s="52">
        <f>VLOOKUP($B68,Shock_dev!$A$1:$CI$300,MATCH(DATE(P$1,1,1),Shock_dev!$A$1:$CI$1,0),FALSE)</f>
        <v>597.87484679999989</v>
      </c>
      <c r="Q68" s="52">
        <f>VLOOKUP($B68,Shock_dev!$A$1:$CI$300,MATCH(DATE(Q$1,1,1),Shock_dev!$A$1:$CI$1,0),FALSE)</f>
        <v>605.11777430000006</v>
      </c>
      <c r="R68" s="52">
        <f>VLOOKUP($B68,Shock_dev!$A$1:$CI$300,MATCH(DATE(R$1,1,1),Shock_dev!$A$1:$CI$1,0),FALSE)</f>
        <v>568.83136659999991</v>
      </c>
      <c r="S68" s="52">
        <f>VLOOKUP($B68,Shock_dev!$A$1:$CI$300,MATCH(DATE(S$1,1,1),Shock_dev!$A$1:$CI$1,0),FALSE)</f>
        <v>557.99781189999999</v>
      </c>
      <c r="T68" s="52">
        <f>VLOOKUP($B68,Shock_dev!$A$1:$CI$300,MATCH(DATE(T$1,1,1),Shock_dev!$A$1:$CI$1,0),FALSE)</f>
        <v>573.27031920000002</v>
      </c>
      <c r="U68" s="52">
        <f>VLOOKUP($B68,Shock_dev!$A$1:$CI$300,MATCH(DATE(U$1,1,1),Shock_dev!$A$1:$CI$1,0),FALSE)</f>
        <v>557.6149271999999</v>
      </c>
      <c r="V68" s="52">
        <f>VLOOKUP($B68,Shock_dev!$A$1:$CI$300,MATCH(DATE(V$1,1,1),Shock_dev!$A$1:$CI$1,0),FALSE)</f>
        <v>571.1122163</v>
      </c>
      <c r="W68" s="52">
        <f>VLOOKUP($B68,Shock_dev!$A$1:$CI$300,MATCH(DATE(W$1,1,1),Shock_dev!$A$1:$CI$1,0),FALSE)</f>
        <v>586.56004769999993</v>
      </c>
      <c r="X68" s="52">
        <f>VLOOKUP($B68,Shock_dev!$A$1:$CI$300,MATCH(DATE(X$1,1,1),Shock_dev!$A$1:$CI$1,0),FALSE)</f>
        <v>591.7494954</v>
      </c>
      <c r="Y68" s="52">
        <f>VLOOKUP($B68,Shock_dev!$A$1:$CI$300,MATCH(DATE(Y$1,1,1),Shock_dev!$A$1:$CI$1,0),FALSE)</f>
        <v>607.89088609999999</v>
      </c>
      <c r="Z68" s="52">
        <f>VLOOKUP($B68,Shock_dev!$A$1:$CI$300,MATCH(DATE(Z$1,1,1),Shock_dev!$A$1:$CI$1,0),FALSE)</f>
        <v>603.03792190000001</v>
      </c>
      <c r="AA68" s="52">
        <f>VLOOKUP($B68,Shock_dev!$A$1:$CI$300,MATCH(DATE(AA$1,1,1),Shock_dev!$A$1:$CI$1,0),FALSE)</f>
        <v>613.51550639999994</v>
      </c>
      <c r="AB68" s="52">
        <f>VLOOKUP($B68,Shock_dev!$A$1:$CI$300,MATCH(DATE(AB$1,1,1),Shock_dev!$A$1:$CI$1,0),FALSE)</f>
        <v>628.96760109999991</v>
      </c>
      <c r="AC68" s="52">
        <f>VLOOKUP($B68,Shock_dev!$A$1:$CI$300,MATCH(DATE(AC$1,1,1),Shock_dev!$A$1:$CI$1,0),FALSE)</f>
        <v>646.17115780000006</v>
      </c>
      <c r="AD68" s="52">
        <f>VLOOKUP($B68,Shock_dev!$A$1:$CI$300,MATCH(DATE(AD$1,1,1),Shock_dev!$A$1:$CI$1,0),FALSE)</f>
        <v>659.01132989999996</v>
      </c>
      <c r="AE68" s="52">
        <f>VLOOKUP($B68,Shock_dev!$A$1:$CI$300,MATCH(DATE(AE$1,1,1),Shock_dev!$A$1:$CI$1,0),FALSE)</f>
        <v>675.40930229999992</v>
      </c>
      <c r="AF68" s="52">
        <f>VLOOKUP($B68,Shock_dev!$A$1:$CI$300,MATCH(DATE(AF$1,1,1),Shock_dev!$A$1:$CI$1,0),FALSE)</f>
        <v>678.73487179999995</v>
      </c>
      <c r="AG68" s="52"/>
      <c r="AH68" s="65">
        <f t="shared" si="1"/>
        <v>336.25062773999997</v>
      </c>
      <c r="AI68" s="65">
        <f t="shared" si="2"/>
        <v>479.88458765999997</v>
      </c>
      <c r="AJ68" s="65">
        <f t="shared" si="3"/>
        <v>615.41537795999989</v>
      </c>
      <c r="AK68" s="65">
        <f t="shared" si="4"/>
        <v>565.76532823999992</v>
      </c>
      <c r="AL68" s="65">
        <f t="shared" si="5"/>
        <v>600.5507715</v>
      </c>
      <c r="AM68" s="65">
        <f t="shared" si="6"/>
        <v>657.65885258000003</v>
      </c>
      <c r="AN68" s="66"/>
      <c r="AO68" s="65">
        <f t="shared" si="7"/>
        <v>408.06760769999994</v>
      </c>
      <c r="AP68" s="65">
        <f t="shared" si="8"/>
        <v>590.5903530999999</v>
      </c>
      <c r="AQ68" s="65">
        <f t="shared" si="9"/>
        <v>629.10481204000007</v>
      </c>
    </row>
    <row r="69" spans="1:43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0.17218654999999927</v>
      </c>
      <c r="D69" s="52">
        <f>VLOOKUP($B69,Shock_dev!$A$1:$CI$300,MATCH(DATE(D$1,1,1),Shock_dev!$A$1:$CI$1,0),FALSE)</f>
        <v>0.26243772000000121</v>
      </c>
      <c r="E69" s="52">
        <f>VLOOKUP($B69,Shock_dev!$A$1:$CI$300,MATCH(DATE(E$1,1,1),Shock_dev!$A$1:$CI$1,0),FALSE)</f>
        <v>0.30765616000000051</v>
      </c>
      <c r="F69" s="52">
        <f>VLOOKUP($B69,Shock_dev!$A$1:$CI$300,MATCH(DATE(F$1,1,1),Shock_dev!$A$1:$CI$1,0),FALSE)</f>
        <v>0.32968367000000143</v>
      </c>
      <c r="G69" s="52">
        <f>VLOOKUP($B69,Shock_dev!$A$1:$CI$300,MATCH(DATE(G$1,1,1),Shock_dev!$A$1:$CI$1,0),FALSE)</f>
        <v>0.33958190000000243</v>
      </c>
      <c r="H69" s="52">
        <f>VLOOKUP($B69,Shock_dev!$A$1:$CI$300,MATCH(DATE(H$1,1,1),Shock_dev!$A$1:$CI$1,0),FALSE)</f>
        <v>0.34719707</v>
      </c>
      <c r="I69" s="52">
        <f>VLOOKUP($B69,Shock_dev!$A$1:$CI$300,MATCH(DATE(I$1,1,1),Shock_dev!$A$1:$CI$1,0),FALSE)</f>
        <v>0.35445561999999953</v>
      </c>
      <c r="J69" s="52">
        <f>VLOOKUP($B69,Shock_dev!$A$1:$CI$300,MATCH(DATE(J$1,1,1),Shock_dev!$A$1:$CI$1,0),FALSE)</f>
        <v>0.36609453999999886</v>
      </c>
      <c r="K69" s="52">
        <f>VLOOKUP($B69,Shock_dev!$A$1:$CI$300,MATCH(DATE(K$1,1,1),Shock_dev!$A$1:$CI$1,0),FALSE)</f>
        <v>0.3788643200000017</v>
      </c>
      <c r="L69" s="52">
        <f>VLOOKUP($B69,Shock_dev!$A$1:$CI$300,MATCH(DATE(L$1,1,1),Shock_dev!$A$1:$CI$1,0),FALSE)</f>
        <v>0.39491768999999977</v>
      </c>
      <c r="M69" s="52">
        <f>VLOOKUP($B69,Shock_dev!$A$1:$CI$300,MATCH(DATE(M$1,1,1),Shock_dev!$A$1:$CI$1,0),FALSE)</f>
        <v>1.3246705699999985</v>
      </c>
      <c r="N69" s="52">
        <f>VLOOKUP($B69,Shock_dev!$A$1:$CI$300,MATCH(DATE(N$1,1,1),Shock_dev!$A$1:$CI$1,0),FALSE)</f>
        <v>1.71462498</v>
      </c>
      <c r="O69" s="52">
        <f>VLOOKUP($B69,Shock_dev!$A$1:$CI$300,MATCH(DATE(O$1,1,1),Shock_dev!$A$1:$CI$1,0),FALSE)</f>
        <v>1.8877065200000018</v>
      </c>
      <c r="P69" s="52">
        <f>VLOOKUP($B69,Shock_dev!$A$1:$CI$300,MATCH(DATE(P$1,1,1),Shock_dev!$A$1:$CI$1,0),FALSE)</f>
        <v>1.9845033000000001</v>
      </c>
      <c r="Q69" s="52">
        <f>VLOOKUP($B69,Shock_dev!$A$1:$CI$300,MATCH(DATE(Q$1,1,1),Shock_dev!$A$1:$CI$1,0),FALSE)</f>
        <v>2.0548657400000003</v>
      </c>
      <c r="R69" s="52">
        <f>VLOOKUP($B69,Shock_dev!$A$1:$CI$300,MATCH(DATE(R$1,1,1),Shock_dev!$A$1:$CI$1,0),FALSE)</f>
        <v>2.1099902000000021</v>
      </c>
      <c r="S69" s="52">
        <f>VLOOKUP($B69,Shock_dev!$A$1:$CI$300,MATCH(DATE(S$1,1,1),Shock_dev!$A$1:$CI$1,0),FALSE)</f>
        <v>2.1576320899999999</v>
      </c>
      <c r="T69" s="52">
        <f>VLOOKUP($B69,Shock_dev!$A$1:$CI$300,MATCH(DATE(T$1,1,1),Shock_dev!$A$1:$CI$1,0),FALSE)</f>
        <v>2.2005117799999994</v>
      </c>
      <c r="U69" s="52">
        <f>VLOOKUP($B69,Shock_dev!$A$1:$CI$300,MATCH(DATE(U$1,1,1),Shock_dev!$A$1:$CI$1,0),FALSE)</f>
        <v>2.2357748000000015</v>
      </c>
      <c r="V69" s="52">
        <f>VLOOKUP($B69,Shock_dev!$A$1:$CI$300,MATCH(DATE(V$1,1,1),Shock_dev!$A$1:$CI$1,0),FALSE)</f>
        <v>2.2666049899999976</v>
      </c>
      <c r="W69" s="52">
        <f>VLOOKUP($B69,Shock_dev!$A$1:$CI$300,MATCH(DATE(W$1,1,1),Shock_dev!$A$1:$CI$1,0),FALSE)</f>
        <v>1.6342525899999956</v>
      </c>
      <c r="X69" s="52">
        <f>VLOOKUP($B69,Shock_dev!$A$1:$CI$300,MATCH(DATE(X$1,1,1),Shock_dev!$A$1:$CI$1,0),FALSE)</f>
        <v>1.3933460999999951</v>
      </c>
      <c r="Y69" s="52">
        <f>VLOOKUP($B69,Shock_dev!$A$1:$CI$300,MATCH(DATE(Y$1,1,1),Shock_dev!$A$1:$CI$1,0),FALSE)</f>
        <v>1.2991438999999971</v>
      </c>
      <c r="Z69" s="52">
        <f>VLOOKUP($B69,Shock_dev!$A$1:$CI$300,MATCH(DATE(Z$1,1,1),Shock_dev!$A$1:$CI$1,0),FALSE)</f>
        <v>1.2488160399999941</v>
      </c>
      <c r="AA69" s="52">
        <f>VLOOKUP($B69,Shock_dev!$A$1:$CI$300,MATCH(DATE(AA$1,1,1),Shock_dev!$A$1:$CI$1,0),FALSE)</f>
        <v>1.211069430000002</v>
      </c>
      <c r="AB69" s="52">
        <f>VLOOKUP($B69,Shock_dev!$A$1:$CI$300,MATCH(DATE(AB$1,1,1),Shock_dev!$A$1:$CI$1,0),FALSE)</f>
        <v>1.1766142900000034</v>
      </c>
      <c r="AC69" s="52">
        <f>VLOOKUP($B69,Shock_dev!$A$1:$CI$300,MATCH(DATE(AC$1,1,1),Shock_dev!$A$1:$CI$1,0),FALSE)</f>
        <v>1.1428605999999988</v>
      </c>
      <c r="AD69" s="52">
        <f>VLOOKUP($B69,Shock_dev!$A$1:$CI$300,MATCH(DATE(AD$1,1,1),Shock_dev!$A$1:$CI$1,0),FALSE)</f>
        <v>1.1088893800000008</v>
      </c>
      <c r="AE69" s="52">
        <f>VLOOKUP($B69,Shock_dev!$A$1:$CI$300,MATCH(DATE(AE$1,1,1),Shock_dev!$A$1:$CI$1,0),FALSE)</f>
        <v>1.0750840799999963</v>
      </c>
      <c r="AF69" s="52">
        <f>VLOOKUP($B69,Shock_dev!$A$1:$CI$300,MATCH(DATE(AF$1,1,1),Shock_dev!$A$1:$CI$1,0),FALSE)</f>
        <v>1.040738300000001</v>
      </c>
      <c r="AG69" s="52"/>
      <c r="AH69" s="65">
        <f t="shared" si="1"/>
        <v>0.28230920000000098</v>
      </c>
      <c r="AI69" s="65">
        <f t="shared" si="2"/>
        <v>0.36830584799999999</v>
      </c>
      <c r="AJ69" s="65">
        <f t="shared" si="3"/>
        <v>1.7932742220000002</v>
      </c>
      <c r="AK69" s="65">
        <f t="shared" si="4"/>
        <v>2.1941027719999999</v>
      </c>
      <c r="AL69" s="65">
        <f t="shared" si="5"/>
        <v>1.3573256119999968</v>
      </c>
      <c r="AM69" s="65">
        <f t="shared" si="6"/>
        <v>1.1088373300000001</v>
      </c>
      <c r="AN69" s="66"/>
      <c r="AO69" s="65">
        <f t="shared" si="7"/>
        <v>0.32530752400000051</v>
      </c>
      <c r="AP69" s="65">
        <f t="shared" si="8"/>
        <v>1.9936884969999999</v>
      </c>
      <c r="AQ69" s="65">
        <f t="shared" si="9"/>
        <v>1.2330814709999984</v>
      </c>
    </row>
    <row r="70" spans="1:43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28.933890000000247</v>
      </c>
      <c r="D70" s="52">
        <f>VLOOKUP($B70,Shock_dev!$A$1:$CI$300,MATCH(DATE(D$1,1,1),Shock_dev!$A$1:$CI$1,0),FALSE)</f>
        <v>53.211489999997866</v>
      </c>
      <c r="E70" s="52">
        <f>VLOOKUP($B70,Shock_dev!$A$1:$CI$300,MATCH(DATE(E$1,1,1),Shock_dev!$A$1:$CI$1,0),FALSE)</f>
        <v>67.73671000000104</v>
      </c>
      <c r="F70" s="52">
        <f>VLOOKUP($B70,Shock_dev!$A$1:$CI$300,MATCH(DATE(F$1,1,1),Shock_dev!$A$1:$CI$1,0),FALSE)</f>
        <v>73.853629999997793</v>
      </c>
      <c r="G70" s="52">
        <f>VLOOKUP($B70,Shock_dev!$A$1:$CI$300,MATCH(DATE(G$1,1,1),Shock_dev!$A$1:$CI$1,0),FALSE)</f>
        <v>73.090820000001258</v>
      </c>
      <c r="H70" s="52">
        <f>VLOOKUP($B70,Shock_dev!$A$1:$CI$300,MATCH(DATE(H$1,1,1),Shock_dev!$A$1:$CI$1,0),FALSE)</f>
        <v>70.178220000001602</v>
      </c>
      <c r="I70" s="52">
        <f>VLOOKUP($B70,Shock_dev!$A$1:$CI$300,MATCH(DATE(I$1,1,1),Shock_dev!$A$1:$CI$1,0),FALSE)</f>
        <v>64.681930000002467</v>
      </c>
      <c r="J70" s="52">
        <f>VLOOKUP($B70,Shock_dev!$A$1:$CI$300,MATCH(DATE(J$1,1,1),Shock_dev!$A$1:$CI$1,0),FALSE)</f>
        <v>60.655109999999695</v>
      </c>
      <c r="K70" s="52">
        <f>VLOOKUP($B70,Shock_dev!$A$1:$CI$300,MATCH(DATE(K$1,1,1),Shock_dev!$A$1:$CI$1,0),FALSE)</f>
        <v>55.207200000000739</v>
      </c>
      <c r="L70" s="52">
        <f>VLOOKUP($B70,Shock_dev!$A$1:$CI$300,MATCH(DATE(L$1,1,1),Shock_dev!$A$1:$CI$1,0),FALSE)</f>
        <v>51.437339999996766</v>
      </c>
      <c r="M70" s="52">
        <f>VLOOKUP($B70,Shock_dev!$A$1:$CI$300,MATCH(DATE(M$1,1,1),Shock_dev!$A$1:$CI$1,0),FALSE)</f>
        <v>51.062190000000555</v>
      </c>
      <c r="N70" s="52">
        <f>VLOOKUP($B70,Shock_dev!$A$1:$CI$300,MATCH(DATE(N$1,1,1),Shock_dev!$A$1:$CI$1,0),FALSE)</f>
        <v>48.543890000000829</v>
      </c>
      <c r="O70" s="52">
        <f>VLOOKUP($B70,Shock_dev!$A$1:$CI$300,MATCH(DATE(O$1,1,1),Shock_dev!$A$1:$CI$1,0),FALSE)</f>
        <v>43.422279999998864</v>
      </c>
      <c r="P70" s="52">
        <f>VLOOKUP($B70,Shock_dev!$A$1:$CI$300,MATCH(DATE(P$1,1,1),Shock_dev!$A$1:$CI$1,0),FALSE)</f>
        <v>37.555040000002919</v>
      </c>
      <c r="Q70" s="52">
        <f>VLOOKUP($B70,Shock_dev!$A$1:$CI$300,MATCH(DATE(Q$1,1,1),Shock_dev!$A$1:$CI$1,0),FALSE)</f>
        <v>33.550690000000031</v>
      </c>
      <c r="R70" s="52">
        <f>VLOOKUP($B70,Shock_dev!$A$1:$CI$300,MATCH(DATE(R$1,1,1),Shock_dev!$A$1:$CI$1,0),FALSE)</f>
        <v>27.873270000000048</v>
      </c>
      <c r="S70" s="52">
        <f>VLOOKUP($B70,Shock_dev!$A$1:$CI$300,MATCH(DATE(S$1,1,1),Shock_dev!$A$1:$CI$1,0),FALSE)</f>
        <v>23.83611000000019</v>
      </c>
      <c r="T70" s="52">
        <f>VLOOKUP($B70,Shock_dev!$A$1:$CI$300,MATCH(DATE(T$1,1,1),Shock_dev!$A$1:$CI$1,0),FALSE)</f>
        <v>22.050080000000889</v>
      </c>
      <c r="U70" s="52">
        <f>VLOOKUP($B70,Shock_dev!$A$1:$CI$300,MATCH(DATE(U$1,1,1),Shock_dev!$A$1:$CI$1,0),FALSE)</f>
        <v>19.726360000000568</v>
      </c>
      <c r="V70" s="52">
        <f>VLOOKUP($B70,Shock_dev!$A$1:$CI$300,MATCH(DATE(V$1,1,1),Shock_dev!$A$1:$CI$1,0),FALSE)</f>
        <v>19.943620000001829</v>
      </c>
      <c r="W70" s="52">
        <f>VLOOKUP($B70,Shock_dev!$A$1:$CI$300,MATCH(DATE(W$1,1,1),Shock_dev!$A$1:$CI$1,0),FALSE)</f>
        <v>20.594189999999799</v>
      </c>
      <c r="X70" s="52">
        <f>VLOOKUP($B70,Shock_dev!$A$1:$CI$300,MATCH(DATE(X$1,1,1),Shock_dev!$A$1:$CI$1,0),FALSE)</f>
        <v>21.230419999999867</v>
      </c>
      <c r="Y70" s="52">
        <f>VLOOKUP($B70,Shock_dev!$A$1:$CI$300,MATCH(DATE(Y$1,1,1),Shock_dev!$A$1:$CI$1,0),FALSE)</f>
        <v>24.314540000003035</v>
      </c>
      <c r="Z70" s="52">
        <f>VLOOKUP($B70,Shock_dev!$A$1:$CI$300,MATCH(DATE(Z$1,1,1),Shock_dev!$A$1:$CI$1,0),FALSE)</f>
        <v>25.749009999999544</v>
      </c>
      <c r="AA70" s="52">
        <f>VLOOKUP($B70,Shock_dev!$A$1:$CI$300,MATCH(DATE(AA$1,1,1),Shock_dev!$A$1:$CI$1,0),FALSE)</f>
        <v>26.74655999999959</v>
      </c>
      <c r="AB70" s="52">
        <f>VLOOKUP($B70,Shock_dev!$A$1:$CI$300,MATCH(DATE(AB$1,1,1),Shock_dev!$A$1:$CI$1,0),FALSE)</f>
        <v>27.582880000001751</v>
      </c>
      <c r="AC70" s="52">
        <f>VLOOKUP($B70,Shock_dev!$A$1:$CI$300,MATCH(DATE(AC$1,1,1),Shock_dev!$A$1:$CI$1,0),FALSE)</f>
        <v>28.339869999999792</v>
      </c>
      <c r="AD70" s="52">
        <f>VLOOKUP($B70,Shock_dev!$A$1:$CI$300,MATCH(DATE(AD$1,1,1),Shock_dev!$A$1:$CI$1,0),FALSE)</f>
        <v>28.752420000000711</v>
      </c>
      <c r="AE70" s="52">
        <f>VLOOKUP($B70,Shock_dev!$A$1:$CI$300,MATCH(DATE(AE$1,1,1),Shock_dev!$A$1:$CI$1,0),FALSE)</f>
        <v>29.178620000002411</v>
      </c>
      <c r="AF70" s="52">
        <f>VLOOKUP($B70,Shock_dev!$A$1:$CI$300,MATCH(DATE(AF$1,1,1),Shock_dev!$A$1:$CI$1,0),FALSE)</f>
        <v>28.823169999999664</v>
      </c>
      <c r="AG70" s="52"/>
      <c r="AH70" s="65">
        <f t="shared" si="1"/>
        <v>59.365307999999644</v>
      </c>
      <c r="AI70" s="65">
        <f t="shared" si="2"/>
        <v>60.431960000000252</v>
      </c>
      <c r="AJ70" s="65">
        <f t="shared" si="3"/>
        <v>42.826818000000642</v>
      </c>
      <c r="AK70" s="65">
        <f t="shared" si="4"/>
        <v>22.685888000000705</v>
      </c>
      <c r="AL70" s="65">
        <f t="shared" si="5"/>
        <v>23.726944000000366</v>
      </c>
      <c r="AM70" s="65">
        <f t="shared" si="6"/>
        <v>28.535392000000865</v>
      </c>
      <c r="AN70" s="66"/>
      <c r="AO70" s="65">
        <f t="shared" si="7"/>
        <v>59.898633999999944</v>
      </c>
      <c r="AP70" s="65">
        <f t="shared" si="8"/>
        <v>32.756353000000672</v>
      </c>
      <c r="AQ70" s="65">
        <f t="shared" si="9"/>
        <v>26.131168000000613</v>
      </c>
    </row>
    <row r="71" spans="1:43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924.15759999997681</v>
      </c>
      <c r="D71" s="52">
        <f>VLOOKUP($B71,Shock_dev!$A$1:$CI$300,MATCH(DATE(D$1,1,1),Shock_dev!$A$1:$CI$1,0),FALSE)</f>
        <v>1575.1918999999762</v>
      </c>
      <c r="E71" s="52">
        <f>VLOOKUP($B71,Shock_dev!$A$1:$CI$300,MATCH(DATE(E$1,1,1),Shock_dev!$A$1:$CI$1,0),FALSE)</f>
        <v>1895.2360999999801</v>
      </c>
      <c r="F71" s="52">
        <f>VLOOKUP($B71,Shock_dev!$A$1:$CI$300,MATCH(DATE(F$1,1,1),Shock_dev!$A$1:$CI$1,0),FALSE)</f>
        <v>1997.6210999999894</v>
      </c>
      <c r="G71" s="52">
        <f>VLOOKUP($B71,Shock_dev!$A$1:$CI$300,MATCH(DATE(G$1,1,1),Shock_dev!$A$1:$CI$1,0),FALSE)</f>
        <v>1957.8907999999938</v>
      </c>
      <c r="H71" s="52">
        <f>VLOOKUP($B71,Shock_dev!$A$1:$CI$300,MATCH(DATE(H$1,1,1),Shock_dev!$A$1:$CI$1,0),FALSE)</f>
        <v>1930.3841000000248</v>
      </c>
      <c r="I71" s="52">
        <f>VLOOKUP($B71,Shock_dev!$A$1:$CI$300,MATCH(DATE(I$1,1,1),Shock_dev!$A$1:$CI$1,0),FALSE)</f>
        <v>1881.1298999999999</v>
      </c>
      <c r="J71" s="52">
        <f>VLOOKUP($B71,Shock_dev!$A$1:$CI$300,MATCH(DATE(J$1,1,1),Shock_dev!$A$1:$CI$1,0),FALSE)</f>
        <v>1927.6459000000032</v>
      </c>
      <c r="K71" s="52">
        <f>VLOOKUP($B71,Shock_dev!$A$1:$CI$300,MATCH(DATE(K$1,1,1),Shock_dev!$A$1:$CI$1,0),FALSE)</f>
        <v>1952.8103000000119</v>
      </c>
      <c r="L71" s="52">
        <f>VLOOKUP($B71,Shock_dev!$A$1:$CI$300,MATCH(DATE(L$1,1,1),Shock_dev!$A$1:$CI$1,0),FALSE)</f>
        <v>2052.5347000000183</v>
      </c>
      <c r="M71" s="52">
        <f>VLOOKUP($B71,Shock_dev!$A$1:$CI$300,MATCH(DATE(M$1,1,1),Shock_dev!$A$1:$CI$1,0),FALSE)</f>
        <v>2261.8428999999887</v>
      </c>
      <c r="N71" s="52">
        <f>VLOOKUP($B71,Shock_dev!$A$1:$CI$300,MATCH(DATE(N$1,1,1),Shock_dev!$A$1:$CI$1,0),FALSE)</f>
        <v>2386.5939000000362</v>
      </c>
      <c r="O71" s="52">
        <f>VLOOKUP($B71,Shock_dev!$A$1:$CI$300,MATCH(DATE(O$1,1,1),Shock_dev!$A$1:$CI$1,0),FALSE)</f>
        <v>2427.7171000000089</v>
      </c>
      <c r="P71" s="52">
        <f>VLOOKUP($B71,Shock_dev!$A$1:$CI$300,MATCH(DATE(P$1,1,1),Shock_dev!$A$1:$CI$1,0),FALSE)</f>
        <v>2449.4727999999886</v>
      </c>
      <c r="Q71" s="52">
        <f>VLOOKUP($B71,Shock_dev!$A$1:$CI$300,MATCH(DATE(Q$1,1,1),Shock_dev!$A$1:$CI$1,0),FALSE)</f>
        <v>2525.6554999999935</v>
      </c>
      <c r="R71" s="52">
        <f>VLOOKUP($B71,Shock_dev!$A$1:$CI$300,MATCH(DATE(R$1,1,1),Shock_dev!$A$1:$CI$1,0),FALSE)</f>
        <v>2528.0076000000117</v>
      </c>
      <c r="S71" s="52">
        <f>VLOOKUP($B71,Shock_dev!$A$1:$CI$300,MATCH(DATE(S$1,1,1),Shock_dev!$A$1:$CI$1,0),FALSE)</f>
        <v>2568.4805999999517</v>
      </c>
      <c r="T71" s="52">
        <f>VLOOKUP($B71,Shock_dev!$A$1:$CI$300,MATCH(DATE(T$1,1,1),Shock_dev!$A$1:$CI$1,0),FALSE)</f>
        <v>2652.7961999999825</v>
      </c>
      <c r="U71" s="52">
        <f>VLOOKUP($B71,Shock_dev!$A$1:$CI$300,MATCH(DATE(U$1,1,1),Shock_dev!$A$1:$CI$1,0),FALSE)</f>
        <v>2684.6451000000234</v>
      </c>
      <c r="V71" s="52">
        <f>VLOOKUP($B71,Shock_dev!$A$1:$CI$300,MATCH(DATE(V$1,1,1),Shock_dev!$A$1:$CI$1,0),FALSE)</f>
        <v>2770.3696000000346</v>
      </c>
      <c r="W71" s="52">
        <f>VLOOKUP($B71,Shock_dev!$A$1:$CI$300,MATCH(DATE(W$1,1,1),Shock_dev!$A$1:$CI$1,0),FALSE)</f>
        <v>2834.4474999999511</v>
      </c>
      <c r="X71" s="52">
        <f>VLOOKUP($B71,Shock_dev!$A$1:$CI$300,MATCH(DATE(X$1,1,1),Shock_dev!$A$1:$CI$1,0),FALSE)</f>
        <v>2870.2344999999623</v>
      </c>
      <c r="Y71" s="52">
        <f>VLOOKUP($B71,Shock_dev!$A$1:$CI$300,MATCH(DATE(Y$1,1,1),Shock_dev!$A$1:$CI$1,0),FALSE)</f>
        <v>2965.6261999999988</v>
      </c>
      <c r="Z71" s="52">
        <f>VLOOKUP($B71,Shock_dev!$A$1:$CI$300,MATCH(DATE(Z$1,1,1),Shock_dev!$A$1:$CI$1,0),FALSE)</f>
        <v>2982.1448000000091</v>
      </c>
      <c r="AA71" s="52">
        <f>VLOOKUP($B71,Shock_dev!$A$1:$CI$300,MATCH(DATE(AA$1,1,1),Shock_dev!$A$1:$CI$1,0),FALSE)</f>
        <v>2974.6325000000652</v>
      </c>
      <c r="AB71" s="52">
        <f>VLOOKUP($B71,Shock_dev!$A$1:$CI$300,MATCH(DATE(AB$1,1,1),Shock_dev!$A$1:$CI$1,0),FALSE)</f>
        <v>2954.7469000000274</v>
      </c>
      <c r="AC71" s="52">
        <f>VLOOKUP($B71,Shock_dev!$A$1:$CI$300,MATCH(DATE(AC$1,1,1),Shock_dev!$A$1:$CI$1,0),FALSE)</f>
        <v>2926.8244999999879</v>
      </c>
      <c r="AD71" s="52">
        <f>VLOOKUP($B71,Shock_dev!$A$1:$CI$300,MATCH(DATE(AD$1,1,1),Shock_dev!$A$1:$CI$1,0),FALSE)</f>
        <v>2884.0870000000577</v>
      </c>
      <c r="AE71" s="52">
        <f>VLOOKUP($B71,Shock_dev!$A$1:$CI$300,MATCH(DATE(AE$1,1,1),Shock_dev!$A$1:$CI$1,0),FALSE)</f>
        <v>2840.6123999999836</v>
      </c>
      <c r="AF71" s="52">
        <f>VLOOKUP($B71,Shock_dev!$A$1:$CI$300,MATCH(DATE(AF$1,1,1),Shock_dev!$A$1:$CI$1,0),FALSE)</f>
        <v>2771.4540999999736</v>
      </c>
      <c r="AG71" s="52"/>
      <c r="AH71" s="65">
        <f t="shared" si="1"/>
        <v>1670.0194999999833</v>
      </c>
      <c r="AI71" s="65">
        <f t="shared" si="2"/>
        <v>1948.9009800000117</v>
      </c>
      <c r="AJ71" s="65">
        <f t="shared" si="3"/>
        <v>2410.2564400000033</v>
      </c>
      <c r="AK71" s="65">
        <f t="shared" si="4"/>
        <v>2640.8598200000006</v>
      </c>
      <c r="AL71" s="65">
        <f t="shared" si="5"/>
        <v>2925.4170999999974</v>
      </c>
      <c r="AM71" s="65">
        <f t="shared" si="6"/>
        <v>2875.544980000006</v>
      </c>
      <c r="AN71" s="66"/>
      <c r="AO71" s="65">
        <f t="shared" si="7"/>
        <v>1809.4602399999976</v>
      </c>
      <c r="AP71" s="65">
        <f t="shared" si="8"/>
        <v>2525.5581300000022</v>
      </c>
      <c r="AQ71" s="65">
        <f t="shared" si="9"/>
        <v>2900.4810400000015</v>
      </c>
    </row>
    <row r="72" spans="1:43" s="9" customFormat="1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52.496220000000903</v>
      </c>
      <c r="D72" s="52">
        <f>VLOOKUP($B72,Shock_dev!$A$1:$CI$300,MATCH(DATE(D$1,1,1),Shock_dev!$A$1:$CI$1,0),FALSE)</f>
        <v>100.97711999999956</v>
      </c>
      <c r="E72" s="52">
        <f>VLOOKUP($B72,Shock_dev!$A$1:$CI$300,MATCH(DATE(E$1,1,1),Shock_dev!$A$1:$CI$1,0),FALSE)</f>
        <v>136.91725999999835</v>
      </c>
      <c r="F72" s="52">
        <f>VLOOKUP($B72,Shock_dev!$A$1:$CI$300,MATCH(DATE(F$1,1,1),Shock_dev!$A$1:$CI$1,0),FALSE)</f>
        <v>162.12015999999858</v>
      </c>
      <c r="G72" s="52">
        <f>VLOOKUP($B72,Shock_dev!$A$1:$CI$300,MATCH(DATE(G$1,1,1),Shock_dev!$A$1:$CI$1,0),FALSE)</f>
        <v>178.05458999999973</v>
      </c>
      <c r="H72" s="52">
        <f>VLOOKUP($B72,Shock_dev!$A$1:$CI$300,MATCH(DATE(H$1,1,1),Shock_dev!$A$1:$CI$1,0),FALSE)</f>
        <v>192.04056999999739</v>
      </c>
      <c r="I72" s="52">
        <f>VLOOKUP($B72,Shock_dev!$A$1:$CI$300,MATCH(DATE(I$1,1,1),Shock_dev!$A$1:$CI$1,0),FALSE)</f>
        <v>202.13306999999986</v>
      </c>
      <c r="J72" s="52">
        <f>VLOOKUP($B72,Shock_dev!$A$1:$CI$300,MATCH(DATE(J$1,1,1),Shock_dev!$A$1:$CI$1,0),FALSE)</f>
        <v>215.29031000000032</v>
      </c>
      <c r="K72" s="52">
        <f>VLOOKUP($B72,Shock_dev!$A$1:$CI$300,MATCH(DATE(K$1,1,1),Shock_dev!$A$1:$CI$1,0),FALSE)</f>
        <v>225.12114999999903</v>
      </c>
      <c r="L72" s="52">
        <f>VLOOKUP($B72,Shock_dev!$A$1:$CI$300,MATCH(DATE(L$1,1,1),Shock_dev!$A$1:$CI$1,0),FALSE)</f>
        <v>236.92698999999993</v>
      </c>
      <c r="M72" s="52">
        <f>VLOOKUP($B72,Shock_dev!$A$1:$CI$300,MATCH(DATE(M$1,1,1),Shock_dev!$A$1:$CI$1,0),FALSE)</f>
        <v>254.17266000000018</v>
      </c>
      <c r="N72" s="52">
        <f>VLOOKUP($B72,Shock_dev!$A$1:$CI$300,MATCH(DATE(N$1,1,1),Shock_dev!$A$1:$CI$1,0),FALSE)</f>
        <v>266.07928999999785</v>
      </c>
      <c r="O72" s="52">
        <f>VLOOKUP($B72,Shock_dev!$A$1:$CI$300,MATCH(DATE(O$1,1,1),Shock_dev!$A$1:$CI$1,0),FALSE)</f>
        <v>271.35743000000002</v>
      </c>
      <c r="P72" s="52">
        <f>VLOOKUP($B72,Shock_dev!$A$1:$CI$300,MATCH(DATE(P$1,1,1),Shock_dev!$A$1:$CI$1,0),FALSE)</f>
        <v>273.46393999999782</v>
      </c>
      <c r="Q72" s="52">
        <f>VLOOKUP($B72,Shock_dev!$A$1:$CI$300,MATCH(DATE(Q$1,1,1),Shock_dev!$A$1:$CI$1,0),FALSE)</f>
        <v>277.20454999999856</v>
      </c>
      <c r="R72" s="52">
        <f>VLOOKUP($B72,Shock_dev!$A$1:$CI$300,MATCH(DATE(R$1,1,1),Shock_dev!$A$1:$CI$1,0),FALSE)</f>
        <v>275.47968000000037</v>
      </c>
      <c r="S72" s="52">
        <f>VLOOKUP($B72,Shock_dev!$A$1:$CI$300,MATCH(DATE(S$1,1,1),Shock_dev!$A$1:$CI$1,0),FALSE)</f>
        <v>274.54112000000168</v>
      </c>
      <c r="T72" s="52">
        <f>VLOOKUP($B72,Shock_dev!$A$1:$CI$300,MATCH(DATE(T$1,1,1),Shock_dev!$A$1:$CI$1,0),FALSE)</f>
        <v>275.960790000001</v>
      </c>
      <c r="U72" s="52">
        <f>VLOOKUP($B72,Shock_dev!$A$1:$CI$300,MATCH(DATE(U$1,1,1),Shock_dev!$A$1:$CI$1,0),FALSE)</f>
        <v>274.262410000003</v>
      </c>
      <c r="V72" s="52">
        <f>VLOOKUP($B72,Shock_dev!$A$1:$CI$300,MATCH(DATE(V$1,1,1),Shock_dev!$A$1:$CI$1,0),FALSE)</f>
        <v>275.58051999999952</v>
      </c>
      <c r="W72" s="52">
        <f>VLOOKUP($B72,Shock_dev!$A$1:$CI$300,MATCH(DATE(W$1,1,1),Shock_dev!$A$1:$CI$1,0),FALSE)</f>
        <v>276.77030999999988</v>
      </c>
      <c r="X72" s="52">
        <f>VLOOKUP($B72,Shock_dev!$A$1:$CI$300,MATCH(DATE(X$1,1,1),Shock_dev!$A$1:$CI$1,0),FALSE)</f>
        <v>276.84879000000001</v>
      </c>
      <c r="Y72" s="52">
        <f>VLOOKUP($B72,Shock_dev!$A$1:$CI$300,MATCH(DATE(Y$1,1,1),Shock_dev!$A$1:$CI$1,0),FALSE)</f>
        <v>280.41715999999724</v>
      </c>
      <c r="Z72" s="52">
        <f>VLOOKUP($B72,Shock_dev!$A$1:$CI$300,MATCH(DATE(Z$1,1,1),Shock_dev!$A$1:$CI$1,0),FALSE)</f>
        <v>280.82974999999715</v>
      </c>
      <c r="AA72" s="52">
        <f>VLOOKUP($B72,Shock_dev!$A$1:$CI$300,MATCH(DATE(AA$1,1,1),Shock_dev!$A$1:$CI$1,0),FALSE)</f>
        <v>280.65481</v>
      </c>
      <c r="AB72" s="52">
        <f>VLOOKUP($B72,Shock_dev!$A$1:$CI$300,MATCH(DATE(AB$1,1,1),Shock_dev!$A$1:$CI$1,0),FALSE)</f>
        <v>280.32187999999951</v>
      </c>
      <c r="AC72" s="52">
        <f>VLOOKUP($B72,Shock_dev!$A$1:$CI$300,MATCH(DATE(AC$1,1,1),Shock_dev!$A$1:$CI$1,0),FALSE)</f>
        <v>279.95829000000231</v>
      </c>
      <c r="AD72" s="52">
        <f>VLOOKUP($B72,Shock_dev!$A$1:$CI$300,MATCH(DATE(AD$1,1,1),Shock_dev!$A$1:$CI$1,0),FALSE)</f>
        <v>279.04106999999931</v>
      </c>
      <c r="AE72" s="52">
        <f>VLOOKUP($B72,Shock_dev!$A$1:$CI$300,MATCH(DATE(AE$1,1,1),Shock_dev!$A$1:$CI$1,0),FALSE)</f>
        <v>278.3291100000024</v>
      </c>
      <c r="AF72" s="52">
        <f>VLOOKUP($B72,Shock_dev!$A$1:$CI$300,MATCH(DATE(AF$1,1,1),Shock_dev!$A$1:$CI$1,0),FALSE)</f>
        <v>276.19428999999946</v>
      </c>
      <c r="AG72" s="52"/>
      <c r="AH72" s="65">
        <f t="shared" si="1"/>
        <v>126.11306999999942</v>
      </c>
      <c r="AI72" s="65">
        <f t="shared" si="2"/>
        <v>214.30241799999931</v>
      </c>
      <c r="AJ72" s="65">
        <f t="shared" si="3"/>
        <v>268.45557399999888</v>
      </c>
      <c r="AK72" s="65">
        <f t="shared" si="4"/>
        <v>275.16490400000112</v>
      </c>
      <c r="AL72" s="65">
        <f t="shared" si="5"/>
        <v>279.10416399999883</v>
      </c>
      <c r="AM72" s="65">
        <f t="shared" si="6"/>
        <v>278.76892800000059</v>
      </c>
      <c r="AN72" s="66"/>
      <c r="AO72" s="65">
        <f t="shared" si="7"/>
        <v>170.20774399999937</v>
      </c>
      <c r="AP72" s="65">
        <f t="shared" si="8"/>
        <v>271.81023900000002</v>
      </c>
      <c r="AQ72" s="65">
        <f t="shared" si="9"/>
        <v>278.93654599999968</v>
      </c>
    </row>
    <row r="73" spans="1:43" s="62" customFormat="1" ht="1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723.88904407999996</v>
      </c>
      <c r="D77" s="52">
        <f t="shared" ref="D77:AF77" si="11">SUM(D60:D69)</f>
        <v>1098.6783388499998</v>
      </c>
      <c r="E77" s="52">
        <f t="shared" si="11"/>
        <v>1292.8260995100004</v>
      </c>
      <c r="F77" s="52">
        <f t="shared" si="11"/>
        <v>1411.5871914899999</v>
      </c>
      <c r="G77" s="52">
        <f t="shared" si="11"/>
        <v>1476.3172595199999</v>
      </c>
      <c r="H77" s="52">
        <f t="shared" si="11"/>
        <v>1569.4341714499999</v>
      </c>
      <c r="I77" s="52">
        <f t="shared" si="11"/>
        <v>1609.30605251</v>
      </c>
      <c r="J77" s="52">
        <f t="shared" si="11"/>
        <v>1719.9826187000001</v>
      </c>
      <c r="K77" s="52">
        <f t="shared" si="11"/>
        <v>1746.7952438700001</v>
      </c>
      <c r="L77" s="52">
        <f t="shared" si="11"/>
        <v>1840.57343365</v>
      </c>
      <c r="M77" s="52">
        <f t="shared" si="11"/>
        <v>1972.5706680800004</v>
      </c>
      <c r="N77" s="52">
        <f t="shared" si="11"/>
        <v>1998.8037016800001</v>
      </c>
      <c r="O77" s="52">
        <f t="shared" si="11"/>
        <v>1953.70368691</v>
      </c>
      <c r="P77" s="52">
        <f t="shared" si="11"/>
        <v>1913.4714222699999</v>
      </c>
      <c r="Q77" s="52">
        <f t="shared" si="11"/>
        <v>1943.8948389</v>
      </c>
      <c r="R77" s="52">
        <f t="shared" si="11"/>
        <v>1874.2460520300001</v>
      </c>
      <c r="S77" s="52">
        <f t="shared" si="11"/>
        <v>1867.2170276400002</v>
      </c>
      <c r="T77" s="52">
        <f t="shared" si="11"/>
        <v>1900.6980578299999</v>
      </c>
      <c r="U77" s="52">
        <f t="shared" si="11"/>
        <v>1870.0906822799998</v>
      </c>
      <c r="V77" s="52">
        <f t="shared" si="11"/>
        <v>1914.9106981100001</v>
      </c>
      <c r="W77" s="52">
        <f t="shared" si="11"/>
        <v>1945.4025691299998</v>
      </c>
      <c r="X77" s="52">
        <f t="shared" si="11"/>
        <v>1965.2123804599998</v>
      </c>
      <c r="Y77" s="52">
        <f t="shared" si="11"/>
        <v>2058.1488709700002</v>
      </c>
      <c r="Z77" s="52">
        <f t="shared" si="11"/>
        <v>2071.9209891699998</v>
      </c>
      <c r="AA77" s="52">
        <f t="shared" si="11"/>
        <v>2096.2381742600001</v>
      </c>
      <c r="AB77" s="52">
        <f t="shared" si="11"/>
        <v>2122.6666534699998</v>
      </c>
      <c r="AC77" s="52">
        <f t="shared" si="11"/>
        <v>2149.3048727</v>
      </c>
      <c r="AD77" s="52">
        <f t="shared" si="11"/>
        <v>2166.5060385700003</v>
      </c>
      <c r="AE77" s="52">
        <f t="shared" si="11"/>
        <v>2189.2589971200005</v>
      </c>
      <c r="AF77" s="52">
        <f t="shared" si="11"/>
        <v>2187.4796240200003</v>
      </c>
      <c r="AG77" s="67"/>
      <c r="AH77" s="65">
        <f>AVERAGE(C77:G77)</f>
        <v>1200.65958669</v>
      </c>
      <c r="AI77" s="65">
        <f>AVERAGE(H77:L77)</f>
        <v>1697.2183040360001</v>
      </c>
      <c r="AJ77" s="65">
        <f>AVERAGE(M77:Q77)</f>
        <v>1956.4888635679999</v>
      </c>
      <c r="AK77" s="65">
        <f>AVERAGE(R77:V77)</f>
        <v>1885.4325035779998</v>
      </c>
      <c r="AL77" s="65">
        <f>AVERAGE(W77:AA77)</f>
        <v>2027.3845967980001</v>
      </c>
      <c r="AM77" s="65">
        <f>AVERAGE(AB77:AF77)</f>
        <v>2163.0432371760007</v>
      </c>
      <c r="AN77" s="66"/>
      <c r="AO77" s="65">
        <f>AVERAGE(AH77:AI77)</f>
        <v>1448.9389453630001</v>
      </c>
      <c r="AP77" s="65">
        <f>AVERAGE(AJ77:AK77)</f>
        <v>1920.9606835729999</v>
      </c>
      <c r="AQ77" s="65">
        <f>AVERAGE(AL77:AM77)</f>
        <v>2095.2139169870006</v>
      </c>
    </row>
    <row r="78" spans="1:43" s="9" customFormat="1">
      <c r="A78" s="13" t="s">
        <v>399</v>
      </c>
      <c r="B78" s="13"/>
      <c r="C78" s="52">
        <f>SUM(C70:C71)</f>
        <v>953.09148999997706</v>
      </c>
      <c r="D78" s="52">
        <f t="shared" ref="D78:AF78" si="12">SUM(D70:D71)</f>
        <v>1628.403389999974</v>
      </c>
      <c r="E78" s="52">
        <f t="shared" si="12"/>
        <v>1962.9728099999811</v>
      </c>
      <c r="F78" s="52">
        <f t="shared" si="12"/>
        <v>2071.4747299999872</v>
      </c>
      <c r="G78" s="52">
        <f t="shared" si="12"/>
        <v>2030.981619999995</v>
      </c>
      <c r="H78" s="52">
        <f t="shared" si="12"/>
        <v>2000.5623200000264</v>
      </c>
      <c r="I78" s="52">
        <f t="shared" si="12"/>
        <v>1945.8118300000024</v>
      </c>
      <c r="J78" s="52">
        <f t="shared" si="12"/>
        <v>1988.3010100000029</v>
      </c>
      <c r="K78" s="52">
        <f t="shared" si="12"/>
        <v>2008.0175000000127</v>
      </c>
      <c r="L78" s="52">
        <f t="shared" si="12"/>
        <v>2103.9720400000151</v>
      </c>
      <c r="M78" s="52">
        <f t="shared" si="12"/>
        <v>2312.9050899999893</v>
      </c>
      <c r="N78" s="52">
        <f t="shared" si="12"/>
        <v>2435.1377900000371</v>
      </c>
      <c r="O78" s="52">
        <f t="shared" si="12"/>
        <v>2471.1393800000078</v>
      </c>
      <c r="P78" s="52">
        <f t="shared" si="12"/>
        <v>2487.0278399999916</v>
      </c>
      <c r="Q78" s="52">
        <f t="shared" si="12"/>
        <v>2559.2061899999935</v>
      </c>
      <c r="R78" s="52">
        <f t="shared" si="12"/>
        <v>2555.8808700000118</v>
      </c>
      <c r="S78" s="52">
        <f t="shared" si="12"/>
        <v>2592.3167099999519</v>
      </c>
      <c r="T78" s="52">
        <f t="shared" si="12"/>
        <v>2674.8462799999834</v>
      </c>
      <c r="U78" s="52">
        <f t="shared" si="12"/>
        <v>2704.3714600000239</v>
      </c>
      <c r="V78" s="52">
        <f t="shared" si="12"/>
        <v>2790.3132200000364</v>
      </c>
      <c r="W78" s="52">
        <f t="shared" si="12"/>
        <v>2855.0416899999509</v>
      </c>
      <c r="X78" s="52">
        <f t="shared" si="12"/>
        <v>2891.4649199999621</v>
      </c>
      <c r="Y78" s="52">
        <f t="shared" si="12"/>
        <v>2989.9407400000018</v>
      </c>
      <c r="Z78" s="52">
        <f t="shared" si="12"/>
        <v>3007.8938100000087</v>
      </c>
      <c r="AA78" s="52">
        <f t="shared" si="12"/>
        <v>3001.3790600000648</v>
      </c>
      <c r="AB78" s="52">
        <f t="shared" si="12"/>
        <v>2982.3297800000291</v>
      </c>
      <c r="AC78" s="52">
        <f t="shared" si="12"/>
        <v>2955.1643699999877</v>
      </c>
      <c r="AD78" s="52">
        <f t="shared" si="12"/>
        <v>2912.8394200000585</v>
      </c>
      <c r="AE78" s="52">
        <f t="shared" si="12"/>
        <v>2869.791019999986</v>
      </c>
      <c r="AF78" s="52">
        <f t="shared" si="12"/>
        <v>2800.2772699999732</v>
      </c>
      <c r="AG78" s="67"/>
      <c r="AH78" s="65">
        <f>AVERAGE(C78:G78)</f>
        <v>1729.384807999983</v>
      </c>
      <c r="AI78" s="65">
        <f>AVERAGE(H78:L78)</f>
        <v>2009.3329400000118</v>
      </c>
      <c r="AJ78" s="65">
        <f>AVERAGE(M78:Q78)</f>
        <v>2453.0832580000038</v>
      </c>
      <c r="AK78" s="65">
        <f>AVERAGE(R78:V78)</f>
        <v>2663.5457080000015</v>
      </c>
      <c r="AL78" s="65">
        <f>AVERAGE(W78:AA78)</f>
        <v>2949.1440439999978</v>
      </c>
      <c r="AM78" s="65">
        <f>AVERAGE(AB78:AF78)</f>
        <v>2904.0803720000067</v>
      </c>
      <c r="AN78" s="66"/>
      <c r="AO78" s="65">
        <f>AVERAGE(AH78:AI78)</f>
        <v>1869.3588739999973</v>
      </c>
      <c r="AP78" s="65">
        <f>AVERAGE(AJ78:AK78)</f>
        <v>2558.3144830000028</v>
      </c>
      <c r="AQ78" s="65">
        <f>AVERAGE(AL78:AM78)</f>
        <v>2926.6122080000023</v>
      </c>
    </row>
    <row r="79" spans="1:43" s="9" customFormat="1">
      <c r="A79" s="13" t="s">
        <v>421</v>
      </c>
      <c r="B79" s="13"/>
      <c r="C79" s="52">
        <f>SUM(C53:C58)</f>
        <v>171.63511100000062</v>
      </c>
      <c r="D79" s="52">
        <f t="shared" ref="D79:AF79" si="13">SUM(D53:D58)</f>
        <v>288.2651069999979</v>
      </c>
      <c r="E79" s="52">
        <f t="shared" si="13"/>
        <v>348.46720099999902</v>
      </c>
      <c r="F79" s="52">
        <f t="shared" si="13"/>
        <v>370.87965700000427</v>
      </c>
      <c r="G79" s="52">
        <f t="shared" si="13"/>
        <v>363.67489099999875</v>
      </c>
      <c r="H79" s="52">
        <f t="shared" si="13"/>
        <v>351.43448000000103</v>
      </c>
      <c r="I79" s="52">
        <f t="shared" si="13"/>
        <v>325.71696300000099</v>
      </c>
      <c r="J79" s="52">
        <f t="shared" si="13"/>
        <v>309.59994800000163</v>
      </c>
      <c r="K79" s="52">
        <f t="shared" si="13"/>
        <v>282.63117700000157</v>
      </c>
      <c r="L79" s="52">
        <f t="shared" si="13"/>
        <v>265.84610800000155</v>
      </c>
      <c r="M79" s="52">
        <f t="shared" si="13"/>
        <v>267.06834800000229</v>
      </c>
      <c r="N79" s="52">
        <f t="shared" si="13"/>
        <v>251.77367500000196</v>
      </c>
      <c r="O79" s="52">
        <f t="shared" si="13"/>
        <v>223.02181400000177</v>
      </c>
      <c r="P79" s="52">
        <f t="shared" si="13"/>
        <v>193.1773230000058</v>
      </c>
      <c r="Q79" s="52">
        <f t="shared" si="13"/>
        <v>175.61431699999707</v>
      </c>
      <c r="R79" s="52">
        <f t="shared" si="13"/>
        <v>146.59856600000012</v>
      </c>
      <c r="S79" s="52">
        <f t="shared" si="13"/>
        <v>128.50246899999956</v>
      </c>
      <c r="T79" s="52">
        <f t="shared" si="13"/>
        <v>122.02991500000121</v>
      </c>
      <c r="U79" s="52">
        <f t="shared" si="13"/>
        <v>109.88269999999329</v>
      </c>
      <c r="V79" s="52">
        <f t="shared" si="13"/>
        <v>112.74484399999801</v>
      </c>
      <c r="W79" s="52">
        <f t="shared" si="13"/>
        <v>115.75575200000299</v>
      </c>
      <c r="X79" s="52">
        <f t="shared" si="13"/>
        <v>117.97947400000453</v>
      </c>
      <c r="Y79" s="52">
        <f t="shared" si="13"/>
        <v>135.0897360000024</v>
      </c>
      <c r="Z79" s="52">
        <f t="shared" si="13"/>
        <v>139.98939800000221</v>
      </c>
      <c r="AA79" s="52">
        <f t="shared" si="13"/>
        <v>143.1760690000001</v>
      </c>
      <c r="AB79" s="52">
        <f t="shared" si="13"/>
        <v>145.70967600000131</v>
      </c>
      <c r="AC79" s="52">
        <f t="shared" si="13"/>
        <v>147.70807699999841</v>
      </c>
      <c r="AD79" s="52">
        <f t="shared" si="13"/>
        <v>147.51243999999656</v>
      </c>
      <c r="AE79" s="52">
        <f t="shared" si="13"/>
        <v>147.4935740000044</v>
      </c>
      <c r="AF79" s="52">
        <f t="shared" si="13"/>
        <v>142.74994299999526</v>
      </c>
      <c r="AG79" s="67"/>
      <c r="AH79" s="65">
        <f t="shared" si="1"/>
        <v>308.58439340000012</v>
      </c>
      <c r="AI79" s="65">
        <f t="shared" si="2"/>
        <v>307.04573520000133</v>
      </c>
      <c r="AJ79" s="65">
        <f t="shared" si="3"/>
        <v>222.13109540000178</v>
      </c>
      <c r="AK79" s="65">
        <f t="shared" si="4"/>
        <v>123.95169879999844</v>
      </c>
      <c r="AL79" s="65">
        <f t="shared" si="5"/>
        <v>130.39808580000243</v>
      </c>
      <c r="AM79" s="65">
        <f t="shared" si="6"/>
        <v>146.23474199999919</v>
      </c>
      <c r="AN79" s="66"/>
      <c r="AO79" s="65">
        <f t="shared" si="7"/>
        <v>307.8150643000007</v>
      </c>
      <c r="AP79" s="65">
        <f t="shared" si="8"/>
        <v>173.0413971000001</v>
      </c>
      <c r="AQ79" s="65">
        <f t="shared" si="9"/>
        <v>138.31641390000081</v>
      </c>
    </row>
    <row r="80" spans="1:43" s="9" customFormat="1">
      <c r="A80" s="13" t="s">
        <v>423</v>
      </c>
      <c r="B80" s="13"/>
      <c r="C80" s="52">
        <f>C59</f>
        <v>9.7153559999997015</v>
      </c>
      <c r="D80" s="52">
        <f t="shared" ref="D80:AF80" si="14">D59</f>
        <v>19.820018000000346</v>
      </c>
      <c r="E80" s="52">
        <f t="shared" si="14"/>
        <v>26.723297999999886</v>
      </c>
      <c r="F80" s="52">
        <f t="shared" si="14"/>
        <v>30.550979999999981</v>
      </c>
      <c r="G80" s="52">
        <f t="shared" si="14"/>
        <v>32.183060999999725</v>
      </c>
      <c r="H80" s="52">
        <f t="shared" si="14"/>
        <v>33.510092000000441</v>
      </c>
      <c r="I80" s="52">
        <f t="shared" si="14"/>
        <v>34.732127000000219</v>
      </c>
      <c r="J80" s="52">
        <f t="shared" si="14"/>
        <v>37.078731999999945</v>
      </c>
      <c r="K80" s="52">
        <f t="shared" si="14"/>
        <v>39.644473999999718</v>
      </c>
      <c r="L80" s="52">
        <f t="shared" si="14"/>
        <v>43.083701999999903</v>
      </c>
      <c r="M80" s="52">
        <f t="shared" si="14"/>
        <v>47.947438999999576</v>
      </c>
      <c r="N80" s="52">
        <f t="shared" si="14"/>
        <v>52.325645000000804</v>
      </c>
      <c r="O80" s="52">
        <f t="shared" si="14"/>
        <v>55.576575000000048</v>
      </c>
      <c r="P80" s="52">
        <f t="shared" si="14"/>
        <v>58.152750999999625</v>
      </c>
      <c r="Q80" s="52">
        <f t="shared" si="14"/>
        <v>60.956371000000217</v>
      </c>
      <c r="R80" s="52">
        <f t="shared" si="14"/>
        <v>62.895840000000135</v>
      </c>
      <c r="S80" s="52">
        <f t="shared" si="14"/>
        <v>64.779430999999931</v>
      </c>
      <c r="T80" s="52">
        <f t="shared" si="14"/>
        <v>66.923070000000735</v>
      </c>
      <c r="U80" s="52">
        <f t="shared" si="14"/>
        <v>68.401863999999478</v>
      </c>
      <c r="V80" s="52">
        <f t="shared" si="14"/>
        <v>70.049528999999893</v>
      </c>
      <c r="W80" s="52">
        <f t="shared" si="14"/>
        <v>71.355337999999392</v>
      </c>
      <c r="X80" s="52">
        <f t="shared" si="14"/>
        <v>72.100576999999248</v>
      </c>
      <c r="Y80" s="52">
        <f t="shared" si="14"/>
        <v>73.170817999999599</v>
      </c>
      <c r="Z80" s="52">
        <f t="shared" si="14"/>
        <v>73.423639999999068</v>
      </c>
      <c r="AA80" s="52">
        <f t="shared" si="14"/>
        <v>73.090013000000909</v>
      </c>
      <c r="AB80" s="52">
        <f t="shared" si="14"/>
        <v>72.38724799999909</v>
      </c>
      <c r="AC80" s="52">
        <f t="shared" si="14"/>
        <v>71.442274999999427</v>
      </c>
      <c r="AD80" s="52">
        <f t="shared" si="14"/>
        <v>70.233255000001009</v>
      </c>
      <c r="AE80" s="52">
        <f t="shared" si="14"/>
        <v>68.910866000000169</v>
      </c>
      <c r="AF80" s="52">
        <f t="shared" si="14"/>
        <v>67.265751999999338</v>
      </c>
      <c r="AG80" s="67"/>
      <c r="AH80" s="65">
        <f t="shared" si="1"/>
        <v>23.798542599999926</v>
      </c>
      <c r="AI80" s="65">
        <f t="shared" si="2"/>
        <v>37.609825400000048</v>
      </c>
      <c r="AJ80" s="65">
        <f t="shared" si="3"/>
        <v>54.991756200000054</v>
      </c>
      <c r="AK80" s="65">
        <f t="shared" si="4"/>
        <v>66.609946800000031</v>
      </c>
      <c r="AL80" s="65">
        <f t="shared" si="5"/>
        <v>72.628077199999638</v>
      </c>
      <c r="AM80" s="65">
        <f t="shared" si="6"/>
        <v>70.047879199999812</v>
      </c>
      <c r="AN80" s="66"/>
      <c r="AO80" s="65">
        <f t="shared" si="7"/>
        <v>30.704183999999987</v>
      </c>
      <c r="AP80" s="65">
        <f t="shared" si="8"/>
        <v>60.800851500000043</v>
      </c>
      <c r="AQ80" s="65">
        <f t="shared" si="9"/>
        <v>71.337978199999725</v>
      </c>
    </row>
    <row r="81" spans="1:43" s="9" customFormat="1">
      <c r="A81" s="13" t="s">
        <v>426</v>
      </c>
      <c r="B81" s="13"/>
      <c r="C81" s="52">
        <f>C72</f>
        <v>52.496220000000903</v>
      </c>
      <c r="D81" s="52">
        <f t="shared" ref="D81:AF81" si="15">D72</f>
        <v>100.97711999999956</v>
      </c>
      <c r="E81" s="52">
        <f t="shared" si="15"/>
        <v>136.91725999999835</v>
      </c>
      <c r="F81" s="52">
        <f t="shared" si="15"/>
        <v>162.12015999999858</v>
      </c>
      <c r="G81" s="52">
        <f t="shared" si="15"/>
        <v>178.05458999999973</v>
      </c>
      <c r="H81" s="52">
        <f t="shared" si="15"/>
        <v>192.04056999999739</v>
      </c>
      <c r="I81" s="52">
        <f t="shared" si="15"/>
        <v>202.13306999999986</v>
      </c>
      <c r="J81" s="52">
        <f t="shared" si="15"/>
        <v>215.29031000000032</v>
      </c>
      <c r="K81" s="52">
        <f t="shared" si="15"/>
        <v>225.12114999999903</v>
      </c>
      <c r="L81" s="52">
        <f t="shared" si="15"/>
        <v>236.92698999999993</v>
      </c>
      <c r="M81" s="52">
        <f t="shared" si="15"/>
        <v>254.17266000000018</v>
      </c>
      <c r="N81" s="52">
        <f t="shared" si="15"/>
        <v>266.07928999999785</v>
      </c>
      <c r="O81" s="52">
        <f t="shared" si="15"/>
        <v>271.35743000000002</v>
      </c>
      <c r="P81" s="52">
        <f t="shared" si="15"/>
        <v>273.46393999999782</v>
      </c>
      <c r="Q81" s="52">
        <f t="shared" si="15"/>
        <v>277.20454999999856</v>
      </c>
      <c r="R81" s="52">
        <f t="shared" si="15"/>
        <v>275.47968000000037</v>
      </c>
      <c r="S81" s="52">
        <f t="shared" si="15"/>
        <v>274.54112000000168</v>
      </c>
      <c r="T81" s="52">
        <f t="shared" si="15"/>
        <v>275.960790000001</v>
      </c>
      <c r="U81" s="52">
        <f t="shared" si="15"/>
        <v>274.262410000003</v>
      </c>
      <c r="V81" s="52">
        <f t="shared" si="15"/>
        <v>275.58051999999952</v>
      </c>
      <c r="W81" s="52">
        <f t="shared" si="15"/>
        <v>276.77030999999988</v>
      </c>
      <c r="X81" s="52">
        <f t="shared" si="15"/>
        <v>276.84879000000001</v>
      </c>
      <c r="Y81" s="52">
        <f t="shared" si="15"/>
        <v>280.41715999999724</v>
      </c>
      <c r="Z81" s="52">
        <f t="shared" si="15"/>
        <v>280.82974999999715</v>
      </c>
      <c r="AA81" s="52">
        <f t="shared" si="15"/>
        <v>280.65481</v>
      </c>
      <c r="AB81" s="52">
        <f t="shared" si="15"/>
        <v>280.32187999999951</v>
      </c>
      <c r="AC81" s="52">
        <f t="shared" si="15"/>
        <v>279.95829000000231</v>
      </c>
      <c r="AD81" s="52">
        <f t="shared" si="15"/>
        <v>279.04106999999931</v>
      </c>
      <c r="AE81" s="52">
        <f t="shared" si="15"/>
        <v>278.3291100000024</v>
      </c>
      <c r="AF81" s="52">
        <f t="shared" si="15"/>
        <v>276.19428999999946</v>
      </c>
      <c r="AG81" s="67"/>
      <c r="AH81" s="65">
        <f>AVERAGE(C81:G81)</f>
        <v>126.11306999999942</v>
      </c>
      <c r="AI81" s="65">
        <f>AVERAGE(H81:L81)</f>
        <v>214.30241799999931</v>
      </c>
      <c r="AJ81" s="65">
        <f>AVERAGE(M81:Q81)</f>
        <v>268.45557399999888</v>
      </c>
      <c r="AK81" s="65">
        <f>AVERAGE(R81:V81)</f>
        <v>275.16490400000112</v>
      </c>
      <c r="AL81" s="65">
        <f>AVERAGE(W81:AA81)</f>
        <v>279.10416399999883</v>
      </c>
      <c r="AM81" s="65">
        <f>AVERAGE(AB81:AF81)</f>
        <v>278.76892800000059</v>
      </c>
      <c r="AN81" s="66"/>
      <c r="AO81" s="65">
        <f>AVERAGE(AH81:AI81)</f>
        <v>170.20774399999937</v>
      </c>
      <c r="AP81" s="65">
        <f>AVERAGE(AJ81:AK81)</f>
        <v>271.81023900000002</v>
      </c>
      <c r="AQ81" s="65">
        <f>AVERAGE(AL81:AM81)</f>
        <v>278.93654599999968</v>
      </c>
    </row>
    <row r="82" spans="1:43" s="9" customFormat="1">
      <c r="A82" s="13" t="s">
        <v>425</v>
      </c>
      <c r="B82" s="13"/>
      <c r="C82" s="52">
        <f>SUM(C51:C52)</f>
        <v>36.412686999999551</v>
      </c>
      <c r="D82" s="52">
        <f t="shared" ref="D82:AF82" si="16">SUM(D51:D52)</f>
        <v>64.05103399999939</v>
      </c>
      <c r="E82" s="52">
        <f t="shared" si="16"/>
        <v>79.971882999999025</v>
      </c>
      <c r="F82" s="52">
        <f t="shared" si="16"/>
        <v>87.134412999999086</v>
      </c>
      <c r="G82" s="52">
        <f t="shared" si="16"/>
        <v>87.271436000000222</v>
      </c>
      <c r="H82" s="52">
        <f t="shared" si="16"/>
        <v>85.778475000000981</v>
      </c>
      <c r="I82" s="52">
        <f t="shared" si="16"/>
        <v>81.404951000001574</v>
      </c>
      <c r="J82" s="52">
        <f t="shared" si="16"/>
        <v>79.014283000000205</v>
      </c>
      <c r="K82" s="52">
        <f t="shared" si="16"/>
        <v>74.66822900000011</v>
      </c>
      <c r="L82" s="52">
        <f t="shared" si="16"/>
        <v>72.453696000001173</v>
      </c>
      <c r="M82" s="52">
        <f t="shared" si="16"/>
        <v>74.199474000000919</v>
      </c>
      <c r="N82" s="52">
        <f t="shared" si="16"/>
        <v>72.885706000001619</v>
      </c>
      <c r="O82" s="52">
        <f t="shared" si="16"/>
        <v>68.56013199999984</v>
      </c>
      <c r="P82" s="52">
        <f t="shared" si="16"/>
        <v>63.604536999999482</v>
      </c>
      <c r="Q82" s="52">
        <f t="shared" si="16"/>
        <v>60.929247999998552</v>
      </c>
      <c r="R82" s="52">
        <f t="shared" si="16"/>
        <v>55.859680000000935</v>
      </c>
      <c r="S82" s="52">
        <f t="shared" si="16"/>
        <v>52.715996999998879</v>
      </c>
      <c r="T82" s="52">
        <f t="shared" si="16"/>
        <v>51.913018000000648</v>
      </c>
      <c r="U82" s="52">
        <f t="shared" si="16"/>
        <v>49.950243000000683</v>
      </c>
      <c r="V82" s="52">
        <f t="shared" si="16"/>
        <v>50.874917999999298</v>
      </c>
      <c r="W82" s="52">
        <f t="shared" si="16"/>
        <v>51.862870000001521</v>
      </c>
      <c r="X82" s="52">
        <f t="shared" si="16"/>
        <v>52.567541000000801</v>
      </c>
      <c r="Y82" s="52">
        <f t="shared" si="16"/>
        <v>56.17254700000035</v>
      </c>
      <c r="Z82" s="52">
        <f t="shared" si="16"/>
        <v>57.357060000000047</v>
      </c>
      <c r="AA82" s="52">
        <f t="shared" si="16"/>
        <v>57.980787999999848</v>
      </c>
      <c r="AB82" s="52">
        <f t="shared" si="16"/>
        <v>58.344540999999026</v>
      </c>
      <c r="AC82" s="52">
        <f t="shared" si="16"/>
        <v>58.527086000002328</v>
      </c>
      <c r="AD82" s="52">
        <f t="shared" si="16"/>
        <v>58.211624000002303</v>
      </c>
      <c r="AE82" s="52">
        <f t="shared" si="16"/>
        <v>57.881190000001652</v>
      </c>
      <c r="AF82" s="52">
        <f t="shared" si="16"/>
        <v>56.552342000001772</v>
      </c>
      <c r="AG82" s="67"/>
      <c r="AH82" s="65">
        <f>AVERAGE(C82:G82)</f>
        <v>70.968290599999449</v>
      </c>
      <c r="AI82" s="65">
        <f>AVERAGE(H82:L82)</f>
        <v>78.663926800000809</v>
      </c>
      <c r="AJ82" s="65">
        <f>AVERAGE(M82:Q82)</f>
        <v>68.035819400000079</v>
      </c>
      <c r="AK82" s="65">
        <f>AVERAGE(R82:V82)</f>
        <v>52.262771200000088</v>
      </c>
      <c r="AL82" s="65">
        <f>AVERAGE(W82:AA82)</f>
        <v>55.188161200000515</v>
      </c>
      <c r="AM82" s="65">
        <f>AVERAGE(AB82:AF82)</f>
        <v>57.903356600001416</v>
      </c>
      <c r="AN82" s="66"/>
      <c r="AO82" s="65">
        <f>AVERAGE(AH82:AI82)</f>
        <v>74.816108700000129</v>
      </c>
      <c r="AP82" s="65">
        <f>AVERAGE(AJ82:AK82)</f>
        <v>60.149295300000084</v>
      </c>
      <c r="AQ82" s="65">
        <f>AVERAGE(AL82:AM82)</f>
        <v>56.545758900000962</v>
      </c>
    </row>
    <row r="83" spans="1:43" s="62" customFormat="1" ht="1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131.68645979999997</v>
      </c>
      <c r="D87" s="52">
        <f t="shared" ref="D87:AF92" si="20">D60</f>
        <v>192.39790269999992</v>
      </c>
      <c r="E87" s="52">
        <f t="shared" si="20"/>
        <v>219.46449170000005</v>
      </c>
      <c r="F87" s="52">
        <f t="shared" si="20"/>
        <v>234.19511060000002</v>
      </c>
      <c r="G87" s="52">
        <f t="shared" si="20"/>
        <v>223.44158099999993</v>
      </c>
      <c r="H87" s="52">
        <f t="shared" si="20"/>
        <v>232.12804219999998</v>
      </c>
      <c r="I87" s="52">
        <f t="shared" si="20"/>
        <v>239.55933900000002</v>
      </c>
      <c r="J87" s="52">
        <f t="shared" si="20"/>
        <v>246.21029780000003</v>
      </c>
      <c r="K87" s="52">
        <f t="shared" si="20"/>
        <v>252.41130729999998</v>
      </c>
      <c r="L87" s="52">
        <f t="shared" si="20"/>
        <v>256.33067210000002</v>
      </c>
      <c r="M87" s="52">
        <f t="shared" si="20"/>
        <v>243.24429769999995</v>
      </c>
      <c r="N87" s="52">
        <f t="shared" si="20"/>
        <v>241.41657399999997</v>
      </c>
      <c r="O87" s="52">
        <f t="shared" si="20"/>
        <v>243.57296819999999</v>
      </c>
      <c r="P87" s="52">
        <f t="shared" si="20"/>
        <v>246.9050737</v>
      </c>
      <c r="Q87" s="52">
        <f t="shared" si="20"/>
        <v>246.4692933</v>
      </c>
      <c r="R87" s="52">
        <f t="shared" si="20"/>
        <v>240.52725609999993</v>
      </c>
      <c r="S87" s="52">
        <f t="shared" si="20"/>
        <v>240.01522020000004</v>
      </c>
      <c r="T87" s="52">
        <f t="shared" si="20"/>
        <v>241.25200629999995</v>
      </c>
      <c r="U87" s="52">
        <f t="shared" si="20"/>
        <v>242.70417980000002</v>
      </c>
      <c r="V87" s="52">
        <f t="shared" si="20"/>
        <v>250.44041630000004</v>
      </c>
      <c r="W87" s="52">
        <f t="shared" si="20"/>
        <v>246.64671420000002</v>
      </c>
      <c r="X87" s="52">
        <f t="shared" si="20"/>
        <v>245.22031079999999</v>
      </c>
      <c r="Y87" s="52">
        <f t="shared" si="20"/>
        <v>244.51410250000004</v>
      </c>
      <c r="Z87" s="52">
        <f t="shared" si="20"/>
        <v>243.69757970000001</v>
      </c>
      <c r="AA87" s="52">
        <f t="shared" si="20"/>
        <v>242.57846960000006</v>
      </c>
      <c r="AB87" s="52">
        <f t="shared" si="20"/>
        <v>241.14235980000001</v>
      </c>
      <c r="AC87" s="52">
        <f t="shared" si="20"/>
        <v>239.41395490000002</v>
      </c>
      <c r="AD87" s="52">
        <f t="shared" si="20"/>
        <v>237.43230170000004</v>
      </c>
      <c r="AE87" s="52">
        <f t="shared" si="20"/>
        <v>235.24435530000005</v>
      </c>
      <c r="AF87" s="52">
        <f t="shared" si="20"/>
        <v>232.86911689999999</v>
      </c>
      <c r="AH87" s="65">
        <f t="shared" ref="AH87:AH94" si="21">AVERAGE(C87:G87)</f>
        <v>200.23710915999999</v>
      </c>
      <c r="AI87" s="65">
        <f t="shared" ref="AI87:AI94" si="22">AVERAGE(H87:L87)</f>
        <v>245.32793167999998</v>
      </c>
      <c r="AJ87" s="65">
        <f t="shared" ref="AJ87:AJ94" si="23">AVERAGE(M87:Q87)</f>
        <v>244.32164137999999</v>
      </c>
      <c r="AK87" s="65">
        <f t="shared" ref="AK87:AK94" si="24">AVERAGE(R87:V87)</f>
        <v>242.98781574</v>
      </c>
      <c r="AL87" s="65">
        <f t="shared" ref="AL87:AL94" si="25">AVERAGE(W87:AA87)</f>
        <v>244.53143536000002</v>
      </c>
      <c r="AM87" s="65">
        <f t="shared" ref="AM87:AM94" si="26">AVERAGE(AB87:AF87)</f>
        <v>237.22041772000003</v>
      </c>
      <c r="AN87" s="66"/>
      <c r="AO87" s="65">
        <f t="shared" ref="AO87:AO94" si="27">AVERAGE(AH87:AI87)</f>
        <v>222.78252041999997</v>
      </c>
      <c r="AP87" s="65">
        <f t="shared" ref="AP87:AP94" si="28">AVERAGE(AJ87:AK87)</f>
        <v>243.65472856</v>
      </c>
      <c r="AQ87" s="65">
        <f t="shared" ref="AQ87:AQ94" si="29">AVERAGE(AL87:AM87)</f>
        <v>240.87592654000002</v>
      </c>
    </row>
    <row r="88" spans="1:43" s="9" customFormat="1">
      <c r="A88" s="13" t="str">
        <f t="shared" si="18"/>
        <v>Rail</v>
      </c>
      <c r="B88" s="13"/>
      <c r="C88" s="52">
        <f t="shared" si="19"/>
        <v>39.400823459999998</v>
      </c>
      <c r="D88" s="52">
        <f t="shared" ref="D88:R88" si="30">D61</f>
        <v>64.109179279999992</v>
      </c>
      <c r="E88" s="52">
        <f t="shared" si="30"/>
        <v>76.197364870000001</v>
      </c>
      <c r="F88" s="52">
        <f t="shared" si="30"/>
        <v>82.696407240000013</v>
      </c>
      <c r="G88" s="52">
        <f t="shared" si="30"/>
        <v>86.942176319999987</v>
      </c>
      <c r="H88" s="52">
        <f t="shared" si="30"/>
        <v>90.176753189999999</v>
      </c>
      <c r="I88" s="52">
        <f t="shared" si="30"/>
        <v>85.479392020000006</v>
      </c>
      <c r="J88" s="52">
        <f t="shared" si="30"/>
        <v>84.781464450000001</v>
      </c>
      <c r="K88" s="52">
        <f t="shared" si="30"/>
        <v>74.913104660000016</v>
      </c>
      <c r="L88" s="52">
        <f t="shared" si="30"/>
        <v>71.786966890000002</v>
      </c>
      <c r="M88" s="52">
        <f t="shared" si="30"/>
        <v>155.41039545000001</v>
      </c>
      <c r="N88" s="52">
        <f t="shared" si="30"/>
        <v>183.91031351999999</v>
      </c>
      <c r="O88" s="52">
        <f t="shared" si="30"/>
        <v>196.65573009999997</v>
      </c>
      <c r="P88" s="52">
        <f t="shared" si="30"/>
        <v>203.56914707999999</v>
      </c>
      <c r="Q88" s="52">
        <f t="shared" si="30"/>
        <v>207.97477517999999</v>
      </c>
      <c r="R88" s="52">
        <f t="shared" si="30"/>
        <v>211.02596413999999</v>
      </c>
      <c r="S88" s="52">
        <f t="shared" si="20"/>
        <v>225.17938806999999</v>
      </c>
      <c r="T88" s="52">
        <f t="shared" si="20"/>
        <v>231.50708072</v>
      </c>
      <c r="U88" s="52">
        <f t="shared" si="20"/>
        <v>234.28674303999998</v>
      </c>
      <c r="V88" s="52">
        <f t="shared" si="20"/>
        <v>235.43840939</v>
      </c>
      <c r="W88" s="52">
        <f t="shared" si="20"/>
        <v>235.64988103000002</v>
      </c>
      <c r="X88" s="52">
        <f t="shared" si="20"/>
        <v>247.96678333</v>
      </c>
      <c r="Y88" s="52">
        <f t="shared" si="20"/>
        <v>252.07931013000001</v>
      </c>
      <c r="Z88" s="52">
        <f t="shared" si="20"/>
        <v>252.66441443000002</v>
      </c>
      <c r="AA88" s="52">
        <f t="shared" si="20"/>
        <v>251.77024943000001</v>
      </c>
      <c r="AB88" s="52">
        <f t="shared" si="20"/>
        <v>250.12767926999999</v>
      </c>
      <c r="AC88" s="52">
        <f t="shared" si="20"/>
        <v>248.01237263000002</v>
      </c>
      <c r="AD88" s="52">
        <f t="shared" si="20"/>
        <v>245.54435334999999</v>
      </c>
      <c r="AE88" s="52">
        <f t="shared" si="20"/>
        <v>242.80049266</v>
      </c>
      <c r="AF88" s="52">
        <f t="shared" si="20"/>
        <v>239.83483917999999</v>
      </c>
      <c r="AH88" s="65">
        <f t="shared" si="21"/>
        <v>69.869190234000001</v>
      </c>
      <c r="AI88" s="65">
        <f t="shared" si="22"/>
        <v>81.427536242000016</v>
      </c>
      <c r="AJ88" s="65">
        <f t="shared" si="23"/>
        <v>189.50407226600001</v>
      </c>
      <c r="AK88" s="65">
        <f t="shared" si="24"/>
        <v>227.487517072</v>
      </c>
      <c r="AL88" s="65">
        <f t="shared" si="25"/>
        <v>248.02612766999999</v>
      </c>
      <c r="AM88" s="65">
        <f t="shared" si="26"/>
        <v>245.26394741799999</v>
      </c>
      <c r="AN88" s="66"/>
      <c r="AO88" s="65">
        <f t="shared" si="27"/>
        <v>75.648363238000002</v>
      </c>
      <c r="AP88" s="65">
        <f t="shared" si="28"/>
        <v>208.49579466900002</v>
      </c>
      <c r="AQ88" s="65">
        <f t="shared" si="29"/>
        <v>246.64503754399999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43.850209199999995</v>
      </c>
      <c r="D89" s="52">
        <f t="shared" si="20"/>
        <v>68.915036530000009</v>
      </c>
      <c r="E89" s="52">
        <f t="shared" si="20"/>
        <v>80.550435090000008</v>
      </c>
      <c r="F89" s="52">
        <f t="shared" si="20"/>
        <v>86.449962480000011</v>
      </c>
      <c r="G89" s="52">
        <f t="shared" si="20"/>
        <v>94.91562089</v>
      </c>
      <c r="H89" s="52">
        <f t="shared" si="20"/>
        <v>99.375214929999999</v>
      </c>
      <c r="I89" s="52">
        <f t="shared" si="20"/>
        <v>101.37864574999999</v>
      </c>
      <c r="J89" s="52">
        <f t="shared" si="20"/>
        <v>102.56563651</v>
      </c>
      <c r="K89" s="52">
        <f t="shared" si="20"/>
        <v>102.42057738</v>
      </c>
      <c r="L89" s="52">
        <f t="shared" si="20"/>
        <v>104.14201906000001</v>
      </c>
      <c r="M89" s="52">
        <f t="shared" si="20"/>
        <v>124.69902187</v>
      </c>
      <c r="N89" s="52">
        <f t="shared" si="20"/>
        <v>130.97646147</v>
      </c>
      <c r="O89" s="52">
        <f t="shared" si="20"/>
        <v>132.11028971000002</v>
      </c>
      <c r="P89" s="52">
        <f t="shared" si="20"/>
        <v>131.09227811</v>
      </c>
      <c r="Q89" s="52">
        <f t="shared" si="20"/>
        <v>129.03166894999998</v>
      </c>
      <c r="R89" s="52">
        <f t="shared" si="20"/>
        <v>126.31808323999999</v>
      </c>
      <c r="S89" s="52">
        <f t="shared" si="20"/>
        <v>123.98508560000001</v>
      </c>
      <c r="T89" s="52">
        <f t="shared" si="20"/>
        <v>120.95882032000002</v>
      </c>
      <c r="U89" s="52">
        <f t="shared" si="20"/>
        <v>117.66126553999999</v>
      </c>
      <c r="V89" s="52">
        <f t="shared" si="20"/>
        <v>118.27019283000001</v>
      </c>
      <c r="W89" s="52">
        <f t="shared" si="20"/>
        <v>116.51706044999999</v>
      </c>
      <c r="X89" s="52">
        <f t="shared" si="20"/>
        <v>114.74562341000001</v>
      </c>
      <c r="Y89" s="52">
        <f t="shared" si="20"/>
        <v>112.32834251</v>
      </c>
      <c r="Z89" s="52">
        <f t="shared" si="20"/>
        <v>109.76577501999999</v>
      </c>
      <c r="AA89" s="52">
        <f t="shared" si="20"/>
        <v>107.24547229</v>
      </c>
      <c r="AB89" s="52">
        <f t="shared" si="20"/>
        <v>104.82049633999999</v>
      </c>
      <c r="AC89" s="52">
        <f t="shared" si="20"/>
        <v>102.50828475</v>
      </c>
      <c r="AD89" s="52">
        <f t="shared" si="20"/>
        <v>100.29799363999999</v>
      </c>
      <c r="AE89" s="52">
        <f t="shared" si="20"/>
        <v>98.187725150000006</v>
      </c>
      <c r="AF89" s="52">
        <f t="shared" si="20"/>
        <v>96.167174369999998</v>
      </c>
      <c r="AH89" s="65">
        <f t="shared" si="21"/>
        <v>74.936252838000001</v>
      </c>
      <c r="AI89" s="65">
        <f t="shared" si="22"/>
        <v>101.97641872599999</v>
      </c>
      <c r="AJ89" s="65">
        <f t="shared" si="23"/>
        <v>129.58194402200002</v>
      </c>
      <c r="AK89" s="65">
        <f t="shared" si="24"/>
        <v>121.43868950600002</v>
      </c>
      <c r="AL89" s="65">
        <f t="shared" si="25"/>
        <v>112.12045473599999</v>
      </c>
      <c r="AM89" s="65">
        <f t="shared" si="26"/>
        <v>100.39633484999999</v>
      </c>
      <c r="AN89" s="66"/>
      <c r="AO89" s="65">
        <f t="shared" si="27"/>
        <v>88.456335781999996</v>
      </c>
      <c r="AP89" s="65">
        <f t="shared" si="28"/>
        <v>125.51031676400001</v>
      </c>
      <c r="AQ89" s="65">
        <f t="shared" si="29"/>
        <v>106.25839479299998</v>
      </c>
    </row>
    <row r="90" spans="1:43" s="9" customFormat="1">
      <c r="A90" s="13" t="str">
        <f t="shared" si="18"/>
        <v>Conduites (dont eau)</v>
      </c>
      <c r="B90" s="13"/>
      <c r="C90" s="52">
        <f t="shared" si="19"/>
        <v>152.76840300000003</v>
      </c>
      <c r="D90" s="52">
        <f t="shared" si="20"/>
        <v>235.32620259999999</v>
      </c>
      <c r="E90" s="52">
        <f t="shared" si="20"/>
        <v>275.57689460000006</v>
      </c>
      <c r="F90" s="52">
        <f t="shared" si="20"/>
        <v>298.76911530000001</v>
      </c>
      <c r="G90" s="52">
        <f t="shared" si="20"/>
        <v>324.02548519999999</v>
      </c>
      <c r="H90" s="52">
        <f t="shared" si="20"/>
        <v>343.404809</v>
      </c>
      <c r="I90" s="52">
        <f t="shared" si="20"/>
        <v>359.02359900000005</v>
      </c>
      <c r="J90" s="52">
        <f t="shared" si="20"/>
        <v>372.76566139999994</v>
      </c>
      <c r="K90" s="52">
        <f t="shared" si="20"/>
        <v>380.1403206</v>
      </c>
      <c r="L90" s="52">
        <f t="shared" si="20"/>
        <v>412.40709090000001</v>
      </c>
      <c r="M90" s="52">
        <f t="shared" si="20"/>
        <v>353.05327510000006</v>
      </c>
      <c r="N90" s="52">
        <f t="shared" si="20"/>
        <v>333.93139230000003</v>
      </c>
      <c r="O90" s="52">
        <f t="shared" si="20"/>
        <v>328.81071889999998</v>
      </c>
      <c r="P90" s="52">
        <f t="shared" si="20"/>
        <v>327.84612630000004</v>
      </c>
      <c r="Q90" s="52">
        <f t="shared" si="20"/>
        <v>348.21416640000007</v>
      </c>
      <c r="R90" s="52">
        <f t="shared" si="20"/>
        <v>356.53508820000002</v>
      </c>
      <c r="S90" s="52">
        <f t="shared" si="20"/>
        <v>359.81707839999996</v>
      </c>
      <c r="T90" s="52">
        <f t="shared" si="20"/>
        <v>361.1089106</v>
      </c>
      <c r="U90" s="52">
        <f t="shared" si="20"/>
        <v>361.43199190000001</v>
      </c>
      <c r="V90" s="52">
        <f t="shared" si="20"/>
        <v>386.74501099999998</v>
      </c>
      <c r="W90" s="52">
        <f t="shared" si="20"/>
        <v>392.62508470000006</v>
      </c>
      <c r="X90" s="52">
        <f t="shared" si="20"/>
        <v>394.24016199999994</v>
      </c>
      <c r="Y90" s="52">
        <f t="shared" si="20"/>
        <v>394.29877919999996</v>
      </c>
      <c r="Z90" s="52">
        <f t="shared" si="20"/>
        <v>393.55935750000003</v>
      </c>
      <c r="AA90" s="52">
        <f t="shared" si="20"/>
        <v>392.32752549999998</v>
      </c>
      <c r="AB90" s="52">
        <f t="shared" si="20"/>
        <v>390.73706629999998</v>
      </c>
      <c r="AC90" s="52">
        <f t="shared" si="20"/>
        <v>388.85426309999997</v>
      </c>
      <c r="AD90" s="52">
        <f t="shared" si="20"/>
        <v>386.73315830000007</v>
      </c>
      <c r="AE90" s="52">
        <f t="shared" si="20"/>
        <v>384.41059630000001</v>
      </c>
      <c r="AF90" s="52">
        <f t="shared" si="20"/>
        <v>381.92521140000002</v>
      </c>
      <c r="AH90" s="65">
        <f t="shared" si="21"/>
        <v>257.29322014000002</v>
      </c>
      <c r="AI90" s="65">
        <f t="shared" si="22"/>
        <v>373.54829617999997</v>
      </c>
      <c r="AJ90" s="65">
        <f t="shared" si="23"/>
        <v>338.37113580000005</v>
      </c>
      <c r="AK90" s="65">
        <f t="shared" si="24"/>
        <v>365.12761601999995</v>
      </c>
      <c r="AL90" s="65">
        <f t="shared" si="25"/>
        <v>393.41018177999996</v>
      </c>
      <c r="AM90" s="65">
        <f t="shared" si="26"/>
        <v>386.53205908000001</v>
      </c>
      <c r="AN90" s="66"/>
      <c r="AO90" s="65">
        <f t="shared" si="27"/>
        <v>315.42075815999999</v>
      </c>
      <c r="AP90" s="65">
        <f t="shared" si="28"/>
        <v>351.74937591000003</v>
      </c>
      <c r="AQ90" s="65">
        <f t="shared" si="29"/>
        <v>389.97112042999998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17.343696300000005</v>
      </c>
      <c r="D91" s="52">
        <f t="shared" si="20"/>
        <v>24.833383599999991</v>
      </c>
      <c r="E91" s="52">
        <f t="shared" si="20"/>
        <v>27.467949599999997</v>
      </c>
      <c r="F91" s="52">
        <f t="shared" si="20"/>
        <v>28.307783099999995</v>
      </c>
      <c r="G91" s="52">
        <f t="shared" si="20"/>
        <v>36.034392700000012</v>
      </c>
      <c r="H91" s="52">
        <f t="shared" si="20"/>
        <v>40.65775450000001</v>
      </c>
      <c r="I91" s="52">
        <f t="shared" si="20"/>
        <v>42.245170400000006</v>
      </c>
      <c r="J91" s="52">
        <f t="shared" si="20"/>
        <v>43.554171499999995</v>
      </c>
      <c r="K91" s="52">
        <f t="shared" si="20"/>
        <v>44.366567000000003</v>
      </c>
      <c r="L91" s="52">
        <f t="shared" si="20"/>
        <v>43.258130599999987</v>
      </c>
      <c r="M91" s="52">
        <f t="shared" si="20"/>
        <v>55.514244700000006</v>
      </c>
      <c r="N91" s="52">
        <f t="shared" si="20"/>
        <v>58.457522399999988</v>
      </c>
      <c r="O91" s="52">
        <f t="shared" si="20"/>
        <v>59.682174299999986</v>
      </c>
      <c r="P91" s="52">
        <f t="shared" si="20"/>
        <v>60.284011300000003</v>
      </c>
      <c r="Q91" s="52">
        <f t="shared" si="20"/>
        <v>62.988983300000001</v>
      </c>
      <c r="R91" s="52">
        <f t="shared" si="20"/>
        <v>64.031671599999981</v>
      </c>
      <c r="S91" s="52">
        <f t="shared" si="20"/>
        <v>65.699662199999977</v>
      </c>
      <c r="T91" s="52">
        <f t="shared" si="20"/>
        <v>66.237856999999991</v>
      </c>
      <c r="U91" s="52">
        <f t="shared" si="20"/>
        <v>66.265955099999985</v>
      </c>
      <c r="V91" s="52">
        <f t="shared" si="20"/>
        <v>78.812211199999979</v>
      </c>
      <c r="W91" s="52">
        <f t="shared" si="20"/>
        <v>83.590929399999993</v>
      </c>
      <c r="X91" s="52">
        <f t="shared" si="20"/>
        <v>86.641754800000001</v>
      </c>
      <c r="Y91" s="52">
        <f t="shared" si="20"/>
        <v>96.270725899999974</v>
      </c>
      <c r="Z91" s="52">
        <f t="shared" si="20"/>
        <v>99.95540280000003</v>
      </c>
      <c r="AA91" s="52">
        <f t="shared" si="20"/>
        <v>101.26031140000001</v>
      </c>
      <c r="AB91" s="52">
        <f t="shared" si="20"/>
        <v>101.65332210000003</v>
      </c>
      <c r="AC91" s="52">
        <f t="shared" si="20"/>
        <v>101.63161599999998</v>
      </c>
      <c r="AD91" s="52">
        <f t="shared" si="20"/>
        <v>101.35804919999998</v>
      </c>
      <c r="AE91" s="52">
        <f t="shared" si="20"/>
        <v>100.89688499999997</v>
      </c>
      <c r="AF91" s="52">
        <f t="shared" si="20"/>
        <v>100.27568389999999</v>
      </c>
      <c r="AH91" s="65">
        <f t="shared" si="21"/>
        <v>26.797441060000001</v>
      </c>
      <c r="AI91" s="65">
        <f t="shared" si="22"/>
        <v>42.816358800000003</v>
      </c>
      <c r="AJ91" s="65">
        <f t="shared" si="23"/>
        <v>59.38538719999999</v>
      </c>
      <c r="AK91" s="65">
        <f t="shared" si="24"/>
        <v>68.209471419999971</v>
      </c>
      <c r="AL91" s="65">
        <f t="shared" si="25"/>
        <v>93.543824860000001</v>
      </c>
      <c r="AM91" s="65">
        <f t="shared" si="26"/>
        <v>101.16311123999999</v>
      </c>
      <c r="AN91" s="66"/>
      <c r="AO91" s="65">
        <f t="shared" si="27"/>
        <v>34.80689993</v>
      </c>
      <c r="AP91" s="65">
        <f t="shared" si="28"/>
        <v>63.797429309999984</v>
      </c>
      <c r="AQ91" s="65">
        <f t="shared" si="29"/>
        <v>97.353468050000004</v>
      </c>
    </row>
    <row r="92" spans="1:43" s="9" customFormat="1">
      <c r="A92" s="13" t="str">
        <f t="shared" si="18"/>
        <v>Eau</v>
      </c>
      <c r="B92" s="13"/>
      <c r="C92" s="52">
        <f t="shared" si="19"/>
        <v>0.20069911999999945</v>
      </c>
      <c r="D92" s="52">
        <f t="shared" si="20"/>
        <v>0.30385499000000138</v>
      </c>
      <c r="E92" s="52">
        <f t="shared" si="20"/>
        <v>0.3528399300000018</v>
      </c>
      <c r="F92" s="52">
        <f t="shared" si="20"/>
        <v>0.37440529000000211</v>
      </c>
      <c r="G92" s="52">
        <f t="shared" si="20"/>
        <v>0.38181198000000194</v>
      </c>
      <c r="H92" s="52">
        <f t="shared" si="20"/>
        <v>0.38660913000000008</v>
      </c>
      <c r="I92" s="52">
        <f t="shared" si="20"/>
        <v>0.38859126999999916</v>
      </c>
      <c r="J92" s="52">
        <f t="shared" si="20"/>
        <v>0.39470886999999877</v>
      </c>
      <c r="K92" s="52">
        <f t="shared" si="20"/>
        <v>0.40166473999999397</v>
      </c>
      <c r="L92" s="52">
        <f t="shared" si="20"/>
        <v>0.40974760000000288</v>
      </c>
      <c r="M92" s="52">
        <f t="shared" si="20"/>
        <v>0.42253745000000009</v>
      </c>
      <c r="N92" s="52">
        <f t="shared" si="20"/>
        <v>0.43104751999999991</v>
      </c>
      <c r="O92" s="52">
        <f t="shared" si="20"/>
        <v>0.4321480800000046</v>
      </c>
      <c r="P92" s="52">
        <f t="shared" si="20"/>
        <v>0.42771510000000035</v>
      </c>
      <c r="Q92" s="52">
        <f t="shared" si="20"/>
        <v>0.42398401999999891</v>
      </c>
      <c r="R92" s="52">
        <f t="shared" si="20"/>
        <v>0.4148618899999974</v>
      </c>
      <c r="S92" s="52">
        <f t="shared" si="20"/>
        <v>0.40552472999999623</v>
      </c>
      <c r="T92" s="52">
        <f t="shared" si="20"/>
        <v>0.39678925999999848</v>
      </c>
      <c r="U92" s="52">
        <f t="shared" si="20"/>
        <v>0.3857073100000008</v>
      </c>
      <c r="V92" s="52">
        <f t="shared" si="20"/>
        <v>0.37612784000000232</v>
      </c>
      <c r="W92" s="52">
        <f t="shared" si="20"/>
        <v>0.36488574999999912</v>
      </c>
      <c r="X92" s="52">
        <f t="shared" si="20"/>
        <v>0.35191928999999789</v>
      </c>
      <c r="Y92" s="52">
        <f t="shared" si="20"/>
        <v>0.34148234999999971</v>
      </c>
      <c r="Z92" s="52">
        <f t="shared" si="20"/>
        <v>0.32895813999999746</v>
      </c>
      <c r="AA92" s="52">
        <f t="shared" si="20"/>
        <v>0.31424638000000016</v>
      </c>
      <c r="AB92" s="52">
        <f t="shared" si="20"/>
        <v>0.29924072000000024</v>
      </c>
      <c r="AC92" s="52">
        <f t="shared" si="20"/>
        <v>0.28495061999999649</v>
      </c>
      <c r="AD92" s="52">
        <f t="shared" si="20"/>
        <v>0.26910468999999893</v>
      </c>
      <c r="AE92" s="52">
        <f t="shared" si="20"/>
        <v>0.25396024999999867</v>
      </c>
      <c r="AF92" s="52">
        <f t="shared" si="20"/>
        <v>0.23810675999999376</v>
      </c>
      <c r="AH92" s="65">
        <f t="shared" si="21"/>
        <v>0.32272226200000131</v>
      </c>
      <c r="AI92" s="65">
        <f t="shared" si="22"/>
        <v>0.39626432199999895</v>
      </c>
      <c r="AJ92" s="65">
        <f t="shared" si="23"/>
        <v>0.42748643400000075</v>
      </c>
      <c r="AK92" s="65">
        <f t="shared" si="24"/>
        <v>0.39580220599999905</v>
      </c>
      <c r="AL92" s="65">
        <f t="shared" si="25"/>
        <v>0.34029838199999884</v>
      </c>
      <c r="AM92" s="65">
        <f t="shared" si="26"/>
        <v>0.2690726079999976</v>
      </c>
      <c r="AN92" s="66"/>
      <c r="AO92" s="65">
        <f t="shared" si="27"/>
        <v>0.35949329200000013</v>
      </c>
      <c r="AP92" s="65">
        <f t="shared" si="28"/>
        <v>0.4116443199999999</v>
      </c>
      <c r="AQ92" s="65">
        <f t="shared" si="29"/>
        <v>0.3046854949999982</v>
      </c>
    </row>
    <row r="93" spans="1:43" s="9" customFormat="1">
      <c r="A93" s="13" t="str">
        <f>A66</f>
        <v>Autres infrastructures</v>
      </c>
      <c r="B93" s="13"/>
      <c r="C93" s="52">
        <f>C66</f>
        <v>65.144208699999979</v>
      </c>
      <c r="D93" s="52">
        <f t="shared" ref="D93:AF93" si="31">D66</f>
        <v>95.867763699999955</v>
      </c>
      <c r="E93" s="52">
        <f t="shared" si="31"/>
        <v>110.1049357</v>
      </c>
      <c r="F93" s="52">
        <f t="shared" si="31"/>
        <v>118.62334190000001</v>
      </c>
      <c r="G93" s="52">
        <f t="shared" si="31"/>
        <v>119.08763090000002</v>
      </c>
      <c r="H93" s="52">
        <f t="shared" si="31"/>
        <v>122.44031569999999</v>
      </c>
      <c r="I93" s="52">
        <f t="shared" si="31"/>
        <v>126.44225140000003</v>
      </c>
      <c r="J93" s="52">
        <f t="shared" si="31"/>
        <v>130.01254779999999</v>
      </c>
      <c r="K93" s="52">
        <f t="shared" si="31"/>
        <v>133.03115229999997</v>
      </c>
      <c r="L93" s="52">
        <f t="shared" si="31"/>
        <v>143.09572969999999</v>
      </c>
      <c r="M93" s="52">
        <f t="shared" si="31"/>
        <v>127.9955928</v>
      </c>
      <c r="N93" s="52">
        <f t="shared" si="31"/>
        <v>124.41806769999999</v>
      </c>
      <c r="O93" s="52">
        <f t="shared" si="31"/>
        <v>123.77544520000004</v>
      </c>
      <c r="P93" s="52">
        <f t="shared" si="31"/>
        <v>124.17088680000001</v>
      </c>
      <c r="Q93" s="52">
        <f t="shared" si="31"/>
        <v>126.04465600000003</v>
      </c>
      <c r="R93" s="52">
        <f t="shared" si="31"/>
        <v>127.29197780000004</v>
      </c>
      <c r="S93" s="52">
        <f t="shared" si="31"/>
        <v>128.56287950000001</v>
      </c>
      <c r="T93" s="52">
        <f t="shared" si="31"/>
        <v>128.93025269999998</v>
      </c>
      <c r="U93" s="52">
        <f t="shared" si="31"/>
        <v>128.65442560000002</v>
      </c>
      <c r="V93" s="52">
        <f t="shared" si="31"/>
        <v>120.6896423</v>
      </c>
      <c r="W93" s="52">
        <f t="shared" si="31"/>
        <v>122.24987730000004</v>
      </c>
      <c r="X93" s="52">
        <f t="shared" si="31"/>
        <v>122.111762</v>
      </c>
      <c r="Y93" s="52">
        <f t="shared" si="31"/>
        <v>183.24403799999999</v>
      </c>
      <c r="Z93" s="52">
        <f t="shared" si="31"/>
        <v>208.80891400000002</v>
      </c>
      <c r="AA93" s="52">
        <f t="shared" si="31"/>
        <v>218.85095329999996</v>
      </c>
      <c r="AB93" s="52">
        <f t="shared" si="31"/>
        <v>223.25675219999999</v>
      </c>
      <c r="AC93" s="52">
        <f t="shared" si="31"/>
        <v>225.51113150000003</v>
      </c>
      <c r="AD93" s="52">
        <f t="shared" si="31"/>
        <v>226.77908499999995</v>
      </c>
      <c r="AE93" s="52">
        <f t="shared" si="31"/>
        <v>227.63556710000006</v>
      </c>
      <c r="AF93" s="52">
        <f t="shared" si="31"/>
        <v>227.9251046</v>
      </c>
      <c r="AH93" s="65">
        <f t="shared" ref="AH93" si="32">AVERAGE(C93:G93)</f>
        <v>101.76557618</v>
      </c>
      <c r="AI93" s="65">
        <f t="shared" ref="AI93" si="33">AVERAGE(H93:L93)</f>
        <v>131.00439938</v>
      </c>
      <c r="AJ93" s="65">
        <f t="shared" ref="AJ93" si="34">AVERAGE(M93:Q93)</f>
        <v>125.28092970000003</v>
      </c>
      <c r="AK93" s="65">
        <f t="shared" ref="AK93" si="35">AVERAGE(R93:V93)</f>
        <v>126.82583558000002</v>
      </c>
      <c r="AL93" s="65">
        <f t="shared" ref="AL93" si="36">AVERAGE(W93:AA93)</f>
        <v>171.05310891999997</v>
      </c>
      <c r="AM93" s="65">
        <f t="shared" ref="AM93" si="37">AVERAGE(AB93:AF93)</f>
        <v>226.22152808000001</v>
      </c>
      <c r="AN93" s="66"/>
      <c r="AO93" s="65">
        <f t="shared" ref="AO93" si="38">AVERAGE(AH93:AI93)</f>
        <v>116.38498777999999</v>
      </c>
      <c r="AP93" s="65">
        <f t="shared" ref="AP93" si="39">AVERAGE(AJ93:AK93)</f>
        <v>126.05338264000002</v>
      </c>
      <c r="AQ93" s="65">
        <f t="shared" ref="AQ93" si="40">AVERAGE(AL93:AM93)</f>
        <v>198.63731849999999</v>
      </c>
    </row>
    <row r="94" spans="1:43" s="9" customFormat="1">
      <c r="A94" s="71" t="s">
        <v>442</v>
      </c>
      <c r="B94" s="13"/>
      <c r="C94" s="52">
        <f>SUM(C67:C69)</f>
        <v>273.49454449999996</v>
      </c>
      <c r="D94" s="52">
        <f t="shared" ref="D94:AF94" si="41">SUM(D67:D69)</f>
        <v>416.92501544999993</v>
      </c>
      <c r="E94" s="52">
        <f t="shared" si="41"/>
        <v>503.1111880200001</v>
      </c>
      <c r="F94" s="52">
        <f t="shared" si="41"/>
        <v>562.17106557999989</v>
      </c>
      <c r="G94" s="52">
        <f t="shared" si="41"/>
        <v>591.48856053000009</v>
      </c>
      <c r="H94" s="52">
        <f t="shared" si="41"/>
        <v>640.86467279999988</v>
      </c>
      <c r="I94" s="52">
        <f t="shared" si="41"/>
        <v>654.7890636699999</v>
      </c>
      <c r="J94" s="52">
        <f t="shared" si="41"/>
        <v>739.69813036999994</v>
      </c>
      <c r="K94" s="52">
        <f t="shared" si="41"/>
        <v>759.11054989000002</v>
      </c>
      <c r="L94" s="52">
        <f t="shared" si="41"/>
        <v>809.14307680000002</v>
      </c>
      <c r="M94" s="52">
        <f t="shared" si="41"/>
        <v>912.23130300999992</v>
      </c>
      <c r="N94" s="52">
        <f t="shared" si="41"/>
        <v>925.26232277000008</v>
      </c>
      <c r="O94" s="52">
        <f t="shared" si="41"/>
        <v>868.66421242000013</v>
      </c>
      <c r="P94" s="52">
        <f t="shared" si="41"/>
        <v>819.17618387999994</v>
      </c>
      <c r="Q94" s="52">
        <f t="shared" si="41"/>
        <v>822.74731174999999</v>
      </c>
      <c r="R94" s="52">
        <f t="shared" si="41"/>
        <v>748.1011490599999</v>
      </c>
      <c r="S94" s="52">
        <f t="shared" si="41"/>
        <v>723.55218893999995</v>
      </c>
      <c r="T94" s="52">
        <f t="shared" si="41"/>
        <v>750.30634093000003</v>
      </c>
      <c r="U94" s="52">
        <f t="shared" si="41"/>
        <v>718.70041398999979</v>
      </c>
      <c r="V94" s="52">
        <f t="shared" si="41"/>
        <v>724.13868724999998</v>
      </c>
      <c r="W94" s="52">
        <f t="shared" si="41"/>
        <v>747.75813629999993</v>
      </c>
      <c r="X94" s="52">
        <f t="shared" si="41"/>
        <v>753.93406483000001</v>
      </c>
      <c r="Y94" s="52">
        <f t="shared" si="41"/>
        <v>775.07209037999996</v>
      </c>
      <c r="Z94" s="52">
        <f t="shared" si="41"/>
        <v>763.14058757999999</v>
      </c>
      <c r="AA94" s="52">
        <f t="shared" si="41"/>
        <v>781.89094635999982</v>
      </c>
      <c r="AB94" s="52">
        <f t="shared" si="41"/>
        <v>810.62973673999988</v>
      </c>
      <c r="AC94" s="52">
        <f t="shared" si="41"/>
        <v>843.08829919999994</v>
      </c>
      <c r="AD94" s="52">
        <f t="shared" si="41"/>
        <v>868.09199268999998</v>
      </c>
      <c r="AE94" s="52">
        <f t="shared" si="41"/>
        <v>899.82941535999998</v>
      </c>
      <c r="AF94" s="52">
        <f t="shared" si="41"/>
        <v>908.24438691</v>
      </c>
      <c r="AH94" s="65">
        <f t="shared" si="21"/>
        <v>469.43807481599998</v>
      </c>
      <c r="AI94" s="65">
        <f t="shared" si="22"/>
        <v>720.72109870600002</v>
      </c>
      <c r="AJ94" s="65">
        <f t="shared" si="23"/>
        <v>869.61626676600008</v>
      </c>
      <c r="AK94" s="65">
        <f t="shared" si="24"/>
        <v>732.95975603399984</v>
      </c>
      <c r="AL94" s="65">
        <f t="shared" si="25"/>
        <v>764.35916508999992</v>
      </c>
      <c r="AM94" s="65">
        <f t="shared" si="26"/>
        <v>865.97676618000003</v>
      </c>
      <c r="AN94" s="66"/>
      <c r="AO94" s="65">
        <f t="shared" si="27"/>
        <v>595.07958676099997</v>
      </c>
      <c r="AP94" s="65">
        <f t="shared" si="28"/>
        <v>801.28801139999996</v>
      </c>
      <c r="AQ94" s="65">
        <f t="shared" si="29"/>
        <v>815.16796563499997</v>
      </c>
    </row>
    <row r="95" spans="1:43" s="62" customFormat="1">
      <c r="A95" s="62" t="s">
        <v>424</v>
      </c>
      <c r="B95" s="72"/>
      <c r="C95" s="73" t="str">
        <f>IF(ROUND(C77-SUM(C87:C94),4)=0,"","ERROR")</f>
        <v/>
      </c>
      <c r="D95" s="73" t="str">
        <f t="shared" ref="D95:AQ95" si="42">IF(ROUND(D77-SUM(D87:D94),4)=0,"","ERROR")</f>
        <v/>
      </c>
      <c r="E95" s="73" t="str">
        <f t="shared" si="42"/>
        <v/>
      </c>
      <c r="F95" s="73" t="str">
        <f t="shared" si="42"/>
        <v/>
      </c>
      <c r="G95" s="73" t="str">
        <f t="shared" si="42"/>
        <v/>
      </c>
      <c r="H95" s="73" t="str">
        <f t="shared" si="42"/>
        <v/>
      </c>
      <c r="I95" s="73" t="str">
        <f t="shared" si="42"/>
        <v/>
      </c>
      <c r="J95" s="73" t="str">
        <f t="shared" si="42"/>
        <v/>
      </c>
      <c r="K95" s="73" t="str">
        <f t="shared" si="42"/>
        <v/>
      </c>
      <c r="L95" s="73" t="str">
        <f t="shared" si="42"/>
        <v/>
      </c>
      <c r="M95" s="73" t="str">
        <f t="shared" si="42"/>
        <v/>
      </c>
      <c r="N95" s="73" t="str">
        <f t="shared" si="42"/>
        <v/>
      </c>
      <c r="O95" s="73" t="str">
        <f t="shared" si="42"/>
        <v/>
      </c>
      <c r="P95" s="73" t="str">
        <f t="shared" si="42"/>
        <v/>
      </c>
      <c r="Q95" s="73" t="str">
        <f t="shared" si="42"/>
        <v/>
      </c>
      <c r="R95" s="73" t="str">
        <f t="shared" si="42"/>
        <v/>
      </c>
      <c r="S95" s="73" t="str">
        <f t="shared" si="42"/>
        <v/>
      </c>
      <c r="T95" s="73" t="str">
        <f t="shared" si="42"/>
        <v/>
      </c>
      <c r="U95" s="73" t="str">
        <f t="shared" si="42"/>
        <v/>
      </c>
      <c r="V95" s="73" t="str">
        <f t="shared" si="42"/>
        <v/>
      </c>
      <c r="W95" s="73" t="str">
        <f t="shared" si="42"/>
        <v/>
      </c>
      <c r="X95" s="73" t="str">
        <f t="shared" si="42"/>
        <v/>
      </c>
      <c r="Y95" s="73" t="str">
        <f t="shared" si="42"/>
        <v/>
      </c>
      <c r="Z95" s="73" t="str">
        <f t="shared" si="42"/>
        <v/>
      </c>
      <c r="AA95" s="73" t="str">
        <f t="shared" si="42"/>
        <v/>
      </c>
      <c r="AB95" s="73" t="str">
        <f t="shared" si="42"/>
        <v/>
      </c>
      <c r="AC95" s="73" t="str">
        <f t="shared" si="42"/>
        <v/>
      </c>
      <c r="AD95" s="73" t="str">
        <f t="shared" si="42"/>
        <v/>
      </c>
      <c r="AE95" s="73" t="str">
        <f t="shared" si="42"/>
        <v/>
      </c>
      <c r="AF95" s="73" t="str">
        <f t="shared" si="42"/>
        <v/>
      </c>
      <c r="AG95" s="73" t="str">
        <f t="shared" si="42"/>
        <v/>
      </c>
      <c r="AH95" s="73" t="str">
        <f t="shared" si="42"/>
        <v/>
      </c>
      <c r="AI95" s="73" t="str">
        <f t="shared" si="42"/>
        <v/>
      </c>
      <c r="AJ95" s="73" t="str">
        <f t="shared" si="42"/>
        <v/>
      </c>
      <c r="AK95" s="73" t="str">
        <f t="shared" si="42"/>
        <v/>
      </c>
      <c r="AL95" s="73" t="str">
        <f t="shared" si="42"/>
        <v/>
      </c>
      <c r="AM95" s="73" t="str">
        <f t="shared" si="42"/>
        <v/>
      </c>
      <c r="AN95" s="73" t="str">
        <f t="shared" si="42"/>
        <v/>
      </c>
      <c r="AO95" s="73" t="str">
        <f t="shared" si="42"/>
        <v/>
      </c>
      <c r="AP95" s="73" t="str">
        <f t="shared" si="42"/>
        <v/>
      </c>
      <c r="AQ95" s="73" t="str">
        <f t="shared" si="42"/>
        <v/>
      </c>
    </row>
    <row r="96" spans="1:43" s="62" customFormat="1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>
      <c r="A98" s="61" t="s">
        <v>674</v>
      </c>
      <c r="B98" s="72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</row>
    <row r="99" spans="1:43" s="62" customFormat="1">
      <c r="A99" s="13" t="s">
        <v>669</v>
      </c>
      <c r="B99" s="72"/>
      <c r="C99" s="52">
        <f>C50</f>
        <v>1947.2398999999859</v>
      </c>
      <c r="D99" s="52">
        <f t="shared" ref="D99:AF99" si="43">D50</f>
        <v>3200.195000000007</v>
      </c>
      <c r="E99" s="52">
        <f t="shared" si="43"/>
        <v>3847.8786000000546</v>
      </c>
      <c r="F99" s="52">
        <f t="shared" si="43"/>
        <v>4133.7470999999205</v>
      </c>
      <c r="G99" s="52">
        <f t="shared" si="43"/>
        <v>4168.4830000000075</v>
      </c>
      <c r="H99" s="52">
        <f t="shared" si="43"/>
        <v>4232.7600999999559</v>
      </c>
      <c r="I99" s="52">
        <f t="shared" si="43"/>
        <v>4199.1051000000443</v>
      </c>
      <c r="J99" s="52">
        <f t="shared" si="43"/>
        <v>4349.2669999999925</v>
      </c>
      <c r="K99" s="52">
        <f t="shared" si="43"/>
        <v>4376.8776999999536</v>
      </c>
      <c r="L99" s="52">
        <f t="shared" si="43"/>
        <v>4562.8559999999125</v>
      </c>
      <c r="M99" s="52">
        <f t="shared" si="43"/>
        <v>4928.8637000001036</v>
      </c>
      <c r="N99" s="52">
        <f t="shared" si="43"/>
        <v>5077.0057999999262</v>
      </c>
      <c r="O99" s="52">
        <f t="shared" si="43"/>
        <v>5043.3591000000015</v>
      </c>
      <c r="P99" s="52">
        <f t="shared" si="43"/>
        <v>4988.8978000000352</v>
      </c>
      <c r="Q99" s="52">
        <f t="shared" si="43"/>
        <v>5077.8055000000168</v>
      </c>
      <c r="R99" s="52">
        <f t="shared" si="43"/>
        <v>4970.9606999999378</v>
      </c>
      <c r="S99" s="52">
        <f t="shared" si="43"/>
        <v>4980.0726999999024</v>
      </c>
      <c r="T99" s="52">
        <f t="shared" si="43"/>
        <v>5092.3710999999894</v>
      </c>
      <c r="U99" s="52">
        <f t="shared" si="43"/>
        <v>5076.9594000000507</v>
      </c>
      <c r="V99" s="52">
        <f t="shared" si="43"/>
        <v>5214.4736999999732</v>
      </c>
      <c r="W99" s="52">
        <f t="shared" si="43"/>
        <v>5316.1886000001105</v>
      </c>
      <c r="X99" s="52">
        <f t="shared" si="43"/>
        <v>5376.1737999999896</v>
      </c>
      <c r="Y99" s="52">
        <f t="shared" si="43"/>
        <v>5592.9398999999976</v>
      </c>
      <c r="Z99" s="52">
        <f t="shared" si="43"/>
        <v>5631.4146000000183</v>
      </c>
      <c r="AA99" s="52">
        <f t="shared" si="43"/>
        <v>5652.5190000000875</v>
      </c>
      <c r="AB99" s="52">
        <f t="shared" si="43"/>
        <v>5661.7597999999998</v>
      </c>
      <c r="AC99" s="52">
        <f t="shared" si="43"/>
        <v>5662.1049999999814</v>
      </c>
      <c r="AD99" s="52">
        <f t="shared" si="43"/>
        <v>5634.3438000000315</v>
      </c>
      <c r="AE99" s="52">
        <f t="shared" si="43"/>
        <v>5611.6646999999648</v>
      </c>
      <c r="AF99" s="52">
        <f t="shared" si="43"/>
        <v>5530.5191999999806</v>
      </c>
      <c r="AG99" s="73"/>
      <c r="AH99" s="65">
        <f>AVERAGE(C99:G99)</f>
        <v>3459.5087199999953</v>
      </c>
      <c r="AI99" s="65">
        <f>AVERAGE(H99:L99)</f>
        <v>4344.1731799999716</v>
      </c>
      <c r="AJ99" s="65">
        <f>AVERAGE(M99:Q99)</f>
        <v>5023.1863800000165</v>
      </c>
      <c r="AK99" s="65">
        <f>AVERAGE(R99:V99)</f>
        <v>5066.967519999971</v>
      </c>
      <c r="AL99" s="65">
        <f>AVERAGE(W99:AA99)</f>
        <v>5513.8471800000407</v>
      </c>
      <c r="AM99" s="65">
        <f>AVERAGE(AB99:AF99)</f>
        <v>5620.0784999999914</v>
      </c>
      <c r="AN99" s="66"/>
      <c r="AO99" s="65">
        <f>AVERAGE(AH99:AI99)</f>
        <v>3901.8409499999834</v>
      </c>
      <c r="AP99" s="65">
        <f>AVERAGE(AJ99:AK99)</f>
        <v>5045.0769499999933</v>
      </c>
      <c r="AQ99" s="65">
        <f>AVERAGE(AL99:AM99)</f>
        <v>5566.9628400000165</v>
      </c>
    </row>
    <row r="100" spans="1:43" s="62" customFormat="1">
      <c r="A100" s="13" t="s">
        <v>670</v>
      </c>
      <c r="B100" s="72"/>
      <c r="C100" s="52">
        <f>C99*C108/C147</f>
        <v>1212.6548965538461</v>
      </c>
      <c r="D100" s="52">
        <f t="shared" ref="D100:AF100" si="44">D99*D108/D147</f>
        <v>2009.7198628973965</v>
      </c>
      <c r="E100" s="52">
        <f t="shared" si="44"/>
        <v>2364.8179968657628</v>
      </c>
      <c r="F100" s="52">
        <f t="shared" si="44"/>
        <v>2499.7725156194651</v>
      </c>
      <c r="G100" s="52">
        <f t="shared" si="44"/>
        <v>2451.0959987970409</v>
      </c>
      <c r="H100" s="52">
        <f t="shared" si="44"/>
        <v>2465.644818341515</v>
      </c>
      <c r="I100" s="52">
        <f t="shared" si="44"/>
        <v>2457.7854266226391</v>
      </c>
      <c r="J100" s="52">
        <f t="shared" si="44"/>
        <v>2384.4422441032502</v>
      </c>
      <c r="K100" s="52">
        <f t="shared" si="44"/>
        <v>2413.7983393745985</v>
      </c>
      <c r="L100" s="52">
        <f t="shared" si="44"/>
        <v>2455.0909627122887</v>
      </c>
      <c r="M100" s="52">
        <f t="shared" si="44"/>
        <v>2892.9999065093684</v>
      </c>
      <c r="N100" s="52">
        <f t="shared" si="44"/>
        <v>2999.9570313684244</v>
      </c>
      <c r="O100" s="52">
        <f t="shared" si="44"/>
        <v>3132.5269497703443</v>
      </c>
      <c r="P100" s="52">
        <f t="shared" si="44"/>
        <v>3174.4519310820701</v>
      </c>
      <c r="Q100" s="52">
        <f t="shared" si="44"/>
        <v>3214.3924134049571</v>
      </c>
      <c r="R100" s="52">
        <f t="shared" si="44"/>
        <v>3303.3750262146009</v>
      </c>
      <c r="S100" s="52">
        <f t="shared" si="44"/>
        <v>3321.7947731014583</v>
      </c>
      <c r="T100" s="52">
        <f t="shared" si="44"/>
        <v>3281.8095125084274</v>
      </c>
      <c r="U100" s="52">
        <f t="shared" si="44"/>
        <v>3376.1901876524576</v>
      </c>
      <c r="V100" s="52">
        <f t="shared" si="44"/>
        <v>3575.0613145746888</v>
      </c>
      <c r="W100" s="52">
        <f t="shared" si="44"/>
        <v>3525.6038875793879</v>
      </c>
      <c r="X100" s="52">
        <f t="shared" si="44"/>
        <v>3590.3175030196776</v>
      </c>
      <c r="Y100" s="52">
        <f t="shared" si="44"/>
        <v>3808.0203011832614</v>
      </c>
      <c r="Z100" s="52">
        <f t="shared" si="44"/>
        <v>3878.0752448841222</v>
      </c>
      <c r="AA100" s="52">
        <f t="shared" si="44"/>
        <v>3807.0243871273956</v>
      </c>
      <c r="AB100" s="52">
        <f t="shared" si="44"/>
        <v>3736.1652390577633</v>
      </c>
      <c r="AC100" s="52">
        <f t="shared" si="44"/>
        <v>3662.5937121659226</v>
      </c>
      <c r="AD100" s="52">
        <f t="shared" si="44"/>
        <v>3598.5744593731411</v>
      </c>
      <c r="AE100" s="52">
        <f t="shared" si="44"/>
        <v>3514.7548315090235</v>
      </c>
      <c r="AF100" s="52">
        <f t="shared" si="44"/>
        <v>3463.9330913388044</v>
      </c>
      <c r="AG100" s="73"/>
      <c r="AH100" s="65">
        <f>AVERAGE(C100:G100)</f>
        <v>2107.6122541467021</v>
      </c>
      <c r="AI100" s="65">
        <f>AVERAGE(H100:L100)</f>
        <v>2435.3523582308585</v>
      </c>
      <c r="AJ100" s="65">
        <f>AVERAGE(M100:Q100)</f>
        <v>3082.865646427033</v>
      </c>
      <c r="AK100" s="65">
        <f>AVERAGE(R100:V100)</f>
        <v>3371.6461628103266</v>
      </c>
      <c r="AL100" s="65">
        <f>AVERAGE(W100:AA100)</f>
        <v>3721.8082647587689</v>
      </c>
      <c r="AM100" s="65">
        <f>AVERAGE(AB100:AF100)</f>
        <v>3595.2042666889311</v>
      </c>
      <c r="AN100" s="66"/>
      <c r="AO100" s="65">
        <f>AVERAGE(AH100:AI100)</f>
        <v>2271.4823061887801</v>
      </c>
      <c r="AP100" s="65">
        <f>AVERAGE(AJ100:AK100)</f>
        <v>3227.2559046186798</v>
      </c>
      <c r="AQ100" s="65">
        <f>AVERAGE(AL100:AM100)</f>
        <v>3658.50626572385</v>
      </c>
    </row>
    <row r="101" spans="1:43" s="62" customFormat="1">
      <c r="A101" s="13" t="s">
        <v>671</v>
      </c>
      <c r="B101" s="72"/>
      <c r="C101" s="52">
        <f>C50*C121/C147</f>
        <v>459.39935448888133</v>
      </c>
      <c r="D101" s="52">
        <f t="shared" ref="D101:AF101" si="45">D50*D121/D147</f>
        <v>734.69774416922644</v>
      </c>
      <c r="E101" s="52">
        <f t="shared" si="45"/>
        <v>945.59819099362653</v>
      </c>
      <c r="F101" s="52">
        <f t="shared" si="45"/>
        <v>1064.3618954558196</v>
      </c>
      <c r="G101" s="52">
        <f t="shared" si="45"/>
        <v>1131.1918245923791</v>
      </c>
      <c r="H101" s="52">
        <f t="shared" si="45"/>
        <v>1197.9605237117655</v>
      </c>
      <c r="I101" s="52">
        <f t="shared" si="45"/>
        <v>1162.4773124199396</v>
      </c>
      <c r="J101" s="52">
        <f t="shared" si="45"/>
        <v>1402.1752934014642</v>
      </c>
      <c r="K101" s="52">
        <f t="shared" si="45"/>
        <v>1374.6288322749006</v>
      </c>
      <c r="L101" s="52">
        <f t="shared" si="45"/>
        <v>1521.0753652058756</v>
      </c>
      <c r="M101" s="52">
        <f t="shared" si="45"/>
        <v>1459.0626612773988</v>
      </c>
      <c r="N101" s="52">
        <f t="shared" si="45"/>
        <v>1450.1096201423143</v>
      </c>
      <c r="O101" s="52">
        <f t="shared" si="45"/>
        <v>1250.4523986174588</v>
      </c>
      <c r="P101" s="52">
        <f t="shared" si="45"/>
        <v>1139.0697757708501</v>
      </c>
      <c r="Q101" s="52">
        <f t="shared" si="45"/>
        <v>1190.149376290334</v>
      </c>
      <c r="R101" s="52">
        <f t="shared" si="45"/>
        <v>952.26010467416438</v>
      </c>
      <c r="S101" s="52">
        <f t="shared" si="45"/>
        <v>949.56412189112996</v>
      </c>
      <c r="T101" s="52">
        <f t="shared" si="45"/>
        <v>1104.5419076238099</v>
      </c>
      <c r="U101" s="52">
        <f t="shared" si="45"/>
        <v>969.02166752521384</v>
      </c>
      <c r="V101" s="52">
        <f t="shared" si="45"/>
        <v>931.28289829560731</v>
      </c>
      <c r="W101" s="52">
        <f t="shared" si="45"/>
        <v>1074.0445297912013</v>
      </c>
      <c r="X101" s="52">
        <f t="shared" si="45"/>
        <v>1069.0396379708809</v>
      </c>
      <c r="Y101" s="52">
        <f t="shared" si="45"/>
        <v>1092.1915333405063</v>
      </c>
      <c r="Z101" s="52">
        <f t="shared" si="45"/>
        <v>1045.5855010720402</v>
      </c>
      <c r="AA101" s="52">
        <f t="shared" si="45"/>
        <v>1148.9641955533273</v>
      </c>
      <c r="AB101" s="52">
        <f t="shared" si="45"/>
        <v>1240.6502918641868</v>
      </c>
      <c r="AC101" s="52">
        <f t="shared" si="45"/>
        <v>1326.9968555883479</v>
      </c>
      <c r="AD101" s="52">
        <f t="shared" si="45"/>
        <v>1374.2405837563115</v>
      </c>
      <c r="AE101" s="52">
        <f t="shared" si="45"/>
        <v>1450.2325483991706</v>
      </c>
      <c r="AF101" s="52">
        <f t="shared" si="45"/>
        <v>1428.8472170630462</v>
      </c>
      <c r="AG101" s="73"/>
      <c r="AH101" s="65">
        <f>AVERAGE(C101:G101)</f>
        <v>867.04980193998654</v>
      </c>
      <c r="AI101" s="65">
        <f>AVERAGE(H101:L101)</f>
        <v>1331.6634654027889</v>
      </c>
      <c r="AJ101" s="65">
        <f>AVERAGE(M101:Q101)</f>
        <v>1297.7687664196712</v>
      </c>
      <c r="AK101" s="65">
        <f>AVERAGE(R101:V101)</f>
        <v>981.33414000198502</v>
      </c>
      <c r="AL101" s="65">
        <f>AVERAGE(W101:AA101)</f>
        <v>1085.9650795455912</v>
      </c>
      <c r="AM101" s="65">
        <f>AVERAGE(AB101:AF101)</f>
        <v>1364.1934993342124</v>
      </c>
      <c r="AN101" s="66"/>
      <c r="AO101" s="65">
        <f>AVERAGE(AH101:AI101)</f>
        <v>1099.3566336713877</v>
      </c>
      <c r="AP101" s="65">
        <f>AVERAGE(AJ101:AK101)</f>
        <v>1139.5514532108282</v>
      </c>
      <c r="AQ101" s="65">
        <f>AVERAGE(AL101:AM101)</f>
        <v>1225.0792894399019</v>
      </c>
    </row>
    <row r="102" spans="1:43" s="62" customFormat="1">
      <c r="A102" s="13" t="s">
        <v>672</v>
      </c>
      <c r="B102" s="72"/>
      <c r="C102" s="52">
        <f>C99*C134/C147</f>
        <v>275.18564895725859</v>
      </c>
      <c r="D102" s="52">
        <f t="shared" ref="D102:AF102" si="46">D99*D134/D147</f>
        <v>455.77739293338374</v>
      </c>
      <c r="E102" s="52">
        <f t="shared" si="46"/>
        <v>537.46241214066538</v>
      </c>
      <c r="F102" s="52">
        <f t="shared" si="46"/>
        <v>569.61268892463579</v>
      </c>
      <c r="G102" s="52">
        <f t="shared" si="46"/>
        <v>586.19517661058717</v>
      </c>
      <c r="H102" s="52">
        <f t="shared" si="46"/>
        <v>569.15475794667532</v>
      </c>
      <c r="I102" s="52">
        <f t="shared" si="46"/>
        <v>578.84236095746496</v>
      </c>
      <c r="J102" s="52">
        <f t="shared" si="46"/>
        <v>562.6494624952785</v>
      </c>
      <c r="K102" s="52">
        <f t="shared" si="46"/>
        <v>588.45052835045487</v>
      </c>
      <c r="L102" s="52">
        <f t="shared" si="46"/>
        <v>586.68967208174831</v>
      </c>
      <c r="M102" s="52">
        <f t="shared" si="46"/>
        <v>576.80113221333727</v>
      </c>
      <c r="N102" s="52">
        <f t="shared" si="46"/>
        <v>626.93914848918814</v>
      </c>
      <c r="O102" s="52">
        <f t="shared" si="46"/>
        <v>660.37975161219799</v>
      </c>
      <c r="P102" s="52">
        <f t="shared" si="46"/>
        <v>675.37609314711528</v>
      </c>
      <c r="Q102" s="52">
        <f t="shared" si="46"/>
        <v>673.26371030472603</v>
      </c>
      <c r="R102" s="52">
        <f t="shared" si="46"/>
        <v>715.32556911117229</v>
      </c>
      <c r="S102" s="52">
        <f t="shared" si="46"/>
        <v>708.71380500731391</v>
      </c>
      <c r="T102" s="52">
        <f t="shared" si="46"/>
        <v>706.01967986775117</v>
      </c>
      <c r="U102" s="52">
        <f t="shared" si="46"/>
        <v>731.74754482237893</v>
      </c>
      <c r="V102" s="52">
        <f t="shared" si="46"/>
        <v>708.12948712967682</v>
      </c>
      <c r="W102" s="52">
        <f t="shared" si="46"/>
        <v>716.54018262952161</v>
      </c>
      <c r="X102" s="52">
        <f t="shared" si="46"/>
        <v>716.81665900943165</v>
      </c>
      <c r="Y102" s="52">
        <f t="shared" si="46"/>
        <v>692.7280654762302</v>
      </c>
      <c r="Z102" s="52">
        <f t="shared" si="46"/>
        <v>707.75385404385622</v>
      </c>
      <c r="AA102" s="52">
        <f t="shared" si="46"/>
        <v>696.53041731936389</v>
      </c>
      <c r="AB102" s="52">
        <f t="shared" si="46"/>
        <v>684.94426907804973</v>
      </c>
      <c r="AC102" s="52">
        <f t="shared" si="46"/>
        <v>672.5144322457096</v>
      </c>
      <c r="AD102" s="52">
        <f t="shared" si="46"/>
        <v>661.52875687058031</v>
      </c>
      <c r="AE102" s="52">
        <f t="shared" si="46"/>
        <v>646.67732009177132</v>
      </c>
      <c r="AF102" s="52">
        <f t="shared" si="46"/>
        <v>637.73889159813075</v>
      </c>
      <c r="AG102" s="73"/>
      <c r="AH102" s="65">
        <f>AVERAGE(C102:G102)</f>
        <v>484.84666391330609</v>
      </c>
      <c r="AI102" s="65">
        <f>AVERAGE(H102:L102)</f>
        <v>577.15735636632439</v>
      </c>
      <c r="AJ102" s="65">
        <f>AVERAGE(M102:Q102)</f>
        <v>642.55196715331294</v>
      </c>
      <c r="AK102" s="65">
        <f>AVERAGE(R102:V102)</f>
        <v>713.98721718765864</v>
      </c>
      <c r="AL102" s="65">
        <f>AVERAGE(W102:AA102)</f>
        <v>706.07383569568071</v>
      </c>
      <c r="AM102" s="65">
        <f>AVERAGE(AB102:AF102)</f>
        <v>660.68073397684839</v>
      </c>
      <c r="AN102" s="66"/>
      <c r="AO102" s="65">
        <f>AVERAGE(AH102:AI102)</f>
        <v>531.00201013981518</v>
      </c>
      <c r="AP102" s="65">
        <f>AVERAGE(AJ102:AK102)</f>
        <v>678.26959217048579</v>
      </c>
      <c r="AQ102" s="65">
        <f>AVERAGE(AL102:AM102)</f>
        <v>683.37728483626461</v>
      </c>
    </row>
    <row r="103" spans="1:43" s="9" customFormat="1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>
      <c r="A104" s="13"/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>
      <c r="A105" s="77" t="s">
        <v>667</v>
      </c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>
      <c r="A106" s="80"/>
      <c r="B106" s="36"/>
      <c r="C106" s="52"/>
      <c r="D106" s="52"/>
      <c r="E106" s="52"/>
      <c r="F106" s="52"/>
      <c r="G106" s="52"/>
      <c r="H106" s="52"/>
      <c r="I106" s="52"/>
      <c r="J106" s="52"/>
    </row>
    <row r="107" spans="1:43" s="9" customFormat="1">
      <c r="A107" s="81" t="s">
        <v>670</v>
      </c>
    </row>
    <row r="108" spans="1:43" s="9" customFormat="1">
      <c r="A108" s="71" t="s">
        <v>669</v>
      </c>
      <c r="C108" s="52">
        <f t="shared" ref="C108:AF108" si="47">SUM(C109:C118)</f>
        <v>14211.100000000002</v>
      </c>
      <c r="D108" s="52">
        <f t="shared" si="47"/>
        <v>14238.5</v>
      </c>
      <c r="E108" s="52">
        <f t="shared" si="47"/>
        <v>14231.7</v>
      </c>
      <c r="F108" s="52">
        <f t="shared" si="47"/>
        <v>14224.6</v>
      </c>
      <c r="G108" s="52">
        <f t="shared" si="47"/>
        <v>13588.599999999999</v>
      </c>
      <c r="H108" s="52">
        <f t="shared" si="47"/>
        <v>14124</v>
      </c>
      <c r="I108" s="52">
        <f t="shared" si="47"/>
        <v>13897.699999999999</v>
      </c>
      <c r="J108" s="52">
        <f t="shared" si="47"/>
        <v>13936.7</v>
      </c>
      <c r="K108" s="52">
        <f t="shared" si="47"/>
        <v>13566.4</v>
      </c>
      <c r="L108" s="52">
        <f t="shared" si="47"/>
        <v>13930.699999999999</v>
      </c>
      <c r="M108" s="52">
        <f t="shared" si="47"/>
        <v>16822.3</v>
      </c>
      <c r="N108" s="52">
        <f t="shared" si="47"/>
        <v>16182.2</v>
      </c>
      <c r="O108" s="52">
        <f t="shared" si="47"/>
        <v>16186.8</v>
      </c>
      <c r="P108" s="52">
        <f t="shared" si="47"/>
        <v>16191.5</v>
      </c>
      <c r="Q108" s="52">
        <f t="shared" si="47"/>
        <v>16606.599999999999</v>
      </c>
      <c r="R108" s="52">
        <f t="shared" si="47"/>
        <v>16217.499999999998</v>
      </c>
      <c r="S108" s="52">
        <f t="shared" si="47"/>
        <v>16612.399999999998</v>
      </c>
      <c r="T108" s="52">
        <f t="shared" si="47"/>
        <v>16617.299999999996</v>
      </c>
      <c r="U108" s="52">
        <f t="shared" si="47"/>
        <v>16622.399999999998</v>
      </c>
      <c r="V108" s="52">
        <f t="shared" si="47"/>
        <v>18314.799999999996</v>
      </c>
      <c r="W108" s="52">
        <f t="shared" si="47"/>
        <v>17956.200000000004</v>
      </c>
      <c r="X108" s="52">
        <f t="shared" si="47"/>
        <v>18371.400000000001</v>
      </c>
      <c r="Y108" s="52">
        <f t="shared" si="47"/>
        <v>20248.7</v>
      </c>
      <c r="Z108" s="52">
        <f t="shared" si="47"/>
        <v>20254.100000000002</v>
      </c>
      <c r="AA108" s="52">
        <f t="shared" si="47"/>
        <v>20259.7</v>
      </c>
      <c r="AB108" s="52">
        <f t="shared" si="47"/>
        <v>20265.300000000003</v>
      </c>
      <c r="AC108" s="52">
        <f t="shared" si="47"/>
        <v>20271</v>
      </c>
      <c r="AD108" s="52">
        <f t="shared" si="47"/>
        <v>20276.800000000003</v>
      </c>
      <c r="AE108" s="52">
        <f t="shared" si="47"/>
        <v>20282.700000000004</v>
      </c>
      <c r="AF108" s="52">
        <f t="shared" si="47"/>
        <v>20288.600000000002</v>
      </c>
      <c r="AH108" s="65">
        <f>AVERAGE(C108:G108)</f>
        <v>14098.9</v>
      </c>
      <c r="AI108" s="65">
        <f>AVERAGE(H108:L108)</f>
        <v>13891.1</v>
      </c>
      <c r="AJ108" s="65">
        <f>AVERAGE(M108:Q108)</f>
        <v>16397.879999999997</v>
      </c>
      <c r="AK108" s="65">
        <f>AVERAGE(R108:V108)</f>
        <v>16876.879999999997</v>
      </c>
      <c r="AL108" s="65">
        <f>AVERAGE(W108:AA108)</f>
        <v>19418.02</v>
      </c>
      <c r="AM108" s="65">
        <f>AVERAGE(AB108:AF108)</f>
        <v>20276.880000000005</v>
      </c>
      <c r="AN108" s="66"/>
      <c r="AO108" s="65">
        <f>AVERAGE(AH108:AI108)</f>
        <v>13995</v>
      </c>
      <c r="AP108" s="65">
        <f>AVERAGE(AJ108:AK108)</f>
        <v>16637.379999999997</v>
      </c>
      <c r="AQ108" s="65">
        <f>AVERAGE(AL108:AM108)</f>
        <v>19847.450000000004</v>
      </c>
    </row>
    <row r="109" spans="1:43">
      <c r="A109" s="5" t="s">
        <v>410</v>
      </c>
      <c r="B109" s="37" t="s">
        <v>609</v>
      </c>
      <c r="C109" s="52">
        <f>VLOOKUP($B109,Shock_dev!$A$1:$CI$361,MATCH(DATE(C$1,1,1),Shock_dev!$A$1:$CI$1,0),FALSE)</f>
        <v>6029.5</v>
      </c>
      <c r="D109" s="52">
        <f>VLOOKUP($B109,Shock_dev!$A$1:$CI$361,MATCH(DATE(D$1,1,1),Shock_dev!$A$1:$CI$1,0),FALSE)</f>
        <v>6029.5</v>
      </c>
      <c r="E109" s="52">
        <f>VLOOKUP($B109,Shock_dev!$A$1:$CI$361,MATCH(DATE(E$1,1,1),Shock_dev!$A$1:$CI$1,0),FALSE)</f>
        <v>6029.5</v>
      </c>
      <c r="F109" s="52">
        <f>VLOOKUP($B109,Shock_dev!$A$1:$CI$361,MATCH(DATE(F$1,1,1),Shock_dev!$A$1:$CI$1,0),FALSE)</f>
        <v>6029.5</v>
      </c>
      <c r="G109" s="52">
        <f>VLOOKUP($B109,Shock_dev!$A$1:$CI$361,MATCH(DATE(G$1,1,1),Shock_dev!$A$1:$CI$1,0),FALSE)</f>
        <v>5157.1000000000004</v>
      </c>
      <c r="H109" s="52">
        <f>VLOOKUP($B109,Shock_dev!$A$1:$CI$361,MATCH(DATE(H$1,1,1),Shock_dev!$A$1:$CI$1,0),FALSE)</f>
        <v>5512.5</v>
      </c>
      <c r="I109" s="52">
        <f>VLOOKUP($B109,Shock_dev!$A$1:$CI$361,MATCH(DATE(I$1,1,1),Shock_dev!$A$1:$CI$1,0),FALSE)</f>
        <v>5512.5</v>
      </c>
      <c r="J109" s="52">
        <f>VLOOKUP($B109,Shock_dev!$A$1:$CI$361,MATCH(DATE(J$1,1,1),Shock_dev!$A$1:$CI$1,0),FALSE)</f>
        <v>5512.5</v>
      </c>
      <c r="K109" s="52">
        <f>VLOOKUP($B109,Shock_dev!$A$1:$CI$361,MATCH(DATE(K$1,1,1),Shock_dev!$A$1:$CI$1,0),FALSE)</f>
        <v>5512.5</v>
      </c>
      <c r="L109" s="52">
        <f>VLOOKUP($B109,Shock_dev!$A$1:$CI$361,MATCH(DATE(L$1,1,1),Shock_dev!$A$1:$CI$1,0),FALSE)</f>
        <v>5429.2</v>
      </c>
      <c r="M109" s="52">
        <f>VLOOKUP($B109,Shock_dev!$A$1:$CI$361,MATCH(DATE(M$1,1,1),Shock_dev!$A$1:$CI$1,0),FALSE)</f>
        <v>4698</v>
      </c>
      <c r="N109" s="52">
        <f>VLOOKUP($B109,Shock_dev!$A$1:$CI$361,MATCH(DATE(N$1,1,1),Shock_dev!$A$1:$CI$1,0),FALSE)</f>
        <v>4698</v>
      </c>
      <c r="O109" s="52">
        <f>VLOOKUP($B109,Shock_dev!$A$1:$CI$361,MATCH(DATE(O$1,1,1),Shock_dev!$A$1:$CI$1,0),FALSE)</f>
        <v>4698</v>
      </c>
      <c r="P109" s="52">
        <f>VLOOKUP($B109,Shock_dev!$A$1:$CI$361,MATCH(DATE(P$1,1,1),Shock_dev!$A$1:$CI$1,0),FALSE)</f>
        <v>4698</v>
      </c>
      <c r="Q109" s="52">
        <f>VLOOKUP($B109,Shock_dev!$A$1:$CI$361,MATCH(DATE(Q$1,1,1),Shock_dev!$A$1:$CI$1,0),FALSE)</f>
        <v>4534</v>
      </c>
      <c r="R109" s="52">
        <f>VLOOKUP($B109,Shock_dev!$A$1:$CI$361,MATCH(DATE(R$1,1,1),Shock_dev!$A$1:$CI$1,0),FALSE)</f>
        <v>4218.7</v>
      </c>
      <c r="S109" s="52">
        <f>VLOOKUP($B109,Shock_dev!$A$1:$CI$361,MATCH(DATE(S$1,1,1),Shock_dev!$A$1:$CI$1,0),FALSE)</f>
        <v>4218.7</v>
      </c>
      <c r="T109" s="52">
        <f>VLOOKUP($B109,Shock_dev!$A$1:$CI$361,MATCH(DATE(T$1,1,1),Shock_dev!$A$1:$CI$1,0),FALSE)</f>
        <v>4218.7</v>
      </c>
      <c r="U109" s="52">
        <f>VLOOKUP($B109,Shock_dev!$A$1:$CI$361,MATCH(DATE(U$1,1,1),Shock_dev!$A$1:$CI$1,0),FALSE)</f>
        <v>4218.7</v>
      </c>
      <c r="V109" s="52">
        <f>VLOOKUP($B109,Shock_dev!$A$1:$CI$361,MATCH(DATE(V$1,1,1),Shock_dev!$A$1:$CI$1,0),FALSE)</f>
        <v>4483.7</v>
      </c>
      <c r="W109" s="52">
        <f>VLOOKUP($B109,Shock_dev!$A$1:$CI$361,MATCH(DATE(W$1,1,1),Shock_dev!$A$1:$CI$1,0),FALSE)</f>
        <v>4192.6000000000004</v>
      </c>
      <c r="X109" s="52">
        <f>VLOOKUP($B109,Shock_dev!$A$1:$CI$361,MATCH(DATE(X$1,1,1),Shock_dev!$A$1:$CI$1,0),FALSE)</f>
        <v>4192.6000000000004</v>
      </c>
      <c r="Y109" s="52">
        <f>VLOOKUP($B109,Shock_dev!$A$1:$CI$361,MATCH(DATE(Y$1,1,1),Shock_dev!$A$1:$CI$1,0),FALSE)</f>
        <v>4192.6000000000004</v>
      </c>
      <c r="Z109" s="52">
        <f>VLOOKUP($B109,Shock_dev!$A$1:$CI$361,MATCH(DATE(Z$1,1,1),Shock_dev!$A$1:$CI$1,0),FALSE)</f>
        <v>4192.6000000000004</v>
      </c>
      <c r="AA109" s="52">
        <f>VLOOKUP($B109,Shock_dev!$A$1:$CI$361,MATCH(DATE(AA$1,1,1),Shock_dev!$A$1:$CI$1,0),FALSE)</f>
        <v>4192.6000000000004</v>
      </c>
      <c r="AB109" s="52">
        <f>VLOOKUP($B109,Shock_dev!$A$1:$CI$361,MATCH(DATE(AB$1,1,1),Shock_dev!$A$1:$CI$1,0),FALSE)</f>
        <v>4192.6000000000004</v>
      </c>
      <c r="AC109" s="52">
        <f>VLOOKUP($B109,Shock_dev!$A$1:$CI$361,MATCH(DATE(AC$1,1,1),Shock_dev!$A$1:$CI$1,0),FALSE)</f>
        <v>4192.6000000000004</v>
      </c>
      <c r="AD109" s="52">
        <f>VLOOKUP($B109,Shock_dev!$A$1:$CI$361,MATCH(DATE(AD$1,1,1),Shock_dev!$A$1:$CI$1,0),FALSE)</f>
        <v>4192.6000000000004</v>
      </c>
      <c r="AE109" s="52">
        <f>VLOOKUP($B109,Shock_dev!$A$1:$CI$361,MATCH(DATE(AE$1,1,1),Shock_dev!$A$1:$CI$1,0),FALSE)</f>
        <v>4192.6000000000004</v>
      </c>
      <c r="AF109" s="52">
        <f>VLOOKUP($B109,Shock_dev!$A$1:$CI$361,MATCH(DATE(AF$1,1,1),Shock_dev!$A$1:$CI$1,0),FALSE)</f>
        <v>4192.6000000000004</v>
      </c>
      <c r="AG109" s="52"/>
      <c r="AH109" s="65">
        <f t="shared" ref="AH109:AH118" si="48">AVERAGE(C109:G109)</f>
        <v>5855.0199999999995</v>
      </c>
      <c r="AI109" s="65">
        <f t="shared" ref="AI109:AI118" si="49">AVERAGE(H109:L109)</f>
        <v>5495.84</v>
      </c>
      <c r="AJ109" s="65">
        <f t="shared" ref="AJ109:AJ118" si="50">AVERAGE(M109:Q109)</f>
        <v>4665.2</v>
      </c>
      <c r="AK109" s="65">
        <f t="shared" ref="AK109:AK118" si="51">AVERAGE(R109:V109)</f>
        <v>4271.7</v>
      </c>
      <c r="AL109" s="65">
        <f t="shared" ref="AL109:AL118" si="52">AVERAGE(W109:AA109)</f>
        <v>4192.6000000000004</v>
      </c>
      <c r="AM109" s="65">
        <f t="shared" ref="AM109:AM118" si="53">AVERAGE(AB109:AF109)</f>
        <v>4192.6000000000004</v>
      </c>
      <c r="AN109" s="66"/>
      <c r="AO109" s="65">
        <f t="shared" ref="AO109:AO118" si="54">AVERAGE(AH109:AI109)</f>
        <v>5675.43</v>
      </c>
      <c r="AP109" s="65">
        <f t="shared" ref="AP109:AP118" si="55">AVERAGE(AJ109:AK109)</f>
        <v>4468.45</v>
      </c>
      <c r="AQ109" s="65">
        <f t="shared" ref="AQ109:AQ118" si="56">AVERAGE(AL109:AM109)</f>
        <v>4192.6000000000004</v>
      </c>
    </row>
    <row r="110" spans="1:43">
      <c r="A110" s="5" t="s">
        <v>411</v>
      </c>
      <c r="B110" s="37" t="s">
        <v>610</v>
      </c>
      <c r="C110" s="52">
        <f>VLOOKUP($B110,Shock_dev!$A$1:$CI$361,MATCH(DATE(C$1,1,1),Shock_dev!$A$1:$CI$1,0),FALSE)</f>
        <v>1461.3</v>
      </c>
      <c r="D110" s="52">
        <f>VLOOKUP($B110,Shock_dev!$A$1:$CI$361,MATCH(DATE(D$1,1,1),Shock_dev!$A$1:$CI$1,0),FALSE)</f>
        <v>1461.3</v>
      </c>
      <c r="E110" s="52">
        <f>VLOOKUP($B110,Shock_dev!$A$1:$CI$361,MATCH(DATE(E$1,1,1),Shock_dev!$A$1:$CI$1,0),FALSE)</f>
        <v>1461.3</v>
      </c>
      <c r="F110" s="52">
        <f>VLOOKUP($B110,Shock_dev!$A$1:$CI$361,MATCH(DATE(F$1,1,1),Shock_dev!$A$1:$CI$1,0),FALSE)</f>
        <v>1461.3</v>
      </c>
      <c r="G110" s="52">
        <f>VLOOKUP($B110,Shock_dev!$A$1:$CI$361,MATCH(DATE(G$1,1,1),Shock_dev!$A$1:$CI$1,0),FALSE)</f>
        <v>1461.3</v>
      </c>
      <c r="H110" s="52">
        <f>VLOOKUP($B110,Shock_dev!$A$1:$CI$361,MATCH(DATE(H$1,1,1),Shock_dev!$A$1:$CI$1,0),FALSE)</f>
        <v>1461.3</v>
      </c>
      <c r="I110" s="52">
        <f>VLOOKUP($B110,Shock_dev!$A$1:$CI$361,MATCH(DATE(I$1,1,1),Shock_dev!$A$1:$CI$1,0),FALSE)</f>
        <v>1275.8</v>
      </c>
      <c r="J110" s="52">
        <f>VLOOKUP($B110,Shock_dev!$A$1:$CI$361,MATCH(DATE(J$1,1,1),Shock_dev!$A$1:$CI$1,0),FALSE)</f>
        <v>1275.8</v>
      </c>
      <c r="K110" s="52">
        <f>VLOOKUP($B110,Shock_dev!$A$1:$CI$361,MATCH(DATE(K$1,1,1),Shock_dev!$A$1:$CI$1,0),FALSE)</f>
        <v>1019.8</v>
      </c>
      <c r="L110" s="52">
        <f>VLOOKUP($B110,Shock_dev!$A$1:$CI$361,MATCH(DATE(L$1,1,1),Shock_dev!$A$1:$CI$1,0),FALSE)</f>
        <v>1019.8</v>
      </c>
      <c r="M110" s="52">
        <f>VLOOKUP($B110,Shock_dev!$A$1:$CI$361,MATCH(DATE(M$1,1,1),Shock_dev!$A$1:$CI$1,0),FALSE)</f>
        <v>3446.6</v>
      </c>
      <c r="N110" s="52">
        <f>VLOOKUP($B110,Shock_dev!$A$1:$CI$361,MATCH(DATE(N$1,1,1),Shock_dev!$A$1:$CI$1,0),FALSE)</f>
        <v>2970.6</v>
      </c>
      <c r="O110" s="52">
        <f>VLOOKUP($B110,Shock_dev!$A$1:$CI$361,MATCH(DATE(O$1,1,1),Shock_dev!$A$1:$CI$1,0),FALSE)</f>
        <v>2970.6</v>
      </c>
      <c r="P110" s="52">
        <f>VLOOKUP($B110,Shock_dev!$A$1:$CI$361,MATCH(DATE(P$1,1,1),Shock_dev!$A$1:$CI$1,0),FALSE)</f>
        <v>2970.6</v>
      </c>
      <c r="Q110" s="52">
        <f>VLOOKUP($B110,Shock_dev!$A$1:$CI$361,MATCH(DATE(Q$1,1,1),Shock_dev!$A$1:$CI$1,0),FALSE)</f>
        <v>2970.6</v>
      </c>
      <c r="R110" s="52">
        <f>VLOOKUP($B110,Shock_dev!$A$1:$CI$361,MATCH(DATE(R$1,1,1),Shock_dev!$A$1:$CI$1,0),FALSE)</f>
        <v>2970.6</v>
      </c>
      <c r="S110" s="52">
        <f>VLOOKUP($B110,Shock_dev!$A$1:$CI$361,MATCH(DATE(S$1,1,1),Shock_dev!$A$1:$CI$1,0),FALSE)</f>
        <v>3243.6</v>
      </c>
      <c r="T110" s="52">
        <f>VLOOKUP($B110,Shock_dev!$A$1:$CI$361,MATCH(DATE(T$1,1,1),Shock_dev!$A$1:$CI$1,0),FALSE)</f>
        <v>3243.6</v>
      </c>
      <c r="U110" s="52">
        <f>VLOOKUP($B110,Shock_dev!$A$1:$CI$361,MATCH(DATE(U$1,1,1),Shock_dev!$A$1:$CI$1,0),FALSE)</f>
        <v>3243.6</v>
      </c>
      <c r="V110" s="52">
        <f>VLOOKUP($B110,Shock_dev!$A$1:$CI$361,MATCH(DATE(V$1,1,1),Shock_dev!$A$1:$CI$1,0),FALSE)</f>
        <v>3243.6</v>
      </c>
      <c r="W110" s="52">
        <f>VLOOKUP($B110,Shock_dev!$A$1:$CI$361,MATCH(DATE(W$1,1,1),Shock_dev!$A$1:$CI$1,0),FALSE)</f>
        <v>3243.6</v>
      </c>
      <c r="X110" s="52">
        <f>VLOOKUP($B110,Shock_dev!$A$1:$CI$361,MATCH(DATE(X$1,1,1),Shock_dev!$A$1:$CI$1,0),FALSE)</f>
        <v>3530.6</v>
      </c>
      <c r="Y110" s="52">
        <f>VLOOKUP($B110,Shock_dev!$A$1:$CI$361,MATCH(DATE(Y$1,1,1),Shock_dev!$A$1:$CI$1,0),FALSE)</f>
        <v>3530.6</v>
      </c>
      <c r="Z110" s="52">
        <f>VLOOKUP($B110,Shock_dev!$A$1:$CI$361,MATCH(DATE(Z$1,1,1),Shock_dev!$A$1:$CI$1,0),FALSE)</f>
        <v>3530.6</v>
      </c>
      <c r="AA110" s="52">
        <f>VLOOKUP($B110,Shock_dev!$A$1:$CI$361,MATCH(DATE(AA$1,1,1),Shock_dev!$A$1:$CI$1,0),FALSE)</f>
        <v>3530.6</v>
      </c>
      <c r="AB110" s="52">
        <f>VLOOKUP($B110,Shock_dev!$A$1:$CI$361,MATCH(DATE(AB$1,1,1),Shock_dev!$A$1:$CI$1,0),FALSE)</f>
        <v>3530.6</v>
      </c>
      <c r="AC110" s="52">
        <f>VLOOKUP($B110,Shock_dev!$A$1:$CI$361,MATCH(DATE(AC$1,1,1),Shock_dev!$A$1:$CI$1,0),FALSE)</f>
        <v>3530.6</v>
      </c>
      <c r="AD110" s="52">
        <f>VLOOKUP($B110,Shock_dev!$A$1:$CI$361,MATCH(DATE(AD$1,1,1),Shock_dev!$A$1:$CI$1,0),FALSE)</f>
        <v>3530.6</v>
      </c>
      <c r="AE110" s="52">
        <f>VLOOKUP($B110,Shock_dev!$A$1:$CI$361,MATCH(DATE(AE$1,1,1),Shock_dev!$A$1:$CI$1,0),FALSE)</f>
        <v>3530.6</v>
      </c>
      <c r="AF110" s="52">
        <f>VLOOKUP($B110,Shock_dev!$A$1:$CI$361,MATCH(DATE(AF$1,1,1),Shock_dev!$A$1:$CI$1,0),FALSE)</f>
        <v>3530.6</v>
      </c>
      <c r="AG110" s="52"/>
      <c r="AH110" s="65">
        <f t="shared" si="48"/>
        <v>1461.3</v>
      </c>
      <c r="AI110" s="65">
        <f t="shared" si="49"/>
        <v>1210.5</v>
      </c>
      <c r="AJ110" s="65">
        <f t="shared" si="50"/>
        <v>3065.8</v>
      </c>
      <c r="AK110" s="65">
        <f t="shared" si="51"/>
        <v>3189</v>
      </c>
      <c r="AL110" s="65">
        <f t="shared" si="52"/>
        <v>3473.2</v>
      </c>
      <c r="AM110" s="65">
        <f t="shared" si="53"/>
        <v>3530.6</v>
      </c>
      <c r="AN110" s="66"/>
      <c r="AO110" s="65">
        <f t="shared" si="54"/>
        <v>1335.9</v>
      </c>
      <c r="AP110" s="65">
        <f t="shared" si="55"/>
        <v>3127.4</v>
      </c>
      <c r="AQ110" s="65">
        <f t="shared" si="56"/>
        <v>3501.8999999999996</v>
      </c>
    </row>
    <row r="111" spans="1:43">
      <c r="A111" s="5" t="s">
        <v>676</v>
      </c>
      <c r="B111" s="37" t="s">
        <v>611</v>
      </c>
      <c r="C111" s="52">
        <f>VLOOKUP($B111,Shock_dev!$A$1:$CI$361,MATCH(DATE(C$1,1,1),Shock_dev!$A$1:$CI$1,0),FALSE)</f>
        <v>800.4</v>
      </c>
      <c r="D111" s="52">
        <f>VLOOKUP($B111,Shock_dev!$A$1:$CI$361,MATCH(DATE(D$1,1,1),Shock_dev!$A$1:$CI$1,0),FALSE)</f>
        <v>800.4</v>
      </c>
      <c r="E111" s="52">
        <f>VLOOKUP($B111,Shock_dev!$A$1:$CI$361,MATCH(DATE(E$1,1,1),Shock_dev!$A$1:$CI$1,0),FALSE)</f>
        <v>800.4</v>
      </c>
      <c r="F111" s="52">
        <f>VLOOKUP($B111,Shock_dev!$A$1:$CI$361,MATCH(DATE(F$1,1,1),Shock_dev!$A$1:$CI$1,0),FALSE)</f>
        <v>800.4</v>
      </c>
      <c r="G111" s="52">
        <f>VLOOKUP($B111,Shock_dev!$A$1:$CI$361,MATCH(DATE(G$1,1,1),Shock_dev!$A$1:$CI$1,0),FALSE)</f>
        <v>939.9</v>
      </c>
      <c r="H111" s="52">
        <f>VLOOKUP($B111,Shock_dev!$A$1:$CI$361,MATCH(DATE(H$1,1,1),Shock_dev!$A$1:$CI$1,0),FALSE)</f>
        <v>939.9</v>
      </c>
      <c r="I111" s="52">
        <f>VLOOKUP($B111,Shock_dev!$A$1:$CI$361,MATCH(DATE(I$1,1,1),Shock_dev!$A$1:$CI$1,0),FALSE)</f>
        <v>926.6</v>
      </c>
      <c r="J111" s="52">
        <f>VLOOKUP($B111,Shock_dev!$A$1:$CI$361,MATCH(DATE(J$1,1,1),Shock_dev!$A$1:$CI$1,0),FALSE)</f>
        <v>926.6</v>
      </c>
      <c r="K111" s="52">
        <f>VLOOKUP($B111,Shock_dev!$A$1:$CI$361,MATCH(DATE(K$1,1,1),Shock_dev!$A$1:$CI$1,0),FALSE)</f>
        <v>910.6</v>
      </c>
      <c r="L111" s="52">
        <f>VLOOKUP($B111,Shock_dev!$A$1:$CI$361,MATCH(DATE(L$1,1,1),Shock_dev!$A$1:$CI$1,0),FALSE)</f>
        <v>968</v>
      </c>
      <c r="M111" s="52">
        <f>VLOOKUP($B111,Shock_dev!$A$1:$CI$361,MATCH(DATE(M$1,1,1),Shock_dev!$A$1:$CI$1,0),FALSE)</f>
        <v>1518.5</v>
      </c>
      <c r="N111" s="52">
        <f>VLOOKUP($B111,Shock_dev!$A$1:$CI$361,MATCH(DATE(N$1,1,1),Shock_dev!$A$1:$CI$1,0),FALSE)</f>
        <v>1484.5</v>
      </c>
      <c r="O111" s="52">
        <f>VLOOKUP($B111,Shock_dev!$A$1:$CI$361,MATCH(DATE(O$1,1,1),Shock_dev!$A$1:$CI$1,0),FALSE)</f>
        <v>1484.5</v>
      </c>
      <c r="P111" s="52">
        <f>VLOOKUP($B111,Shock_dev!$A$1:$CI$361,MATCH(DATE(P$1,1,1),Shock_dev!$A$1:$CI$1,0),FALSE)</f>
        <v>1484.5</v>
      </c>
      <c r="Q111" s="52">
        <f>VLOOKUP($B111,Shock_dev!$A$1:$CI$361,MATCH(DATE(Q$1,1,1),Shock_dev!$A$1:$CI$1,0),FALSE)</f>
        <v>1485.3</v>
      </c>
      <c r="R111" s="52">
        <f>VLOOKUP($B111,Shock_dev!$A$1:$CI$361,MATCH(DATE(R$1,1,1),Shock_dev!$A$1:$CI$1,0),FALSE)</f>
        <v>1485.3</v>
      </c>
      <c r="S111" s="52">
        <f>VLOOKUP($B111,Shock_dev!$A$1:$CI$361,MATCH(DATE(S$1,1,1),Shock_dev!$A$1:$CI$1,0),FALSE)</f>
        <v>1504.8</v>
      </c>
      <c r="T111" s="52">
        <f>VLOOKUP($B111,Shock_dev!$A$1:$CI$361,MATCH(DATE(T$1,1,1),Shock_dev!$A$1:$CI$1,0),FALSE)</f>
        <v>1504.8</v>
      </c>
      <c r="U111" s="52">
        <f>VLOOKUP($B111,Shock_dev!$A$1:$CI$361,MATCH(DATE(U$1,1,1),Shock_dev!$A$1:$CI$1,0),FALSE)</f>
        <v>1504.8</v>
      </c>
      <c r="V111" s="52">
        <f>VLOOKUP($B111,Shock_dev!$A$1:$CI$361,MATCH(DATE(V$1,1,1),Shock_dev!$A$1:$CI$1,0),FALSE)</f>
        <v>1606.2</v>
      </c>
      <c r="W111" s="52">
        <f>VLOOKUP($B111,Shock_dev!$A$1:$CI$361,MATCH(DATE(W$1,1,1),Shock_dev!$A$1:$CI$1,0),FALSE)</f>
        <v>1606.2</v>
      </c>
      <c r="X111" s="52">
        <f>VLOOKUP($B111,Shock_dev!$A$1:$CI$361,MATCH(DATE(X$1,1,1),Shock_dev!$A$1:$CI$1,0),FALSE)</f>
        <v>1626.7</v>
      </c>
      <c r="Y111" s="52">
        <f>VLOOKUP($B111,Shock_dev!$A$1:$CI$361,MATCH(DATE(Y$1,1,1),Shock_dev!$A$1:$CI$1,0),FALSE)</f>
        <v>1626.7</v>
      </c>
      <c r="Z111" s="52">
        <f>VLOOKUP($B111,Shock_dev!$A$1:$CI$361,MATCH(DATE(Z$1,1,1),Shock_dev!$A$1:$CI$1,0),FALSE)</f>
        <v>1626.7</v>
      </c>
      <c r="AA111" s="52">
        <f>VLOOKUP($B111,Shock_dev!$A$1:$CI$361,MATCH(DATE(AA$1,1,1),Shock_dev!$A$1:$CI$1,0),FALSE)</f>
        <v>1626.7</v>
      </c>
      <c r="AB111" s="52">
        <f>VLOOKUP($B111,Shock_dev!$A$1:$CI$361,MATCH(DATE(AB$1,1,1),Shock_dev!$A$1:$CI$1,0),FALSE)</f>
        <v>1626.7</v>
      </c>
      <c r="AC111" s="52">
        <f>VLOOKUP($B111,Shock_dev!$A$1:$CI$361,MATCH(DATE(AC$1,1,1),Shock_dev!$A$1:$CI$1,0),FALSE)</f>
        <v>1626.7</v>
      </c>
      <c r="AD111" s="52">
        <f>VLOOKUP($B111,Shock_dev!$A$1:$CI$361,MATCH(DATE(AD$1,1,1),Shock_dev!$A$1:$CI$1,0),FALSE)</f>
        <v>1626.7</v>
      </c>
      <c r="AE111" s="52">
        <f>VLOOKUP($B111,Shock_dev!$A$1:$CI$361,MATCH(DATE(AE$1,1,1),Shock_dev!$A$1:$CI$1,0),FALSE)</f>
        <v>1626.7</v>
      </c>
      <c r="AF111" s="52">
        <f>VLOOKUP($B111,Shock_dev!$A$1:$CI$361,MATCH(DATE(AF$1,1,1),Shock_dev!$A$1:$CI$1,0),FALSE)</f>
        <v>1626.7</v>
      </c>
      <c r="AG111" s="52"/>
      <c r="AH111" s="65">
        <f t="shared" si="48"/>
        <v>828.3</v>
      </c>
      <c r="AI111" s="65">
        <f t="shared" si="49"/>
        <v>934.33999999999992</v>
      </c>
      <c r="AJ111" s="65">
        <f t="shared" si="50"/>
        <v>1491.46</v>
      </c>
      <c r="AK111" s="65">
        <f t="shared" si="51"/>
        <v>1521.1799999999998</v>
      </c>
      <c r="AL111" s="65">
        <f t="shared" si="52"/>
        <v>1622.6</v>
      </c>
      <c r="AM111" s="65">
        <f t="shared" si="53"/>
        <v>1626.7</v>
      </c>
      <c r="AN111" s="66"/>
      <c r="AO111" s="65">
        <f t="shared" si="54"/>
        <v>881.31999999999994</v>
      </c>
      <c r="AP111" s="65">
        <f t="shared" si="55"/>
        <v>1506.32</v>
      </c>
      <c r="AQ111" s="65">
        <f t="shared" si="56"/>
        <v>1624.65</v>
      </c>
    </row>
    <row r="112" spans="1:43">
      <c r="A112" s="5" t="s">
        <v>699</v>
      </c>
      <c r="B112" s="37" t="s">
        <v>612</v>
      </c>
      <c r="C112" s="52">
        <f>VLOOKUP($B112,Shock_dev!$A$1:$CI$361,MATCH(DATE(C$1,1,1),Shock_dev!$A$1:$CI$1,0),FALSE)</f>
        <v>1250.5</v>
      </c>
      <c r="D112" s="52">
        <f>VLOOKUP($B112,Shock_dev!$A$1:$CI$361,MATCH(DATE(D$1,1,1),Shock_dev!$A$1:$CI$1,0),FALSE)</f>
        <v>1281.9000000000001</v>
      </c>
      <c r="E112" s="52">
        <f>VLOOKUP($B112,Shock_dev!$A$1:$CI$361,MATCH(DATE(E$1,1,1),Shock_dev!$A$1:$CI$1,0),FALSE)</f>
        <v>1313.6</v>
      </c>
      <c r="F112" s="52">
        <f>VLOOKUP($B112,Shock_dev!$A$1:$CI$361,MATCH(DATE(F$1,1,1),Shock_dev!$A$1:$CI$1,0),FALSE)</f>
        <v>1345.4</v>
      </c>
      <c r="G112" s="52">
        <f>VLOOKUP($B112,Shock_dev!$A$1:$CI$361,MATCH(DATE(G$1,1,1),Shock_dev!$A$1:$CI$1,0),FALSE)</f>
        <v>1539.5</v>
      </c>
      <c r="H112" s="52">
        <f>VLOOKUP($B112,Shock_dev!$A$1:$CI$361,MATCH(DATE(H$1,1,1),Shock_dev!$A$1:$CI$1,0),FALSE)</f>
        <v>1571.7</v>
      </c>
      <c r="I112" s="52">
        <f>VLOOKUP($B112,Shock_dev!$A$1:$CI$361,MATCH(DATE(I$1,1,1),Shock_dev!$A$1:$CI$1,0),FALSE)</f>
        <v>1604.1</v>
      </c>
      <c r="J112" s="52">
        <f>VLOOKUP($B112,Shock_dev!$A$1:$CI$361,MATCH(DATE(J$1,1,1),Shock_dev!$A$1:$CI$1,0),FALSE)</f>
        <v>1636.8</v>
      </c>
      <c r="K112" s="52">
        <f>VLOOKUP($B112,Shock_dev!$A$1:$CI$361,MATCH(DATE(K$1,1,1),Shock_dev!$A$1:$CI$1,0),FALSE)</f>
        <v>1580.2</v>
      </c>
      <c r="L112" s="52">
        <f>VLOOKUP($B112,Shock_dev!$A$1:$CI$361,MATCH(DATE(L$1,1,1),Shock_dev!$A$1:$CI$1,0),FALSE)</f>
        <v>2033.3</v>
      </c>
      <c r="M112" s="52">
        <f>VLOOKUP($B112,Shock_dev!$A$1:$CI$361,MATCH(DATE(M$1,1,1),Shock_dev!$A$1:$CI$1,0),FALSE)</f>
        <v>755</v>
      </c>
      <c r="N112" s="52">
        <f>VLOOKUP($B112,Shock_dev!$A$1:$CI$361,MATCH(DATE(N$1,1,1),Shock_dev!$A$1:$CI$1,0),FALSE)</f>
        <v>773.4</v>
      </c>
      <c r="O112" s="52">
        <f>VLOOKUP($B112,Shock_dev!$A$1:$CI$361,MATCH(DATE(O$1,1,1),Shock_dev!$A$1:$CI$1,0),FALSE)</f>
        <v>791.9</v>
      </c>
      <c r="P112" s="52">
        <f>VLOOKUP($B112,Shock_dev!$A$1:$CI$361,MATCH(DATE(P$1,1,1),Shock_dev!$A$1:$CI$1,0),FALSE)</f>
        <v>810.5</v>
      </c>
      <c r="Q112" s="52">
        <f>VLOOKUP($B112,Shock_dev!$A$1:$CI$361,MATCH(DATE(Q$1,1,1),Shock_dev!$A$1:$CI$1,0),FALSE)</f>
        <v>1165</v>
      </c>
      <c r="R112" s="52">
        <f>VLOOKUP($B112,Shock_dev!$A$1:$CI$361,MATCH(DATE(R$1,1,1),Shock_dev!$A$1:$CI$1,0),FALSE)</f>
        <v>1183.8</v>
      </c>
      <c r="S112" s="52">
        <f>VLOOKUP($B112,Shock_dev!$A$1:$CI$361,MATCH(DATE(S$1,1,1),Shock_dev!$A$1:$CI$1,0),FALSE)</f>
        <v>1202.5999999999999</v>
      </c>
      <c r="T112" s="52">
        <f>VLOOKUP($B112,Shock_dev!$A$1:$CI$361,MATCH(DATE(T$1,1,1),Shock_dev!$A$1:$CI$1,0),FALSE)</f>
        <v>1221.4000000000001</v>
      </c>
      <c r="U112" s="52">
        <f>VLOOKUP($B112,Shock_dev!$A$1:$CI$361,MATCH(DATE(U$1,1,1),Shock_dev!$A$1:$CI$1,0),FALSE)</f>
        <v>1240.4000000000001</v>
      </c>
      <c r="V112" s="52">
        <f>VLOOKUP($B112,Shock_dev!$A$1:$CI$361,MATCH(DATE(V$1,1,1),Shock_dev!$A$1:$CI$1,0),FALSE)</f>
        <v>1710.4</v>
      </c>
      <c r="W112" s="52">
        <f>VLOOKUP($B112,Shock_dev!$A$1:$CI$361,MATCH(DATE(W$1,1,1),Shock_dev!$A$1:$CI$1,0),FALSE)</f>
        <v>1662.6</v>
      </c>
      <c r="X112" s="52">
        <f>VLOOKUP($B112,Shock_dev!$A$1:$CI$361,MATCH(DATE(X$1,1,1),Shock_dev!$A$1:$CI$1,0),FALSE)</f>
        <v>1679.8</v>
      </c>
      <c r="Y112" s="52">
        <f>VLOOKUP($B112,Shock_dev!$A$1:$CI$361,MATCH(DATE(Y$1,1,1),Shock_dev!$A$1:$CI$1,0),FALSE)</f>
        <v>1697.1</v>
      </c>
      <c r="Z112" s="52">
        <f>VLOOKUP($B112,Shock_dev!$A$1:$CI$361,MATCH(DATE(Z$1,1,1),Shock_dev!$A$1:$CI$1,0),FALSE)</f>
        <v>1714.4</v>
      </c>
      <c r="AA112" s="52">
        <f>VLOOKUP($B112,Shock_dev!$A$1:$CI$361,MATCH(DATE(AA$1,1,1),Shock_dev!$A$1:$CI$1,0),FALSE)</f>
        <v>1731.8</v>
      </c>
      <c r="AB112" s="52">
        <f>VLOOKUP($B112,Shock_dev!$A$1:$CI$361,MATCH(DATE(AB$1,1,1),Shock_dev!$A$1:$CI$1,0),FALSE)</f>
        <v>1749.3</v>
      </c>
      <c r="AC112" s="52">
        <f>VLOOKUP($B112,Shock_dev!$A$1:$CI$361,MATCH(DATE(AC$1,1,1),Shock_dev!$A$1:$CI$1,0),FALSE)</f>
        <v>1766.8</v>
      </c>
      <c r="AD112" s="52">
        <f>VLOOKUP($B112,Shock_dev!$A$1:$CI$361,MATCH(DATE(AD$1,1,1),Shock_dev!$A$1:$CI$1,0),FALSE)</f>
        <v>1784.5</v>
      </c>
      <c r="AE112" s="52">
        <f>VLOOKUP($B112,Shock_dev!$A$1:$CI$361,MATCH(DATE(AE$1,1,1),Shock_dev!$A$1:$CI$1,0),FALSE)</f>
        <v>1802.2</v>
      </c>
      <c r="AF112" s="52">
        <f>VLOOKUP($B112,Shock_dev!$A$1:$CI$361,MATCH(DATE(AF$1,1,1),Shock_dev!$A$1:$CI$1,0),FALSE)</f>
        <v>1820.2</v>
      </c>
      <c r="AG112" s="52"/>
      <c r="AH112" s="65">
        <f t="shared" si="48"/>
        <v>1346.1799999999998</v>
      </c>
      <c r="AI112" s="65">
        <f t="shared" si="49"/>
        <v>1685.22</v>
      </c>
      <c r="AJ112" s="65">
        <f t="shared" si="50"/>
        <v>859.16000000000008</v>
      </c>
      <c r="AK112" s="65">
        <f t="shared" si="51"/>
        <v>1311.72</v>
      </c>
      <c r="AL112" s="65">
        <f t="shared" si="52"/>
        <v>1697.1399999999999</v>
      </c>
      <c r="AM112" s="65">
        <f t="shared" si="53"/>
        <v>1784.6</v>
      </c>
      <c r="AN112" s="66"/>
      <c r="AO112" s="65">
        <f t="shared" si="54"/>
        <v>1515.6999999999998</v>
      </c>
      <c r="AP112" s="65">
        <f t="shared" si="55"/>
        <v>1085.44</v>
      </c>
      <c r="AQ112" s="65">
        <f t="shared" si="56"/>
        <v>1740.87</v>
      </c>
    </row>
    <row r="113" spans="1:43">
      <c r="A113" s="5" t="s">
        <v>436</v>
      </c>
      <c r="B113" s="37" t="s">
        <v>613</v>
      </c>
      <c r="C113" s="52">
        <f>VLOOKUP($B113,Shock_dev!$A$1:$CI$361,MATCH(DATE(C$1,1,1),Shock_dev!$A$1:$CI$1,0),FALSE)</f>
        <v>789.2</v>
      </c>
      <c r="D113" s="52">
        <f>VLOOKUP($B113,Shock_dev!$A$1:$CI$361,MATCH(DATE(D$1,1,1),Shock_dev!$A$1:$CI$1,0),FALSE)</f>
        <v>788.7</v>
      </c>
      <c r="E113" s="52">
        <f>VLOOKUP($B113,Shock_dev!$A$1:$CI$361,MATCH(DATE(E$1,1,1),Shock_dev!$A$1:$CI$1,0),FALSE)</f>
        <v>760.5</v>
      </c>
      <c r="F113" s="52">
        <f>VLOOKUP($B113,Shock_dev!$A$1:$CI$361,MATCH(DATE(F$1,1,1),Shock_dev!$A$1:$CI$1,0),FALSE)</f>
        <v>732</v>
      </c>
      <c r="G113" s="52">
        <f>VLOOKUP($B113,Shock_dev!$A$1:$CI$361,MATCH(DATE(G$1,1,1),Shock_dev!$A$1:$CI$1,0),FALSE)</f>
        <v>1057.4000000000001</v>
      </c>
      <c r="H113" s="52">
        <f>VLOOKUP($B113,Shock_dev!$A$1:$CI$361,MATCH(DATE(H$1,1,1),Shock_dev!$A$1:$CI$1,0),FALSE)</f>
        <v>1107</v>
      </c>
      <c r="I113" s="52">
        <f>VLOOKUP($B113,Shock_dev!$A$1:$CI$361,MATCH(DATE(I$1,1,1),Shock_dev!$A$1:$CI$1,0),FALSE)</f>
        <v>1074.8</v>
      </c>
      <c r="J113" s="52">
        <f>VLOOKUP($B113,Shock_dev!$A$1:$CI$361,MATCH(DATE(J$1,1,1),Shock_dev!$A$1:$CI$1,0),FALSE)</f>
        <v>1082.3</v>
      </c>
      <c r="K113" s="52">
        <f>VLOOKUP($B113,Shock_dev!$A$1:$CI$361,MATCH(DATE(K$1,1,1),Shock_dev!$A$1:$CI$1,0),FALSE)</f>
        <v>1073.8</v>
      </c>
      <c r="L113" s="52">
        <f>VLOOKUP($B113,Shock_dev!$A$1:$CI$361,MATCH(DATE(L$1,1,1),Shock_dev!$A$1:$CI$1,0),FALSE)</f>
        <v>990.4</v>
      </c>
      <c r="M113" s="52">
        <f>VLOOKUP($B113,Shock_dev!$A$1:$CI$361,MATCH(DATE(M$1,1,1),Shock_dev!$A$1:$CI$1,0),FALSE)</f>
        <v>1549.2</v>
      </c>
      <c r="N113" s="52">
        <f>VLOOKUP($B113,Shock_dev!$A$1:$CI$361,MATCH(DATE(N$1,1,1),Shock_dev!$A$1:$CI$1,0),FALSE)</f>
        <v>1444.5</v>
      </c>
      <c r="O113" s="52">
        <f>VLOOKUP($B113,Shock_dev!$A$1:$CI$361,MATCH(DATE(O$1,1,1),Shock_dev!$A$1:$CI$1,0),FALSE)</f>
        <v>1434.8</v>
      </c>
      <c r="P113" s="52">
        <f>VLOOKUP($B113,Shock_dev!$A$1:$CI$361,MATCH(DATE(P$1,1,1),Shock_dev!$A$1:$CI$1,0),FALSE)</f>
        <v>1425</v>
      </c>
      <c r="Q113" s="52">
        <f>VLOOKUP($B113,Shock_dev!$A$1:$CI$361,MATCH(DATE(Q$1,1,1),Shock_dev!$A$1:$CI$1,0),FALSE)</f>
        <v>1521.1</v>
      </c>
      <c r="R113" s="52">
        <f>VLOOKUP($B113,Shock_dev!$A$1:$CI$361,MATCH(DATE(R$1,1,1),Shock_dev!$A$1:$CI$1,0),FALSE)</f>
        <v>1511.4</v>
      </c>
      <c r="S113" s="52">
        <f>VLOOKUP($B113,Shock_dev!$A$1:$CI$361,MATCH(DATE(S$1,1,1),Shock_dev!$A$1:$CI$1,0),FALSE)</f>
        <v>1560.2</v>
      </c>
      <c r="T113" s="52">
        <f>VLOOKUP($B113,Shock_dev!$A$1:$CI$361,MATCH(DATE(T$1,1,1),Shock_dev!$A$1:$CI$1,0),FALSE)</f>
        <v>1550.4</v>
      </c>
      <c r="U113" s="52">
        <f>VLOOKUP($B113,Shock_dev!$A$1:$CI$361,MATCH(DATE(U$1,1,1),Shock_dev!$A$1:$CI$1,0),FALSE)</f>
        <v>1540.7</v>
      </c>
      <c r="V113" s="52">
        <f>VLOOKUP($B113,Shock_dev!$A$1:$CI$361,MATCH(DATE(V$1,1,1),Shock_dev!$A$1:$CI$1,0),FALSE)</f>
        <v>2094.6</v>
      </c>
      <c r="W113" s="52">
        <f>VLOOKUP($B113,Shock_dev!$A$1:$CI$361,MATCH(DATE(W$1,1,1),Shock_dev!$A$1:$CI$1,0),FALSE)</f>
        <v>2084.9</v>
      </c>
      <c r="X113" s="52">
        <f>VLOOKUP($B113,Shock_dev!$A$1:$CI$361,MATCH(DATE(X$1,1,1),Shock_dev!$A$1:$CI$1,0),FALSE)</f>
        <v>2136.6</v>
      </c>
      <c r="Y113" s="52">
        <f>VLOOKUP($B113,Shock_dev!$A$1:$CI$361,MATCH(DATE(Y$1,1,1),Shock_dev!$A$1:$CI$1,0),FALSE)</f>
        <v>2501.1999999999998</v>
      </c>
      <c r="Z113" s="52">
        <f>VLOOKUP($B113,Shock_dev!$A$1:$CI$361,MATCH(DATE(Z$1,1,1),Shock_dev!$A$1:$CI$1,0),FALSE)</f>
        <v>2491.5</v>
      </c>
      <c r="AA113" s="52">
        <f>VLOOKUP($B113,Shock_dev!$A$1:$CI$361,MATCH(DATE(AA$1,1,1),Shock_dev!$A$1:$CI$1,0),FALSE)</f>
        <v>2481.8000000000002</v>
      </c>
      <c r="AB113" s="52">
        <f>VLOOKUP($B113,Shock_dev!$A$1:$CI$361,MATCH(DATE(AB$1,1,1),Shock_dev!$A$1:$CI$1,0),FALSE)</f>
        <v>2472</v>
      </c>
      <c r="AC113" s="52">
        <f>VLOOKUP($B113,Shock_dev!$A$1:$CI$361,MATCH(DATE(AC$1,1,1),Shock_dev!$A$1:$CI$1,0),FALSE)</f>
        <v>2462.3000000000002</v>
      </c>
      <c r="AD113" s="52">
        <f>VLOOKUP($B113,Shock_dev!$A$1:$CI$361,MATCH(DATE(AD$1,1,1),Shock_dev!$A$1:$CI$1,0),FALSE)</f>
        <v>2452.5</v>
      </c>
      <c r="AE113" s="52">
        <f>VLOOKUP($B113,Shock_dev!$A$1:$CI$361,MATCH(DATE(AE$1,1,1),Shock_dev!$A$1:$CI$1,0),FALSE)</f>
        <v>2442.8000000000002</v>
      </c>
      <c r="AF113" s="52">
        <f>VLOOKUP($B113,Shock_dev!$A$1:$CI$361,MATCH(DATE(AF$1,1,1),Shock_dev!$A$1:$CI$1,0),FALSE)</f>
        <v>2433.1</v>
      </c>
      <c r="AG113" s="52"/>
      <c r="AH113" s="65">
        <f t="shared" si="48"/>
        <v>825.56000000000006</v>
      </c>
      <c r="AI113" s="65">
        <f t="shared" si="49"/>
        <v>1065.6600000000001</v>
      </c>
      <c r="AJ113" s="65">
        <f t="shared" si="50"/>
        <v>1474.92</v>
      </c>
      <c r="AK113" s="65">
        <f t="shared" si="51"/>
        <v>1651.4599999999998</v>
      </c>
      <c r="AL113" s="65">
        <f t="shared" si="52"/>
        <v>2339.1999999999998</v>
      </c>
      <c r="AM113" s="65">
        <f t="shared" si="53"/>
        <v>2452.54</v>
      </c>
      <c r="AN113" s="66"/>
      <c r="AO113" s="65">
        <f t="shared" si="54"/>
        <v>945.61000000000013</v>
      </c>
      <c r="AP113" s="65">
        <f t="shared" si="55"/>
        <v>1563.19</v>
      </c>
      <c r="AQ113" s="65">
        <f t="shared" si="56"/>
        <v>2395.87</v>
      </c>
    </row>
    <row r="114" spans="1:43">
      <c r="A114" s="5" t="s">
        <v>437</v>
      </c>
      <c r="B114" s="37" t="s">
        <v>614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48"/>
        <v>0</v>
      </c>
      <c r="AI114" s="65">
        <f t="shared" si="49"/>
        <v>0</v>
      </c>
      <c r="AJ114" s="65">
        <f t="shared" si="50"/>
        <v>0</v>
      </c>
      <c r="AK114" s="65">
        <f t="shared" si="51"/>
        <v>0</v>
      </c>
      <c r="AL114" s="65">
        <f t="shared" si="52"/>
        <v>0</v>
      </c>
      <c r="AM114" s="65">
        <f t="shared" si="53"/>
        <v>0</v>
      </c>
      <c r="AN114" s="66"/>
      <c r="AO114" s="65">
        <f t="shared" si="54"/>
        <v>0</v>
      </c>
      <c r="AP114" s="65">
        <f t="shared" si="55"/>
        <v>0</v>
      </c>
      <c r="AQ114" s="65">
        <f t="shared" si="56"/>
        <v>0</v>
      </c>
    </row>
    <row r="115" spans="1:43">
      <c r="A115" s="5" t="s">
        <v>675</v>
      </c>
      <c r="B115" s="37" t="s">
        <v>615</v>
      </c>
      <c r="C115" s="52">
        <f>VLOOKUP($B115,Shock_dev!$A$1:$CI$361,MATCH(DATE(C$1,1,1),Shock_dev!$A$1:$CI$1,0),FALSE)</f>
        <v>1284.2</v>
      </c>
      <c r="D115" s="52">
        <f>VLOOKUP($B115,Shock_dev!$A$1:$CI$361,MATCH(DATE(D$1,1,1),Shock_dev!$A$1:$CI$1,0),FALSE)</f>
        <v>1286.8</v>
      </c>
      <c r="E115" s="52">
        <f>VLOOKUP($B115,Shock_dev!$A$1:$CI$361,MATCH(DATE(E$1,1,1),Shock_dev!$A$1:$CI$1,0),FALSE)</f>
        <v>1285.7</v>
      </c>
      <c r="F115" s="52">
        <f>VLOOKUP($B115,Shock_dev!$A$1:$CI$361,MATCH(DATE(F$1,1,1),Shock_dev!$A$1:$CI$1,0),FALSE)</f>
        <v>1284.5</v>
      </c>
      <c r="G115" s="52">
        <f>VLOOKUP($B115,Shock_dev!$A$1:$CI$361,MATCH(DATE(G$1,1,1),Shock_dev!$A$1:$CI$1,0),FALSE)</f>
        <v>1159.8</v>
      </c>
      <c r="H115" s="52">
        <f>VLOOKUP($B115,Shock_dev!$A$1:$CI$361,MATCH(DATE(H$1,1,1),Shock_dev!$A$1:$CI$1,0),FALSE)</f>
        <v>1158.5999999999999</v>
      </c>
      <c r="I115" s="52">
        <f>VLOOKUP($B115,Shock_dev!$A$1:$CI$361,MATCH(DATE(I$1,1,1),Shock_dev!$A$1:$CI$1,0),FALSE)</f>
        <v>1157.4000000000001</v>
      </c>
      <c r="J115" s="52">
        <f>VLOOKUP($B115,Shock_dev!$A$1:$CI$361,MATCH(DATE(J$1,1,1),Shock_dev!$A$1:$CI$1,0),FALSE)</f>
        <v>1156.2</v>
      </c>
      <c r="K115" s="52">
        <f>VLOOKUP($B115,Shock_dev!$A$1:$CI$361,MATCH(DATE(K$1,1,1),Shock_dev!$A$1:$CI$1,0),FALSE)</f>
        <v>1155</v>
      </c>
      <c r="L115" s="52">
        <f>VLOOKUP($B115,Shock_dev!$A$1:$CI$361,MATCH(DATE(L$1,1,1),Shock_dev!$A$1:$CI$1,0),FALSE)</f>
        <v>1303.9000000000001</v>
      </c>
      <c r="M115" s="52">
        <f>VLOOKUP($B115,Shock_dev!$A$1:$CI$361,MATCH(DATE(M$1,1,1),Shock_dev!$A$1:$CI$1,0),FALSE)</f>
        <v>965</v>
      </c>
      <c r="N115" s="52">
        <f>VLOOKUP($B115,Shock_dev!$A$1:$CI$361,MATCH(DATE(N$1,1,1),Shock_dev!$A$1:$CI$1,0),FALSE)</f>
        <v>985.7</v>
      </c>
      <c r="O115" s="52">
        <f>VLOOKUP($B115,Shock_dev!$A$1:$CI$361,MATCH(DATE(O$1,1,1),Shock_dev!$A$1:$CI$1,0),FALSE)</f>
        <v>981.5</v>
      </c>
      <c r="P115" s="52">
        <f>VLOOKUP($B115,Shock_dev!$A$1:$CI$361,MATCH(DATE(P$1,1,1),Shock_dev!$A$1:$CI$1,0),FALSE)</f>
        <v>977.4</v>
      </c>
      <c r="Q115" s="52">
        <f>VLOOKUP($B115,Shock_dev!$A$1:$CI$361,MATCH(DATE(Q$1,1,1),Shock_dev!$A$1:$CI$1,0),FALSE)</f>
        <v>994.6</v>
      </c>
      <c r="R115" s="52">
        <f>VLOOKUP($B115,Shock_dev!$A$1:$CI$361,MATCH(DATE(R$1,1,1),Shock_dev!$A$1:$CI$1,0),FALSE)</f>
        <v>990.5</v>
      </c>
      <c r="S115" s="52">
        <f>VLOOKUP($B115,Shock_dev!$A$1:$CI$361,MATCH(DATE(S$1,1,1),Shock_dev!$A$1:$CI$1,0),FALSE)</f>
        <v>986.3</v>
      </c>
      <c r="T115" s="52">
        <f>VLOOKUP($B115,Shock_dev!$A$1:$CI$361,MATCH(DATE(T$1,1,1),Shock_dev!$A$1:$CI$1,0),FALSE)</f>
        <v>982.2</v>
      </c>
      <c r="U115" s="52">
        <f>VLOOKUP($B115,Shock_dev!$A$1:$CI$361,MATCH(DATE(U$1,1,1),Shock_dev!$A$1:$CI$1,0),FALSE)</f>
        <v>978</v>
      </c>
      <c r="V115" s="52">
        <f>VLOOKUP($B115,Shock_dev!$A$1:$CI$361,MATCH(DATE(V$1,1,1),Shock_dev!$A$1:$CI$1,0),FALSE)</f>
        <v>827.3</v>
      </c>
      <c r="W115" s="52">
        <f>VLOOKUP($B115,Shock_dev!$A$1:$CI$361,MATCH(DATE(W$1,1,1),Shock_dev!$A$1:$CI$1,0),FALSE)</f>
        <v>906.3</v>
      </c>
      <c r="X115" s="52">
        <f>VLOOKUP($B115,Shock_dev!$A$1:$CI$361,MATCH(DATE(X$1,1,1),Shock_dev!$A$1:$CI$1,0),FALSE)</f>
        <v>904.1</v>
      </c>
      <c r="Y115" s="52">
        <f>VLOOKUP($B115,Shock_dev!$A$1:$CI$361,MATCH(DATE(Y$1,1,1),Shock_dev!$A$1:$CI$1,0),FALSE)</f>
        <v>2212.3000000000002</v>
      </c>
      <c r="Z115" s="52">
        <f>VLOOKUP($B115,Shock_dev!$A$1:$CI$361,MATCH(DATE(Z$1,1,1),Shock_dev!$A$1:$CI$1,0),FALSE)</f>
        <v>2210.1</v>
      </c>
      <c r="AA115" s="52">
        <f>VLOOKUP($B115,Shock_dev!$A$1:$CI$361,MATCH(DATE(AA$1,1,1),Shock_dev!$A$1:$CI$1,0),FALSE)</f>
        <v>2208</v>
      </c>
      <c r="AB115" s="52">
        <f>VLOOKUP($B115,Shock_dev!$A$1:$CI$361,MATCH(DATE(AB$1,1,1),Shock_dev!$A$1:$CI$1,0),FALSE)</f>
        <v>2205.9</v>
      </c>
      <c r="AC115" s="52">
        <f>VLOOKUP($B115,Shock_dev!$A$1:$CI$361,MATCH(DATE(AC$1,1,1),Shock_dev!$A$1:$CI$1,0),FALSE)</f>
        <v>2203.8000000000002</v>
      </c>
      <c r="AD115" s="52">
        <f>VLOOKUP($B115,Shock_dev!$A$1:$CI$361,MATCH(DATE(AD$1,1,1),Shock_dev!$A$1:$CI$1,0),FALSE)</f>
        <v>2201.6999999999998</v>
      </c>
      <c r="AE115" s="52">
        <f>VLOOKUP($B115,Shock_dev!$A$1:$CI$361,MATCH(DATE(AE$1,1,1),Shock_dev!$A$1:$CI$1,0),FALSE)</f>
        <v>2199.6</v>
      </c>
      <c r="AF115" s="52">
        <f>VLOOKUP($B115,Shock_dev!$A$1:$CI$361,MATCH(DATE(AF$1,1,1),Shock_dev!$A$1:$CI$1,0),FALSE)</f>
        <v>2197.1999999999998</v>
      </c>
      <c r="AG115" s="52"/>
      <c r="AH115" s="65">
        <f t="shared" si="48"/>
        <v>1260.2</v>
      </c>
      <c r="AI115" s="65">
        <f t="shared" si="49"/>
        <v>1186.22</v>
      </c>
      <c r="AJ115" s="65">
        <f t="shared" si="50"/>
        <v>980.83999999999992</v>
      </c>
      <c r="AK115" s="65">
        <f t="shared" si="51"/>
        <v>952.86</v>
      </c>
      <c r="AL115" s="65">
        <f t="shared" si="52"/>
        <v>1688.1599999999999</v>
      </c>
      <c r="AM115" s="65">
        <f t="shared" si="53"/>
        <v>2201.6400000000003</v>
      </c>
      <c r="AN115" s="66"/>
      <c r="AO115" s="65">
        <f t="shared" si="54"/>
        <v>1223.21</v>
      </c>
      <c r="AP115" s="65">
        <f t="shared" si="55"/>
        <v>966.84999999999991</v>
      </c>
      <c r="AQ115" s="65">
        <f t="shared" si="56"/>
        <v>1944.9</v>
      </c>
    </row>
    <row r="116" spans="1:43">
      <c r="A116" s="5" t="s">
        <v>413</v>
      </c>
      <c r="B116" s="37" t="s">
        <v>616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48"/>
        <v>0</v>
      </c>
      <c r="AI116" s="65">
        <f t="shared" si="49"/>
        <v>0</v>
      </c>
      <c r="AJ116" s="65">
        <f t="shared" si="50"/>
        <v>0</v>
      </c>
      <c r="AK116" s="65">
        <f t="shared" si="51"/>
        <v>0</v>
      </c>
      <c r="AL116" s="65">
        <f t="shared" si="52"/>
        <v>0</v>
      </c>
      <c r="AM116" s="65">
        <f t="shared" si="53"/>
        <v>0</v>
      </c>
      <c r="AN116" s="66"/>
      <c r="AO116" s="65">
        <f t="shared" si="54"/>
        <v>0</v>
      </c>
      <c r="AP116" s="65">
        <f t="shared" si="55"/>
        <v>0</v>
      </c>
      <c r="AQ116" s="65">
        <f t="shared" si="56"/>
        <v>0</v>
      </c>
    </row>
    <row r="117" spans="1:43">
      <c r="A117" s="5" t="s">
        <v>414</v>
      </c>
      <c r="B117" s="37" t="s">
        <v>617</v>
      </c>
      <c r="C117" s="52">
        <f>VLOOKUP($B117,Shock_dev!$A$1:$CI$361,MATCH(DATE(C$1,1,1),Shock_dev!$A$1:$CI$1,0),FALSE)</f>
        <v>2592.5</v>
      </c>
      <c r="D117" s="52">
        <f>VLOOKUP($B117,Shock_dev!$A$1:$CI$361,MATCH(DATE(D$1,1,1),Shock_dev!$A$1:$CI$1,0),FALSE)</f>
        <v>2586.4</v>
      </c>
      <c r="E117" s="52">
        <f>VLOOKUP($B117,Shock_dev!$A$1:$CI$361,MATCH(DATE(E$1,1,1),Shock_dev!$A$1:$CI$1,0),FALSE)</f>
        <v>2577.1999999999998</v>
      </c>
      <c r="F117" s="52">
        <f>VLOOKUP($B117,Shock_dev!$A$1:$CI$361,MATCH(DATE(F$1,1,1),Shock_dev!$A$1:$CI$1,0),FALSE)</f>
        <v>2568</v>
      </c>
      <c r="G117" s="52">
        <f>VLOOKUP($B117,Shock_dev!$A$1:$CI$361,MATCH(DATE(G$1,1,1),Shock_dev!$A$1:$CI$1,0),FALSE)</f>
        <v>2270.1</v>
      </c>
      <c r="H117" s="52">
        <f>VLOOKUP($B117,Shock_dev!$A$1:$CI$361,MATCH(DATE(H$1,1,1),Shock_dev!$A$1:$CI$1,0),FALSE)</f>
        <v>2369.5</v>
      </c>
      <c r="I117" s="52">
        <f>VLOOKUP($B117,Shock_dev!$A$1:$CI$361,MATCH(DATE(I$1,1,1),Shock_dev!$A$1:$CI$1,0),FALSE)</f>
        <v>2343</v>
      </c>
      <c r="J117" s="52">
        <f>VLOOKUP($B117,Shock_dev!$A$1:$CI$361,MATCH(DATE(J$1,1,1),Shock_dev!$A$1:$CI$1,0),FALSE)</f>
        <v>2343</v>
      </c>
      <c r="K117" s="52">
        <f>VLOOKUP($B117,Shock_dev!$A$1:$CI$361,MATCH(DATE(K$1,1,1),Shock_dev!$A$1:$CI$1,0),FALSE)</f>
        <v>2311</v>
      </c>
      <c r="L117" s="52">
        <f>VLOOKUP($B117,Shock_dev!$A$1:$CI$361,MATCH(DATE(L$1,1,1),Shock_dev!$A$1:$CI$1,0),FALSE)</f>
        <v>2182.6</v>
      </c>
      <c r="M117" s="52">
        <f>VLOOKUP($B117,Shock_dev!$A$1:$CI$361,MATCH(DATE(M$1,1,1),Shock_dev!$A$1:$CI$1,0),FALSE)</f>
        <v>3863.4</v>
      </c>
      <c r="N117" s="52">
        <f>VLOOKUP($B117,Shock_dev!$A$1:$CI$361,MATCH(DATE(N$1,1,1),Shock_dev!$A$1:$CI$1,0),FALSE)</f>
        <v>3798.9</v>
      </c>
      <c r="O117" s="52">
        <f>VLOOKUP($B117,Shock_dev!$A$1:$CI$361,MATCH(DATE(O$1,1,1),Shock_dev!$A$1:$CI$1,0),FALSE)</f>
        <v>3798.9</v>
      </c>
      <c r="P117" s="52">
        <f>VLOOKUP($B117,Shock_dev!$A$1:$CI$361,MATCH(DATE(P$1,1,1),Shock_dev!$A$1:$CI$1,0),FALSE)</f>
        <v>3798.9</v>
      </c>
      <c r="Q117" s="52">
        <f>VLOOKUP($B117,Shock_dev!$A$1:$CI$361,MATCH(DATE(Q$1,1,1),Shock_dev!$A$1:$CI$1,0),FALSE)</f>
        <v>3909.4</v>
      </c>
      <c r="R117" s="52">
        <f>VLOOKUP($B117,Shock_dev!$A$1:$CI$361,MATCH(DATE(R$1,1,1),Shock_dev!$A$1:$CI$1,0),FALSE)</f>
        <v>3830.6</v>
      </c>
      <c r="S117" s="52">
        <f>VLOOKUP($B117,Shock_dev!$A$1:$CI$361,MATCH(DATE(S$1,1,1),Shock_dev!$A$1:$CI$1,0),FALSE)</f>
        <v>3869.6</v>
      </c>
      <c r="T117" s="52">
        <f>VLOOKUP($B117,Shock_dev!$A$1:$CI$361,MATCH(DATE(T$1,1,1),Shock_dev!$A$1:$CI$1,0),FALSE)</f>
        <v>3869.6</v>
      </c>
      <c r="U117" s="52">
        <f>VLOOKUP($B117,Shock_dev!$A$1:$CI$361,MATCH(DATE(U$1,1,1),Shock_dev!$A$1:$CI$1,0),FALSE)</f>
        <v>3869.6</v>
      </c>
      <c r="V117" s="52">
        <f>VLOOKUP($B117,Shock_dev!$A$1:$CI$361,MATCH(DATE(V$1,1,1),Shock_dev!$A$1:$CI$1,0),FALSE)</f>
        <v>4322.3999999999996</v>
      </c>
      <c r="W117" s="52">
        <f>VLOOKUP($B117,Shock_dev!$A$1:$CI$361,MATCH(DATE(W$1,1,1),Shock_dev!$A$1:$CI$1,0),FALSE)</f>
        <v>4249.6000000000004</v>
      </c>
      <c r="X117" s="52">
        <f>VLOOKUP($B117,Shock_dev!$A$1:$CI$361,MATCH(DATE(X$1,1,1),Shock_dev!$A$1:$CI$1,0),FALSE)</f>
        <v>4290.6000000000004</v>
      </c>
      <c r="Y117" s="52">
        <f>VLOOKUP($B117,Shock_dev!$A$1:$CI$361,MATCH(DATE(Y$1,1,1),Shock_dev!$A$1:$CI$1,0),FALSE)</f>
        <v>4477.8</v>
      </c>
      <c r="Z117" s="52">
        <f>VLOOKUP($B117,Shock_dev!$A$1:$CI$361,MATCH(DATE(Z$1,1,1),Shock_dev!$A$1:$CI$1,0),FALSE)</f>
        <v>4477.8</v>
      </c>
      <c r="AA117" s="52">
        <f>VLOOKUP($B117,Shock_dev!$A$1:$CI$361,MATCH(DATE(AA$1,1,1),Shock_dev!$A$1:$CI$1,0),FALSE)</f>
        <v>4477.8</v>
      </c>
      <c r="AB117" s="52">
        <f>VLOOKUP($B117,Shock_dev!$A$1:$CI$361,MATCH(DATE(AB$1,1,1),Shock_dev!$A$1:$CI$1,0),FALSE)</f>
        <v>4477.8</v>
      </c>
      <c r="AC117" s="52">
        <f>VLOOKUP($B117,Shock_dev!$A$1:$CI$361,MATCH(DATE(AC$1,1,1),Shock_dev!$A$1:$CI$1,0),FALSE)</f>
        <v>4477.8</v>
      </c>
      <c r="AD117" s="52">
        <f>VLOOKUP($B117,Shock_dev!$A$1:$CI$361,MATCH(DATE(AD$1,1,1),Shock_dev!$A$1:$CI$1,0),FALSE)</f>
        <v>4477.8</v>
      </c>
      <c r="AE117" s="52">
        <f>VLOOKUP($B117,Shock_dev!$A$1:$CI$361,MATCH(DATE(AE$1,1,1),Shock_dev!$A$1:$CI$1,0),FALSE)</f>
        <v>4477.8</v>
      </c>
      <c r="AF117" s="52">
        <f>VLOOKUP($B117,Shock_dev!$A$1:$CI$361,MATCH(DATE(AF$1,1,1),Shock_dev!$A$1:$CI$1,0),FALSE)</f>
        <v>4477.8</v>
      </c>
      <c r="AG117" s="52"/>
      <c r="AH117" s="65">
        <f t="shared" si="48"/>
        <v>2518.8399999999997</v>
      </c>
      <c r="AI117" s="65">
        <f t="shared" si="49"/>
        <v>2309.8200000000002</v>
      </c>
      <c r="AJ117" s="65">
        <f t="shared" si="50"/>
        <v>3833.9</v>
      </c>
      <c r="AK117" s="65">
        <f t="shared" si="51"/>
        <v>3952.3599999999997</v>
      </c>
      <c r="AL117" s="65">
        <f t="shared" si="52"/>
        <v>4394.7199999999993</v>
      </c>
      <c r="AM117" s="65">
        <f t="shared" si="53"/>
        <v>4477.8</v>
      </c>
      <c r="AN117" s="66"/>
      <c r="AO117" s="65">
        <f t="shared" si="54"/>
        <v>2414.33</v>
      </c>
      <c r="AP117" s="65">
        <f t="shared" si="55"/>
        <v>3893.13</v>
      </c>
      <c r="AQ117" s="65">
        <f t="shared" si="56"/>
        <v>4436.26</v>
      </c>
    </row>
    <row r="118" spans="1:43" ht="15" customHeight="1">
      <c r="A118" s="5" t="s">
        <v>415</v>
      </c>
      <c r="B118" s="37" t="s">
        <v>618</v>
      </c>
      <c r="C118" s="52">
        <f>VLOOKUP($B118,Shock_dev!$A$1:$CI$361,MATCH(DATE(C$1,1,1),Shock_dev!$A$1:$CI$1,0),FALSE)</f>
        <v>3.5</v>
      </c>
      <c r="D118" s="52">
        <f>VLOOKUP($B118,Shock_dev!$A$1:$CI$361,MATCH(DATE(D$1,1,1),Shock_dev!$A$1:$CI$1,0),FALSE)</f>
        <v>3.5</v>
      </c>
      <c r="E118" s="52">
        <f>VLOOKUP($B118,Shock_dev!$A$1:$CI$361,MATCH(DATE(E$1,1,1),Shock_dev!$A$1:$CI$1,0),FALSE)</f>
        <v>3.5</v>
      </c>
      <c r="F118" s="52">
        <f>VLOOKUP($B118,Shock_dev!$A$1:$CI$361,MATCH(DATE(F$1,1,1),Shock_dev!$A$1:$CI$1,0),FALSE)</f>
        <v>3.5</v>
      </c>
      <c r="G118" s="52">
        <f>VLOOKUP($B118,Shock_dev!$A$1:$CI$361,MATCH(DATE(G$1,1,1),Shock_dev!$A$1:$CI$1,0),FALSE)</f>
        <v>3.5</v>
      </c>
      <c r="H118" s="52">
        <f>VLOOKUP($B118,Shock_dev!$A$1:$CI$361,MATCH(DATE(H$1,1,1),Shock_dev!$A$1:$CI$1,0),FALSE)</f>
        <v>3.5</v>
      </c>
      <c r="I118" s="52">
        <f>VLOOKUP($B118,Shock_dev!$A$1:$CI$361,MATCH(DATE(I$1,1,1),Shock_dev!$A$1:$CI$1,0),FALSE)</f>
        <v>3.5</v>
      </c>
      <c r="J118" s="52">
        <f>VLOOKUP($B118,Shock_dev!$A$1:$CI$361,MATCH(DATE(J$1,1,1),Shock_dev!$A$1:$CI$1,0),FALSE)</f>
        <v>3.5</v>
      </c>
      <c r="K118" s="52">
        <f>VLOOKUP($B118,Shock_dev!$A$1:$CI$361,MATCH(DATE(K$1,1,1),Shock_dev!$A$1:$CI$1,0),FALSE)</f>
        <v>3.5</v>
      </c>
      <c r="L118" s="52">
        <f>VLOOKUP($B118,Shock_dev!$A$1:$CI$361,MATCH(DATE(L$1,1,1),Shock_dev!$A$1:$CI$1,0),FALSE)</f>
        <v>3.5</v>
      </c>
      <c r="M118" s="52">
        <f>VLOOKUP($B118,Shock_dev!$A$1:$CI$361,MATCH(DATE(M$1,1,1),Shock_dev!$A$1:$CI$1,0),FALSE)</f>
        <v>26.6</v>
      </c>
      <c r="N118" s="52">
        <f>VLOOKUP($B118,Shock_dev!$A$1:$CI$361,MATCH(DATE(N$1,1,1),Shock_dev!$A$1:$CI$1,0),FALSE)</f>
        <v>26.6</v>
      </c>
      <c r="O118" s="52">
        <f>VLOOKUP($B118,Shock_dev!$A$1:$CI$361,MATCH(DATE(O$1,1,1),Shock_dev!$A$1:$CI$1,0),FALSE)</f>
        <v>26.6</v>
      </c>
      <c r="P118" s="52">
        <f>VLOOKUP($B118,Shock_dev!$A$1:$CI$361,MATCH(DATE(P$1,1,1),Shock_dev!$A$1:$CI$1,0),FALSE)</f>
        <v>26.6</v>
      </c>
      <c r="Q118" s="52">
        <f>VLOOKUP($B118,Shock_dev!$A$1:$CI$361,MATCH(DATE(Q$1,1,1),Shock_dev!$A$1:$CI$1,0),FALSE)</f>
        <v>26.6</v>
      </c>
      <c r="R118" s="52">
        <f>VLOOKUP($B118,Shock_dev!$A$1:$CI$361,MATCH(DATE(R$1,1,1),Shock_dev!$A$1:$CI$1,0),FALSE)</f>
        <v>26.6</v>
      </c>
      <c r="S118" s="52">
        <f>VLOOKUP($B118,Shock_dev!$A$1:$CI$361,MATCH(DATE(S$1,1,1),Shock_dev!$A$1:$CI$1,0),FALSE)</f>
        <v>26.6</v>
      </c>
      <c r="T118" s="52">
        <f>VLOOKUP($B118,Shock_dev!$A$1:$CI$361,MATCH(DATE(T$1,1,1),Shock_dev!$A$1:$CI$1,0),FALSE)</f>
        <v>26.6</v>
      </c>
      <c r="U118" s="52">
        <f>VLOOKUP($B118,Shock_dev!$A$1:$CI$361,MATCH(DATE(U$1,1,1),Shock_dev!$A$1:$CI$1,0),FALSE)</f>
        <v>26.6</v>
      </c>
      <c r="V118" s="52">
        <f>VLOOKUP($B118,Shock_dev!$A$1:$CI$361,MATCH(DATE(V$1,1,1),Shock_dev!$A$1:$CI$1,0),FALSE)</f>
        <v>26.6</v>
      </c>
      <c r="W118" s="52">
        <f>VLOOKUP($B118,Shock_dev!$A$1:$CI$361,MATCH(DATE(W$1,1,1),Shock_dev!$A$1:$CI$1,0),FALSE)</f>
        <v>10.4</v>
      </c>
      <c r="X118" s="52">
        <f>VLOOKUP($B118,Shock_dev!$A$1:$CI$361,MATCH(DATE(X$1,1,1),Shock_dev!$A$1:$CI$1,0),FALSE)</f>
        <v>10.4</v>
      </c>
      <c r="Y118" s="52">
        <f>VLOOKUP($B118,Shock_dev!$A$1:$CI$361,MATCH(DATE(Y$1,1,1),Shock_dev!$A$1:$CI$1,0),FALSE)</f>
        <v>10.4</v>
      </c>
      <c r="Z118" s="52">
        <f>VLOOKUP($B118,Shock_dev!$A$1:$CI$361,MATCH(DATE(Z$1,1,1),Shock_dev!$A$1:$CI$1,0),FALSE)</f>
        <v>10.4</v>
      </c>
      <c r="AA118" s="52">
        <f>VLOOKUP($B118,Shock_dev!$A$1:$CI$361,MATCH(DATE(AA$1,1,1),Shock_dev!$A$1:$CI$1,0),FALSE)</f>
        <v>10.4</v>
      </c>
      <c r="AB118" s="52">
        <f>VLOOKUP($B118,Shock_dev!$A$1:$CI$361,MATCH(DATE(AB$1,1,1),Shock_dev!$A$1:$CI$1,0),FALSE)</f>
        <v>10.4</v>
      </c>
      <c r="AC118" s="52">
        <f>VLOOKUP($B118,Shock_dev!$A$1:$CI$361,MATCH(DATE(AC$1,1,1),Shock_dev!$A$1:$CI$1,0),FALSE)</f>
        <v>10.4</v>
      </c>
      <c r="AD118" s="52">
        <f>VLOOKUP($B118,Shock_dev!$A$1:$CI$361,MATCH(DATE(AD$1,1,1),Shock_dev!$A$1:$CI$1,0),FALSE)</f>
        <v>10.4</v>
      </c>
      <c r="AE118" s="52">
        <f>VLOOKUP($B118,Shock_dev!$A$1:$CI$361,MATCH(DATE(AE$1,1,1),Shock_dev!$A$1:$CI$1,0),FALSE)</f>
        <v>10.4</v>
      </c>
      <c r="AF118" s="52">
        <f>VLOOKUP($B118,Shock_dev!$A$1:$CI$361,MATCH(DATE(AF$1,1,1),Shock_dev!$A$1:$CI$1,0),FALSE)</f>
        <v>10.4</v>
      </c>
      <c r="AG118" s="52"/>
      <c r="AH118" s="65">
        <f t="shared" si="48"/>
        <v>3.5</v>
      </c>
      <c r="AI118" s="65">
        <f t="shared" si="49"/>
        <v>3.5</v>
      </c>
      <c r="AJ118" s="65">
        <f t="shared" si="50"/>
        <v>26.6</v>
      </c>
      <c r="AK118" s="65">
        <f t="shared" si="51"/>
        <v>26.6</v>
      </c>
      <c r="AL118" s="65">
        <f t="shared" si="52"/>
        <v>10.4</v>
      </c>
      <c r="AM118" s="65">
        <f t="shared" si="53"/>
        <v>10.4</v>
      </c>
      <c r="AN118" s="66"/>
      <c r="AO118" s="65">
        <f t="shared" si="54"/>
        <v>3.5</v>
      </c>
      <c r="AP118" s="65">
        <f t="shared" si="55"/>
        <v>26.6</v>
      </c>
      <c r="AQ118" s="65">
        <f t="shared" si="56"/>
        <v>10.4</v>
      </c>
    </row>
    <row r="119" spans="1:43">
      <c r="A119" s="13"/>
      <c r="B119" s="3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>
      <c r="A120" s="81" t="s">
        <v>671</v>
      </c>
      <c r="B120" s="37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65"/>
      <c r="AI120" s="65"/>
      <c r="AJ120" s="65"/>
      <c r="AK120" s="65"/>
      <c r="AL120" s="65"/>
      <c r="AM120" s="65"/>
      <c r="AN120" s="66"/>
      <c r="AO120" s="65"/>
      <c r="AP120" s="65"/>
      <c r="AQ120" s="65"/>
    </row>
    <row r="121" spans="1:43">
      <c r="A121" s="71" t="s">
        <v>669</v>
      </c>
      <c r="B121" s="37"/>
      <c r="C121" s="52">
        <f t="shared" ref="C121:AF121" si="57">SUM(C122:C131)</f>
        <v>5383.7000000000007</v>
      </c>
      <c r="D121" s="52">
        <f t="shared" si="57"/>
        <v>5205.2000000000007</v>
      </c>
      <c r="E121" s="52">
        <f t="shared" si="57"/>
        <v>5690.7000000000007</v>
      </c>
      <c r="F121" s="52">
        <f t="shared" si="57"/>
        <v>6056.6</v>
      </c>
      <c r="G121" s="52">
        <f t="shared" si="57"/>
        <v>6271.2</v>
      </c>
      <c r="H121" s="52">
        <f t="shared" si="57"/>
        <v>6862.2999999999993</v>
      </c>
      <c r="I121" s="52">
        <f t="shared" si="57"/>
        <v>6573.2999999999993</v>
      </c>
      <c r="J121" s="52">
        <f t="shared" si="57"/>
        <v>8195.5</v>
      </c>
      <c r="K121" s="52">
        <f t="shared" si="57"/>
        <v>7725.9</v>
      </c>
      <c r="L121" s="52">
        <f t="shared" si="57"/>
        <v>8630.9</v>
      </c>
      <c r="M121" s="52">
        <f t="shared" si="57"/>
        <v>8484.2000000000007</v>
      </c>
      <c r="N121" s="52">
        <f t="shared" si="57"/>
        <v>7822.1</v>
      </c>
      <c r="O121" s="52">
        <f t="shared" si="57"/>
        <v>6461.5</v>
      </c>
      <c r="P121" s="52">
        <f t="shared" si="57"/>
        <v>5809.9</v>
      </c>
      <c r="Q121" s="52">
        <f t="shared" si="57"/>
        <v>6148.7</v>
      </c>
      <c r="R121" s="52">
        <f t="shared" si="57"/>
        <v>4675</v>
      </c>
      <c r="S121" s="52">
        <f t="shared" si="57"/>
        <v>4748.8</v>
      </c>
      <c r="T121" s="52">
        <f t="shared" si="57"/>
        <v>5592.8</v>
      </c>
      <c r="U121" s="52">
        <f t="shared" si="57"/>
        <v>4770.9000000000005</v>
      </c>
      <c r="V121" s="52">
        <f t="shared" si="57"/>
        <v>4770.9000000000005</v>
      </c>
      <c r="W121" s="52">
        <f t="shared" si="57"/>
        <v>5470.2000000000007</v>
      </c>
      <c r="X121" s="52">
        <f t="shared" si="57"/>
        <v>5470.2000000000007</v>
      </c>
      <c r="Y121" s="52">
        <f t="shared" si="57"/>
        <v>5807.6</v>
      </c>
      <c r="Z121" s="52">
        <f t="shared" si="57"/>
        <v>5460.7999999999993</v>
      </c>
      <c r="AA121" s="52">
        <f t="shared" si="57"/>
        <v>6114.4</v>
      </c>
      <c r="AB121" s="52">
        <f t="shared" si="57"/>
        <v>6729.4</v>
      </c>
      <c r="AC121" s="52">
        <f t="shared" si="57"/>
        <v>7344.4</v>
      </c>
      <c r="AD121" s="52">
        <f t="shared" si="57"/>
        <v>7743.4</v>
      </c>
      <c r="AE121" s="52">
        <f t="shared" si="57"/>
        <v>8368.9</v>
      </c>
      <c r="AF121" s="52">
        <f t="shared" si="57"/>
        <v>8368.9</v>
      </c>
      <c r="AG121" s="52"/>
      <c r="AH121" s="65">
        <f>AVERAGE(C121:G121)</f>
        <v>5721.4800000000014</v>
      </c>
      <c r="AI121" s="65">
        <f>AVERAGE(H121:L121)</f>
        <v>7597.58</v>
      </c>
      <c r="AJ121" s="65">
        <f>AVERAGE(M121:Q121)</f>
        <v>6945.2800000000007</v>
      </c>
      <c r="AK121" s="65">
        <f>AVERAGE(R121:V121)</f>
        <v>4911.68</v>
      </c>
      <c r="AL121" s="65">
        <f>AVERAGE(W121:AA121)</f>
        <v>5664.6399999999994</v>
      </c>
      <c r="AM121" s="65">
        <f>AVERAGE(AB121:AF121)</f>
        <v>7711</v>
      </c>
      <c r="AN121" s="66"/>
      <c r="AO121" s="65">
        <f>AVERAGE(AH121:AI121)</f>
        <v>6659.5300000000007</v>
      </c>
      <c r="AP121" s="65">
        <f>AVERAGE(AJ121:AK121)</f>
        <v>5928.4800000000005</v>
      </c>
      <c r="AQ121" s="65">
        <f>AVERAGE(AL121:AM121)</f>
        <v>6687.82</v>
      </c>
    </row>
    <row r="122" spans="1:43">
      <c r="A122" s="5" t="s">
        <v>410</v>
      </c>
      <c r="B122" s="37" t="s">
        <v>631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ref="AH122:AH131" si="58">AVERAGE(C122:G122)</f>
        <v>0</v>
      </c>
      <c r="AI122" s="65">
        <f t="shared" ref="AI122:AI131" si="59">AVERAGE(H122:L122)</f>
        <v>0</v>
      </c>
      <c r="AJ122" s="65">
        <f t="shared" ref="AJ122:AJ131" si="60">AVERAGE(M122:Q122)</f>
        <v>0</v>
      </c>
      <c r="AK122" s="65">
        <f t="shared" ref="AK122:AK131" si="61">AVERAGE(R122:V122)</f>
        <v>0</v>
      </c>
      <c r="AL122" s="65">
        <f t="shared" ref="AL122:AL131" si="62">AVERAGE(W122:AA122)</f>
        <v>0</v>
      </c>
      <c r="AM122" s="65">
        <f t="shared" ref="AM122:AM131" si="63">AVERAGE(AB122:AF122)</f>
        <v>0</v>
      </c>
      <c r="AN122" s="66"/>
      <c r="AO122" s="65">
        <f t="shared" ref="AO122:AO131" si="64">AVERAGE(AH122:AI122)</f>
        <v>0</v>
      </c>
      <c r="AP122" s="65">
        <f t="shared" ref="AP122:AP131" si="65">AVERAGE(AJ122:AK122)</f>
        <v>0</v>
      </c>
      <c r="AQ122" s="65">
        <f t="shared" ref="AQ122:AQ131" si="66">AVERAGE(AL122:AM122)</f>
        <v>0</v>
      </c>
    </row>
    <row r="123" spans="1:43">
      <c r="A123" s="5" t="s">
        <v>411</v>
      </c>
      <c r="B123" s="37" t="s">
        <v>632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58"/>
        <v>0</v>
      </c>
      <c r="AI123" s="65">
        <f t="shared" si="59"/>
        <v>0</v>
      </c>
      <c r="AJ123" s="65">
        <f t="shared" si="60"/>
        <v>0</v>
      </c>
      <c r="AK123" s="65">
        <f t="shared" si="61"/>
        <v>0</v>
      </c>
      <c r="AL123" s="65">
        <f t="shared" si="62"/>
        <v>0</v>
      </c>
      <c r="AM123" s="65">
        <f t="shared" si="63"/>
        <v>0</v>
      </c>
      <c r="AN123" s="66"/>
      <c r="AO123" s="65">
        <f t="shared" si="64"/>
        <v>0</v>
      </c>
      <c r="AP123" s="65">
        <f t="shared" si="65"/>
        <v>0</v>
      </c>
      <c r="AQ123" s="65">
        <f t="shared" si="66"/>
        <v>0</v>
      </c>
    </row>
    <row r="124" spans="1:43">
      <c r="A124" s="5" t="s">
        <v>676</v>
      </c>
      <c r="B124" s="37" t="s">
        <v>633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58"/>
        <v>0</v>
      </c>
      <c r="AI124" s="65">
        <f t="shared" si="59"/>
        <v>0</v>
      </c>
      <c r="AJ124" s="65">
        <f t="shared" si="60"/>
        <v>0</v>
      </c>
      <c r="AK124" s="65">
        <f t="shared" si="61"/>
        <v>0</v>
      </c>
      <c r="AL124" s="65">
        <f t="shared" si="62"/>
        <v>0</v>
      </c>
      <c r="AM124" s="65">
        <f t="shared" si="63"/>
        <v>0</v>
      </c>
      <c r="AN124" s="66"/>
      <c r="AO124" s="65">
        <f t="shared" si="64"/>
        <v>0</v>
      </c>
      <c r="AP124" s="65">
        <f t="shared" si="65"/>
        <v>0</v>
      </c>
      <c r="AQ124" s="65">
        <f t="shared" si="66"/>
        <v>0</v>
      </c>
    </row>
    <row r="125" spans="1:43">
      <c r="A125" s="5" t="s">
        <v>699</v>
      </c>
      <c r="B125" s="37" t="s">
        <v>634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36</v>
      </c>
      <c r="I125" s="52">
        <f>VLOOKUP($B125,Shock_dev!$A$1:$CI$361,MATCH(DATE(I$1,1,1),Shock_dev!$A$1:$CI$1,0),FALSE)</f>
        <v>54</v>
      </c>
      <c r="J125" s="52">
        <f>VLOOKUP($B125,Shock_dev!$A$1:$CI$361,MATCH(DATE(J$1,1,1),Shock_dev!$A$1:$CI$1,0),FALSE)</f>
        <v>72</v>
      </c>
      <c r="K125" s="52">
        <f>VLOOKUP($B125,Shock_dev!$A$1:$CI$361,MATCH(DATE(K$1,1,1),Shock_dev!$A$1:$CI$1,0),FALSE)</f>
        <v>90</v>
      </c>
      <c r="L125" s="52">
        <f>VLOOKUP($B125,Shock_dev!$A$1:$CI$361,MATCH(DATE(L$1,1,1),Shock_dev!$A$1:$CI$1,0),FALSE)</f>
        <v>90</v>
      </c>
      <c r="M125" s="52">
        <f>VLOOKUP($B125,Shock_dev!$A$1:$CI$361,MATCH(DATE(M$1,1,1),Shock_dev!$A$1:$CI$1,0),FALSE)</f>
        <v>90</v>
      </c>
      <c r="N125" s="52">
        <f>VLOOKUP($B125,Shock_dev!$A$1:$CI$361,MATCH(DATE(N$1,1,1),Shock_dev!$A$1:$CI$1,0),FALSE)</f>
        <v>90</v>
      </c>
      <c r="O125" s="52">
        <f>VLOOKUP($B125,Shock_dev!$A$1:$CI$361,MATCH(DATE(O$1,1,1),Shock_dev!$A$1:$CI$1,0),FALSE)</f>
        <v>90</v>
      </c>
      <c r="P125" s="52">
        <f>VLOOKUP($B125,Shock_dev!$A$1:$CI$361,MATCH(DATE(P$1,1,1),Shock_dev!$A$1:$CI$1,0),FALSE)</f>
        <v>90</v>
      </c>
      <c r="Q125" s="52">
        <f>VLOOKUP($B125,Shock_dev!$A$1:$CI$361,MATCH(DATE(Q$1,1,1),Shock_dev!$A$1:$CI$1,0),FALSE)</f>
        <v>108</v>
      </c>
      <c r="R125" s="52">
        <f>VLOOKUP($B125,Shock_dev!$A$1:$CI$361,MATCH(DATE(R$1,1,1),Shock_dev!$A$1:$CI$1,0),FALSE)</f>
        <v>108</v>
      </c>
      <c r="S125" s="52">
        <f>VLOOKUP($B125,Shock_dev!$A$1:$CI$361,MATCH(DATE(S$1,1,1),Shock_dev!$A$1:$CI$1,0),FALSE)</f>
        <v>108</v>
      </c>
      <c r="T125" s="52">
        <f>VLOOKUP($B125,Shock_dev!$A$1:$CI$361,MATCH(DATE(T$1,1,1),Shock_dev!$A$1:$CI$1,0),FALSE)</f>
        <v>108</v>
      </c>
      <c r="U125" s="52">
        <f>VLOOKUP($B125,Shock_dev!$A$1:$CI$361,MATCH(DATE(U$1,1,1),Shock_dev!$A$1:$CI$1,0),FALSE)</f>
        <v>108</v>
      </c>
      <c r="V125" s="52">
        <f>VLOOKUP($B125,Shock_dev!$A$1:$CI$361,MATCH(DATE(V$1,1,1),Shock_dev!$A$1:$CI$1,0),FALSE)</f>
        <v>108</v>
      </c>
      <c r="W125" s="52">
        <f>VLOOKUP($B125,Shock_dev!$A$1:$CI$361,MATCH(DATE(W$1,1,1),Shock_dev!$A$1:$CI$1,0),FALSE)</f>
        <v>108</v>
      </c>
      <c r="X125" s="52">
        <f>VLOOKUP($B125,Shock_dev!$A$1:$CI$361,MATCH(DATE(X$1,1,1),Shock_dev!$A$1:$CI$1,0),FALSE)</f>
        <v>108</v>
      </c>
      <c r="Y125" s="52">
        <f>VLOOKUP($B125,Shock_dev!$A$1:$CI$361,MATCH(DATE(Y$1,1,1),Shock_dev!$A$1:$CI$1,0),FALSE)</f>
        <v>108</v>
      </c>
      <c r="Z125" s="52">
        <f>VLOOKUP($B125,Shock_dev!$A$1:$CI$361,MATCH(DATE(Z$1,1,1),Shock_dev!$A$1:$CI$1,0),FALSE)</f>
        <v>108</v>
      </c>
      <c r="AA125" s="52">
        <f>VLOOKUP($B125,Shock_dev!$A$1:$CI$361,MATCH(DATE(AA$1,1,1),Shock_dev!$A$1:$CI$1,0),FALSE)</f>
        <v>108</v>
      </c>
      <c r="AB125" s="52">
        <f>VLOOKUP($B125,Shock_dev!$A$1:$CI$361,MATCH(DATE(AB$1,1,1),Shock_dev!$A$1:$CI$1,0),FALSE)</f>
        <v>108</v>
      </c>
      <c r="AC125" s="52">
        <f>VLOOKUP($B125,Shock_dev!$A$1:$CI$361,MATCH(DATE(AC$1,1,1),Shock_dev!$A$1:$CI$1,0),FALSE)</f>
        <v>108</v>
      </c>
      <c r="AD125" s="52">
        <f>VLOOKUP($B125,Shock_dev!$A$1:$CI$361,MATCH(DATE(AD$1,1,1),Shock_dev!$A$1:$CI$1,0),FALSE)</f>
        <v>108</v>
      </c>
      <c r="AE125" s="52">
        <f>VLOOKUP($B125,Shock_dev!$A$1:$CI$361,MATCH(DATE(AE$1,1,1),Shock_dev!$A$1:$CI$1,0),FALSE)</f>
        <v>108</v>
      </c>
      <c r="AF125" s="52">
        <f>VLOOKUP($B125,Shock_dev!$A$1:$CI$361,MATCH(DATE(AF$1,1,1),Shock_dev!$A$1:$CI$1,0),FALSE)</f>
        <v>108</v>
      </c>
      <c r="AG125" s="52"/>
      <c r="AH125" s="65">
        <f t="shared" si="58"/>
        <v>0</v>
      </c>
      <c r="AI125" s="65">
        <f t="shared" si="59"/>
        <v>68.400000000000006</v>
      </c>
      <c r="AJ125" s="65">
        <f t="shared" si="60"/>
        <v>93.6</v>
      </c>
      <c r="AK125" s="65">
        <f t="shared" si="61"/>
        <v>108</v>
      </c>
      <c r="AL125" s="65">
        <f t="shared" si="62"/>
        <v>108</v>
      </c>
      <c r="AM125" s="65">
        <f t="shared" si="63"/>
        <v>108</v>
      </c>
      <c r="AN125" s="66"/>
      <c r="AO125" s="65">
        <f t="shared" si="64"/>
        <v>34.200000000000003</v>
      </c>
      <c r="AP125" s="65">
        <f t="shared" si="65"/>
        <v>100.8</v>
      </c>
      <c r="AQ125" s="65">
        <f t="shared" si="66"/>
        <v>108</v>
      </c>
    </row>
    <row r="126" spans="1:43">
      <c r="A126" s="5" t="s">
        <v>436</v>
      </c>
      <c r="B126" s="37" t="s">
        <v>635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58"/>
        <v>0</v>
      </c>
      <c r="AI126" s="65">
        <f t="shared" si="59"/>
        <v>0</v>
      </c>
      <c r="AJ126" s="65">
        <f t="shared" si="60"/>
        <v>0</v>
      </c>
      <c r="AK126" s="65">
        <f t="shared" si="61"/>
        <v>0</v>
      </c>
      <c r="AL126" s="65">
        <f t="shared" si="62"/>
        <v>0</v>
      </c>
      <c r="AM126" s="65">
        <f t="shared" si="63"/>
        <v>0</v>
      </c>
      <c r="AN126" s="66"/>
      <c r="AO126" s="65">
        <f t="shared" si="64"/>
        <v>0</v>
      </c>
      <c r="AP126" s="65">
        <f t="shared" si="65"/>
        <v>0</v>
      </c>
      <c r="AQ126" s="65">
        <f t="shared" si="66"/>
        <v>0</v>
      </c>
    </row>
    <row r="127" spans="1:43">
      <c r="A127" s="5" t="s">
        <v>437</v>
      </c>
      <c r="B127" s="37" t="s">
        <v>636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58"/>
        <v>0</v>
      </c>
      <c r="AI127" s="65">
        <f t="shared" si="59"/>
        <v>0</v>
      </c>
      <c r="AJ127" s="65">
        <f t="shared" si="60"/>
        <v>0</v>
      </c>
      <c r="AK127" s="65">
        <f t="shared" si="61"/>
        <v>0</v>
      </c>
      <c r="AL127" s="65">
        <f t="shared" si="62"/>
        <v>0</v>
      </c>
      <c r="AM127" s="65">
        <f t="shared" si="63"/>
        <v>0</v>
      </c>
      <c r="AN127" s="66"/>
      <c r="AO127" s="65">
        <f t="shared" si="64"/>
        <v>0</v>
      </c>
      <c r="AP127" s="65">
        <f t="shared" si="65"/>
        <v>0</v>
      </c>
      <c r="AQ127" s="65">
        <f t="shared" si="66"/>
        <v>0</v>
      </c>
    </row>
    <row r="128" spans="1:43">
      <c r="A128" s="5" t="s">
        <v>675</v>
      </c>
      <c r="B128" s="37" t="s">
        <v>637</v>
      </c>
      <c r="C128" s="52">
        <f>VLOOKUP($B128,Shock_dev!$A$1:$CI$361,MATCH(DATE(C$1,1,1),Shock_dev!$A$1:$CI$1,0),FALSE)</f>
        <v>217.9</v>
      </c>
      <c r="D128" s="52">
        <f>VLOOKUP($B128,Shock_dev!$A$1:$CI$361,MATCH(DATE(D$1,1,1),Shock_dev!$A$1:$CI$1,0),FALSE)</f>
        <v>221.4</v>
      </c>
      <c r="E128" s="52">
        <f>VLOOKUP($B128,Shock_dev!$A$1:$CI$361,MATCH(DATE(E$1,1,1),Shock_dev!$A$1:$CI$1,0),FALSE)</f>
        <v>231.9</v>
      </c>
      <c r="F128" s="52">
        <f>VLOOKUP($B128,Shock_dev!$A$1:$CI$361,MATCH(DATE(F$1,1,1),Shock_dev!$A$1:$CI$1,0),FALSE)</f>
        <v>253</v>
      </c>
      <c r="G128" s="52">
        <f>VLOOKUP($B128,Shock_dev!$A$1:$CI$361,MATCH(DATE(G$1,1,1),Shock_dev!$A$1:$CI$1,0),FALSE)</f>
        <v>274</v>
      </c>
      <c r="H128" s="52">
        <f>VLOOKUP($B128,Shock_dev!$A$1:$CI$361,MATCH(DATE(H$1,1,1),Shock_dev!$A$1:$CI$1,0),FALSE)</f>
        <v>302.10000000000002</v>
      </c>
      <c r="I128" s="52">
        <f>VLOOKUP($B128,Shock_dev!$A$1:$CI$361,MATCH(DATE(I$1,1,1),Shock_dev!$A$1:$CI$1,0),FALSE)</f>
        <v>323.10000000000002</v>
      </c>
      <c r="J128" s="52">
        <f>VLOOKUP($B128,Shock_dev!$A$1:$CI$361,MATCH(DATE(J$1,1,1),Shock_dev!$A$1:$CI$1,0),FALSE)</f>
        <v>333.7</v>
      </c>
      <c r="K128" s="52">
        <f>VLOOKUP($B128,Shock_dev!$A$1:$CI$361,MATCH(DATE(K$1,1,1),Shock_dev!$A$1:$CI$1,0),FALSE)</f>
        <v>340.7</v>
      </c>
      <c r="L128" s="52">
        <f>VLOOKUP($B128,Shock_dev!$A$1:$CI$361,MATCH(DATE(L$1,1,1),Shock_dev!$A$1:$CI$1,0),FALSE)</f>
        <v>349.5</v>
      </c>
      <c r="M128" s="52">
        <f>VLOOKUP($B128,Shock_dev!$A$1:$CI$361,MATCH(DATE(M$1,1,1),Shock_dev!$A$1:$CI$1,0),FALSE)</f>
        <v>280.60000000000002</v>
      </c>
      <c r="N128" s="52">
        <f>VLOOKUP($B128,Shock_dev!$A$1:$CI$361,MATCH(DATE(N$1,1,1),Shock_dev!$A$1:$CI$1,0),FALSE)</f>
        <v>291.10000000000002</v>
      </c>
      <c r="O128" s="52">
        <f>VLOOKUP($B128,Shock_dev!$A$1:$CI$361,MATCH(DATE(O$1,1,1),Shock_dev!$A$1:$CI$1,0),FALSE)</f>
        <v>300.10000000000002</v>
      </c>
      <c r="P128" s="52">
        <f>VLOOKUP($B128,Shock_dev!$A$1:$CI$361,MATCH(DATE(P$1,1,1),Shock_dev!$A$1:$CI$1,0),FALSE)</f>
        <v>314.10000000000002</v>
      </c>
      <c r="Q128" s="52">
        <f>VLOOKUP($B128,Shock_dev!$A$1:$CI$361,MATCH(DATE(Q$1,1,1),Shock_dev!$A$1:$CI$1,0),FALSE)</f>
        <v>331.7</v>
      </c>
      <c r="R128" s="52">
        <f>VLOOKUP($B128,Shock_dev!$A$1:$CI$361,MATCH(DATE(R$1,1,1),Shock_dev!$A$1:$CI$1,0),FALSE)</f>
        <v>349.2</v>
      </c>
      <c r="S128" s="52">
        <f>VLOOKUP($B128,Shock_dev!$A$1:$CI$361,MATCH(DATE(S$1,1,1),Shock_dev!$A$1:$CI$1,0),FALSE)</f>
        <v>373.8</v>
      </c>
      <c r="T128" s="52">
        <f>VLOOKUP($B128,Shock_dev!$A$1:$CI$361,MATCH(DATE(T$1,1,1),Shock_dev!$A$1:$CI$1,0),FALSE)</f>
        <v>380.8</v>
      </c>
      <c r="U128" s="52">
        <f>VLOOKUP($B128,Shock_dev!$A$1:$CI$361,MATCH(DATE(U$1,1,1),Shock_dev!$A$1:$CI$1,0),FALSE)</f>
        <v>384.3</v>
      </c>
      <c r="V128" s="52">
        <f>VLOOKUP($B128,Shock_dev!$A$1:$CI$361,MATCH(DATE(V$1,1,1),Shock_dev!$A$1:$CI$1,0),FALSE)</f>
        <v>384.3</v>
      </c>
      <c r="W128" s="52">
        <f>VLOOKUP($B128,Shock_dev!$A$1:$CI$361,MATCH(DATE(W$1,1,1),Shock_dev!$A$1:$CI$1,0),FALSE)</f>
        <v>412.4</v>
      </c>
      <c r="X128" s="52">
        <f>VLOOKUP($B128,Shock_dev!$A$1:$CI$361,MATCH(DATE(X$1,1,1),Shock_dev!$A$1:$CI$1,0),FALSE)</f>
        <v>412.4</v>
      </c>
      <c r="Y128" s="52">
        <f>VLOOKUP($B128,Shock_dev!$A$1:$CI$361,MATCH(DATE(Y$1,1,1),Shock_dev!$A$1:$CI$1,0),FALSE)</f>
        <v>412.4</v>
      </c>
      <c r="Z128" s="52">
        <f>VLOOKUP($B128,Shock_dev!$A$1:$CI$361,MATCH(DATE(Z$1,1,1),Shock_dev!$A$1:$CI$1,0),FALSE)</f>
        <v>412.4</v>
      </c>
      <c r="AA128" s="52">
        <f>VLOOKUP($B128,Shock_dev!$A$1:$CI$361,MATCH(DATE(AA$1,1,1),Shock_dev!$A$1:$CI$1,0),FALSE)</f>
        <v>412.4</v>
      </c>
      <c r="AB128" s="52">
        <f>VLOOKUP($B128,Shock_dev!$A$1:$CI$361,MATCH(DATE(AB$1,1,1),Shock_dev!$A$1:$CI$1,0),FALSE)</f>
        <v>412.4</v>
      </c>
      <c r="AC128" s="52">
        <f>VLOOKUP($B128,Shock_dev!$A$1:$CI$361,MATCH(DATE(AC$1,1,1),Shock_dev!$A$1:$CI$1,0),FALSE)</f>
        <v>412.4</v>
      </c>
      <c r="AD128" s="52">
        <f>VLOOKUP($B128,Shock_dev!$A$1:$CI$361,MATCH(DATE(AD$1,1,1),Shock_dev!$A$1:$CI$1,0),FALSE)</f>
        <v>412.4</v>
      </c>
      <c r="AE128" s="52">
        <f>VLOOKUP($B128,Shock_dev!$A$1:$CI$361,MATCH(DATE(AE$1,1,1),Shock_dev!$A$1:$CI$1,0),FALSE)</f>
        <v>415.9</v>
      </c>
      <c r="AF128" s="52">
        <f>VLOOKUP($B128,Shock_dev!$A$1:$CI$361,MATCH(DATE(AF$1,1,1),Shock_dev!$A$1:$CI$1,0),FALSE)</f>
        <v>415.9</v>
      </c>
      <c r="AG128" s="52"/>
      <c r="AH128" s="65">
        <f t="shared" si="58"/>
        <v>239.64000000000001</v>
      </c>
      <c r="AI128" s="65">
        <f t="shared" si="59"/>
        <v>329.82000000000005</v>
      </c>
      <c r="AJ128" s="65">
        <f t="shared" si="60"/>
        <v>303.52000000000004</v>
      </c>
      <c r="AK128" s="65">
        <f t="shared" si="61"/>
        <v>374.47999999999996</v>
      </c>
      <c r="AL128" s="65">
        <f t="shared" si="62"/>
        <v>412.4</v>
      </c>
      <c r="AM128" s="65">
        <f t="shared" si="63"/>
        <v>413.8</v>
      </c>
      <c r="AN128" s="66"/>
      <c r="AO128" s="65">
        <f t="shared" si="64"/>
        <v>284.73</v>
      </c>
      <c r="AP128" s="65">
        <f t="shared" si="65"/>
        <v>339</v>
      </c>
      <c r="AQ128" s="65">
        <f t="shared" si="66"/>
        <v>413.1</v>
      </c>
    </row>
    <row r="129" spans="1:43">
      <c r="A129" s="5" t="s">
        <v>413</v>
      </c>
      <c r="B129" s="37" t="s">
        <v>638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58"/>
        <v>2740.92</v>
      </c>
      <c r="AI129" s="65">
        <f t="shared" si="59"/>
        <v>3599.6800000000003</v>
      </c>
      <c r="AJ129" s="65">
        <f t="shared" si="60"/>
        <v>3274.08</v>
      </c>
      <c r="AK129" s="65">
        <f t="shared" si="61"/>
        <v>2214.6</v>
      </c>
      <c r="AL129" s="65">
        <f t="shared" si="62"/>
        <v>2572.12</v>
      </c>
      <c r="AM129" s="65">
        <f t="shared" si="63"/>
        <v>3594.6</v>
      </c>
      <c r="AN129" s="66"/>
      <c r="AO129" s="65">
        <f t="shared" si="64"/>
        <v>3170.3</v>
      </c>
      <c r="AP129" s="65">
        <f t="shared" si="65"/>
        <v>2744.34</v>
      </c>
      <c r="AQ129" s="65">
        <f t="shared" si="66"/>
        <v>3083.3599999999997</v>
      </c>
    </row>
    <row r="130" spans="1:43">
      <c r="A130" s="5" t="s">
        <v>414</v>
      </c>
      <c r="B130" s="37" t="s">
        <v>639</v>
      </c>
      <c r="C130" s="52">
        <f>VLOOKUP($B130,Shock_dev!$A$1:$CI$361,MATCH(DATE(C$1,1,1),Shock_dev!$A$1:$CI$1,0),FALSE)</f>
        <v>2582.9</v>
      </c>
      <c r="D130" s="52">
        <f>VLOOKUP($B130,Shock_dev!$A$1:$CI$361,MATCH(DATE(D$1,1,1),Shock_dev!$A$1:$CI$1,0),FALSE)</f>
        <v>2491.9</v>
      </c>
      <c r="E130" s="52">
        <f>VLOOKUP($B130,Shock_dev!$A$1:$CI$361,MATCH(DATE(E$1,1,1),Shock_dev!$A$1:$CI$1,0),FALSE)</f>
        <v>2729.4</v>
      </c>
      <c r="F130" s="52">
        <f>VLOOKUP($B130,Shock_dev!$A$1:$CI$361,MATCH(DATE(F$1,1,1),Shock_dev!$A$1:$CI$1,0),FALSE)</f>
        <v>2901.8</v>
      </c>
      <c r="G130" s="52">
        <f>VLOOKUP($B130,Shock_dev!$A$1:$CI$361,MATCH(DATE(G$1,1,1),Shock_dev!$A$1:$CI$1,0),FALSE)</f>
        <v>2998.6</v>
      </c>
      <c r="H130" s="52">
        <f>VLOOKUP($B130,Shock_dev!$A$1:$CI$361,MATCH(DATE(H$1,1,1),Shock_dev!$A$1:$CI$1,0),FALSE)</f>
        <v>3262.1</v>
      </c>
      <c r="I130" s="52">
        <f>VLOOKUP($B130,Shock_dev!$A$1:$CI$361,MATCH(DATE(I$1,1,1),Shock_dev!$A$1:$CI$1,0),FALSE)</f>
        <v>3098.1</v>
      </c>
      <c r="J130" s="52">
        <f>VLOOKUP($B130,Shock_dev!$A$1:$CI$361,MATCH(DATE(J$1,1,1),Shock_dev!$A$1:$CI$1,0),FALSE)</f>
        <v>3894.9</v>
      </c>
      <c r="K130" s="52">
        <f>VLOOKUP($B130,Shock_dev!$A$1:$CI$361,MATCH(DATE(K$1,1,1),Shock_dev!$A$1:$CI$1,0),FALSE)</f>
        <v>3647.6</v>
      </c>
      <c r="L130" s="52">
        <f>VLOOKUP($B130,Shock_dev!$A$1:$CI$361,MATCH(DATE(L$1,1,1),Shock_dev!$A$1:$CI$1,0),FALSE)</f>
        <v>4095.7</v>
      </c>
      <c r="M130" s="52">
        <f>VLOOKUP($B130,Shock_dev!$A$1:$CI$361,MATCH(DATE(M$1,1,1),Shock_dev!$A$1:$CI$1,0),FALSE)</f>
        <v>4056.8</v>
      </c>
      <c r="N130" s="52">
        <f>VLOOKUP($B130,Shock_dev!$A$1:$CI$361,MATCH(DATE(N$1,1,1),Shock_dev!$A$1:$CI$1,0),FALSE)</f>
        <v>3720.5</v>
      </c>
      <c r="O130" s="52">
        <f>VLOOKUP($B130,Shock_dev!$A$1:$CI$361,MATCH(DATE(O$1,1,1),Shock_dev!$A$1:$CI$1,0),FALSE)</f>
        <v>3035.7</v>
      </c>
      <c r="P130" s="52">
        <f>VLOOKUP($B130,Shock_dev!$A$1:$CI$361,MATCH(DATE(P$1,1,1),Shock_dev!$A$1:$CI$1,0),FALSE)</f>
        <v>2702.9</v>
      </c>
      <c r="Q130" s="52">
        <f>VLOOKUP($B130,Shock_dev!$A$1:$CI$361,MATCH(DATE(Q$1,1,1),Shock_dev!$A$1:$CI$1,0),FALSE)</f>
        <v>2854.5</v>
      </c>
      <c r="R130" s="52">
        <f>VLOOKUP($B130,Shock_dev!$A$1:$CI$361,MATCH(DATE(R$1,1,1),Shock_dev!$A$1:$CI$1,0),FALSE)</f>
        <v>2108.9</v>
      </c>
      <c r="S130" s="52">
        <f>VLOOKUP($B130,Shock_dev!$A$1:$CI$361,MATCH(DATE(S$1,1,1),Shock_dev!$A$1:$CI$1,0),FALSE)</f>
        <v>2133.5</v>
      </c>
      <c r="T130" s="52">
        <f>VLOOKUP($B130,Shock_dev!$A$1:$CI$361,MATCH(DATE(T$1,1,1),Shock_dev!$A$1:$CI$1,0),FALSE)</f>
        <v>2552</v>
      </c>
      <c r="U130" s="52">
        <f>VLOOKUP($B130,Shock_dev!$A$1:$CI$361,MATCH(DATE(U$1,1,1),Shock_dev!$A$1:$CI$1,0),FALSE)</f>
        <v>2139.3000000000002</v>
      </c>
      <c r="V130" s="52">
        <f>VLOOKUP($B130,Shock_dev!$A$1:$CI$361,MATCH(DATE(V$1,1,1),Shock_dev!$A$1:$CI$1,0),FALSE)</f>
        <v>2139.3000000000002</v>
      </c>
      <c r="W130" s="52">
        <f>VLOOKUP($B130,Shock_dev!$A$1:$CI$361,MATCH(DATE(W$1,1,1),Shock_dev!$A$1:$CI$1,0),FALSE)</f>
        <v>2474.9</v>
      </c>
      <c r="X130" s="52">
        <f>VLOOKUP($B130,Shock_dev!$A$1:$CI$361,MATCH(DATE(X$1,1,1),Shock_dev!$A$1:$CI$1,0),FALSE)</f>
        <v>2474.9</v>
      </c>
      <c r="Y130" s="52">
        <f>VLOOKUP($B130,Shock_dev!$A$1:$CI$361,MATCH(DATE(Y$1,1,1),Shock_dev!$A$1:$CI$1,0),FALSE)</f>
        <v>2643.6</v>
      </c>
      <c r="Z130" s="52">
        <f>VLOOKUP($B130,Shock_dev!$A$1:$CI$361,MATCH(DATE(Z$1,1,1),Shock_dev!$A$1:$CI$1,0),FALSE)</f>
        <v>2470.1999999999998</v>
      </c>
      <c r="AA130" s="52">
        <f>VLOOKUP($B130,Shock_dev!$A$1:$CI$361,MATCH(DATE(AA$1,1,1),Shock_dev!$A$1:$CI$1,0),FALSE)</f>
        <v>2797</v>
      </c>
      <c r="AB130" s="52">
        <f>VLOOKUP($B130,Shock_dev!$A$1:$CI$361,MATCH(DATE(AB$1,1,1),Shock_dev!$A$1:$CI$1,0),FALSE)</f>
        <v>3104.5</v>
      </c>
      <c r="AC130" s="52">
        <f>VLOOKUP($B130,Shock_dev!$A$1:$CI$361,MATCH(DATE(AC$1,1,1),Shock_dev!$A$1:$CI$1,0),FALSE)</f>
        <v>3412</v>
      </c>
      <c r="AD130" s="52">
        <f>VLOOKUP($B130,Shock_dev!$A$1:$CI$361,MATCH(DATE(AD$1,1,1),Shock_dev!$A$1:$CI$1,0),FALSE)</f>
        <v>3611.5</v>
      </c>
      <c r="AE130" s="52">
        <f>VLOOKUP($B130,Shock_dev!$A$1:$CI$361,MATCH(DATE(AE$1,1,1),Shock_dev!$A$1:$CI$1,0),FALSE)</f>
        <v>3922.5</v>
      </c>
      <c r="AF130" s="52">
        <f>VLOOKUP($B130,Shock_dev!$A$1:$CI$361,MATCH(DATE(AF$1,1,1),Shock_dev!$A$1:$CI$1,0),FALSE)</f>
        <v>3922.5</v>
      </c>
      <c r="AG130" s="52"/>
      <c r="AH130" s="65">
        <f t="shared" si="58"/>
        <v>2740.92</v>
      </c>
      <c r="AI130" s="65">
        <f t="shared" si="59"/>
        <v>3599.6800000000003</v>
      </c>
      <c r="AJ130" s="65">
        <f t="shared" si="60"/>
        <v>3274.08</v>
      </c>
      <c r="AK130" s="65">
        <f t="shared" si="61"/>
        <v>2214.6</v>
      </c>
      <c r="AL130" s="65">
        <f t="shared" si="62"/>
        <v>2572.12</v>
      </c>
      <c r="AM130" s="65">
        <f t="shared" si="63"/>
        <v>3594.6</v>
      </c>
      <c r="AN130" s="66"/>
      <c r="AO130" s="65">
        <f t="shared" si="64"/>
        <v>3170.3</v>
      </c>
      <c r="AP130" s="65">
        <f t="shared" si="65"/>
        <v>2744.34</v>
      </c>
      <c r="AQ130" s="65">
        <f t="shared" si="66"/>
        <v>3083.3599999999997</v>
      </c>
    </row>
    <row r="131" spans="1:43">
      <c r="A131" s="5" t="s">
        <v>415</v>
      </c>
      <c r="B131" s="37" t="s">
        <v>640</v>
      </c>
      <c r="C131" s="52">
        <f>VLOOKUP($B131,Shock_dev!$A$1:$CI$361,MATCH(DATE(C$1,1,1),Shock_dev!$A$1:$CI$1,0),FALSE)</f>
        <v>0</v>
      </c>
      <c r="D131" s="52">
        <f>VLOOKUP($B131,Shock_dev!$A$1:$CI$361,MATCH(DATE(D$1,1,1),Shock_dev!$A$1:$CI$1,0),FALSE)</f>
        <v>0</v>
      </c>
      <c r="E131" s="52">
        <f>VLOOKUP($B131,Shock_dev!$A$1:$CI$361,MATCH(DATE(E$1,1,1),Shock_dev!$A$1:$CI$1,0),FALSE)</f>
        <v>0</v>
      </c>
      <c r="F131" s="52">
        <f>VLOOKUP($B131,Shock_dev!$A$1:$CI$361,MATCH(DATE(F$1,1,1),Shock_dev!$A$1:$CI$1,0),FALSE)</f>
        <v>0</v>
      </c>
      <c r="G131" s="52">
        <f>VLOOKUP($B131,Shock_dev!$A$1:$CI$361,MATCH(DATE(G$1,1,1),Shock_dev!$A$1:$CI$1,0),FALSE)</f>
        <v>0</v>
      </c>
      <c r="H131" s="52">
        <f>VLOOKUP($B131,Shock_dev!$A$1:$CI$361,MATCH(DATE(H$1,1,1),Shock_dev!$A$1:$CI$1,0),FALSE)</f>
        <v>0</v>
      </c>
      <c r="I131" s="52">
        <f>VLOOKUP($B131,Shock_dev!$A$1:$CI$361,MATCH(DATE(I$1,1,1),Shock_dev!$A$1:$CI$1,0),FALSE)</f>
        <v>0</v>
      </c>
      <c r="J131" s="52">
        <f>VLOOKUP($B131,Shock_dev!$A$1:$CI$361,MATCH(DATE(J$1,1,1),Shock_dev!$A$1:$CI$1,0),FALSE)</f>
        <v>0</v>
      </c>
      <c r="K131" s="52">
        <f>VLOOKUP($B131,Shock_dev!$A$1:$CI$361,MATCH(DATE(K$1,1,1),Shock_dev!$A$1:$CI$1,0),FALSE)</f>
        <v>0</v>
      </c>
      <c r="L131" s="52">
        <f>VLOOKUP($B131,Shock_dev!$A$1:$CI$361,MATCH(DATE(L$1,1,1),Shock_dev!$A$1:$CI$1,0),FALSE)</f>
        <v>0</v>
      </c>
      <c r="M131" s="52">
        <f>VLOOKUP($B131,Shock_dev!$A$1:$CI$361,MATCH(DATE(M$1,1,1),Shock_dev!$A$1:$CI$1,0),FALSE)</f>
        <v>0</v>
      </c>
      <c r="N131" s="52">
        <f>VLOOKUP($B131,Shock_dev!$A$1:$CI$361,MATCH(DATE(N$1,1,1),Shock_dev!$A$1:$CI$1,0),FALSE)</f>
        <v>0</v>
      </c>
      <c r="O131" s="52">
        <f>VLOOKUP($B131,Shock_dev!$A$1:$CI$361,MATCH(DATE(O$1,1,1),Shock_dev!$A$1:$CI$1,0),FALSE)</f>
        <v>0</v>
      </c>
      <c r="P131" s="52">
        <f>VLOOKUP($B131,Shock_dev!$A$1:$CI$361,MATCH(DATE(P$1,1,1),Shock_dev!$A$1:$CI$1,0),FALSE)</f>
        <v>0</v>
      </c>
      <c r="Q131" s="52">
        <f>VLOOKUP($B131,Shock_dev!$A$1:$CI$361,MATCH(DATE(Q$1,1,1),Shock_dev!$A$1:$CI$1,0),FALSE)</f>
        <v>0</v>
      </c>
      <c r="R131" s="52">
        <f>VLOOKUP($B131,Shock_dev!$A$1:$CI$361,MATCH(DATE(R$1,1,1),Shock_dev!$A$1:$CI$1,0),FALSE)</f>
        <v>0</v>
      </c>
      <c r="S131" s="52">
        <f>VLOOKUP($B131,Shock_dev!$A$1:$CI$361,MATCH(DATE(S$1,1,1),Shock_dev!$A$1:$CI$1,0),FALSE)</f>
        <v>0</v>
      </c>
      <c r="T131" s="52">
        <f>VLOOKUP($B131,Shock_dev!$A$1:$CI$361,MATCH(DATE(T$1,1,1),Shock_dev!$A$1:$CI$1,0),FALSE)</f>
        <v>0</v>
      </c>
      <c r="U131" s="52">
        <f>VLOOKUP($B131,Shock_dev!$A$1:$CI$361,MATCH(DATE(U$1,1,1),Shock_dev!$A$1:$CI$1,0),FALSE)</f>
        <v>0</v>
      </c>
      <c r="V131" s="52">
        <f>VLOOKUP($B131,Shock_dev!$A$1:$CI$361,MATCH(DATE(V$1,1,1),Shock_dev!$A$1:$CI$1,0),FALSE)</f>
        <v>0</v>
      </c>
      <c r="W131" s="52">
        <f>VLOOKUP($B131,Shock_dev!$A$1:$CI$361,MATCH(DATE(W$1,1,1),Shock_dev!$A$1:$CI$1,0),FALSE)</f>
        <v>0</v>
      </c>
      <c r="X131" s="52">
        <f>VLOOKUP($B131,Shock_dev!$A$1:$CI$361,MATCH(DATE(X$1,1,1),Shock_dev!$A$1:$CI$1,0),FALSE)</f>
        <v>0</v>
      </c>
      <c r="Y131" s="52">
        <f>VLOOKUP($B131,Shock_dev!$A$1:$CI$361,MATCH(DATE(Y$1,1,1),Shock_dev!$A$1:$CI$1,0),FALSE)</f>
        <v>0</v>
      </c>
      <c r="Z131" s="52">
        <f>VLOOKUP($B131,Shock_dev!$A$1:$CI$361,MATCH(DATE(Z$1,1,1),Shock_dev!$A$1:$CI$1,0),FALSE)</f>
        <v>0</v>
      </c>
      <c r="AA131" s="52">
        <f>VLOOKUP($B131,Shock_dev!$A$1:$CI$361,MATCH(DATE(AA$1,1,1),Shock_dev!$A$1:$CI$1,0),FALSE)</f>
        <v>0</v>
      </c>
      <c r="AB131" s="52">
        <f>VLOOKUP($B131,Shock_dev!$A$1:$CI$361,MATCH(DATE(AB$1,1,1),Shock_dev!$A$1:$CI$1,0),FALSE)</f>
        <v>0</v>
      </c>
      <c r="AC131" s="52">
        <f>VLOOKUP($B131,Shock_dev!$A$1:$CI$361,MATCH(DATE(AC$1,1,1),Shock_dev!$A$1:$CI$1,0),FALSE)</f>
        <v>0</v>
      </c>
      <c r="AD131" s="52">
        <f>VLOOKUP($B131,Shock_dev!$A$1:$CI$361,MATCH(DATE(AD$1,1,1),Shock_dev!$A$1:$CI$1,0),FALSE)</f>
        <v>0</v>
      </c>
      <c r="AE131" s="52">
        <f>VLOOKUP($B131,Shock_dev!$A$1:$CI$361,MATCH(DATE(AE$1,1,1),Shock_dev!$A$1:$CI$1,0),FALSE)</f>
        <v>0</v>
      </c>
      <c r="AF131" s="52">
        <f>VLOOKUP($B131,Shock_dev!$A$1:$CI$361,MATCH(DATE(AF$1,1,1),Shock_dev!$A$1:$CI$1,0),FALSE)</f>
        <v>0</v>
      </c>
      <c r="AG131" s="52"/>
      <c r="AH131" s="65">
        <f t="shared" si="58"/>
        <v>0</v>
      </c>
      <c r="AI131" s="65">
        <f t="shared" si="59"/>
        <v>0</v>
      </c>
      <c r="AJ131" s="65">
        <f t="shared" si="60"/>
        <v>0</v>
      </c>
      <c r="AK131" s="65">
        <f t="shared" si="61"/>
        <v>0</v>
      </c>
      <c r="AL131" s="65">
        <f t="shared" si="62"/>
        <v>0</v>
      </c>
      <c r="AM131" s="65">
        <f t="shared" si="63"/>
        <v>0</v>
      </c>
      <c r="AN131" s="66"/>
      <c r="AO131" s="65">
        <f t="shared" si="64"/>
        <v>0</v>
      </c>
      <c r="AP131" s="65">
        <f t="shared" si="65"/>
        <v>0</v>
      </c>
      <c r="AQ131" s="65">
        <f t="shared" si="66"/>
        <v>0</v>
      </c>
    </row>
    <row r="132" spans="1:43">
      <c r="A132" s="13"/>
      <c r="B132" s="37"/>
      <c r="C132" s="84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>
      <c r="A133" s="81" t="s">
        <v>672</v>
      </c>
      <c r="B133" s="37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65"/>
      <c r="AI133" s="65"/>
      <c r="AJ133" s="65"/>
      <c r="AK133" s="65"/>
      <c r="AL133" s="65"/>
      <c r="AM133" s="65"/>
      <c r="AN133" s="66"/>
      <c r="AO133" s="65"/>
      <c r="AP133" s="65"/>
      <c r="AQ133" s="65"/>
    </row>
    <row r="134" spans="1:43">
      <c r="A134" s="71" t="s">
        <v>669</v>
      </c>
      <c r="B134" s="37"/>
      <c r="C134" s="52">
        <f>SUM(C135:C144)</f>
        <v>3224.9</v>
      </c>
      <c r="D134" s="52">
        <f t="shared" ref="D134:AF134" si="67">SUM(D135:D144)</f>
        <v>3229.1000000000004</v>
      </c>
      <c r="E134" s="52">
        <f t="shared" si="67"/>
        <v>3234.5</v>
      </c>
      <c r="F134" s="52">
        <f t="shared" si="67"/>
        <v>3241.3000000000006</v>
      </c>
      <c r="G134" s="52">
        <f t="shared" si="67"/>
        <v>3249.8</v>
      </c>
      <c r="H134" s="52">
        <f t="shared" si="67"/>
        <v>3260.3</v>
      </c>
      <c r="I134" s="52">
        <f t="shared" si="67"/>
        <v>3273.1</v>
      </c>
      <c r="J134" s="52">
        <f t="shared" si="67"/>
        <v>3288.6</v>
      </c>
      <c r="K134" s="52">
        <f t="shared" si="67"/>
        <v>3307.3</v>
      </c>
      <c r="L134" s="52">
        <f t="shared" si="67"/>
        <v>3329.0000000000005</v>
      </c>
      <c r="M134" s="52">
        <f t="shared" si="67"/>
        <v>3354.0000000000005</v>
      </c>
      <c r="N134" s="52">
        <f t="shared" si="67"/>
        <v>3381.8000000000006</v>
      </c>
      <c r="O134" s="52">
        <f t="shared" si="67"/>
        <v>3412.4000000000005</v>
      </c>
      <c r="P134" s="52">
        <f t="shared" si="67"/>
        <v>3444.8</v>
      </c>
      <c r="Q134" s="52">
        <f t="shared" si="67"/>
        <v>3478.3000000000006</v>
      </c>
      <c r="R134" s="52">
        <f t="shared" si="67"/>
        <v>3511.7999999999997</v>
      </c>
      <c r="S134" s="52">
        <f t="shared" si="67"/>
        <v>3544.3</v>
      </c>
      <c r="T134" s="52">
        <f t="shared" si="67"/>
        <v>3574.9</v>
      </c>
      <c r="U134" s="52">
        <f t="shared" si="67"/>
        <v>3602.7000000000003</v>
      </c>
      <c r="V134" s="52">
        <f t="shared" si="67"/>
        <v>3627.7000000000003</v>
      </c>
      <c r="W134" s="52">
        <f t="shared" si="67"/>
        <v>3649.4</v>
      </c>
      <c r="X134" s="52">
        <f t="shared" si="67"/>
        <v>3667.9</v>
      </c>
      <c r="Y134" s="52">
        <f t="shared" si="67"/>
        <v>3683.5</v>
      </c>
      <c r="Z134" s="52">
        <f t="shared" si="67"/>
        <v>3696.4000000000005</v>
      </c>
      <c r="AA134" s="52">
        <f t="shared" si="67"/>
        <v>3706.7</v>
      </c>
      <c r="AB134" s="52">
        <f t="shared" si="67"/>
        <v>3715.2000000000003</v>
      </c>
      <c r="AC134" s="52">
        <f t="shared" si="67"/>
        <v>3722.1</v>
      </c>
      <c r="AD134" s="52">
        <f t="shared" si="67"/>
        <v>3727.5000000000005</v>
      </c>
      <c r="AE134" s="52">
        <f t="shared" si="67"/>
        <v>3731.8</v>
      </c>
      <c r="AF134" s="52">
        <f t="shared" si="67"/>
        <v>3735.3</v>
      </c>
      <c r="AG134" s="52"/>
      <c r="AH134" s="65">
        <f>AVERAGE(C134:G134)</f>
        <v>3235.9200000000005</v>
      </c>
      <c r="AI134" s="65">
        <f>AVERAGE(H134:L134)</f>
        <v>3291.66</v>
      </c>
      <c r="AJ134" s="65">
        <f>AVERAGE(M134:Q134)</f>
        <v>3414.2599999999998</v>
      </c>
      <c r="AK134" s="65">
        <f>AVERAGE(R134:V134)</f>
        <v>3572.28</v>
      </c>
      <c r="AL134" s="65">
        <f>AVERAGE(W134:AA134)</f>
        <v>3680.78</v>
      </c>
      <c r="AM134" s="65">
        <f>AVERAGE(AB134:AF134)</f>
        <v>3726.38</v>
      </c>
      <c r="AN134" s="66"/>
      <c r="AO134" s="65">
        <f>AVERAGE(AH134:AI134)</f>
        <v>3263.79</v>
      </c>
      <c r="AP134" s="65">
        <f>AVERAGE(AJ134:AK134)</f>
        <v>3493.27</v>
      </c>
      <c r="AQ134" s="65">
        <f>AVERAGE(AL134:AM134)</f>
        <v>3703.58</v>
      </c>
    </row>
    <row r="135" spans="1:43">
      <c r="A135" s="5" t="s">
        <v>410</v>
      </c>
      <c r="B135" s="37" t="s">
        <v>653</v>
      </c>
      <c r="C135" s="52">
        <f>VLOOKUP($B135,Shock_dev!$A$1:$CI$361,MATCH(DATE(C$1,1,1),Shock_dev!$A$1:$CI$1,0),FALSE)</f>
        <v>41.7</v>
      </c>
      <c r="D135" s="52">
        <f>VLOOKUP($B135,Shock_dev!$A$1:$CI$361,MATCH(DATE(D$1,1,1),Shock_dev!$A$1:$CI$1,0),FALSE)</f>
        <v>53.1</v>
      </c>
      <c r="E135" s="52">
        <f>VLOOKUP($B135,Shock_dev!$A$1:$CI$361,MATCH(DATE(E$1,1,1),Shock_dev!$A$1:$CI$1,0),FALSE)</f>
        <v>67.400000000000006</v>
      </c>
      <c r="F135" s="52">
        <f>VLOOKUP($B135,Shock_dev!$A$1:$CI$361,MATCH(DATE(F$1,1,1),Shock_dev!$A$1:$CI$1,0),FALSE)</f>
        <v>85.4</v>
      </c>
      <c r="G135" s="52">
        <f>VLOOKUP($B135,Shock_dev!$A$1:$CI$361,MATCH(DATE(G$1,1,1),Shock_dev!$A$1:$CI$1,0),FALSE)</f>
        <v>107.8</v>
      </c>
      <c r="H135" s="52">
        <f>VLOOKUP($B135,Shock_dev!$A$1:$CI$361,MATCH(DATE(H$1,1,1),Shock_dev!$A$1:$CI$1,0),FALSE)</f>
        <v>135.5</v>
      </c>
      <c r="I135" s="52">
        <f>VLOOKUP($B135,Shock_dev!$A$1:$CI$361,MATCH(DATE(I$1,1,1),Shock_dev!$A$1:$CI$1,0),FALSE)</f>
        <v>169.4</v>
      </c>
      <c r="J135" s="52">
        <f>VLOOKUP($B135,Shock_dev!$A$1:$CI$361,MATCH(DATE(J$1,1,1),Shock_dev!$A$1:$CI$1,0),FALSE)</f>
        <v>210.4</v>
      </c>
      <c r="K135" s="52">
        <f>VLOOKUP($B135,Shock_dev!$A$1:$CI$361,MATCH(DATE(K$1,1,1),Shock_dev!$A$1:$CI$1,0),FALSE)</f>
        <v>259.3</v>
      </c>
      <c r="L135" s="52">
        <f>VLOOKUP($B135,Shock_dev!$A$1:$CI$361,MATCH(DATE(L$1,1,1),Shock_dev!$A$1:$CI$1,0),FALSE)</f>
        <v>316.60000000000002</v>
      </c>
      <c r="M135" s="52">
        <f>VLOOKUP($B135,Shock_dev!$A$1:$CI$361,MATCH(DATE(M$1,1,1),Shock_dev!$A$1:$CI$1,0),FALSE)</f>
        <v>382.3</v>
      </c>
      <c r="N135" s="52">
        <f>VLOOKUP($B135,Shock_dev!$A$1:$CI$361,MATCH(DATE(N$1,1,1),Shock_dev!$A$1:$CI$1,0),FALSE)</f>
        <v>456</v>
      </c>
      <c r="O135" s="52">
        <f>VLOOKUP($B135,Shock_dev!$A$1:$CI$361,MATCH(DATE(O$1,1,1),Shock_dev!$A$1:$CI$1,0),FALSE)</f>
        <v>536.70000000000005</v>
      </c>
      <c r="P135" s="52">
        <f>VLOOKUP($B135,Shock_dev!$A$1:$CI$361,MATCH(DATE(P$1,1,1),Shock_dev!$A$1:$CI$1,0),FALSE)</f>
        <v>622.29999999999995</v>
      </c>
      <c r="Q135" s="52">
        <f>VLOOKUP($B135,Shock_dev!$A$1:$CI$361,MATCH(DATE(Q$1,1,1),Shock_dev!$A$1:$CI$1,0),FALSE)</f>
        <v>710.7</v>
      </c>
      <c r="R135" s="52">
        <f>VLOOKUP($B135,Shock_dev!$A$1:$CI$361,MATCH(DATE(R$1,1,1),Shock_dev!$A$1:$CI$1,0),FALSE)</f>
        <v>799.1</v>
      </c>
      <c r="S135" s="52">
        <f>VLOOKUP($B135,Shock_dev!$A$1:$CI$361,MATCH(DATE(S$1,1,1),Shock_dev!$A$1:$CI$1,0),FALSE)</f>
        <v>884.8</v>
      </c>
      <c r="T135" s="52">
        <f>VLOOKUP($B135,Shock_dev!$A$1:$CI$361,MATCH(DATE(T$1,1,1),Shock_dev!$A$1:$CI$1,0),FALSE)</f>
        <v>965.4</v>
      </c>
      <c r="U135" s="52">
        <f>VLOOKUP($B135,Shock_dev!$A$1:$CI$361,MATCH(DATE(U$1,1,1),Shock_dev!$A$1:$CI$1,0),FALSE)</f>
        <v>1039.2</v>
      </c>
      <c r="V135" s="52">
        <f>VLOOKUP($B135,Shock_dev!$A$1:$CI$361,MATCH(DATE(V$1,1,1),Shock_dev!$A$1:$CI$1,0),FALSE)</f>
        <v>1104.9000000000001</v>
      </c>
      <c r="W135" s="52">
        <f>VLOOKUP($B135,Shock_dev!$A$1:$CI$361,MATCH(DATE(W$1,1,1),Shock_dev!$A$1:$CI$1,0),FALSE)</f>
        <v>1162.2</v>
      </c>
      <c r="X135" s="52">
        <f>VLOOKUP($B135,Shock_dev!$A$1:$CI$361,MATCH(DATE(X$1,1,1),Shock_dev!$A$1:$CI$1,0),FALSE)</f>
        <v>1211</v>
      </c>
      <c r="Y135" s="52">
        <f>VLOOKUP($B135,Shock_dev!$A$1:$CI$361,MATCH(DATE(Y$1,1,1),Shock_dev!$A$1:$CI$1,0),FALSE)</f>
        <v>1252</v>
      </c>
      <c r="Z135" s="52">
        <f>VLOOKUP($B135,Shock_dev!$A$1:$CI$361,MATCH(DATE(Z$1,1,1),Shock_dev!$A$1:$CI$1,0),FALSE)</f>
        <v>1285.9000000000001</v>
      </c>
      <c r="AA135" s="52">
        <f>VLOOKUP($B135,Shock_dev!$A$1:$CI$361,MATCH(DATE(AA$1,1,1),Shock_dev!$A$1:$CI$1,0),FALSE)</f>
        <v>1313.6</v>
      </c>
      <c r="AB135" s="52">
        <f>VLOOKUP($B135,Shock_dev!$A$1:$CI$361,MATCH(DATE(AB$1,1,1),Shock_dev!$A$1:$CI$1,0),FALSE)</f>
        <v>1336.1</v>
      </c>
      <c r="AC135" s="52">
        <f>VLOOKUP($B135,Shock_dev!$A$1:$CI$361,MATCH(DATE(AC$1,1,1),Shock_dev!$A$1:$CI$1,0),FALSE)</f>
        <v>1354</v>
      </c>
      <c r="AD135" s="52">
        <f>VLOOKUP($B135,Shock_dev!$A$1:$CI$361,MATCH(DATE(AD$1,1,1),Shock_dev!$A$1:$CI$1,0),FALSE)</f>
        <v>1368.4</v>
      </c>
      <c r="AE135" s="52">
        <f>VLOOKUP($B135,Shock_dev!$A$1:$CI$361,MATCH(DATE(AE$1,1,1),Shock_dev!$A$1:$CI$1,0),FALSE)</f>
        <v>1379.8</v>
      </c>
      <c r="AF135" s="52">
        <f>VLOOKUP($B135,Shock_dev!$A$1:$CI$361,MATCH(DATE(AF$1,1,1),Shock_dev!$A$1:$CI$1,0),FALSE)</f>
        <v>1388.8</v>
      </c>
      <c r="AG135" s="52"/>
      <c r="AH135" s="65">
        <f t="shared" ref="AH135:AH144" si="68">AVERAGE(C135:G135)</f>
        <v>71.080000000000013</v>
      </c>
      <c r="AI135" s="65">
        <f t="shared" ref="AI135:AI144" si="69">AVERAGE(H135:L135)</f>
        <v>218.23999999999995</v>
      </c>
      <c r="AJ135" s="65">
        <f t="shared" ref="AJ135:AJ144" si="70">AVERAGE(M135:Q135)</f>
        <v>541.6</v>
      </c>
      <c r="AK135" s="65">
        <f t="shared" ref="AK135:AK144" si="71">AVERAGE(R135:V135)</f>
        <v>958.68</v>
      </c>
      <c r="AL135" s="65">
        <f t="shared" ref="AL135:AL144" si="72">AVERAGE(W135:AA135)</f>
        <v>1244.94</v>
      </c>
      <c r="AM135" s="65">
        <f t="shared" ref="AM135:AM144" si="73">AVERAGE(AB135:AF135)</f>
        <v>1365.42</v>
      </c>
      <c r="AN135" s="66"/>
      <c r="AO135" s="65">
        <f t="shared" ref="AO135:AO144" si="74">AVERAGE(AH135:AI135)</f>
        <v>144.65999999999997</v>
      </c>
      <c r="AP135" s="65">
        <f t="shared" ref="AP135:AP144" si="75">AVERAGE(AJ135:AK135)</f>
        <v>750.14</v>
      </c>
      <c r="AQ135" s="65">
        <f t="shared" ref="AQ135:AQ144" si="76">AVERAGE(AL135:AM135)</f>
        <v>1305.18</v>
      </c>
    </row>
    <row r="136" spans="1:43">
      <c r="A136" s="5" t="s">
        <v>411</v>
      </c>
      <c r="B136" s="37" t="s">
        <v>654</v>
      </c>
      <c r="C136" s="52">
        <f>VLOOKUP($B136,Shock_dev!$A$1:$CI$361,MATCH(DATE(C$1,1,1),Shock_dev!$A$1:$CI$1,0),FALSE)</f>
        <v>0.4</v>
      </c>
      <c r="D136" s="52">
        <f>VLOOKUP($B136,Shock_dev!$A$1:$CI$361,MATCH(DATE(D$1,1,1),Shock_dev!$A$1:$CI$1,0),FALSE)</f>
        <v>0.5</v>
      </c>
      <c r="E136" s="52">
        <f>VLOOKUP($B136,Shock_dev!$A$1:$CI$361,MATCH(DATE(E$1,1,1),Shock_dev!$A$1:$CI$1,0),FALSE)</f>
        <v>0.6</v>
      </c>
      <c r="F136" s="52">
        <f>VLOOKUP($B136,Shock_dev!$A$1:$CI$361,MATCH(DATE(F$1,1,1),Shock_dev!$A$1:$CI$1,0),FALSE)</f>
        <v>0.8</v>
      </c>
      <c r="G136" s="52">
        <f>VLOOKUP($B136,Shock_dev!$A$1:$CI$361,MATCH(DATE(G$1,1,1),Shock_dev!$A$1:$CI$1,0),FALSE)</f>
        <v>1</v>
      </c>
      <c r="H136" s="52">
        <f>VLOOKUP($B136,Shock_dev!$A$1:$CI$361,MATCH(DATE(H$1,1,1),Shock_dev!$A$1:$CI$1,0),FALSE)</f>
        <v>1.2</v>
      </c>
      <c r="I136" s="52">
        <f>VLOOKUP($B136,Shock_dev!$A$1:$CI$361,MATCH(DATE(I$1,1,1),Shock_dev!$A$1:$CI$1,0),FALSE)</f>
        <v>1.5</v>
      </c>
      <c r="J136" s="52">
        <f>VLOOKUP($B136,Shock_dev!$A$1:$CI$361,MATCH(DATE(J$1,1,1),Shock_dev!$A$1:$CI$1,0),FALSE)</f>
        <v>1.9</v>
      </c>
      <c r="K136" s="52">
        <f>VLOOKUP($B136,Shock_dev!$A$1:$CI$361,MATCH(DATE(K$1,1,1),Shock_dev!$A$1:$CI$1,0),FALSE)</f>
        <v>2.4</v>
      </c>
      <c r="L136" s="52">
        <f>VLOOKUP($B136,Shock_dev!$A$1:$CI$361,MATCH(DATE(L$1,1,1),Shock_dev!$A$1:$CI$1,0),FALSE)</f>
        <v>2.9</v>
      </c>
      <c r="M136" s="52">
        <f>VLOOKUP($B136,Shock_dev!$A$1:$CI$361,MATCH(DATE(M$1,1,1),Shock_dev!$A$1:$CI$1,0),FALSE)</f>
        <v>3.5</v>
      </c>
      <c r="N136" s="52">
        <f>VLOOKUP($B136,Shock_dev!$A$1:$CI$361,MATCH(DATE(N$1,1,1),Shock_dev!$A$1:$CI$1,0),FALSE)</f>
        <v>4.0999999999999996</v>
      </c>
      <c r="O136" s="52">
        <f>VLOOKUP($B136,Shock_dev!$A$1:$CI$361,MATCH(DATE(O$1,1,1),Shock_dev!$A$1:$CI$1,0),FALSE)</f>
        <v>4.9000000000000004</v>
      </c>
      <c r="P136" s="52">
        <f>VLOOKUP($B136,Shock_dev!$A$1:$CI$361,MATCH(DATE(P$1,1,1),Shock_dev!$A$1:$CI$1,0),FALSE)</f>
        <v>5.7</v>
      </c>
      <c r="Q136" s="52">
        <f>VLOOKUP($B136,Shock_dev!$A$1:$CI$361,MATCH(DATE(Q$1,1,1),Shock_dev!$A$1:$CI$1,0),FALSE)</f>
        <v>6.5</v>
      </c>
      <c r="R136" s="52">
        <f>VLOOKUP($B136,Shock_dev!$A$1:$CI$361,MATCH(DATE(R$1,1,1),Shock_dev!$A$1:$CI$1,0),FALSE)</f>
        <v>7.3</v>
      </c>
      <c r="S136" s="52">
        <f>VLOOKUP($B136,Shock_dev!$A$1:$CI$361,MATCH(DATE(S$1,1,1),Shock_dev!$A$1:$CI$1,0),FALSE)</f>
        <v>8</v>
      </c>
      <c r="T136" s="52">
        <f>VLOOKUP($B136,Shock_dev!$A$1:$CI$361,MATCH(DATE(T$1,1,1),Shock_dev!$A$1:$CI$1,0),FALSE)</f>
        <v>8.8000000000000007</v>
      </c>
      <c r="U136" s="52">
        <f>VLOOKUP($B136,Shock_dev!$A$1:$CI$361,MATCH(DATE(U$1,1,1),Shock_dev!$A$1:$CI$1,0),FALSE)</f>
        <v>9.4</v>
      </c>
      <c r="V136" s="52">
        <f>VLOOKUP($B136,Shock_dev!$A$1:$CI$361,MATCH(DATE(V$1,1,1),Shock_dev!$A$1:$CI$1,0),FALSE)</f>
        <v>10</v>
      </c>
      <c r="W136" s="52">
        <f>VLOOKUP($B136,Shock_dev!$A$1:$CI$361,MATCH(DATE(W$1,1,1),Shock_dev!$A$1:$CI$1,0),FALSE)</f>
        <v>10.6</v>
      </c>
      <c r="X136" s="52">
        <f>VLOOKUP($B136,Shock_dev!$A$1:$CI$361,MATCH(DATE(X$1,1,1),Shock_dev!$A$1:$CI$1,0),FALSE)</f>
        <v>11</v>
      </c>
      <c r="Y136" s="52">
        <f>VLOOKUP($B136,Shock_dev!$A$1:$CI$361,MATCH(DATE(Y$1,1,1),Shock_dev!$A$1:$CI$1,0),FALSE)</f>
        <v>11.4</v>
      </c>
      <c r="Z136" s="52">
        <f>VLOOKUP($B136,Shock_dev!$A$1:$CI$361,MATCH(DATE(Z$1,1,1),Shock_dev!$A$1:$CI$1,0),FALSE)</f>
        <v>11.7</v>
      </c>
      <c r="AA136" s="52">
        <f>VLOOKUP($B136,Shock_dev!$A$1:$CI$361,MATCH(DATE(AA$1,1,1),Shock_dev!$A$1:$CI$1,0),FALSE)</f>
        <v>11.9</v>
      </c>
      <c r="AB136" s="52">
        <f>VLOOKUP($B136,Shock_dev!$A$1:$CI$361,MATCH(DATE(AB$1,1,1),Shock_dev!$A$1:$CI$1,0),FALSE)</f>
        <v>12.1</v>
      </c>
      <c r="AC136" s="52">
        <f>VLOOKUP($B136,Shock_dev!$A$1:$CI$361,MATCH(DATE(AC$1,1,1),Shock_dev!$A$1:$CI$1,0),FALSE)</f>
        <v>12.3</v>
      </c>
      <c r="AD136" s="52">
        <f>VLOOKUP($B136,Shock_dev!$A$1:$CI$361,MATCH(DATE(AD$1,1,1),Shock_dev!$A$1:$CI$1,0),FALSE)</f>
        <v>12.4</v>
      </c>
      <c r="AE136" s="52">
        <f>VLOOKUP($B136,Shock_dev!$A$1:$CI$361,MATCH(DATE(AE$1,1,1),Shock_dev!$A$1:$CI$1,0),FALSE)</f>
        <v>12.5</v>
      </c>
      <c r="AF136" s="52">
        <f>VLOOKUP($B136,Shock_dev!$A$1:$CI$361,MATCH(DATE(AF$1,1,1),Shock_dev!$A$1:$CI$1,0),FALSE)</f>
        <v>12.6</v>
      </c>
      <c r="AG136" s="52"/>
      <c r="AH136" s="65">
        <f t="shared" si="68"/>
        <v>0.65999999999999992</v>
      </c>
      <c r="AI136" s="65">
        <f t="shared" si="69"/>
        <v>1.98</v>
      </c>
      <c r="AJ136" s="65">
        <f t="shared" si="70"/>
        <v>4.9399999999999995</v>
      </c>
      <c r="AK136" s="65">
        <f t="shared" si="71"/>
        <v>8.6999999999999993</v>
      </c>
      <c r="AL136" s="65">
        <f t="shared" si="72"/>
        <v>11.32</v>
      </c>
      <c r="AM136" s="65">
        <f t="shared" si="73"/>
        <v>12.379999999999999</v>
      </c>
      <c r="AN136" s="66"/>
      <c r="AO136" s="65">
        <f t="shared" si="74"/>
        <v>1.3199999999999998</v>
      </c>
      <c r="AP136" s="65">
        <f t="shared" si="75"/>
        <v>6.8199999999999994</v>
      </c>
      <c r="AQ136" s="65">
        <f t="shared" si="76"/>
        <v>11.85</v>
      </c>
    </row>
    <row r="137" spans="1:43">
      <c r="A137" s="5" t="s">
        <v>676</v>
      </c>
      <c r="B137" s="37" t="s">
        <v>655</v>
      </c>
      <c r="C137" s="52">
        <f>VLOOKUP($B137,Shock_dev!$A$1:$CI$361,MATCH(DATE(C$1,1,1),Shock_dev!$A$1:$CI$1,0),FALSE)</f>
        <v>802.1</v>
      </c>
      <c r="D137" s="52">
        <f>VLOOKUP($B137,Shock_dev!$A$1:$CI$361,MATCH(DATE(D$1,1,1),Shock_dev!$A$1:$CI$1,0),FALSE)</f>
        <v>795.4</v>
      </c>
      <c r="E137" s="52">
        <f>VLOOKUP($B137,Shock_dev!$A$1:$CI$361,MATCH(DATE(E$1,1,1),Shock_dev!$A$1:$CI$1,0),FALSE)</f>
        <v>787.1</v>
      </c>
      <c r="F137" s="52">
        <f>VLOOKUP($B137,Shock_dev!$A$1:$CI$361,MATCH(DATE(F$1,1,1),Shock_dev!$A$1:$CI$1,0),FALSE)</f>
        <v>776.6</v>
      </c>
      <c r="G137" s="52">
        <f>VLOOKUP($B137,Shock_dev!$A$1:$CI$361,MATCH(DATE(G$1,1,1),Shock_dev!$A$1:$CI$1,0),FALSE)</f>
        <v>763.6</v>
      </c>
      <c r="H137" s="52">
        <f>VLOOKUP($B137,Shock_dev!$A$1:$CI$361,MATCH(DATE(H$1,1,1),Shock_dev!$A$1:$CI$1,0),FALSE)</f>
        <v>747.5</v>
      </c>
      <c r="I137" s="52">
        <f>VLOOKUP($B137,Shock_dev!$A$1:$CI$361,MATCH(DATE(I$1,1,1),Shock_dev!$A$1:$CI$1,0),FALSE)</f>
        <v>727.8</v>
      </c>
      <c r="J137" s="52">
        <f>VLOOKUP($B137,Shock_dev!$A$1:$CI$361,MATCH(DATE(J$1,1,1),Shock_dev!$A$1:$CI$1,0),FALSE)</f>
        <v>703.9</v>
      </c>
      <c r="K137" s="52">
        <f>VLOOKUP($B137,Shock_dev!$A$1:$CI$361,MATCH(DATE(K$1,1,1),Shock_dev!$A$1:$CI$1,0),FALSE)</f>
        <v>675.5</v>
      </c>
      <c r="L137" s="52">
        <f>VLOOKUP($B137,Shock_dev!$A$1:$CI$361,MATCH(DATE(L$1,1,1),Shock_dev!$A$1:$CI$1,0),FALSE)</f>
        <v>642.29999999999995</v>
      </c>
      <c r="M137" s="52">
        <f>VLOOKUP($B137,Shock_dev!$A$1:$CI$361,MATCH(DATE(M$1,1,1),Shock_dev!$A$1:$CI$1,0),FALSE)</f>
        <v>604.1</v>
      </c>
      <c r="N137" s="52">
        <f>VLOOKUP($B137,Shock_dev!$A$1:$CI$361,MATCH(DATE(N$1,1,1),Shock_dev!$A$1:$CI$1,0),FALSE)</f>
        <v>561.20000000000005</v>
      </c>
      <c r="O137" s="52">
        <f>VLOOKUP($B137,Shock_dev!$A$1:$CI$361,MATCH(DATE(O$1,1,1),Shock_dev!$A$1:$CI$1,0),FALSE)</f>
        <v>514.29999999999995</v>
      </c>
      <c r="P137" s="52">
        <f>VLOOKUP($B137,Shock_dev!$A$1:$CI$361,MATCH(DATE(P$1,1,1),Shock_dev!$A$1:$CI$1,0),FALSE)</f>
        <v>464.5</v>
      </c>
      <c r="Q137" s="52">
        <f>VLOOKUP($B137,Shock_dev!$A$1:$CI$361,MATCH(DATE(Q$1,1,1),Shock_dev!$A$1:$CI$1,0),FALSE)</f>
        <v>413.1</v>
      </c>
      <c r="R137" s="52">
        <f>VLOOKUP($B137,Shock_dev!$A$1:$CI$361,MATCH(DATE(R$1,1,1),Shock_dev!$A$1:$CI$1,0),FALSE)</f>
        <v>361.8</v>
      </c>
      <c r="S137" s="52">
        <f>VLOOKUP($B137,Shock_dev!$A$1:$CI$361,MATCH(DATE(S$1,1,1),Shock_dev!$A$1:$CI$1,0),FALSE)</f>
        <v>312</v>
      </c>
      <c r="T137" s="52">
        <f>VLOOKUP($B137,Shock_dev!$A$1:$CI$361,MATCH(DATE(T$1,1,1),Shock_dev!$A$1:$CI$1,0),FALSE)</f>
        <v>265.10000000000002</v>
      </c>
      <c r="U137" s="52">
        <f>VLOOKUP($B137,Shock_dev!$A$1:$CI$361,MATCH(DATE(U$1,1,1),Shock_dev!$A$1:$CI$1,0),FALSE)</f>
        <v>222.2</v>
      </c>
      <c r="V137" s="52">
        <f>VLOOKUP($B137,Shock_dev!$A$1:$CI$361,MATCH(DATE(V$1,1,1),Shock_dev!$A$1:$CI$1,0),FALSE)</f>
        <v>184</v>
      </c>
      <c r="W137" s="52">
        <f>VLOOKUP($B137,Shock_dev!$A$1:$CI$361,MATCH(DATE(W$1,1,1),Shock_dev!$A$1:$CI$1,0),FALSE)</f>
        <v>150.69999999999999</v>
      </c>
      <c r="X137" s="52">
        <f>VLOOKUP($B137,Shock_dev!$A$1:$CI$361,MATCH(DATE(X$1,1,1),Shock_dev!$A$1:$CI$1,0),FALSE)</f>
        <v>122.3</v>
      </c>
      <c r="Y137" s="52">
        <f>VLOOKUP($B137,Shock_dev!$A$1:$CI$361,MATCH(DATE(Y$1,1,1),Shock_dev!$A$1:$CI$1,0),FALSE)</f>
        <v>98.5</v>
      </c>
      <c r="Z137" s="52">
        <f>VLOOKUP($B137,Shock_dev!$A$1:$CI$361,MATCH(DATE(Z$1,1,1),Shock_dev!$A$1:$CI$1,0),FALSE)</f>
        <v>78.8</v>
      </c>
      <c r="AA137" s="52">
        <f>VLOOKUP($B137,Shock_dev!$A$1:$CI$361,MATCH(DATE(AA$1,1,1),Shock_dev!$A$1:$CI$1,0),FALSE)</f>
        <v>62.7</v>
      </c>
      <c r="AB137" s="52">
        <f>VLOOKUP($B137,Shock_dev!$A$1:$CI$361,MATCH(DATE(AB$1,1,1),Shock_dev!$A$1:$CI$1,0),FALSE)</f>
        <v>49.6</v>
      </c>
      <c r="AC137" s="52">
        <f>VLOOKUP($B137,Shock_dev!$A$1:$CI$361,MATCH(DATE(AC$1,1,1),Shock_dev!$A$1:$CI$1,0),FALSE)</f>
        <v>39.200000000000003</v>
      </c>
      <c r="AD137" s="52">
        <f>VLOOKUP($B137,Shock_dev!$A$1:$CI$361,MATCH(DATE(AD$1,1,1),Shock_dev!$A$1:$CI$1,0),FALSE)</f>
        <v>30.8</v>
      </c>
      <c r="AE137" s="52">
        <f>VLOOKUP($B137,Shock_dev!$A$1:$CI$361,MATCH(DATE(AE$1,1,1),Shock_dev!$A$1:$CI$1,0),FALSE)</f>
        <v>24.2</v>
      </c>
      <c r="AF137" s="52">
        <f>VLOOKUP($B137,Shock_dev!$A$1:$CI$361,MATCH(DATE(AF$1,1,1),Shock_dev!$A$1:$CI$1,0),FALSE)</f>
        <v>19</v>
      </c>
      <c r="AG137" s="52"/>
      <c r="AH137" s="65">
        <f t="shared" si="68"/>
        <v>784.95999999999992</v>
      </c>
      <c r="AI137" s="65">
        <f t="shared" si="69"/>
        <v>699.4</v>
      </c>
      <c r="AJ137" s="65">
        <f t="shared" si="70"/>
        <v>511.44000000000005</v>
      </c>
      <c r="AK137" s="65">
        <f t="shared" si="71"/>
        <v>269.02</v>
      </c>
      <c r="AL137" s="65">
        <f t="shared" si="72"/>
        <v>102.6</v>
      </c>
      <c r="AM137" s="65">
        <f t="shared" si="73"/>
        <v>32.56</v>
      </c>
      <c r="AN137" s="66"/>
      <c r="AO137" s="65">
        <f t="shared" si="74"/>
        <v>742.18</v>
      </c>
      <c r="AP137" s="65">
        <f t="shared" si="75"/>
        <v>390.23</v>
      </c>
      <c r="AQ137" s="65">
        <f t="shared" si="76"/>
        <v>67.58</v>
      </c>
    </row>
    <row r="138" spans="1:43">
      <c r="A138" s="5" t="s">
        <v>699</v>
      </c>
      <c r="B138" s="37" t="s">
        <v>656</v>
      </c>
      <c r="C138" s="52">
        <f>VLOOKUP($B138,Shock_dev!$A$1:$CI$361,MATCH(DATE(C$1,1,1),Shock_dev!$A$1:$CI$1,0),FALSE)</f>
        <v>2200</v>
      </c>
      <c r="D138" s="52">
        <f>VLOOKUP($B138,Shock_dev!$A$1:$CI$361,MATCH(DATE(D$1,1,1),Shock_dev!$A$1:$CI$1,0),FALSE)</f>
        <v>2200</v>
      </c>
      <c r="E138" s="52">
        <f>VLOOKUP($B138,Shock_dev!$A$1:$CI$361,MATCH(DATE(E$1,1,1),Shock_dev!$A$1:$CI$1,0),FALSE)</f>
        <v>2200</v>
      </c>
      <c r="F138" s="52">
        <f>VLOOKUP($B138,Shock_dev!$A$1:$CI$361,MATCH(DATE(F$1,1,1),Shock_dev!$A$1:$CI$1,0),FALSE)</f>
        <v>2200</v>
      </c>
      <c r="G138" s="52">
        <f>VLOOKUP($B138,Shock_dev!$A$1:$CI$361,MATCH(DATE(G$1,1,1),Shock_dev!$A$1:$CI$1,0),FALSE)</f>
        <v>2200</v>
      </c>
      <c r="H138" s="52">
        <f>VLOOKUP($B138,Shock_dev!$A$1:$CI$361,MATCH(DATE(H$1,1,1),Shock_dev!$A$1:$CI$1,0),FALSE)</f>
        <v>2200</v>
      </c>
      <c r="I138" s="52">
        <f>VLOOKUP($B138,Shock_dev!$A$1:$CI$361,MATCH(DATE(I$1,1,1),Shock_dev!$A$1:$CI$1,0),FALSE)</f>
        <v>2200</v>
      </c>
      <c r="J138" s="52">
        <f>VLOOKUP($B138,Shock_dev!$A$1:$CI$361,MATCH(DATE(J$1,1,1),Shock_dev!$A$1:$CI$1,0),FALSE)</f>
        <v>2200</v>
      </c>
      <c r="K138" s="52">
        <f>VLOOKUP($B138,Shock_dev!$A$1:$CI$361,MATCH(DATE(K$1,1,1),Shock_dev!$A$1:$CI$1,0),FALSE)</f>
        <v>2200</v>
      </c>
      <c r="L138" s="52">
        <f>VLOOKUP($B138,Shock_dev!$A$1:$CI$361,MATCH(DATE(L$1,1,1),Shock_dev!$A$1:$CI$1,0),FALSE)</f>
        <v>2200</v>
      </c>
      <c r="M138" s="52">
        <f>VLOOKUP($B138,Shock_dev!$A$1:$CI$361,MATCH(DATE(M$1,1,1),Shock_dev!$A$1:$CI$1,0),FALSE)</f>
        <v>2200</v>
      </c>
      <c r="N138" s="52">
        <f>VLOOKUP($B138,Shock_dev!$A$1:$CI$361,MATCH(DATE(N$1,1,1),Shock_dev!$A$1:$CI$1,0),FALSE)</f>
        <v>2200</v>
      </c>
      <c r="O138" s="52">
        <f>VLOOKUP($B138,Shock_dev!$A$1:$CI$361,MATCH(DATE(O$1,1,1),Shock_dev!$A$1:$CI$1,0),FALSE)</f>
        <v>2200</v>
      </c>
      <c r="P138" s="52">
        <f>VLOOKUP($B138,Shock_dev!$A$1:$CI$361,MATCH(DATE(P$1,1,1),Shock_dev!$A$1:$CI$1,0),FALSE)</f>
        <v>2200</v>
      </c>
      <c r="Q138" s="52">
        <f>VLOOKUP($B138,Shock_dev!$A$1:$CI$361,MATCH(DATE(Q$1,1,1),Shock_dev!$A$1:$CI$1,0),FALSE)</f>
        <v>2200</v>
      </c>
      <c r="R138" s="52">
        <f>VLOOKUP($B138,Shock_dev!$A$1:$CI$361,MATCH(DATE(R$1,1,1),Shock_dev!$A$1:$CI$1,0),FALSE)</f>
        <v>2200</v>
      </c>
      <c r="S138" s="52">
        <f>VLOOKUP($B138,Shock_dev!$A$1:$CI$361,MATCH(DATE(S$1,1,1),Shock_dev!$A$1:$CI$1,0),FALSE)</f>
        <v>2200</v>
      </c>
      <c r="T138" s="52">
        <f>VLOOKUP($B138,Shock_dev!$A$1:$CI$361,MATCH(DATE(T$1,1,1),Shock_dev!$A$1:$CI$1,0),FALSE)</f>
        <v>2200</v>
      </c>
      <c r="U138" s="52">
        <f>VLOOKUP($B138,Shock_dev!$A$1:$CI$361,MATCH(DATE(U$1,1,1),Shock_dev!$A$1:$CI$1,0),FALSE)</f>
        <v>2200</v>
      </c>
      <c r="V138" s="52">
        <f>VLOOKUP($B138,Shock_dev!$A$1:$CI$361,MATCH(DATE(V$1,1,1),Shock_dev!$A$1:$CI$1,0),FALSE)</f>
        <v>2200</v>
      </c>
      <c r="W138" s="52">
        <f>VLOOKUP($B138,Shock_dev!$A$1:$CI$361,MATCH(DATE(W$1,1,1),Shock_dev!$A$1:$CI$1,0),FALSE)</f>
        <v>2200</v>
      </c>
      <c r="X138" s="52">
        <f>VLOOKUP($B138,Shock_dev!$A$1:$CI$361,MATCH(DATE(X$1,1,1),Shock_dev!$A$1:$CI$1,0),FALSE)</f>
        <v>2200</v>
      </c>
      <c r="Y138" s="52">
        <f>VLOOKUP($B138,Shock_dev!$A$1:$CI$361,MATCH(DATE(Y$1,1,1),Shock_dev!$A$1:$CI$1,0),FALSE)</f>
        <v>2200</v>
      </c>
      <c r="Z138" s="52">
        <f>VLOOKUP($B138,Shock_dev!$A$1:$CI$361,MATCH(DATE(Z$1,1,1),Shock_dev!$A$1:$CI$1,0),FALSE)</f>
        <v>2200</v>
      </c>
      <c r="AA138" s="52">
        <f>VLOOKUP($B138,Shock_dev!$A$1:$CI$361,MATCH(DATE(AA$1,1,1),Shock_dev!$A$1:$CI$1,0),FALSE)</f>
        <v>2200</v>
      </c>
      <c r="AB138" s="52">
        <f>VLOOKUP($B138,Shock_dev!$A$1:$CI$361,MATCH(DATE(AB$1,1,1),Shock_dev!$A$1:$CI$1,0),FALSE)</f>
        <v>2200</v>
      </c>
      <c r="AC138" s="52">
        <f>VLOOKUP($B138,Shock_dev!$A$1:$CI$361,MATCH(DATE(AC$1,1,1),Shock_dev!$A$1:$CI$1,0),FALSE)</f>
        <v>2200</v>
      </c>
      <c r="AD138" s="52">
        <f>VLOOKUP($B138,Shock_dev!$A$1:$CI$361,MATCH(DATE(AD$1,1,1),Shock_dev!$A$1:$CI$1,0),FALSE)</f>
        <v>2200</v>
      </c>
      <c r="AE138" s="52">
        <f>VLOOKUP($B138,Shock_dev!$A$1:$CI$361,MATCH(DATE(AE$1,1,1),Shock_dev!$A$1:$CI$1,0),FALSE)</f>
        <v>2200</v>
      </c>
      <c r="AF138" s="52">
        <f>VLOOKUP($B138,Shock_dev!$A$1:$CI$361,MATCH(DATE(AF$1,1,1),Shock_dev!$A$1:$CI$1,0),FALSE)</f>
        <v>2200</v>
      </c>
      <c r="AG138" s="52"/>
      <c r="AH138" s="65">
        <f t="shared" si="68"/>
        <v>2200</v>
      </c>
      <c r="AI138" s="65">
        <f t="shared" si="69"/>
        <v>2200</v>
      </c>
      <c r="AJ138" s="65">
        <f t="shared" si="70"/>
        <v>2200</v>
      </c>
      <c r="AK138" s="65">
        <f t="shared" si="71"/>
        <v>2200</v>
      </c>
      <c r="AL138" s="65">
        <f t="shared" si="72"/>
        <v>2200</v>
      </c>
      <c r="AM138" s="65">
        <f t="shared" si="73"/>
        <v>2200</v>
      </c>
      <c r="AN138" s="66"/>
      <c r="AO138" s="65">
        <f t="shared" si="74"/>
        <v>2200</v>
      </c>
      <c r="AP138" s="65">
        <f t="shared" si="75"/>
        <v>2200</v>
      </c>
      <c r="AQ138" s="65">
        <f t="shared" si="76"/>
        <v>2200</v>
      </c>
    </row>
    <row r="139" spans="1:43">
      <c r="A139" s="5" t="s">
        <v>436</v>
      </c>
      <c r="B139" s="37" t="s">
        <v>657</v>
      </c>
      <c r="C139" s="52">
        <f>VLOOKUP($B139,Shock_dev!$A$1:$CI$361,MATCH(DATE(C$1,1,1),Shock_dev!$A$1:$CI$1,0),FALSE)</f>
        <v>53.5</v>
      </c>
      <c r="D139" s="52">
        <f>VLOOKUP($B139,Shock_dev!$A$1:$CI$361,MATCH(DATE(D$1,1,1),Shock_dev!$A$1:$CI$1,0),FALSE)</f>
        <v>53</v>
      </c>
      <c r="E139" s="52">
        <f>VLOOKUP($B139,Shock_dev!$A$1:$CI$361,MATCH(DATE(E$1,1,1),Shock_dev!$A$1:$CI$1,0),FALSE)</f>
        <v>52.5</v>
      </c>
      <c r="F139" s="52">
        <f>VLOOKUP($B139,Shock_dev!$A$1:$CI$361,MATCH(DATE(F$1,1,1),Shock_dev!$A$1:$CI$1,0),FALSE)</f>
        <v>51.8</v>
      </c>
      <c r="G139" s="52">
        <f>VLOOKUP($B139,Shock_dev!$A$1:$CI$361,MATCH(DATE(G$1,1,1),Shock_dev!$A$1:$CI$1,0),FALSE)</f>
        <v>50.9</v>
      </c>
      <c r="H139" s="52">
        <f>VLOOKUP($B139,Shock_dev!$A$1:$CI$361,MATCH(DATE(H$1,1,1),Shock_dev!$A$1:$CI$1,0),FALSE)</f>
        <v>49.8</v>
      </c>
      <c r="I139" s="52">
        <f>VLOOKUP($B139,Shock_dev!$A$1:$CI$361,MATCH(DATE(I$1,1,1),Shock_dev!$A$1:$CI$1,0),FALSE)</f>
        <v>48.5</v>
      </c>
      <c r="J139" s="52">
        <f>VLOOKUP($B139,Shock_dev!$A$1:$CI$361,MATCH(DATE(J$1,1,1),Shock_dev!$A$1:$CI$1,0),FALSE)</f>
        <v>46.9</v>
      </c>
      <c r="K139" s="52">
        <f>VLOOKUP($B139,Shock_dev!$A$1:$CI$361,MATCH(DATE(K$1,1,1),Shock_dev!$A$1:$CI$1,0),FALSE)</f>
        <v>45</v>
      </c>
      <c r="L139" s="52">
        <f>VLOOKUP($B139,Shock_dev!$A$1:$CI$361,MATCH(DATE(L$1,1,1),Shock_dev!$A$1:$CI$1,0),FALSE)</f>
        <v>42.8</v>
      </c>
      <c r="M139" s="52">
        <f>VLOOKUP($B139,Shock_dev!$A$1:$CI$361,MATCH(DATE(M$1,1,1),Shock_dev!$A$1:$CI$1,0),FALSE)</f>
        <v>40.299999999999997</v>
      </c>
      <c r="N139" s="52">
        <f>VLOOKUP($B139,Shock_dev!$A$1:$CI$361,MATCH(DATE(N$1,1,1),Shock_dev!$A$1:$CI$1,0),FALSE)</f>
        <v>37.4</v>
      </c>
      <c r="O139" s="52">
        <f>VLOOKUP($B139,Shock_dev!$A$1:$CI$361,MATCH(DATE(O$1,1,1),Shock_dev!$A$1:$CI$1,0),FALSE)</f>
        <v>34.299999999999997</v>
      </c>
      <c r="P139" s="52">
        <f>VLOOKUP($B139,Shock_dev!$A$1:$CI$361,MATCH(DATE(P$1,1,1),Shock_dev!$A$1:$CI$1,0),FALSE)</f>
        <v>31</v>
      </c>
      <c r="Q139" s="52">
        <f>VLOOKUP($B139,Shock_dev!$A$1:$CI$361,MATCH(DATE(Q$1,1,1),Shock_dev!$A$1:$CI$1,0),FALSE)</f>
        <v>27.5</v>
      </c>
      <c r="R139" s="52">
        <f>VLOOKUP($B139,Shock_dev!$A$1:$CI$361,MATCH(DATE(R$1,1,1),Shock_dev!$A$1:$CI$1,0),FALSE)</f>
        <v>24.1</v>
      </c>
      <c r="S139" s="52">
        <f>VLOOKUP($B139,Shock_dev!$A$1:$CI$361,MATCH(DATE(S$1,1,1),Shock_dev!$A$1:$CI$1,0),FALSE)</f>
        <v>20.8</v>
      </c>
      <c r="T139" s="52">
        <f>VLOOKUP($B139,Shock_dev!$A$1:$CI$361,MATCH(DATE(T$1,1,1),Shock_dev!$A$1:$CI$1,0),FALSE)</f>
        <v>17.7</v>
      </c>
      <c r="U139" s="52">
        <f>VLOOKUP($B139,Shock_dev!$A$1:$CI$361,MATCH(DATE(U$1,1,1),Shock_dev!$A$1:$CI$1,0),FALSE)</f>
        <v>14.8</v>
      </c>
      <c r="V139" s="52">
        <f>VLOOKUP($B139,Shock_dev!$A$1:$CI$361,MATCH(DATE(V$1,1,1),Shock_dev!$A$1:$CI$1,0),FALSE)</f>
        <v>12.3</v>
      </c>
      <c r="W139" s="52">
        <f>VLOOKUP($B139,Shock_dev!$A$1:$CI$361,MATCH(DATE(W$1,1,1),Shock_dev!$A$1:$CI$1,0),FALSE)</f>
        <v>10</v>
      </c>
      <c r="X139" s="52">
        <f>VLOOKUP($B139,Shock_dev!$A$1:$CI$361,MATCH(DATE(X$1,1,1),Shock_dev!$A$1:$CI$1,0),FALSE)</f>
        <v>8.1999999999999993</v>
      </c>
      <c r="Y139" s="52">
        <f>VLOOKUP($B139,Shock_dev!$A$1:$CI$361,MATCH(DATE(Y$1,1,1),Shock_dev!$A$1:$CI$1,0),FALSE)</f>
        <v>6.6</v>
      </c>
      <c r="Z139" s="52">
        <f>VLOOKUP($B139,Shock_dev!$A$1:$CI$361,MATCH(DATE(Z$1,1,1),Shock_dev!$A$1:$CI$1,0),FALSE)</f>
        <v>5.3</v>
      </c>
      <c r="AA139" s="52">
        <f>VLOOKUP($B139,Shock_dev!$A$1:$CI$361,MATCH(DATE(AA$1,1,1),Shock_dev!$A$1:$CI$1,0),FALSE)</f>
        <v>4.2</v>
      </c>
      <c r="AB139" s="52">
        <f>VLOOKUP($B139,Shock_dev!$A$1:$CI$361,MATCH(DATE(AB$1,1,1),Shock_dev!$A$1:$CI$1,0),FALSE)</f>
        <v>3.3</v>
      </c>
      <c r="AC139" s="52">
        <f>VLOOKUP($B139,Shock_dev!$A$1:$CI$361,MATCH(DATE(AC$1,1,1),Shock_dev!$A$1:$CI$1,0),FALSE)</f>
        <v>2.6</v>
      </c>
      <c r="AD139" s="52">
        <f>VLOOKUP($B139,Shock_dev!$A$1:$CI$361,MATCH(DATE(AD$1,1,1),Shock_dev!$A$1:$CI$1,0),FALSE)</f>
        <v>2.1</v>
      </c>
      <c r="AE139" s="52">
        <f>VLOOKUP($B139,Shock_dev!$A$1:$CI$361,MATCH(DATE(AE$1,1,1),Shock_dev!$A$1:$CI$1,0),FALSE)</f>
        <v>1.6</v>
      </c>
      <c r="AF139" s="52">
        <f>VLOOKUP($B139,Shock_dev!$A$1:$CI$361,MATCH(DATE(AF$1,1,1),Shock_dev!$A$1:$CI$1,0),FALSE)</f>
        <v>1.3</v>
      </c>
      <c r="AG139" s="52"/>
      <c r="AH139" s="65">
        <f t="shared" si="68"/>
        <v>52.339999999999996</v>
      </c>
      <c r="AI139" s="65">
        <f t="shared" si="69"/>
        <v>46.6</v>
      </c>
      <c r="AJ139" s="65">
        <f t="shared" si="70"/>
        <v>34.1</v>
      </c>
      <c r="AK139" s="65">
        <f t="shared" si="71"/>
        <v>17.940000000000001</v>
      </c>
      <c r="AL139" s="65">
        <f t="shared" si="72"/>
        <v>6.8599999999999994</v>
      </c>
      <c r="AM139" s="65">
        <f t="shared" si="73"/>
        <v>2.1800000000000002</v>
      </c>
      <c r="AN139" s="66"/>
      <c r="AO139" s="65">
        <f t="shared" si="74"/>
        <v>49.47</v>
      </c>
      <c r="AP139" s="65">
        <f t="shared" si="75"/>
        <v>26.020000000000003</v>
      </c>
      <c r="AQ139" s="65">
        <f t="shared" si="76"/>
        <v>4.5199999999999996</v>
      </c>
    </row>
    <row r="140" spans="1:43">
      <c r="A140" s="5" t="s">
        <v>437</v>
      </c>
      <c r="B140" s="37" t="s">
        <v>658</v>
      </c>
      <c r="C140" s="52">
        <f>VLOOKUP($B140,Shock_dev!$A$1:$CI$361,MATCH(DATE(C$1,1,1),Shock_dev!$A$1:$CI$1,0),FALSE)</f>
        <v>13.4</v>
      </c>
      <c r="D140" s="52">
        <f>VLOOKUP($B140,Shock_dev!$A$1:$CI$361,MATCH(DATE(D$1,1,1),Shock_dev!$A$1:$CI$1,0),FALSE)</f>
        <v>13.3</v>
      </c>
      <c r="E140" s="52">
        <f>VLOOKUP($B140,Shock_dev!$A$1:$CI$361,MATCH(DATE(E$1,1,1),Shock_dev!$A$1:$CI$1,0),FALSE)</f>
        <v>13.1</v>
      </c>
      <c r="F140" s="52">
        <f>VLOOKUP($B140,Shock_dev!$A$1:$CI$361,MATCH(DATE(F$1,1,1),Shock_dev!$A$1:$CI$1,0),FALSE)</f>
        <v>12.9</v>
      </c>
      <c r="G140" s="52">
        <f>VLOOKUP($B140,Shock_dev!$A$1:$CI$361,MATCH(DATE(G$1,1,1),Shock_dev!$A$1:$CI$1,0),FALSE)</f>
        <v>12.7</v>
      </c>
      <c r="H140" s="52">
        <f>VLOOKUP($B140,Shock_dev!$A$1:$CI$361,MATCH(DATE(H$1,1,1),Shock_dev!$A$1:$CI$1,0),FALSE)</f>
        <v>12.5</v>
      </c>
      <c r="I140" s="52">
        <f>VLOOKUP($B140,Shock_dev!$A$1:$CI$361,MATCH(DATE(I$1,1,1),Shock_dev!$A$1:$CI$1,0),FALSE)</f>
        <v>12.1</v>
      </c>
      <c r="J140" s="52">
        <f>VLOOKUP($B140,Shock_dev!$A$1:$CI$361,MATCH(DATE(J$1,1,1),Shock_dev!$A$1:$CI$1,0),FALSE)</f>
        <v>11.7</v>
      </c>
      <c r="K140" s="52">
        <f>VLOOKUP($B140,Shock_dev!$A$1:$CI$361,MATCH(DATE(K$1,1,1),Shock_dev!$A$1:$CI$1,0),FALSE)</f>
        <v>11.3</v>
      </c>
      <c r="L140" s="52">
        <f>VLOOKUP($B140,Shock_dev!$A$1:$CI$361,MATCH(DATE(L$1,1,1),Shock_dev!$A$1:$CI$1,0),FALSE)</f>
        <v>10.7</v>
      </c>
      <c r="M140" s="52">
        <f>VLOOKUP($B140,Shock_dev!$A$1:$CI$361,MATCH(DATE(M$1,1,1),Shock_dev!$A$1:$CI$1,0),FALSE)</f>
        <v>10.1</v>
      </c>
      <c r="N140" s="52">
        <f>VLOOKUP($B140,Shock_dev!$A$1:$CI$361,MATCH(DATE(N$1,1,1),Shock_dev!$A$1:$CI$1,0),FALSE)</f>
        <v>9.4</v>
      </c>
      <c r="O140" s="52">
        <f>VLOOKUP($B140,Shock_dev!$A$1:$CI$361,MATCH(DATE(O$1,1,1),Shock_dev!$A$1:$CI$1,0),FALSE)</f>
        <v>8.6</v>
      </c>
      <c r="P140" s="52">
        <f>VLOOKUP($B140,Shock_dev!$A$1:$CI$361,MATCH(DATE(P$1,1,1),Shock_dev!$A$1:$CI$1,0),FALSE)</f>
        <v>7.7</v>
      </c>
      <c r="Q140" s="52">
        <f>VLOOKUP($B140,Shock_dev!$A$1:$CI$361,MATCH(DATE(Q$1,1,1),Shock_dev!$A$1:$CI$1,0),FALSE)</f>
        <v>6.9</v>
      </c>
      <c r="R140" s="52">
        <f>VLOOKUP($B140,Shock_dev!$A$1:$CI$361,MATCH(DATE(R$1,1,1),Shock_dev!$A$1:$CI$1,0),FALSE)</f>
        <v>6</v>
      </c>
      <c r="S140" s="52">
        <f>VLOOKUP($B140,Shock_dev!$A$1:$CI$361,MATCH(DATE(S$1,1,1),Shock_dev!$A$1:$CI$1,0),FALSE)</f>
        <v>5.2</v>
      </c>
      <c r="T140" s="52">
        <f>VLOOKUP($B140,Shock_dev!$A$1:$CI$361,MATCH(DATE(T$1,1,1),Shock_dev!$A$1:$CI$1,0),FALSE)</f>
        <v>4.4000000000000004</v>
      </c>
      <c r="U140" s="52">
        <f>VLOOKUP($B140,Shock_dev!$A$1:$CI$361,MATCH(DATE(U$1,1,1),Shock_dev!$A$1:$CI$1,0),FALSE)</f>
        <v>3.7</v>
      </c>
      <c r="V140" s="52">
        <f>VLOOKUP($B140,Shock_dev!$A$1:$CI$361,MATCH(DATE(V$1,1,1),Shock_dev!$A$1:$CI$1,0),FALSE)</f>
        <v>3.1</v>
      </c>
      <c r="W140" s="52">
        <f>VLOOKUP($B140,Shock_dev!$A$1:$CI$361,MATCH(DATE(W$1,1,1),Shock_dev!$A$1:$CI$1,0),FALSE)</f>
        <v>2.5</v>
      </c>
      <c r="X140" s="52">
        <f>VLOOKUP($B140,Shock_dev!$A$1:$CI$361,MATCH(DATE(X$1,1,1),Shock_dev!$A$1:$CI$1,0),FALSE)</f>
        <v>2</v>
      </c>
      <c r="Y140" s="52">
        <f>VLOOKUP($B140,Shock_dev!$A$1:$CI$361,MATCH(DATE(Y$1,1,1),Shock_dev!$A$1:$CI$1,0),FALSE)</f>
        <v>1.6</v>
      </c>
      <c r="Z140" s="52">
        <f>VLOOKUP($B140,Shock_dev!$A$1:$CI$361,MATCH(DATE(Z$1,1,1),Shock_dev!$A$1:$CI$1,0),FALSE)</f>
        <v>1.3</v>
      </c>
      <c r="AA140" s="52">
        <f>VLOOKUP($B140,Shock_dev!$A$1:$CI$361,MATCH(DATE(AA$1,1,1),Shock_dev!$A$1:$CI$1,0),FALSE)</f>
        <v>1</v>
      </c>
      <c r="AB140" s="52">
        <f>VLOOKUP($B140,Shock_dev!$A$1:$CI$361,MATCH(DATE(AB$1,1,1),Shock_dev!$A$1:$CI$1,0),FALSE)</f>
        <v>0.8</v>
      </c>
      <c r="AC140" s="52">
        <f>VLOOKUP($B140,Shock_dev!$A$1:$CI$361,MATCH(DATE(AC$1,1,1),Shock_dev!$A$1:$CI$1,0),FALSE)</f>
        <v>0.7</v>
      </c>
      <c r="AD140" s="52">
        <f>VLOOKUP($B140,Shock_dev!$A$1:$CI$361,MATCH(DATE(AD$1,1,1),Shock_dev!$A$1:$CI$1,0),FALSE)</f>
        <v>0.5</v>
      </c>
      <c r="AE140" s="52">
        <f>VLOOKUP($B140,Shock_dev!$A$1:$CI$361,MATCH(DATE(AE$1,1,1),Shock_dev!$A$1:$CI$1,0),FALSE)</f>
        <v>0.4</v>
      </c>
      <c r="AF140" s="52">
        <f>VLOOKUP($B140,Shock_dev!$A$1:$CI$361,MATCH(DATE(AF$1,1,1),Shock_dev!$A$1:$CI$1,0),FALSE)</f>
        <v>0.3</v>
      </c>
      <c r="AG140" s="52"/>
      <c r="AH140" s="65">
        <f t="shared" si="68"/>
        <v>13.080000000000002</v>
      </c>
      <c r="AI140" s="65">
        <f t="shared" si="69"/>
        <v>11.66</v>
      </c>
      <c r="AJ140" s="65">
        <f t="shared" si="70"/>
        <v>8.5400000000000009</v>
      </c>
      <c r="AK140" s="65">
        <f t="shared" si="71"/>
        <v>4.4800000000000004</v>
      </c>
      <c r="AL140" s="65">
        <f t="shared" si="72"/>
        <v>1.6799999999999997</v>
      </c>
      <c r="AM140" s="65">
        <f t="shared" si="73"/>
        <v>0.53999999999999992</v>
      </c>
      <c r="AN140" s="66"/>
      <c r="AO140" s="65">
        <f t="shared" si="74"/>
        <v>12.370000000000001</v>
      </c>
      <c r="AP140" s="65">
        <f t="shared" si="75"/>
        <v>6.5100000000000007</v>
      </c>
      <c r="AQ140" s="65">
        <f t="shared" si="76"/>
        <v>1.1099999999999999</v>
      </c>
    </row>
    <row r="141" spans="1:43">
      <c r="A141" s="5" t="s">
        <v>675</v>
      </c>
      <c r="B141" s="37" t="s">
        <v>659</v>
      </c>
      <c r="C141" s="52">
        <f>VLOOKUP($B141,Shock_dev!$A$1:$CI$361,MATCH(DATE(C$1,1,1),Shock_dev!$A$1:$CI$1,0),FALSE)</f>
        <v>0.5</v>
      </c>
      <c r="D141" s="52">
        <f>VLOOKUP($B141,Shock_dev!$A$1:$CI$361,MATCH(DATE(D$1,1,1),Shock_dev!$A$1:$CI$1,0),FALSE)</f>
        <v>0.5</v>
      </c>
      <c r="E141" s="52">
        <f>VLOOKUP($B141,Shock_dev!$A$1:$CI$361,MATCH(DATE(E$1,1,1),Shock_dev!$A$1:$CI$1,0),FALSE)</f>
        <v>0.5</v>
      </c>
      <c r="F141" s="52">
        <f>VLOOKUP($B141,Shock_dev!$A$1:$CI$361,MATCH(DATE(F$1,1,1),Shock_dev!$A$1:$CI$1,0),FALSE)</f>
        <v>0.5</v>
      </c>
      <c r="G141" s="52">
        <f>VLOOKUP($B141,Shock_dev!$A$1:$CI$361,MATCH(DATE(G$1,1,1),Shock_dev!$A$1:$CI$1,0),FALSE)</f>
        <v>0.5</v>
      </c>
      <c r="H141" s="52">
        <f>VLOOKUP($B141,Shock_dev!$A$1:$CI$361,MATCH(DATE(H$1,1,1),Shock_dev!$A$1:$CI$1,0),FALSE)</f>
        <v>0.5</v>
      </c>
      <c r="I141" s="52">
        <f>VLOOKUP($B141,Shock_dev!$A$1:$CI$361,MATCH(DATE(I$1,1,1),Shock_dev!$A$1:$CI$1,0),FALSE)</f>
        <v>0.5</v>
      </c>
      <c r="J141" s="52">
        <f>VLOOKUP($B141,Shock_dev!$A$1:$CI$361,MATCH(DATE(J$1,1,1),Shock_dev!$A$1:$CI$1,0),FALSE)</f>
        <v>0.5</v>
      </c>
      <c r="K141" s="52">
        <f>VLOOKUP($B141,Shock_dev!$A$1:$CI$361,MATCH(DATE(K$1,1,1),Shock_dev!$A$1:$CI$1,0),FALSE)</f>
        <v>0.5</v>
      </c>
      <c r="L141" s="52">
        <f>VLOOKUP($B141,Shock_dev!$A$1:$CI$361,MATCH(DATE(L$1,1,1),Shock_dev!$A$1:$CI$1,0),FALSE)</f>
        <v>0.4</v>
      </c>
      <c r="M141" s="52">
        <f>VLOOKUP($B141,Shock_dev!$A$1:$CI$361,MATCH(DATE(M$1,1,1),Shock_dev!$A$1:$CI$1,0),FALSE)</f>
        <v>0.4</v>
      </c>
      <c r="N141" s="52">
        <f>VLOOKUP($B141,Shock_dev!$A$1:$CI$361,MATCH(DATE(N$1,1,1),Shock_dev!$A$1:$CI$1,0),FALSE)</f>
        <v>0.4</v>
      </c>
      <c r="O141" s="52">
        <f>VLOOKUP($B141,Shock_dev!$A$1:$CI$361,MATCH(DATE(O$1,1,1),Shock_dev!$A$1:$CI$1,0),FALSE)</f>
        <v>0.3</v>
      </c>
      <c r="P141" s="52">
        <f>VLOOKUP($B141,Shock_dev!$A$1:$CI$361,MATCH(DATE(P$1,1,1),Shock_dev!$A$1:$CI$1,0),FALSE)</f>
        <v>0.3</v>
      </c>
      <c r="Q141" s="52">
        <f>VLOOKUP($B141,Shock_dev!$A$1:$CI$361,MATCH(DATE(Q$1,1,1),Shock_dev!$A$1:$CI$1,0),FALSE)</f>
        <v>0.3</v>
      </c>
      <c r="R141" s="52">
        <f>VLOOKUP($B141,Shock_dev!$A$1:$CI$361,MATCH(DATE(R$1,1,1),Shock_dev!$A$1:$CI$1,0),FALSE)</f>
        <v>0.2</v>
      </c>
      <c r="S141" s="52">
        <f>VLOOKUP($B141,Shock_dev!$A$1:$CI$361,MATCH(DATE(S$1,1,1),Shock_dev!$A$1:$CI$1,0),FALSE)</f>
        <v>0.2</v>
      </c>
      <c r="T141" s="52">
        <f>VLOOKUP($B141,Shock_dev!$A$1:$CI$361,MATCH(DATE(T$1,1,1),Shock_dev!$A$1:$CI$1,0),FALSE)</f>
        <v>0.2</v>
      </c>
      <c r="U141" s="52">
        <f>VLOOKUP($B141,Shock_dev!$A$1:$CI$361,MATCH(DATE(U$1,1,1),Shock_dev!$A$1:$CI$1,0),FALSE)</f>
        <v>0.1</v>
      </c>
      <c r="V141" s="52">
        <f>VLOOKUP($B141,Shock_dev!$A$1:$CI$361,MATCH(DATE(V$1,1,1),Shock_dev!$A$1:$CI$1,0),FALSE)</f>
        <v>0.1</v>
      </c>
      <c r="W141" s="52">
        <f>VLOOKUP($B141,Shock_dev!$A$1:$CI$361,MATCH(DATE(W$1,1,1),Shock_dev!$A$1:$CI$1,0),FALSE)</f>
        <v>0.1</v>
      </c>
      <c r="X141" s="52">
        <f>VLOOKUP($B141,Shock_dev!$A$1:$CI$361,MATCH(DATE(X$1,1,1),Shock_dev!$A$1:$CI$1,0),FALSE)</f>
        <v>0.1</v>
      </c>
      <c r="Y141" s="52">
        <f>VLOOKUP($B141,Shock_dev!$A$1:$CI$361,MATCH(DATE(Y$1,1,1),Shock_dev!$A$1:$CI$1,0),FALSE)</f>
        <v>0.1</v>
      </c>
      <c r="Z141" s="52">
        <f>VLOOKUP($B141,Shock_dev!$A$1:$CI$361,MATCH(DATE(Z$1,1,1),Shock_dev!$A$1:$CI$1,0),FALSE)</f>
        <v>0.1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68"/>
        <v>0.5</v>
      </c>
      <c r="AI141" s="65">
        <f t="shared" si="69"/>
        <v>0.48</v>
      </c>
      <c r="AJ141" s="65">
        <f t="shared" si="70"/>
        <v>0.34</v>
      </c>
      <c r="AK141" s="65">
        <f t="shared" si="71"/>
        <v>0.16</v>
      </c>
      <c r="AL141" s="65">
        <f t="shared" si="72"/>
        <v>0.08</v>
      </c>
      <c r="AM141" s="65">
        <f t="shared" si="73"/>
        <v>0</v>
      </c>
      <c r="AN141" s="66"/>
      <c r="AO141" s="65">
        <f t="shared" si="74"/>
        <v>0.49</v>
      </c>
      <c r="AP141" s="65">
        <f t="shared" si="75"/>
        <v>0.25</v>
      </c>
      <c r="AQ141" s="65">
        <f t="shared" si="76"/>
        <v>0.04</v>
      </c>
    </row>
    <row r="142" spans="1:43">
      <c r="A142" s="5" t="s">
        <v>413</v>
      </c>
      <c r="B142" s="37" t="s">
        <v>660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68"/>
        <v>0</v>
      </c>
      <c r="AI142" s="65">
        <f t="shared" si="69"/>
        <v>0</v>
      </c>
      <c r="AJ142" s="65">
        <f t="shared" si="70"/>
        <v>0</v>
      </c>
      <c r="AK142" s="65">
        <f t="shared" si="71"/>
        <v>0</v>
      </c>
      <c r="AL142" s="65">
        <f t="shared" si="72"/>
        <v>0</v>
      </c>
      <c r="AM142" s="65">
        <f t="shared" si="73"/>
        <v>0</v>
      </c>
      <c r="AN142" s="66"/>
      <c r="AO142" s="65">
        <f t="shared" si="74"/>
        <v>0</v>
      </c>
      <c r="AP142" s="65">
        <f t="shared" si="75"/>
        <v>0</v>
      </c>
      <c r="AQ142" s="65">
        <f t="shared" si="76"/>
        <v>0</v>
      </c>
    </row>
    <row r="143" spans="1:43">
      <c r="A143" s="5" t="s">
        <v>414</v>
      </c>
      <c r="B143" s="37" t="s">
        <v>661</v>
      </c>
      <c r="C143" s="52">
        <f>VLOOKUP($B143,Shock_dev!$A$1:$CI$361,MATCH(DATE(C$1,1,1),Shock_dev!$A$1:$CI$1,0),FALSE)</f>
        <v>113.3</v>
      </c>
      <c r="D143" s="52">
        <f>VLOOKUP($B143,Shock_dev!$A$1:$CI$361,MATCH(DATE(D$1,1,1),Shock_dev!$A$1:$CI$1,0),FALSE)</f>
        <v>113.3</v>
      </c>
      <c r="E143" s="52">
        <f>VLOOKUP($B143,Shock_dev!$A$1:$CI$361,MATCH(DATE(E$1,1,1),Shock_dev!$A$1:$CI$1,0),FALSE)</f>
        <v>113.3</v>
      </c>
      <c r="F143" s="52">
        <f>VLOOKUP($B143,Shock_dev!$A$1:$CI$361,MATCH(DATE(F$1,1,1),Shock_dev!$A$1:$CI$1,0),FALSE)</f>
        <v>113.3</v>
      </c>
      <c r="G143" s="52">
        <f>VLOOKUP($B143,Shock_dev!$A$1:$CI$361,MATCH(DATE(G$1,1,1),Shock_dev!$A$1:$CI$1,0),FALSE)</f>
        <v>113.3</v>
      </c>
      <c r="H143" s="52">
        <f>VLOOKUP($B143,Shock_dev!$A$1:$CI$361,MATCH(DATE(H$1,1,1),Shock_dev!$A$1:$CI$1,0),FALSE)</f>
        <v>113.3</v>
      </c>
      <c r="I143" s="52">
        <f>VLOOKUP($B143,Shock_dev!$A$1:$CI$361,MATCH(DATE(I$1,1,1),Shock_dev!$A$1:$CI$1,0),FALSE)</f>
        <v>113.3</v>
      </c>
      <c r="J143" s="52">
        <f>VLOOKUP($B143,Shock_dev!$A$1:$CI$361,MATCH(DATE(J$1,1,1),Shock_dev!$A$1:$CI$1,0),FALSE)</f>
        <v>113.3</v>
      </c>
      <c r="K143" s="52">
        <f>VLOOKUP($B143,Shock_dev!$A$1:$CI$361,MATCH(DATE(K$1,1,1),Shock_dev!$A$1:$CI$1,0),FALSE)</f>
        <v>113.3</v>
      </c>
      <c r="L143" s="52">
        <f>VLOOKUP($B143,Shock_dev!$A$1:$CI$361,MATCH(DATE(L$1,1,1),Shock_dev!$A$1:$CI$1,0),FALSE)</f>
        <v>113.3</v>
      </c>
      <c r="M143" s="52">
        <f>VLOOKUP($B143,Shock_dev!$A$1:$CI$361,MATCH(DATE(M$1,1,1),Shock_dev!$A$1:$CI$1,0),FALSE)</f>
        <v>113.3</v>
      </c>
      <c r="N143" s="52">
        <f>VLOOKUP($B143,Shock_dev!$A$1:$CI$361,MATCH(DATE(N$1,1,1),Shock_dev!$A$1:$CI$1,0),FALSE)</f>
        <v>113.3</v>
      </c>
      <c r="O143" s="52">
        <f>VLOOKUP($B143,Shock_dev!$A$1:$CI$361,MATCH(DATE(O$1,1,1),Shock_dev!$A$1:$CI$1,0),FALSE)</f>
        <v>113.3</v>
      </c>
      <c r="P143" s="52">
        <f>VLOOKUP($B143,Shock_dev!$A$1:$CI$361,MATCH(DATE(P$1,1,1),Shock_dev!$A$1:$CI$1,0),FALSE)</f>
        <v>113.3</v>
      </c>
      <c r="Q143" s="52">
        <f>VLOOKUP($B143,Shock_dev!$A$1:$CI$361,MATCH(DATE(Q$1,1,1),Shock_dev!$A$1:$CI$1,0),FALSE)</f>
        <v>113.3</v>
      </c>
      <c r="R143" s="52">
        <f>VLOOKUP($B143,Shock_dev!$A$1:$CI$361,MATCH(DATE(R$1,1,1),Shock_dev!$A$1:$CI$1,0),FALSE)</f>
        <v>113.3</v>
      </c>
      <c r="S143" s="52">
        <f>VLOOKUP($B143,Shock_dev!$A$1:$CI$361,MATCH(DATE(S$1,1,1),Shock_dev!$A$1:$CI$1,0),FALSE)</f>
        <v>113.3</v>
      </c>
      <c r="T143" s="52">
        <f>VLOOKUP($B143,Shock_dev!$A$1:$CI$361,MATCH(DATE(T$1,1,1),Shock_dev!$A$1:$CI$1,0),FALSE)</f>
        <v>113.3</v>
      </c>
      <c r="U143" s="52">
        <f>VLOOKUP($B143,Shock_dev!$A$1:$CI$361,MATCH(DATE(U$1,1,1),Shock_dev!$A$1:$CI$1,0),FALSE)</f>
        <v>113.3</v>
      </c>
      <c r="V143" s="52">
        <f>VLOOKUP($B143,Shock_dev!$A$1:$CI$361,MATCH(DATE(V$1,1,1),Shock_dev!$A$1:$CI$1,0),FALSE)</f>
        <v>113.3</v>
      </c>
      <c r="W143" s="52">
        <f>VLOOKUP($B143,Shock_dev!$A$1:$CI$361,MATCH(DATE(W$1,1,1),Shock_dev!$A$1:$CI$1,0),FALSE)</f>
        <v>113.3</v>
      </c>
      <c r="X143" s="52">
        <f>VLOOKUP($B143,Shock_dev!$A$1:$CI$361,MATCH(DATE(X$1,1,1),Shock_dev!$A$1:$CI$1,0),FALSE)</f>
        <v>113.3</v>
      </c>
      <c r="Y143" s="52">
        <f>VLOOKUP($B143,Shock_dev!$A$1:$CI$361,MATCH(DATE(Y$1,1,1),Shock_dev!$A$1:$CI$1,0),FALSE)</f>
        <v>113.3</v>
      </c>
      <c r="Z143" s="52">
        <f>VLOOKUP($B143,Shock_dev!$A$1:$CI$361,MATCH(DATE(Z$1,1,1),Shock_dev!$A$1:$CI$1,0),FALSE)</f>
        <v>113.3</v>
      </c>
      <c r="AA143" s="52">
        <f>VLOOKUP($B143,Shock_dev!$A$1:$CI$361,MATCH(DATE(AA$1,1,1),Shock_dev!$A$1:$CI$1,0),FALSE)</f>
        <v>113.3</v>
      </c>
      <c r="AB143" s="52">
        <f>VLOOKUP($B143,Shock_dev!$A$1:$CI$361,MATCH(DATE(AB$1,1,1),Shock_dev!$A$1:$CI$1,0),FALSE)</f>
        <v>113.3</v>
      </c>
      <c r="AC143" s="52">
        <f>VLOOKUP($B143,Shock_dev!$A$1:$CI$361,MATCH(DATE(AC$1,1,1),Shock_dev!$A$1:$CI$1,0),FALSE)</f>
        <v>113.3</v>
      </c>
      <c r="AD143" s="52">
        <f>VLOOKUP($B143,Shock_dev!$A$1:$CI$361,MATCH(DATE(AD$1,1,1),Shock_dev!$A$1:$CI$1,0),FALSE)</f>
        <v>113.3</v>
      </c>
      <c r="AE143" s="52">
        <f>VLOOKUP($B143,Shock_dev!$A$1:$CI$361,MATCH(DATE(AE$1,1,1),Shock_dev!$A$1:$CI$1,0),FALSE)</f>
        <v>113.3</v>
      </c>
      <c r="AF143" s="52">
        <f>VLOOKUP($B143,Shock_dev!$A$1:$CI$361,MATCH(DATE(AF$1,1,1),Shock_dev!$A$1:$CI$1,0),FALSE)</f>
        <v>113.3</v>
      </c>
      <c r="AG143" s="52"/>
      <c r="AH143" s="65">
        <f t="shared" si="68"/>
        <v>113.3</v>
      </c>
      <c r="AI143" s="65">
        <f t="shared" si="69"/>
        <v>113.3</v>
      </c>
      <c r="AJ143" s="65">
        <f t="shared" si="70"/>
        <v>113.3</v>
      </c>
      <c r="AK143" s="65">
        <f t="shared" si="71"/>
        <v>113.3</v>
      </c>
      <c r="AL143" s="65">
        <f t="shared" si="72"/>
        <v>113.3</v>
      </c>
      <c r="AM143" s="65">
        <f t="shared" si="73"/>
        <v>113.3</v>
      </c>
      <c r="AN143" s="66"/>
      <c r="AO143" s="65">
        <f t="shared" si="74"/>
        <v>113.3</v>
      </c>
      <c r="AP143" s="65">
        <f t="shared" si="75"/>
        <v>113.3</v>
      </c>
      <c r="AQ143" s="65">
        <f t="shared" si="76"/>
        <v>113.3</v>
      </c>
    </row>
    <row r="144" spans="1:43">
      <c r="A144" s="5" t="s">
        <v>415</v>
      </c>
      <c r="B144" s="37" t="s">
        <v>662</v>
      </c>
      <c r="C144" s="52">
        <f>VLOOKUP($B144,Shock_dev!$A$1:$CI$361,MATCH(DATE(C$1,1,1),Shock_dev!$A$1:$CI$1,0),FALSE)</f>
        <v>0</v>
      </c>
      <c r="D144" s="52">
        <f>VLOOKUP($B144,Shock_dev!$A$1:$CI$361,MATCH(DATE(D$1,1,1),Shock_dev!$A$1:$CI$1,0),FALSE)</f>
        <v>0</v>
      </c>
      <c r="E144" s="52">
        <f>VLOOKUP($B144,Shock_dev!$A$1:$CI$361,MATCH(DATE(E$1,1,1),Shock_dev!$A$1:$CI$1,0),FALSE)</f>
        <v>0</v>
      </c>
      <c r="F144" s="52">
        <f>VLOOKUP($B144,Shock_dev!$A$1:$CI$361,MATCH(DATE(F$1,1,1),Shock_dev!$A$1:$CI$1,0),FALSE)</f>
        <v>0</v>
      </c>
      <c r="G144" s="52">
        <f>VLOOKUP($B144,Shock_dev!$A$1:$CI$361,MATCH(DATE(G$1,1,1),Shock_dev!$A$1:$CI$1,0),FALSE)</f>
        <v>0</v>
      </c>
      <c r="H144" s="52">
        <f>VLOOKUP($B144,Shock_dev!$A$1:$CI$361,MATCH(DATE(H$1,1,1),Shock_dev!$A$1:$CI$1,0),FALSE)</f>
        <v>0</v>
      </c>
      <c r="I144" s="52">
        <f>VLOOKUP($B144,Shock_dev!$A$1:$CI$361,MATCH(DATE(I$1,1,1),Shock_dev!$A$1:$CI$1,0),FALSE)</f>
        <v>0</v>
      </c>
      <c r="J144" s="52">
        <f>VLOOKUP($B144,Shock_dev!$A$1:$CI$361,MATCH(DATE(J$1,1,1),Shock_dev!$A$1:$CI$1,0),FALSE)</f>
        <v>0</v>
      </c>
      <c r="K144" s="52">
        <f>VLOOKUP($B144,Shock_dev!$A$1:$CI$361,MATCH(DATE(K$1,1,1),Shock_dev!$A$1:$CI$1,0),FALSE)</f>
        <v>0</v>
      </c>
      <c r="L144" s="52">
        <f>VLOOKUP($B144,Shock_dev!$A$1:$CI$361,MATCH(DATE(L$1,1,1),Shock_dev!$A$1:$CI$1,0),FALSE)</f>
        <v>0</v>
      </c>
      <c r="M144" s="52">
        <f>VLOOKUP($B144,Shock_dev!$A$1:$CI$361,MATCH(DATE(M$1,1,1),Shock_dev!$A$1:$CI$1,0),FALSE)</f>
        <v>0</v>
      </c>
      <c r="N144" s="52">
        <f>VLOOKUP($B144,Shock_dev!$A$1:$CI$361,MATCH(DATE(N$1,1,1),Shock_dev!$A$1:$CI$1,0),FALSE)</f>
        <v>0</v>
      </c>
      <c r="O144" s="52">
        <f>VLOOKUP($B144,Shock_dev!$A$1:$CI$361,MATCH(DATE(O$1,1,1),Shock_dev!$A$1:$CI$1,0),FALSE)</f>
        <v>0</v>
      </c>
      <c r="P144" s="52">
        <f>VLOOKUP($B144,Shock_dev!$A$1:$CI$361,MATCH(DATE(P$1,1,1),Shock_dev!$A$1:$CI$1,0),FALSE)</f>
        <v>0</v>
      </c>
      <c r="Q144" s="52">
        <f>VLOOKUP($B144,Shock_dev!$A$1:$CI$361,MATCH(DATE(Q$1,1,1),Shock_dev!$A$1:$CI$1,0),FALSE)</f>
        <v>0</v>
      </c>
      <c r="R144" s="52">
        <f>VLOOKUP($B144,Shock_dev!$A$1:$CI$361,MATCH(DATE(R$1,1,1),Shock_dev!$A$1:$CI$1,0),FALSE)</f>
        <v>0</v>
      </c>
      <c r="S144" s="52">
        <f>VLOOKUP($B144,Shock_dev!$A$1:$CI$361,MATCH(DATE(S$1,1,1),Shock_dev!$A$1:$CI$1,0),FALSE)</f>
        <v>0</v>
      </c>
      <c r="T144" s="52">
        <f>VLOOKUP($B144,Shock_dev!$A$1:$CI$361,MATCH(DATE(T$1,1,1),Shock_dev!$A$1:$CI$1,0),FALSE)</f>
        <v>0</v>
      </c>
      <c r="U144" s="52">
        <f>VLOOKUP($B144,Shock_dev!$A$1:$CI$361,MATCH(DATE(U$1,1,1),Shock_dev!$A$1:$CI$1,0),FALSE)</f>
        <v>0</v>
      </c>
      <c r="V144" s="52">
        <f>VLOOKUP($B144,Shock_dev!$A$1:$CI$361,MATCH(DATE(V$1,1,1),Shock_dev!$A$1:$CI$1,0),FALSE)</f>
        <v>0</v>
      </c>
      <c r="W144" s="52">
        <f>VLOOKUP($B144,Shock_dev!$A$1:$CI$361,MATCH(DATE(W$1,1,1),Shock_dev!$A$1:$CI$1,0),FALSE)</f>
        <v>0</v>
      </c>
      <c r="X144" s="52">
        <f>VLOOKUP($B144,Shock_dev!$A$1:$CI$361,MATCH(DATE(X$1,1,1),Shock_dev!$A$1:$CI$1,0),FALSE)</f>
        <v>0</v>
      </c>
      <c r="Y144" s="52">
        <f>VLOOKUP($B144,Shock_dev!$A$1:$CI$361,MATCH(DATE(Y$1,1,1),Shock_dev!$A$1:$CI$1,0),FALSE)</f>
        <v>0</v>
      </c>
      <c r="Z144" s="52">
        <f>VLOOKUP($B144,Shock_dev!$A$1:$CI$361,MATCH(DATE(Z$1,1,1),Shock_dev!$A$1:$CI$1,0),FALSE)</f>
        <v>0</v>
      </c>
      <c r="AA144" s="52">
        <f>VLOOKUP($B144,Shock_dev!$A$1:$CI$361,MATCH(DATE(AA$1,1,1),Shock_dev!$A$1:$CI$1,0),FALSE)</f>
        <v>0</v>
      </c>
      <c r="AB144" s="52">
        <f>VLOOKUP($B144,Shock_dev!$A$1:$CI$361,MATCH(DATE(AB$1,1,1),Shock_dev!$A$1:$CI$1,0),FALSE)</f>
        <v>0</v>
      </c>
      <c r="AC144" s="52">
        <f>VLOOKUP($B144,Shock_dev!$A$1:$CI$361,MATCH(DATE(AC$1,1,1),Shock_dev!$A$1:$CI$1,0),FALSE)</f>
        <v>0</v>
      </c>
      <c r="AD144" s="52">
        <f>VLOOKUP($B144,Shock_dev!$A$1:$CI$361,MATCH(DATE(AD$1,1,1),Shock_dev!$A$1:$CI$1,0),FALSE)</f>
        <v>0</v>
      </c>
      <c r="AE144" s="52">
        <f>VLOOKUP($B144,Shock_dev!$A$1:$CI$361,MATCH(DATE(AE$1,1,1),Shock_dev!$A$1:$CI$1,0),FALSE)</f>
        <v>0</v>
      </c>
      <c r="AF144" s="52">
        <f>VLOOKUP($B144,Shock_dev!$A$1:$CI$361,MATCH(DATE(AF$1,1,1),Shock_dev!$A$1:$CI$1,0),FALSE)</f>
        <v>0</v>
      </c>
      <c r="AG144" s="52"/>
      <c r="AH144" s="65">
        <f t="shared" si="68"/>
        <v>0</v>
      </c>
      <c r="AI144" s="65">
        <f t="shared" si="69"/>
        <v>0</v>
      </c>
      <c r="AJ144" s="65">
        <f t="shared" si="70"/>
        <v>0</v>
      </c>
      <c r="AK144" s="65">
        <f t="shared" si="71"/>
        <v>0</v>
      </c>
      <c r="AL144" s="65">
        <f t="shared" si="72"/>
        <v>0</v>
      </c>
      <c r="AM144" s="65">
        <f t="shared" si="73"/>
        <v>0</v>
      </c>
      <c r="AN144" s="66"/>
      <c r="AO144" s="65">
        <f t="shared" si="74"/>
        <v>0</v>
      </c>
      <c r="AP144" s="65">
        <f t="shared" si="75"/>
        <v>0</v>
      </c>
      <c r="AQ144" s="65">
        <f t="shared" si="76"/>
        <v>0</v>
      </c>
    </row>
    <row r="145" spans="1:43">
      <c r="A145" s="13"/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>
      <c r="A146" s="82" t="s">
        <v>673</v>
      </c>
      <c r="B146" s="37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65"/>
      <c r="AI146" s="65"/>
      <c r="AJ146" s="65"/>
      <c r="AK146" s="65"/>
      <c r="AL146" s="65"/>
      <c r="AM146" s="65"/>
      <c r="AN146" s="66"/>
      <c r="AO146" s="65"/>
      <c r="AP146" s="65"/>
      <c r="AQ146" s="65"/>
    </row>
    <row r="147" spans="1:43">
      <c r="A147" s="23" t="s">
        <v>669</v>
      </c>
      <c r="B147" s="37"/>
      <c r="C147" s="52">
        <f>SUM(C148:C157)</f>
        <v>22819.7</v>
      </c>
      <c r="D147" s="52">
        <f t="shared" ref="D147:AF147" si="77">SUM(D148:D157)</f>
        <v>22672.800000000003</v>
      </c>
      <c r="E147" s="52">
        <f t="shared" si="77"/>
        <v>23156.9</v>
      </c>
      <c r="F147" s="52">
        <f t="shared" si="77"/>
        <v>23522.5</v>
      </c>
      <c r="G147" s="52">
        <f t="shared" si="77"/>
        <v>23109.599999999999</v>
      </c>
      <c r="H147" s="52">
        <f t="shared" si="77"/>
        <v>24246.6</v>
      </c>
      <c r="I147" s="52">
        <f t="shared" si="77"/>
        <v>23744.100000000002</v>
      </c>
      <c r="J147" s="52">
        <f t="shared" si="77"/>
        <v>25420.799999999999</v>
      </c>
      <c r="K147" s="52">
        <f t="shared" si="77"/>
        <v>24599.599999999999</v>
      </c>
      <c r="L147" s="52">
        <f t="shared" si="77"/>
        <v>25890.6</v>
      </c>
      <c r="M147" s="52">
        <f t="shared" si="77"/>
        <v>28660.499999999996</v>
      </c>
      <c r="N147" s="52">
        <f t="shared" si="77"/>
        <v>27386.1</v>
      </c>
      <c r="O147" s="52">
        <f t="shared" si="77"/>
        <v>26060.7</v>
      </c>
      <c r="P147" s="52">
        <f t="shared" si="77"/>
        <v>25446.199999999997</v>
      </c>
      <c r="Q147" s="52">
        <f t="shared" si="77"/>
        <v>26233.599999999999</v>
      </c>
      <c r="R147" s="52">
        <f t="shared" si="77"/>
        <v>24404.3</v>
      </c>
      <c r="S147" s="52">
        <f t="shared" si="77"/>
        <v>24905.5</v>
      </c>
      <c r="T147" s="52">
        <f t="shared" si="77"/>
        <v>25785</v>
      </c>
      <c r="U147" s="52">
        <f t="shared" si="77"/>
        <v>24996</v>
      </c>
      <c r="V147" s="52">
        <f t="shared" si="77"/>
        <v>26713.399999999998</v>
      </c>
      <c r="W147" s="52">
        <f t="shared" si="77"/>
        <v>27075.800000000003</v>
      </c>
      <c r="X147" s="52">
        <f t="shared" si="77"/>
        <v>27509.5</v>
      </c>
      <c r="Y147" s="52">
        <f t="shared" si="77"/>
        <v>29739.8</v>
      </c>
      <c r="Z147" s="52">
        <f t="shared" si="77"/>
        <v>29411.3</v>
      </c>
      <c r="AA147" s="52">
        <f t="shared" si="77"/>
        <v>30080.800000000003</v>
      </c>
      <c r="AB147" s="52">
        <f t="shared" si="77"/>
        <v>30709.9</v>
      </c>
      <c r="AC147" s="52">
        <f t="shared" si="77"/>
        <v>31337.500000000007</v>
      </c>
      <c r="AD147" s="52">
        <f t="shared" si="77"/>
        <v>31747.699999999997</v>
      </c>
      <c r="AE147" s="52">
        <f t="shared" si="77"/>
        <v>32383.4</v>
      </c>
      <c r="AF147" s="52">
        <f t="shared" si="77"/>
        <v>32392.799999999999</v>
      </c>
      <c r="AG147" s="52"/>
      <c r="AH147" s="65">
        <f>AVERAGE(C147:G147)</f>
        <v>23056.3</v>
      </c>
      <c r="AI147" s="65">
        <f>AVERAGE(H147:L147)</f>
        <v>24780.340000000004</v>
      </c>
      <c r="AJ147" s="65">
        <f>AVERAGE(M147:Q147)</f>
        <v>26757.419999999995</v>
      </c>
      <c r="AK147" s="65">
        <f>AVERAGE(R147:V147)</f>
        <v>25360.84</v>
      </c>
      <c r="AL147" s="65">
        <f>AVERAGE(W147:AA147)</f>
        <v>28763.440000000002</v>
      </c>
      <c r="AM147" s="65">
        <f>AVERAGE(AB147:AF147)</f>
        <v>31714.26</v>
      </c>
      <c r="AN147" s="66"/>
      <c r="AO147" s="65">
        <f>AVERAGE(AH147:AI147)</f>
        <v>23918.32</v>
      </c>
      <c r="AP147" s="65">
        <f>AVERAGE(AJ147:AK147)</f>
        <v>26059.129999999997</v>
      </c>
      <c r="AQ147" s="65">
        <f>AVERAGE(AL147:AM147)</f>
        <v>30238.85</v>
      </c>
    </row>
    <row r="148" spans="1:43">
      <c r="A148" s="5" t="s">
        <v>410</v>
      </c>
      <c r="B148" s="37" t="str">
        <f t="shared" ref="B148:B157" si="78">B109&amp;" "&amp;"+"&amp;" "&amp;B122&amp;" "&amp;"+"&amp;" "&amp;B135</f>
        <v>inv_reduc_ccro + inv_restau_ccro + inv_resi_ccro</v>
      </c>
      <c r="C148" s="52">
        <f t="shared" ref="C148:AF148" si="79">C109+C122+C135</f>
        <v>6071.2</v>
      </c>
      <c r="D148" s="52">
        <f t="shared" si="79"/>
        <v>6082.6</v>
      </c>
      <c r="E148" s="52">
        <f t="shared" si="79"/>
        <v>6096.9</v>
      </c>
      <c r="F148" s="52">
        <f t="shared" si="79"/>
        <v>6114.9</v>
      </c>
      <c r="G148" s="52">
        <f t="shared" si="79"/>
        <v>5264.9000000000005</v>
      </c>
      <c r="H148" s="52">
        <f t="shared" si="79"/>
        <v>5648</v>
      </c>
      <c r="I148" s="52">
        <f t="shared" si="79"/>
        <v>5681.9</v>
      </c>
      <c r="J148" s="52">
        <f t="shared" si="79"/>
        <v>5722.9</v>
      </c>
      <c r="K148" s="52">
        <f t="shared" si="79"/>
        <v>5771.8</v>
      </c>
      <c r="L148" s="52">
        <f t="shared" si="79"/>
        <v>5745.8</v>
      </c>
      <c r="M148" s="52">
        <f t="shared" si="79"/>
        <v>5080.3</v>
      </c>
      <c r="N148" s="52">
        <f t="shared" si="79"/>
        <v>5154</v>
      </c>
      <c r="O148" s="52">
        <f t="shared" si="79"/>
        <v>5234.7</v>
      </c>
      <c r="P148" s="52">
        <f t="shared" si="79"/>
        <v>5320.3</v>
      </c>
      <c r="Q148" s="52">
        <f t="shared" si="79"/>
        <v>5244.7</v>
      </c>
      <c r="R148" s="52">
        <f t="shared" si="79"/>
        <v>5017.8</v>
      </c>
      <c r="S148" s="52">
        <f t="shared" si="79"/>
        <v>5103.5</v>
      </c>
      <c r="T148" s="52">
        <f t="shared" si="79"/>
        <v>5184.0999999999995</v>
      </c>
      <c r="U148" s="52">
        <f t="shared" si="79"/>
        <v>5257.9</v>
      </c>
      <c r="V148" s="52">
        <f t="shared" si="79"/>
        <v>5588.6</v>
      </c>
      <c r="W148" s="52">
        <f t="shared" si="79"/>
        <v>5354.8</v>
      </c>
      <c r="X148" s="52">
        <f t="shared" si="79"/>
        <v>5403.6</v>
      </c>
      <c r="Y148" s="52">
        <f t="shared" si="79"/>
        <v>5444.6</v>
      </c>
      <c r="Z148" s="52">
        <f t="shared" si="79"/>
        <v>5478.5</v>
      </c>
      <c r="AA148" s="52">
        <f t="shared" si="79"/>
        <v>5506.2000000000007</v>
      </c>
      <c r="AB148" s="52">
        <f t="shared" si="79"/>
        <v>5528.7000000000007</v>
      </c>
      <c r="AC148" s="52">
        <f t="shared" si="79"/>
        <v>5546.6</v>
      </c>
      <c r="AD148" s="52">
        <f t="shared" si="79"/>
        <v>5561</v>
      </c>
      <c r="AE148" s="52">
        <f t="shared" si="79"/>
        <v>5572.4000000000005</v>
      </c>
      <c r="AF148" s="52">
        <f t="shared" si="79"/>
        <v>5581.4000000000005</v>
      </c>
      <c r="AG148" s="52"/>
      <c r="AH148" s="65">
        <f t="shared" ref="AH148:AH157" si="80">AVERAGE(C148:G148)</f>
        <v>5926.1</v>
      </c>
      <c r="AI148" s="65">
        <f t="shared" ref="AI148:AI157" si="81">AVERAGE(H148:L148)</f>
        <v>5714.08</v>
      </c>
      <c r="AJ148" s="65">
        <f t="shared" ref="AJ148:AJ157" si="82">AVERAGE(M148:Q148)</f>
        <v>5206.8</v>
      </c>
      <c r="AK148" s="65">
        <f t="shared" ref="AK148:AK157" si="83">AVERAGE(R148:V148)</f>
        <v>5230.3799999999992</v>
      </c>
      <c r="AL148" s="65">
        <f t="shared" ref="AL148:AL157" si="84">AVERAGE(W148:AA148)</f>
        <v>5437.54</v>
      </c>
      <c r="AM148" s="65">
        <f t="shared" ref="AM148:AM157" si="85">AVERAGE(AB148:AF148)</f>
        <v>5558.0200000000013</v>
      </c>
      <c r="AN148" s="66"/>
      <c r="AO148" s="65">
        <f t="shared" ref="AO148:AO157" si="86">AVERAGE(AH148:AI148)</f>
        <v>5820.09</v>
      </c>
      <c r="AP148" s="65">
        <f t="shared" ref="AP148:AP157" si="87">AVERAGE(AJ148:AK148)</f>
        <v>5218.59</v>
      </c>
      <c r="AQ148" s="65">
        <f t="shared" ref="AQ148:AQ157" si="88">AVERAGE(AL148:AM148)</f>
        <v>5497.7800000000007</v>
      </c>
    </row>
    <row r="149" spans="1:43">
      <c r="A149" s="5" t="s">
        <v>411</v>
      </c>
      <c r="B149" s="37" t="str">
        <f t="shared" si="78"/>
        <v>inv_reduc_ccra + inv_restau_ccra + inv_resi_ccra</v>
      </c>
      <c r="C149" s="52">
        <f t="shared" ref="C149:AF149" si="89">C110+C123+C136</f>
        <v>1461.7</v>
      </c>
      <c r="D149" s="52">
        <f t="shared" si="89"/>
        <v>1461.8</v>
      </c>
      <c r="E149" s="52">
        <f t="shared" si="89"/>
        <v>1461.8999999999999</v>
      </c>
      <c r="F149" s="52">
        <f t="shared" si="89"/>
        <v>1462.1</v>
      </c>
      <c r="G149" s="52">
        <f t="shared" si="89"/>
        <v>1462.3</v>
      </c>
      <c r="H149" s="52">
        <f t="shared" si="89"/>
        <v>1462.5</v>
      </c>
      <c r="I149" s="52">
        <f t="shared" si="89"/>
        <v>1277.3</v>
      </c>
      <c r="J149" s="52">
        <f t="shared" si="89"/>
        <v>1277.7</v>
      </c>
      <c r="K149" s="52">
        <f t="shared" si="89"/>
        <v>1022.1999999999999</v>
      </c>
      <c r="L149" s="52">
        <f t="shared" si="89"/>
        <v>1022.6999999999999</v>
      </c>
      <c r="M149" s="52">
        <f t="shared" si="89"/>
        <v>3450.1</v>
      </c>
      <c r="N149" s="52">
        <f t="shared" si="89"/>
        <v>2974.7</v>
      </c>
      <c r="O149" s="52">
        <f t="shared" si="89"/>
        <v>2975.5</v>
      </c>
      <c r="P149" s="52">
        <f t="shared" si="89"/>
        <v>2976.2999999999997</v>
      </c>
      <c r="Q149" s="52">
        <f t="shared" si="89"/>
        <v>2977.1</v>
      </c>
      <c r="R149" s="52">
        <f t="shared" si="89"/>
        <v>2977.9</v>
      </c>
      <c r="S149" s="52">
        <f t="shared" si="89"/>
        <v>3251.6</v>
      </c>
      <c r="T149" s="52">
        <f t="shared" si="89"/>
        <v>3252.4</v>
      </c>
      <c r="U149" s="52">
        <f t="shared" si="89"/>
        <v>3253</v>
      </c>
      <c r="V149" s="52">
        <f t="shared" si="89"/>
        <v>3253.6</v>
      </c>
      <c r="W149" s="52">
        <f t="shared" si="89"/>
        <v>3254.2</v>
      </c>
      <c r="X149" s="52">
        <f t="shared" si="89"/>
        <v>3541.6</v>
      </c>
      <c r="Y149" s="52">
        <f t="shared" si="89"/>
        <v>3542</v>
      </c>
      <c r="Z149" s="52">
        <f t="shared" si="89"/>
        <v>3542.2999999999997</v>
      </c>
      <c r="AA149" s="52">
        <f t="shared" si="89"/>
        <v>3542.5</v>
      </c>
      <c r="AB149" s="52">
        <f t="shared" si="89"/>
        <v>3542.7</v>
      </c>
      <c r="AC149" s="52">
        <f t="shared" si="89"/>
        <v>3542.9</v>
      </c>
      <c r="AD149" s="52">
        <f t="shared" si="89"/>
        <v>3543</v>
      </c>
      <c r="AE149" s="52">
        <f t="shared" si="89"/>
        <v>3543.1</v>
      </c>
      <c r="AF149" s="52">
        <f t="shared" si="89"/>
        <v>3543.2</v>
      </c>
      <c r="AG149" s="52"/>
      <c r="AH149" s="65">
        <f t="shared" si="80"/>
        <v>1461.96</v>
      </c>
      <c r="AI149" s="65">
        <f t="shared" si="81"/>
        <v>1212.48</v>
      </c>
      <c r="AJ149" s="65">
        <f t="shared" si="82"/>
        <v>3070.74</v>
      </c>
      <c r="AK149" s="65">
        <f t="shared" si="83"/>
        <v>3197.7</v>
      </c>
      <c r="AL149" s="65">
        <f t="shared" si="84"/>
        <v>3484.5199999999995</v>
      </c>
      <c r="AM149" s="65">
        <f t="shared" si="85"/>
        <v>3542.9800000000005</v>
      </c>
      <c r="AN149" s="66"/>
      <c r="AO149" s="65">
        <f t="shared" si="86"/>
        <v>1337.22</v>
      </c>
      <c r="AP149" s="65">
        <f t="shared" si="87"/>
        <v>3134.22</v>
      </c>
      <c r="AQ149" s="65">
        <f t="shared" si="88"/>
        <v>3513.75</v>
      </c>
    </row>
    <row r="150" spans="1:43">
      <c r="A150" s="5" t="s">
        <v>676</v>
      </c>
      <c r="B150" s="37" t="str">
        <f t="shared" si="78"/>
        <v>inv_reduc_ccbr + inv_restau_ccbr + inv_resi_ccbr</v>
      </c>
      <c r="C150" s="52">
        <f t="shared" ref="C150:AF150" si="90">C111+C124+C137</f>
        <v>1602.5</v>
      </c>
      <c r="D150" s="52">
        <f t="shared" si="90"/>
        <v>1595.8</v>
      </c>
      <c r="E150" s="52">
        <f t="shared" si="90"/>
        <v>1587.5</v>
      </c>
      <c r="F150" s="52">
        <f t="shared" si="90"/>
        <v>1577</v>
      </c>
      <c r="G150" s="52">
        <f t="shared" si="90"/>
        <v>1703.5</v>
      </c>
      <c r="H150" s="52">
        <f t="shared" si="90"/>
        <v>1687.4</v>
      </c>
      <c r="I150" s="52">
        <f t="shared" si="90"/>
        <v>1654.4</v>
      </c>
      <c r="J150" s="52">
        <f t="shared" si="90"/>
        <v>1630.5</v>
      </c>
      <c r="K150" s="52">
        <f t="shared" si="90"/>
        <v>1586.1</v>
      </c>
      <c r="L150" s="52">
        <f t="shared" si="90"/>
        <v>1610.3</v>
      </c>
      <c r="M150" s="52">
        <f t="shared" si="90"/>
        <v>2122.6</v>
      </c>
      <c r="N150" s="52">
        <f t="shared" si="90"/>
        <v>2045.7</v>
      </c>
      <c r="O150" s="52">
        <f t="shared" si="90"/>
        <v>1998.8</v>
      </c>
      <c r="P150" s="52">
        <f t="shared" si="90"/>
        <v>1949</v>
      </c>
      <c r="Q150" s="52">
        <f t="shared" si="90"/>
        <v>1898.4</v>
      </c>
      <c r="R150" s="52">
        <f t="shared" si="90"/>
        <v>1847.1</v>
      </c>
      <c r="S150" s="52">
        <f t="shared" si="90"/>
        <v>1816.8</v>
      </c>
      <c r="T150" s="52">
        <f t="shared" si="90"/>
        <v>1769.9</v>
      </c>
      <c r="U150" s="52">
        <f t="shared" si="90"/>
        <v>1727</v>
      </c>
      <c r="V150" s="52">
        <f t="shared" si="90"/>
        <v>1790.2</v>
      </c>
      <c r="W150" s="52">
        <f t="shared" si="90"/>
        <v>1756.9</v>
      </c>
      <c r="X150" s="52">
        <f t="shared" si="90"/>
        <v>1749</v>
      </c>
      <c r="Y150" s="52">
        <f t="shared" si="90"/>
        <v>1725.2</v>
      </c>
      <c r="Z150" s="52">
        <f t="shared" si="90"/>
        <v>1705.5</v>
      </c>
      <c r="AA150" s="52">
        <f t="shared" si="90"/>
        <v>1689.4</v>
      </c>
      <c r="AB150" s="52">
        <f t="shared" si="90"/>
        <v>1676.3</v>
      </c>
      <c r="AC150" s="52">
        <f t="shared" si="90"/>
        <v>1665.9</v>
      </c>
      <c r="AD150" s="52">
        <f t="shared" si="90"/>
        <v>1657.5</v>
      </c>
      <c r="AE150" s="52">
        <f t="shared" si="90"/>
        <v>1650.9</v>
      </c>
      <c r="AF150" s="52">
        <f t="shared" si="90"/>
        <v>1645.7</v>
      </c>
      <c r="AG150" s="52"/>
      <c r="AH150" s="65">
        <f t="shared" si="80"/>
        <v>1613.26</v>
      </c>
      <c r="AI150" s="65">
        <f t="shared" si="81"/>
        <v>1633.74</v>
      </c>
      <c r="AJ150" s="65">
        <f t="shared" si="82"/>
        <v>2002.9</v>
      </c>
      <c r="AK150" s="65">
        <f t="shared" si="83"/>
        <v>1790.2</v>
      </c>
      <c r="AL150" s="65">
        <f t="shared" si="84"/>
        <v>1725.2</v>
      </c>
      <c r="AM150" s="65">
        <f t="shared" si="85"/>
        <v>1659.2600000000002</v>
      </c>
      <c r="AN150" s="66"/>
      <c r="AO150" s="65">
        <f t="shared" si="86"/>
        <v>1623.5</v>
      </c>
      <c r="AP150" s="65">
        <f t="shared" si="87"/>
        <v>1896.5500000000002</v>
      </c>
      <c r="AQ150" s="65">
        <f t="shared" si="88"/>
        <v>1692.23</v>
      </c>
    </row>
    <row r="151" spans="1:43">
      <c r="A151" s="5" t="s">
        <v>699</v>
      </c>
      <c r="B151" s="37" t="str">
        <f t="shared" si="78"/>
        <v>inv_reduc_ccfl + inv_restau_ccfl + inv_resi_ccfl</v>
      </c>
      <c r="C151" s="52">
        <f t="shared" ref="C151:AF151" si="91">C112+C125+C138</f>
        <v>3450.5</v>
      </c>
      <c r="D151" s="52">
        <f t="shared" si="91"/>
        <v>3481.9</v>
      </c>
      <c r="E151" s="52">
        <f t="shared" si="91"/>
        <v>3513.6</v>
      </c>
      <c r="F151" s="52">
        <f t="shared" si="91"/>
        <v>3545.4</v>
      </c>
      <c r="G151" s="52">
        <f t="shared" si="91"/>
        <v>3739.5</v>
      </c>
      <c r="H151" s="52">
        <f t="shared" si="91"/>
        <v>3807.7</v>
      </c>
      <c r="I151" s="52">
        <f t="shared" si="91"/>
        <v>3858.1</v>
      </c>
      <c r="J151" s="52">
        <f t="shared" si="91"/>
        <v>3908.8</v>
      </c>
      <c r="K151" s="52">
        <f t="shared" si="91"/>
        <v>3870.2</v>
      </c>
      <c r="L151" s="52">
        <f t="shared" si="91"/>
        <v>4323.3</v>
      </c>
      <c r="M151" s="52">
        <f t="shared" si="91"/>
        <v>3045</v>
      </c>
      <c r="N151" s="52">
        <f t="shared" si="91"/>
        <v>3063.4</v>
      </c>
      <c r="O151" s="52">
        <f t="shared" si="91"/>
        <v>3081.9</v>
      </c>
      <c r="P151" s="52">
        <f t="shared" si="91"/>
        <v>3100.5</v>
      </c>
      <c r="Q151" s="52">
        <f t="shared" si="91"/>
        <v>3473</v>
      </c>
      <c r="R151" s="52">
        <f t="shared" si="91"/>
        <v>3491.8</v>
      </c>
      <c r="S151" s="52">
        <f t="shared" si="91"/>
        <v>3510.6</v>
      </c>
      <c r="T151" s="52">
        <f t="shared" si="91"/>
        <v>3529.4</v>
      </c>
      <c r="U151" s="52">
        <f t="shared" si="91"/>
        <v>3548.4</v>
      </c>
      <c r="V151" s="52">
        <f t="shared" si="91"/>
        <v>4018.4</v>
      </c>
      <c r="W151" s="52">
        <f t="shared" si="91"/>
        <v>3970.6</v>
      </c>
      <c r="X151" s="52">
        <f t="shared" si="91"/>
        <v>3987.8</v>
      </c>
      <c r="Y151" s="52">
        <f t="shared" si="91"/>
        <v>4005.1</v>
      </c>
      <c r="Z151" s="52">
        <f t="shared" si="91"/>
        <v>4022.4</v>
      </c>
      <c r="AA151" s="52">
        <f t="shared" si="91"/>
        <v>4039.8</v>
      </c>
      <c r="AB151" s="52">
        <f t="shared" si="91"/>
        <v>4057.3</v>
      </c>
      <c r="AC151" s="52">
        <f t="shared" si="91"/>
        <v>4074.8</v>
      </c>
      <c r="AD151" s="52">
        <f t="shared" si="91"/>
        <v>4092.5</v>
      </c>
      <c r="AE151" s="52">
        <f t="shared" si="91"/>
        <v>4110.2</v>
      </c>
      <c r="AF151" s="52">
        <f t="shared" si="91"/>
        <v>4128.2</v>
      </c>
      <c r="AG151" s="52"/>
      <c r="AH151" s="65">
        <f t="shared" si="80"/>
        <v>3546.1800000000003</v>
      </c>
      <c r="AI151" s="65">
        <f t="shared" si="81"/>
        <v>3953.62</v>
      </c>
      <c r="AJ151" s="65">
        <f t="shared" si="82"/>
        <v>3152.7599999999998</v>
      </c>
      <c r="AK151" s="65">
        <f t="shared" si="83"/>
        <v>3619.72</v>
      </c>
      <c r="AL151" s="65">
        <f t="shared" si="84"/>
        <v>4005.1400000000003</v>
      </c>
      <c r="AM151" s="65">
        <f t="shared" si="85"/>
        <v>4092.6</v>
      </c>
      <c r="AN151" s="66"/>
      <c r="AO151" s="65">
        <f t="shared" si="86"/>
        <v>3749.9</v>
      </c>
      <c r="AP151" s="65">
        <f t="shared" si="87"/>
        <v>3386.24</v>
      </c>
      <c r="AQ151" s="65">
        <f t="shared" si="88"/>
        <v>4048.87</v>
      </c>
    </row>
    <row r="152" spans="1:43">
      <c r="A152" s="5" t="s">
        <v>436</v>
      </c>
      <c r="B152" s="37" t="str">
        <f t="shared" si="78"/>
        <v>inv_reduc_ccel + inv_restau_ccel + inv_resi_ccel</v>
      </c>
      <c r="C152" s="52">
        <f t="shared" ref="C152:AF152" si="92">C113+C126+C139</f>
        <v>842.7</v>
      </c>
      <c r="D152" s="52">
        <f t="shared" si="92"/>
        <v>841.7</v>
      </c>
      <c r="E152" s="52">
        <f t="shared" si="92"/>
        <v>813</v>
      </c>
      <c r="F152" s="52">
        <f t="shared" si="92"/>
        <v>783.8</v>
      </c>
      <c r="G152" s="52">
        <f t="shared" si="92"/>
        <v>1108.3000000000002</v>
      </c>
      <c r="H152" s="52">
        <f t="shared" si="92"/>
        <v>1156.8</v>
      </c>
      <c r="I152" s="52">
        <f t="shared" si="92"/>
        <v>1123.3</v>
      </c>
      <c r="J152" s="52">
        <f t="shared" si="92"/>
        <v>1129.2</v>
      </c>
      <c r="K152" s="52">
        <f t="shared" si="92"/>
        <v>1118.8</v>
      </c>
      <c r="L152" s="52">
        <f t="shared" si="92"/>
        <v>1033.2</v>
      </c>
      <c r="M152" s="52">
        <f t="shared" si="92"/>
        <v>1589.5</v>
      </c>
      <c r="N152" s="52">
        <f t="shared" si="92"/>
        <v>1481.9</v>
      </c>
      <c r="O152" s="52">
        <f t="shared" si="92"/>
        <v>1469.1</v>
      </c>
      <c r="P152" s="52">
        <f t="shared" si="92"/>
        <v>1456</v>
      </c>
      <c r="Q152" s="52">
        <f t="shared" si="92"/>
        <v>1548.6</v>
      </c>
      <c r="R152" s="52">
        <f t="shared" si="92"/>
        <v>1535.5</v>
      </c>
      <c r="S152" s="52">
        <f t="shared" si="92"/>
        <v>1581</v>
      </c>
      <c r="T152" s="52">
        <f t="shared" si="92"/>
        <v>1568.1000000000001</v>
      </c>
      <c r="U152" s="52">
        <f t="shared" si="92"/>
        <v>1555.5</v>
      </c>
      <c r="V152" s="52">
        <f t="shared" si="92"/>
        <v>2106.9</v>
      </c>
      <c r="W152" s="52">
        <f t="shared" si="92"/>
        <v>2094.9</v>
      </c>
      <c r="X152" s="52">
        <f t="shared" si="92"/>
        <v>2144.7999999999997</v>
      </c>
      <c r="Y152" s="52">
        <f t="shared" si="92"/>
        <v>2507.7999999999997</v>
      </c>
      <c r="Z152" s="52">
        <f t="shared" si="92"/>
        <v>2496.8000000000002</v>
      </c>
      <c r="AA152" s="52">
        <f t="shared" si="92"/>
        <v>2486</v>
      </c>
      <c r="AB152" s="52">
        <f t="shared" si="92"/>
        <v>2475.3000000000002</v>
      </c>
      <c r="AC152" s="52">
        <f t="shared" si="92"/>
        <v>2464.9</v>
      </c>
      <c r="AD152" s="52">
        <f t="shared" si="92"/>
        <v>2454.6</v>
      </c>
      <c r="AE152" s="52">
        <f t="shared" si="92"/>
        <v>2444.4</v>
      </c>
      <c r="AF152" s="52">
        <f t="shared" si="92"/>
        <v>2434.4</v>
      </c>
      <c r="AG152" s="52"/>
      <c r="AH152" s="65">
        <f t="shared" si="80"/>
        <v>877.9</v>
      </c>
      <c r="AI152" s="65">
        <f t="shared" si="81"/>
        <v>1112.26</v>
      </c>
      <c r="AJ152" s="65">
        <f t="shared" si="82"/>
        <v>1509.02</v>
      </c>
      <c r="AK152" s="65">
        <f t="shared" si="83"/>
        <v>1669.4</v>
      </c>
      <c r="AL152" s="65">
        <f t="shared" si="84"/>
        <v>2346.06</v>
      </c>
      <c r="AM152" s="65">
        <f t="shared" si="85"/>
        <v>2454.7200000000003</v>
      </c>
      <c r="AN152" s="66"/>
      <c r="AO152" s="65">
        <f t="shared" si="86"/>
        <v>995.07999999999993</v>
      </c>
      <c r="AP152" s="65">
        <f t="shared" si="87"/>
        <v>1589.21</v>
      </c>
      <c r="AQ152" s="65">
        <f t="shared" si="88"/>
        <v>2400.3900000000003</v>
      </c>
    </row>
    <row r="153" spans="1:43">
      <c r="A153" s="5" t="s">
        <v>437</v>
      </c>
      <c r="B153" s="37" t="str">
        <f t="shared" si="78"/>
        <v>inv_reduc_ccwa + inv_restau_ccwa + inv_resi_ccwa</v>
      </c>
      <c r="C153" s="52">
        <f t="shared" ref="C153:AF153" si="93">C114+C127+C140</f>
        <v>13.4</v>
      </c>
      <c r="D153" s="52">
        <f t="shared" si="93"/>
        <v>13.3</v>
      </c>
      <c r="E153" s="52">
        <f t="shared" si="93"/>
        <v>13.1</v>
      </c>
      <c r="F153" s="52">
        <f t="shared" si="93"/>
        <v>12.9</v>
      </c>
      <c r="G153" s="52">
        <f t="shared" si="93"/>
        <v>12.7</v>
      </c>
      <c r="H153" s="52">
        <f t="shared" si="93"/>
        <v>12.5</v>
      </c>
      <c r="I153" s="52">
        <f t="shared" si="93"/>
        <v>12.1</v>
      </c>
      <c r="J153" s="52">
        <f t="shared" si="93"/>
        <v>11.7</v>
      </c>
      <c r="K153" s="52">
        <f t="shared" si="93"/>
        <v>11.3</v>
      </c>
      <c r="L153" s="52">
        <f t="shared" si="93"/>
        <v>10.7</v>
      </c>
      <c r="M153" s="52">
        <f t="shared" si="93"/>
        <v>10.1</v>
      </c>
      <c r="N153" s="52">
        <f t="shared" si="93"/>
        <v>9.4</v>
      </c>
      <c r="O153" s="52">
        <f t="shared" si="93"/>
        <v>8.6</v>
      </c>
      <c r="P153" s="52">
        <f t="shared" si="93"/>
        <v>7.7</v>
      </c>
      <c r="Q153" s="52">
        <f t="shared" si="93"/>
        <v>6.9</v>
      </c>
      <c r="R153" s="52">
        <f t="shared" si="93"/>
        <v>6</v>
      </c>
      <c r="S153" s="52">
        <f t="shared" si="93"/>
        <v>5.2</v>
      </c>
      <c r="T153" s="52">
        <f t="shared" si="93"/>
        <v>4.4000000000000004</v>
      </c>
      <c r="U153" s="52">
        <f t="shared" si="93"/>
        <v>3.7</v>
      </c>
      <c r="V153" s="52">
        <f t="shared" si="93"/>
        <v>3.1</v>
      </c>
      <c r="W153" s="52">
        <f t="shared" si="93"/>
        <v>2.5</v>
      </c>
      <c r="X153" s="52">
        <f t="shared" si="93"/>
        <v>2</v>
      </c>
      <c r="Y153" s="52">
        <f t="shared" si="93"/>
        <v>1.6</v>
      </c>
      <c r="Z153" s="52">
        <f t="shared" si="93"/>
        <v>1.3</v>
      </c>
      <c r="AA153" s="52">
        <f t="shared" si="93"/>
        <v>1</v>
      </c>
      <c r="AB153" s="52">
        <f t="shared" si="93"/>
        <v>0.8</v>
      </c>
      <c r="AC153" s="52">
        <f t="shared" si="93"/>
        <v>0.7</v>
      </c>
      <c r="AD153" s="52">
        <f t="shared" si="93"/>
        <v>0.5</v>
      </c>
      <c r="AE153" s="52">
        <f t="shared" si="93"/>
        <v>0.4</v>
      </c>
      <c r="AF153" s="52">
        <f t="shared" si="93"/>
        <v>0.3</v>
      </c>
      <c r="AG153" s="52"/>
      <c r="AH153" s="65">
        <f t="shared" si="80"/>
        <v>13.080000000000002</v>
      </c>
      <c r="AI153" s="65">
        <f t="shared" si="81"/>
        <v>11.66</v>
      </c>
      <c r="AJ153" s="65">
        <f t="shared" si="82"/>
        <v>8.5400000000000009</v>
      </c>
      <c r="AK153" s="65">
        <f t="shared" si="83"/>
        <v>4.4800000000000004</v>
      </c>
      <c r="AL153" s="65">
        <f t="shared" si="84"/>
        <v>1.6799999999999997</v>
      </c>
      <c r="AM153" s="65">
        <f t="shared" si="85"/>
        <v>0.53999999999999992</v>
      </c>
      <c r="AN153" s="66"/>
      <c r="AO153" s="65">
        <f t="shared" si="86"/>
        <v>12.370000000000001</v>
      </c>
      <c r="AP153" s="65">
        <f t="shared" si="87"/>
        <v>6.5100000000000007</v>
      </c>
      <c r="AQ153" s="65">
        <f t="shared" si="88"/>
        <v>1.1099999999999999</v>
      </c>
    </row>
    <row r="154" spans="1:43">
      <c r="A154" s="5" t="s">
        <v>675</v>
      </c>
      <c r="B154" s="37" t="str">
        <f t="shared" si="78"/>
        <v>inv_reduc_ccot + inv_restau_ccot + inv_resi_ccot</v>
      </c>
      <c r="C154" s="52">
        <f t="shared" ref="C154:AF154" si="94">C115+C128+C141</f>
        <v>1502.6000000000001</v>
      </c>
      <c r="D154" s="52">
        <f t="shared" si="94"/>
        <v>1508.7</v>
      </c>
      <c r="E154" s="52">
        <f t="shared" si="94"/>
        <v>1518.1000000000001</v>
      </c>
      <c r="F154" s="52">
        <f t="shared" si="94"/>
        <v>1538</v>
      </c>
      <c r="G154" s="52">
        <f t="shared" si="94"/>
        <v>1434.3</v>
      </c>
      <c r="H154" s="52">
        <f t="shared" si="94"/>
        <v>1461.1999999999998</v>
      </c>
      <c r="I154" s="52">
        <f t="shared" si="94"/>
        <v>1481</v>
      </c>
      <c r="J154" s="52">
        <f t="shared" si="94"/>
        <v>1490.4</v>
      </c>
      <c r="K154" s="52">
        <f t="shared" si="94"/>
        <v>1496.2</v>
      </c>
      <c r="L154" s="52">
        <f t="shared" si="94"/>
        <v>1653.8000000000002</v>
      </c>
      <c r="M154" s="52">
        <f t="shared" si="94"/>
        <v>1246</v>
      </c>
      <c r="N154" s="52">
        <f t="shared" si="94"/>
        <v>1277.2000000000003</v>
      </c>
      <c r="O154" s="52">
        <f t="shared" si="94"/>
        <v>1281.8999999999999</v>
      </c>
      <c r="P154" s="52">
        <f t="shared" si="94"/>
        <v>1291.8</v>
      </c>
      <c r="Q154" s="52">
        <f t="shared" si="94"/>
        <v>1326.6</v>
      </c>
      <c r="R154" s="52">
        <f t="shared" si="94"/>
        <v>1339.9</v>
      </c>
      <c r="S154" s="52">
        <f t="shared" si="94"/>
        <v>1360.3</v>
      </c>
      <c r="T154" s="52">
        <f t="shared" si="94"/>
        <v>1363.2</v>
      </c>
      <c r="U154" s="52">
        <f t="shared" si="94"/>
        <v>1362.3999999999999</v>
      </c>
      <c r="V154" s="52">
        <f t="shared" si="94"/>
        <v>1211.6999999999998</v>
      </c>
      <c r="W154" s="52">
        <f t="shared" si="94"/>
        <v>1318.7999999999997</v>
      </c>
      <c r="X154" s="52">
        <f t="shared" si="94"/>
        <v>1316.6</v>
      </c>
      <c r="Y154" s="52">
        <f t="shared" si="94"/>
        <v>2624.8</v>
      </c>
      <c r="Z154" s="52">
        <f t="shared" si="94"/>
        <v>2622.6</v>
      </c>
      <c r="AA154" s="52">
        <f t="shared" si="94"/>
        <v>2620.4</v>
      </c>
      <c r="AB154" s="52">
        <f t="shared" si="94"/>
        <v>2618.3000000000002</v>
      </c>
      <c r="AC154" s="52">
        <f t="shared" si="94"/>
        <v>2616.2000000000003</v>
      </c>
      <c r="AD154" s="52">
        <f t="shared" si="94"/>
        <v>2614.1</v>
      </c>
      <c r="AE154" s="52">
        <f t="shared" si="94"/>
        <v>2615.5</v>
      </c>
      <c r="AF154" s="52">
        <f t="shared" si="94"/>
        <v>2613.1</v>
      </c>
      <c r="AG154" s="52"/>
      <c r="AH154" s="65">
        <f t="shared" si="80"/>
        <v>1500.3400000000001</v>
      </c>
      <c r="AI154" s="65">
        <f t="shared" si="81"/>
        <v>1516.52</v>
      </c>
      <c r="AJ154" s="65">
        <f t="shared" si="82"/>
        <v>1284.7</v>
      </c>
      <c r="AK154" s="65">
        <f t="shared" si="83"/>
        <v>1327.4999999999998</v>
      </c>
      <c r="AL154" s="65">
        <f t="shared" si="84"/>
        <v>2100.64</v>
      </c>
      <c r="AM154" s="65">
        <f t="shared" si="85"/>
        <v>2615.44</v>
      </c>
      <c r="AN154" s="66"/>
      <c r="AO154" s="65">
        <f t="shared" si="86"/>
        <v>1508.43</v>
      </c>
      <c r="AP154" s="65">
        <f t="shared" si="87"/>
        <v>1306.0999999999999</v>
      </c>
      <c r="AQ154" s="65">
        <f t="shared" si="88"/>
        <v>2358.04</v>
      </c>
    </row>
    <row r="155" spans="1:43">
      <c r="A155" s="5" t="s">
        <v>413</v>
      </c>
      <c r="B155" s="37" t="str">
        <f t="shared" si="78"/>
        <v>inv_reduc_cdem + inv_restau_cdem + inv_resi_cdem</v>
      </c>
      <c r="C155" s="52">
        <f t="shared" ref="C155:AF155" si="95">C116+C129+C142</f>
        <v>2582.9</v>
      </c>
      <c r="D155" s="52">
        <f t="shared" si="95"/>
        <v>2491.9</v>
      </c>
      <c r="E155" s="52">
        <f t="shared" si="95"/>
        <v>2729.4</v>
      </c>
      <c r="F155" s="52">
        <f t="shared" si="95"/>
        <v>2901.8</v>
      </c>
      <c r="G155" s="52">
        <f t="shared" si="95"/>
        <v>2998.6</v>
      </c>
      <c r="H155" s="52">
        <f t="shared" si="95"/>
        <v>3262.1</v>
      </c>
      <c r="I155" s="52">
        <f t="shared" si="95"/>
        <v>3098.1</v>
      </c>
      <c r="J155" s="52">
        <f t="shared" si="95"/>
        <v>3894.9</v>
      </c>
      <c r="K155" s="52">
        <f t="shared" si="95"/>
        <v>3647.6</v>
      </c>
      <c r="L155" s="52">
        <f t="shared" si="95"/>
        <v>4095.7</v>
      </c>
      <c r="M155" s="52">
        <f t="shared" si="95"/>
        <v>4056.8</v>
      </c>
      <c r="N155" s="52">
        <f t="shared" si="95"/>
        <v>3720.5</v>
      </c>
      <c r="O155" s="52">
        <f t="shared" si="95"/>
        <v>3035.7</v>
      </c>
      <c r="P155" s="52">
        <f t="shared" si="95"/>
        <v>2702.9</v>
      </c>
      <c r="Q155" s="52">
        <f t="shared" si="95"/>
        <v>2854.5</v>
      </c>
      <c r="R155" s="52">
        <f t="shared" si="95"/>
        <v>2108.9</v>
      </c>
      <c r="S155" s="52">
        <f t="shared" si="95"/>
        <v>2133.5</v>
      </c>
      <c r="T155" s="52">
        <f t="shared" si="95"/>
        <v>2552</v>
      </c>
      <c r="U155" s="52">
        <f t="shared" si="95"/>
        <v>2139.3000000000002</v>
      </c>
      <c r="V155" s="52">
        <f t="shared" si="95"/>
        <v>2139.3000000000002</v>
      </c>
      <c r="W155" s="52">
        <f t="shared" si="95"/>
        <v>2474.9</v>
      </c>
      <c r="X155" s="52">
        <f t="shared" si="95"/>
        <v>2474.9</v>
      </c>
      <c r="Y155" s="52">
        <f t="shared" si="95"/>
        <v>2643.6</v>
      </c>
      <c r="Z155" s="52">
        <f t="shared" si="95"/>
        <v>2470.1999999999998</v>
      </c>
      <c r="AA155" s="52">
        <f t="shared" si="95"/>
        <v>2797</v>
      </c>
      <c r="AB155" s="52">
        <f t="shared" si="95"/>
        <v>3104.5</v>
      </c>
      <c r="AC155" s="52">
        <f t="shared" si="95"/>
        <v>3412</v>
      </c>
      <c r="AD155" s="52">
        <f t="shared" si="95"/>
        <v>3611.5</v>
      </c>
      <c r="AE155" s="52">
        <f t="shared" si="95"/>
        <v>3922.5</v>
      </c>
      <c r="AF155" s="52">
        <f t="shared" si="95"/>
        <v>3922.5</v>
      </c>
      <c r="AG155" s="52"/>
      <c r="AH155" s="65">
        <f t="shared" si="80"/>
        <v>2740.92</v>
      </c>
      <c r="AI155" s="65">
        <f t="shared" si="81"/>
        <v>3599.6800000000003</v>
      </c>
      <c r="AJ155" s="65">
        <f t="shared" si="82"/>
        <v>3274.08</v>
      </c>
      <c r="AK155" s="65">
        <f t="shared" si="83"/>
        <v>2214.6</v>
      </c>
      <c r="AL155" s="65">
        <f t="shared" si="84"/>
        <v>2572.12</v>
      </c>
      <c r="AM155" s="65">
        <f t="shared" si="85"/>
        <v>3594.6</v>
      </c>
      <c r="AN155" s="66"/>
      <c r="AO155" s="65">
        <f t="shared" si="86"/>
        <v>3170.3</v>
      </c>
      <c r="AP155" s="65">
        <f t="shared" si="87"/>
        <v>2744.34</v>
      </c>
      <c r="AQ155" s="65">
        <f t="shared" si="88"/>
        <v>3083.3599999999997</v>
      </c>
    </row>
    <row r="156" spans="1:43">
      <c r="A156" s="5" t="s">
        <v>414</v>
      </c>
      <c r="B156" s="37" t="str">
        <f t="shared" si="78"/>
        <v>inv_reduc_csit + inv_restau_csit + inv_resi_csit</v>
      </c>
      <c r="C156" s="52">
        <f t="shared" ref="C156:AF156" si="96">C117+C130+C143</f>
        <v>5288.7</v>
      </c>
      <c r="D156" s="52">
        <f t="shared" si="96"/>
        <v>5191.6000000000004</v>
      </c>
      <c r="E156" s="52">
        <f t="shared" si="96"/>
        <v>5419.9000000000005</v>
      </c>
      <c r="F156" s="52">
        <f t="shared" si="96"/>
        <v>5583.1</v>
      </c>
      <c r="G156" s="52">
        <f t="shared" si="96"/>
        <v>5382</v>
      </c>
      <c r="H156" s="52">
        <f t="shared" si="96"/>
        <v>5744.9000000000005</v>
      </c>
      <c r="I156" s="52">
        <f t="shared" si="96"/>
        <v>5554.4000000000005</v>
      </c>
      <c r="J156" s="52">
        <f t="shared" si="96"/>
        <v>6351.2</v>
      </c>
      <c r="K156" s="52">
        <f t="shared" si="96"/>
        <v>6071.9000000000005</v>
      </c>
      <c r="L156" s="52">
        <f t="shared" si="96"/>
        <v>6391.5999999999995</v>
      </c>
      <c r="M156" s="52">
        <f t="shared" si="96"/>
        <v>8033.5000000000009</v>
      </c>
      <c r="N156" s="52">
        <f t="shared" si="96"/>
        <v>7632.7</v>
      </c>
      <c r="O156" s="52">
        <f t="shared" si="96"/>
        <v>6947.9000000000005</v>
      </c>
      <c r="P156" s="52">
        <f t="shared" si="96"/>
        <v>6615.1</v>
      </c>
      <c r="Q156" s="52">
        <f t="shared" si="96"/>
        <v>6877.2</v>
      </c>
      <c r="R156" s="52">
        <f t="shared" si="96"/>
        <v>6052.8</v>
      </c>
      <c r="S156" s="52">
        <f t="shared" si="96"/>
        <v>6116.4000000000005</v>
      </c>
      <c r="T156" s="52">
        <f t="shared" si="96"/>
        <v>6534.9000000000005</v>
      </c>
      <c r="U156" s="52">
        <f t="shared" si="96"/>
        <v>6122.2</v>
      </c>
      <c r="V156" s="52">
        <f t="shared" si="96"/>
        <v>6575</v>
      </c>
      <c r="W156" s="52">
        <f t="shared" si="96"/>
        <v>6837.8</v>
      </c>
      <c r="X156" s="52">
        <f t="shared" si="96"/>
        <v>6878.8</v>
      </c>
      <c r="Y156" s="52">
        <f t="shared" si="96"/>
        <v>7234.7</v>
      </c>
      <c r="Z156" s="52">
        <f t="shared" si="96"/>
        <v>7061.3</v>
      </c>
      <c r="AA156" s="52">
        <f t="shared" si="96"/>
        <v>7388.1</v>
      </c>
      <c r="AB156" s="52">
        <f t="shared" si="96"/>
        <v>7695.6</v>
      </c>
      <c r="AC156" s="52">
        <f t="shared" si="96"/>
        <v>8003.1</v>
      </c>
      <c r="AD156" s="52">
        <f t="shared" si="96"/>
        <v>8202.6</v>
      </c>
      <c r="AE156" s="52">
        <f t="shared" si="96"/>
        <v>8513.5999999999985</v>
      </c>
      <c r="AF156" s="52">
        <f t="shared" si="96"/>
        <v>8513.5999999999985</v>
      </c>
      <c r="AG156" s="52"/>
      <c r="AH156" s="65">
        <f t="shared" si="80"/>
        <v>5373.06</v>
      </c>
      <c r="AI156" s="65">
        <f t="shared" si="81"/>
        <v>6022.8</v>
      </c>
      <c r="AJ156" s="65">
        <f t="shared" si="82"/>
        <v>7221.2800000000007</v>
      </c>
      <c r="AK156" s="65">
        <f t="shared" si="83"/>
        <v>6280.26</v>
      </c>
      <c r="AL156" s="65">
        <f t="shared" si="84"/>
        <v>7080.1399999999994</v>
      </c>
      <c r="AM156" s="65">
        <f t="shared" si="85"/>
        <v>8185.7</v>
      </c>
      <c r="AN156" s="66"/>
      <c r="AO156" s="65">
        <f t="shared" si="86"/>
        <v>5697.93</v>
      </c>
      <c r="AP156" s="65">
        <f t="shared" si="87"/>
        <v>6750.77</v>
      </c>
      <c r="AQ156" s="65">
        <f t="shared" si="88"/>
        <v>7632.92</v>
      </c>
    </row>
    <row r="157" spans="1:43">
      <c r="A157" s="5" t="s">
        <v>415</v>
      </c>
      <c r="B157" s="37" t="str">
        <f t="shared" si="78"/>
        <v>inv_reduc_cdri + inv_restau_cdri + inv_resi_cdri</v>
      </c>
      <c r="C157" s="52">
        <f>C118+C131+C144</f>
        <v>3.5</v>
      </c>
      <c r="D157" s="52">
        <f t="shared" ref="D157:AF157" si="97">D118+D131+D144</f>
        <v>3.5</v>
      </c>
      <c r="E157" s="52">
        <f t="shared" si="97"/>
        <v>3.5</v>
      </c>
      <c r="F157" s="52">
        <f t="shared" si="97"/>
        <v>3.5</v>
      </c>
      <c r="G157" s="52">
        <f t="shared" si="97"/>
        <v>3.5</v>
      </c>
      <c r="H157" s="52">
        <f t="shared" si="97"/>
        <v>3.5</v>
      </c>
      <c r="I157" s="52">
        <f t="shared" si="97"/>
        <v>3.5</v>
      </c>
      <c r="J157" s="52">
        <f t="shared" si="97"/>
        <v>3.5</v>
      </c>
      <c r="K157" s="52">
        <f t="shared" si="97"/>
        <v>3.5</v>
      </c>
      <c r="L157" s="52">
        <f t="shared" si="97"/>
        <v>3.5</v>
      </c>
      <c r="M157" s="52">
        <f t="shared" si="97"/>
        <v>26.6</v>
      </c>
      <c r="N157" s="52">
        <f t="shared" si="97"/>
        <v>26.6</v>
      </c>
      <c r="O157" s="52">
        <f t="shared" si="97"/>
        <v>26.6</v>
      </c>
      <c r="P157" s="52">
        <f t="shared" si="97"/>
        <v>26.6</v>
      </c>
      <c r="Q157" s="52">
        <f t="shared" si="97"/>
        <v>26.6</v>
      </c>
      <c r="R157" s="52">
        <f t="shared" si="97"/>
        <v>26.6</v>
      </c>
      <c r="S157" s="52">
        <f t="shared" si="97"/>
        <v>26.6</v>
      </c>
      <c r="T157" s="52">
        <f t="shared" si="97"/>
        <v>26.6</v>
      </c>
      <c r="U157" s="52">
        <f t="shared" si="97"/>
        <v>26.6</v>
      </c>
      <c r="V157" s="52">
        <f t="shared" si="97"/>
        <v>26.6</v>
      </c>
      <c r="W157" s="52">
        <f t="shared" si="97"/>
        <v>10.4</v>
      </c>
      <c r="X157" s="52">
        <f t="shared" si="97"/>
        <v>10.4</v>
      </c>
      <c r="Y157" s="52">
        <f t="shared" si="97"/>
        <v>10.4</v>
      </c>
      <c r="Z157" s="52">
        <f t="shared" si="97"/>
        <v>10.4</v>
      </c>
      <c r="AA157" s="52">
        <f t="shared" si="97"/>
        <v>10.4</v>
      </c>
      <c r="AB157" s="52">
        <f t="shared" si="97"/>
        <v>10.4</v>
      </c>
      <c r="AC157" s="52">
        <f t="shared" si="97"/>
        <v>10.4</v>
      </c>
      <c r="AD157" s="52">
        <f t="shared" si="97"/>
        <v>10.4</v>
      </c>
      <c r="AE157" s="52">
        <f t="shared" si="97"/>
        <v>10.4</v>
      </c>
      <c r="AF157" s="52">
        <f t="shared" si="97"/>
        <v>10.4</v>
      </c>
      <c r="AG157" s="52"/>
      <c r="AH157" s="65">
        <f t="shared" si="80"/>
        <v>3.5</v>
      </c>
      <c r="AI157" s="65">
        <f t="shared" si="81"/>
        <v>3.5</v>
      </c>
      <c r="AJ157" s="65">
        <f t="shared" si="82"/>
        <v>26.6</v>
      </c>
      <c r="AK157" s="65">
        <f t="shared" si="83"/>
        <v>26.6</v>
      </c>
      <c r="AL157" s="65">
        <f t="shared" si="84"/>
        <v>10.4</v>
      </c>
      <c r="AM157" s="65">
        <f t="shared" si="85"/>
        <v>10.4</v>
      </c>
      <c r="AN157" s="66"/>
      <c r="AO157" s="65">
        <f t="shared" si="86"/>
        <v>3.5</v>
      </c>
      <c r="AP157" s="65">
        <f t="shared" si="87"/>
        <v>26.6</v>
      </c>
      <c r="AQ157" s="65">
        <f t="shared" si="88"/>
        <v>10.4</v>
      </c>
    </row>
    <row r="158" spans="1:43">
      <c r="A158" s="13"/>
      <c r="B158" s="3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>
      <c r="A159" s="13"/>
      <c r="B159" s="37"/>
      <c r="C159" s="84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85"/>
      <c r="AI159" s="85"/>
      <c r="AJ159" s="85"/>
      <c r="AK159" s="85"/>
      <c r="AL159" s="85"/>
      <c r="AM159" s="85"/>
      <c r="AN159" s="66"/>
      <c r="AO159" s="85"/>
      <c r="AP159" s="85"/>
      <c r="AQ159" s="85"/>
    </row>
    <row r="160" spans="1:43">
      <c r="A160" s="61" t="s">
        <v>438</v>
      </c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</row>
    <row r="161" spans="1:43">
      <c r="A161" s="13"/>
      <c r="B161" s="13"/>
      <c r="C161" s="52"/>
      <c r="D161" s="52"/>
      <c r="E161" s="52"/>
      <c r="F161" s="52"/>
      <c r="G161" s="52"/>
      <c r="H161" s="52"/>
      <c r="I161" s="52"/>
      <c r="J161" s="5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67"/>
      <c r="AH161" s="85"/>
      <c r="AI161" s="85"/>
      <c r="AJ161" s="85"/>
      <c r="AK161" s="85"/>
      <c r="AL161" s="85"/>
      <c r="AM161" s="85"/>
      <c r="AN161" s="66"/>
      <c r="AO161" s="85"/>
      <c r="AP161" s="85"/>
      <c r="AQ161" s="85"/>
    </row>
    <row r="162" spans="1:43">
      <c r="A162" s="81" t="s">
        <v>670</v>
      </c>
      <c r="AH162" s="86"/>
      <c r="AK162" s="86"/>
    </row>
    <row r="163" spans="1:43">
      <c r="A163" s="13" t="s">
        <v>422</v>
      </c>
      <c r="B163" s="13"/>
      <c r="C163" s="52">
        <f t="shared" ref="C163:AF163" si="98">SUM(C109:C118)</f>
        <v>14211.100000000002</v>
      </c>
      <c r="D163" s="52">
        <f t="shared" si="98"/>
        <v>14238.5</v>
      </c>
      <c r="E163" s="52">
        <f t="shared" si="98"/>
        <v>14231.7</v>
      </c>
      <c r="F163" s="52">
        <f t="shared" si="98"/>
        <v>14224.6</v>
      </c>
      <c r="G163" s="52">
        <f t="shared" si="98"/>
        <v>13588.599999999999</v>
      </c>
      <c r="H163" s="52">
        <f t="shared" si="98"/>
        <v>14124</v>
      </c>
      <c r="I163" s="52">
        <f t="shared" si="98"/>
        <v>13897.699999999999</v>
      </c>
      <c r="J163" s="52">
        <f t="shared" si="98"/>
        <v>13936.7</v>
      </c>
      <c r="K163" s="52">
        <f t="shared" si="98"/>
        <v>13566.4</v>
      </c>
      <c r="L163" s="52">
        <f t="shared" si="98"/>
        <v>13930.699999999999</v>
      </c>
      <c r="M163" s="52">
        <f t="shared" si="98"/>
        <v>16822.3</v>
      </c>
      <c r="N163" s="52">
        <f t="shared" si="98"/>
        <v>16182.2</v>
      </c>
      <c r="O163" s="52">
        <f t="shared" si="98"/>
        <v>16186.8</v>
      </c>
      <c r="P163" s="52">
        <f t="shared" si="98"/>
        <v>16191.5</v>
      </c>
      <c r="Q163" s="52">
        <f t="shared" si="98"/>
        <v>16606.599999999999</v>
      </c>
      <c r="R163" s="52">
        <f t="shared" si="98"/>
        <v>16217.499999999998</v>
      </c>
      <c r="S163" s="52">
        <f t="shared" si="98"/>
        <v>16612.399999999998</v>
      </c>
      <c r="T163" s="52">
        <f t="shared" si="98"/>
        <v>16617.299999999996</v>
      </c>
      <c r="U163" s="52">
        <f t="shared" si="98"/>
        <v>16622.399999999998</v>
      </c>
      <c r="V163" s="52">
        <f t="shared" si="98"/>
        <v>18314.799999999996</v>
      </c>
      <c r="W163" s="52">
        <f t="shared" si="98"/>
        <v>17956.200000000004</v>
      </c>
      <c r="X163" s="52">
        <f t="shared" si="98"/>
        <v>18371.400000000001</v>
      </c>
      <c r="Y163" s="52">
        <f t="shared" si="98"/>
        <v>20248.7</v>
      </c>
      <c r="Z163" s="52">
        <f t="shared" si="98"/>
        <v>20254.100000000002</v>
      </c>
      <c r="AA163" s="52">
        <f t="shared" si="98"/>
        <v>20259.7</v>
      </c>
      <c r="AB163" s="52">
        <f t="shared" si="98"/>
        <v>20265.300000000003</v>
      </c>
      <c r="AC163" s="52">
        <f t="shared" si="98"/>
        <v>20271</v>
      </c>
      <c r="AD163" s="52">
        <f t="shared" si="98"/>
        <v>20276.800000000003</v>
      </c>
      <c r="AE163" s="52">
        <f t="shared" si="98"/>
        <v>20282.700000000004</v>
      </c>
      <c r="AF163" s="52">
        <f t="shared" si="98"/>
        <v>20288.600000000002</v>
      </c>
      <c r="AG163" s="67"/>
      <c r="AH163" s="65">
        <f t="shared" ref="AH163:AH168" si="99">AVERAGE(C163:G163)</f>
        <v>14098.9</v>
      </c>
      <c r="AI163" s="65">
        <f t="shared" ref="AI163:AI168" si="100">AVERAGE(H163:L163)</f>
        <v>13891.1</v>
      </c>
      <c r="AJ163" s="65">
        <f t="shared" ref="AJ163:AJ168" si="101">AVERAGE(M163:Q163)</f>
        <v>16397.879999999997</v>
      </c>
      <c r="AK163" s="65">
        <f t="shared" ref="AK163:AK168" si="102">AVERAGE(R163:V163)</f>
        <v>16876.879999999997</v>
      </c>
      <c r="AL163" s="65">
        <f t="shared" ref="AL163:AL168" si="103">AVERAGE(W163:AA163)</f>
        <v>19418.02</v>
      </c>
      <c r="AM163" s="65">
        <f t="shared" ref="AM163:AM168" si="104">AVERAGE(AB163:AF163)</f>
        <v>20276.880000000005</v>
      </c>
      <c r="AN163" s="66"/>
      <c r="AO163" s="65">
        <f t="shared" ref="AO163:AO168" si="105">AVERAGE(AH163:AI163)</f>
        <v>13995</v>
      </c>
      <c r="AP163" s="65">
        <f t="shared" ref="AP163:AP168" si="106">AVERAGE(AJ163:AK163)</f>
        <v>16637.379999999997</v>
      </c>
      <c r="AQ163" s="65">
        <f t="shared" ref="AQ163:AQ168" si="107">AVERAGE(AL163:AM163)</f>
        <v>19847.450000000004</v>
      </c>
    </row>
    <row r="164" spans="1:43">
      <c r="A164" s="13" t="s">
        <v>399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9"/>
        <v>0</v>
      </c>
      <c r="AI164" s="65">
        <f t="shared" si="100"/>
        <v>0</v>
      </c>
      <c r="AJ164" s="65">
        <f t="shared" si="101"/>
        <v>0</v>
      </c>
      <c r="AK164" s="65">
        <f t="shared" si="102"/>
        <v>0</v>
      </c>
      <c r="AL164" s="65">
        <f t="shared" si="103"/>
        <v>0</v>
      </c>
      <c r="AM164" s="65">
        <f t="shared" si="104"/>
        <v>0</v>
      </c>
      <c r="AN164" s="66"/>
      <c r="AO164" s="65">
        <f t="shared" si="105"/>
        <v>0</v>
      </c>
      <c r="AP164" s="65">
        <f t="shared" si="106"/>
        <v>0</v>
      </c>
      <c r="AQ164" s="65">
        <f t="shared" si="107"/>
        <v>0</v>
      </c>
    </row>
    <row r="165" spans="1:43">
      <c r="A165" s="13" t="s">
        <v>421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9"/>
        <v>0</v>
      </c>
      <c r="AI165" s="65">
        <f t="shared" si="100"/>
        <v>0</v>
      </c>
      <c r="AJ165" s="65">
        <f t="shared" si="101"/>
        <v>0</v>
      </c>
      <c r="AK165" s="65">
        <f t="shared" si="102"/>
        <v>0</v>
      </c>
      <c r="AL165" s="65">
        <f t="shared" si="103"/>
        <v>0</v>
      </c>
      <c r="AM165" s="65">
        <f t="shared" si="104"/>
        <v>0</v>
      </c>
      <c r="AN165" s="66"/>
      <c r="AO165" s="65">
        <f t="shared" si="105"/>
        <v>0</v>
      </c>
      <c r="AP165" s="65">
        <f t="shared" si="106"/>
        <v>0</v>
      </c>
      <c r="AQ165" s="65">
        <f t="shared" si="107"/>
        <v>0</v>
      </c>
    </row>
    <row r="166" spans="1:43">
      <c r="A166" s="13" t="s">
        <v>423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9"/>
        <v>0</v>
      </c>
      <c r="AI166" s="65">
        <f t="shared" si="100"/>
        <v>0</v>
      </c>
      <c r="AJ166" s="65">
        <f t="shared" si="101"/>
        <v>0</v>
      </c>
      <c r="AK166" s="65">
        <f t="shared" si="102"/>
        <v>0</v>
      </c>
      <c r="AL166" s="65">
        <f t="shared" si="103"/>
        <v>0</v>
      </c>
      <c r="AM166" s="65">
        <f t="shared" si="104"/>
        <v>0</v>
      </c>
      <c r="AN166" s="66"/>
      <c r="AO166" s="65">
        <f t="shared" si="105"/>
        <v>0</v>
      </c>
      <c r="AP166" s="65">
        <f t="shared" si="106"/>
        <v>0</v>
      </c>
      <c r="AQ166" s="65">
        <f t="shared" si="107"/>
        <v>0</v>
      </c>
    </row>
    <row r="167" spans="1:43">
      <c r="A167" s="13" t="s">
        <v>426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9"/>
        <v>0</v>
      </c>
      <c r="AI167" s="65">
        <f t="shared" si="100"/>
        <v>0</v>
      </c>
      <c r="AJ167" s="65">
        <f t="shared" si="101"/>
        <v>0</v>
      </c>
      <c r="AK167" s="65">
        <f t="shared" si="102"/>
        <v>0</v>
      </c>
      <c r="AL167" s="65">
        <f t="shared" si="103"/>
        <v>0</v>
      </c>
      <c r="AM167" s="65">
        <f t="shared" si="104"/>
        <v>0</v>
      </c>
      <c r="AN167" s="66"/>
      <c r="AO167" s="65">
        <f t="shared" si="105"/>
        <v>0</v>
      </c>
      <c r="AP167" s="65">
        <f t="shared" si="106"/>
        <v>0</v>
      </c>
      <c r="AQ167" s="65">
        <f t="shared" si="107"/>
        <v>0</v>
      </c>
    </row>
    <row r="168" spans="1:43">
      <c r="A168" s="13" t="s">
        <v>425</v>
      </c>
      <c r="B168" s="13"/>
      <c r="C168" s="52">
        <v>0</v>
      </c>
      <c r="D168" s="52">
        <v>0</v>
      </c>
      <c r="E168" s="52">
        <v>0</v>
      </c>
      <c r="F168" s="52">
        <v>0</v>
      </c>
      <c r="G168" s="52">
        <v>0</v>
      </c>
      <c r="H168" s="52">
        <v>0</v>
      </c>
      <c r="I168" s="52"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2">
        <v>0</v>
      </c>
      <c r="AE168" s="52">
        <v>0</v>
      </c>
      <c r="AF168" s="52">
        <v>0</v>
      </c>
      <c r="AG168" s="67"/>
      <c r="AH168" s="65">
        <f t="shared" si="99"/>
        <v>0</v>
      </c>
      <c r="AI168" s="65">
        <f t="shared" si="100"/>
        <v>0</v>
      </c>
      <c r="AJ168" s="65">
        <f t="shared" si="101"/>
        <v>0</v>
      </c>
      <c r="AK168" s="65">
        <f t="shared" si="102"/>
        <v>0</v>
      </c>
      <c r="AL168" s="65">
        <f t="shared" si="103"/>
        <v>0</v>
      </c>
      <c r="AM168" s="65">
        <f t="shared" si="104"/>
        <v>0</v>
      </c>
      <c r="AN168" s="66"/>
      <c r="AO168" s="65">
        <f t="shared" si="105"/>
        <v>0</v>
      </c>
      <c r="AP168" s="65">
        <f t="shared" si="106"/>
        <v>0</v>
      </c>
      <c r="AQ168" s="65">
        <f t="shared" si="107"/>
        <v>0</v>
      </c>
    </row>
    <row r="169" spans="1:43" ht="15">
      <c r="A169" s="62"/>
      <c r="B169" s="62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</row>
    <row r="170" spans="1:43">
      <c r="A170" s="81" t="s">
        <v>671</v>
      </c>
    </row>
    <row r="171" spans="1:43">
      <c r="A171" s="13" t="s">
        <v>422</v>
      </c>
      <c r="B171" s="13"/>
      <c r="C171" s="52">
        <f>SUM(C122:C131)</f>
        <v>5383.7000000000007</v>
      </c>
      <c r="D171" s="52">
        <f t="shared" ref="D171:AF171" si="108">SUM(D122:D131)</f>
        <v>5205.2000000000007</v>
      </c>
      <c r="E171" s="52">
        <f t="shared" si="108"/>
        <v>5690.7000000000007</v>
      </c>
      <c r="F171" s="52">
        <f t="shared" si="108"/>
        <v>6056.6</v>
      </c>
      <c r="G171" s="52">
        <f t="shared" si="108"/>
        <v>6271.2</v>
      </c>
      <c r="H171" s="52">
        <f t="shared" si="108"/>
        <v>6862.2999999999993</v>
      </c>
      <c r="I171" s="52">
        <f t="shared" si="108"/>
        <v>6573.2999999999993</v>
      </c>
      <c r="J171" s="52">
        <f t="shared" si="108"/>
        <v>8195.5</v>
      </c>
      <c r="K171" s="52">
        <f t="shared" si="108"/>
        <v>7725.9</v>
      </c>
      <c r="L171" s="52">
        <f t="shared" si="108"/>
        <v>8630.9</v>
      </c>
      <c r="M171" s="52">
        <f t="shared" si="108"/>
        <v>8484.2000000000007</v>
      </c>
      <c r="N171" s="52">
        <f t="shared" si="108"/>
        <v>7822.1</v>
      </c>
      <c r="O171" s="52">
        <f t="shared" si="108"/>
        <v>6461.5</v>
      </c>
      <c r="P171" s="52">
        <f t="shared" si="108"/>
        <v>5809.9</v>
      </c>
      <c r="Q171" s="52">
        <f t="shared" si="108"/>
        <v>6148.7</v>
      </c>
      <c r="R171" s="52">
        <f t="shared" si="108"/>
        <v>4675</v>
      </c>
      <c r="S171" s="52">
        <f t="shared" si="108"/>
        <v>4748.8</v>
      </c>
      <c r="T171" s="52">
        <f t="shared" si="108"/>
        <v>5592.8</v>
      </c>
      <c r="U171" s="52">
        <f t="shared" si="108"/>
        <v>4770.9000000000005</v>
      </c>
      <c r="V171" s="52">
        <f t="shared" si="108"/>
        <v>4770.9000000000005</v>
      </c>
      <c r="W171" s="52">
        <f t="shared" si="108"/>
        <v>5470.2000000000007</v>
      </c>
      <c r="X171" s="52">
        <f t="shared" si="108"/>
        <v>5470.2000000000007</v>
      </c>
      <c r="Y171" s="52">
        <f t="shared" si="108"/>
        <v>5807.6</v>
      </c>
      <c r="Z171" s="52">
        <f t="shared" si="108"/>
        <v>5460.7999999999993</v>
      </c>
      <c r="AA171" s="52">
        <f t="shared" si="108"/>
        <v>6114.4</v>
      </c>
      <c r="AB171" s="52">
        <f t="shared" si="108"/>
        <v>6729.4</v>
      </c>
      <c r="AC171" s="52">
        <f t="shared" si="108"/>
        <v>7344.4</v>
      </c>
      <c r="AD171" s="52">
        <f t="shared" si="108"/>
        <v>7743.4</v>
      </c>
      <c r="AE171" s="52">
        <f t="shared" si="108"/>
        <v>8368.9</v>
      </c>
      <c r="AF171" s="52">
        <f t="shared" si="108"/>
        <v>8368.9</v>
      </c>
      <c r="AG171" s="67"/>
      <c r="AH171" s="65">
        <f t="shared" ref="AH171:AH176" si="109">AVERAGE(C171:G171)</f>
        <v>5721.4800000000014</v>
      </c>
      <c r="AI171" s="65">
        <f t="shared" ref="AI171:AI176" si="110">AVERAGE(H171:L171)</f>
        <v>7597.58</v>
      </c>
      <c r="AJ171" s="65">
        <f t="shared" ref="AJ171:AJ176" si="111">AVERAGE(M171:Q171)</f>
        <v>6945.2800000000007</v>
      </c>
      <c r="AK171" s="65">
        <f t="shared" ref="AK171:AK176" si="112">AVERAGE(R171:V171)</f>
        <v>4911.68</v>
      </c>
      <c r="AL171" s="65">
        <f t="shared" ref="AL171:AL176" si="113">AVERAGE(W171:AA171)</f>
        <v>5664.6399999999994</v>
      </c>
      <c r="AM171" s="65">
        <f t="shared" ref="AM171:AM176" si="114">AVERAGE(AB171:AF171)</f>
        <v>7711</v>
      </c>
      <c r="AN171" s="66"/>
      <c r="AO171" s="65">
        <f t="shared" ref="AO171:AO176" si="115">AVERAGE(AH171:AI171)</f>
        <v>6659.5300000000007</v>
      </c>
      <c r="AP171" s="65">
        <f t="shared" ref="AP171:AP176" si="116">AVERAGE(AJ171:AK171)</f>
        <v>5928.4800000000005</v>
      </c>
      <c r="AQ171" s="65">
        <f t="shared" ref="AQ171:AQ176" si="117">AVERAGE(AL171:AM171)</f>
        <v>6687.82</v>
      </c>
    </row>
    <row r="172" spans="1:43">
      <c r="A172" s="13" t="s">
        <v>399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9"/>
        <v>0</v>
      </c>
      <c r="AI172" s="65">
        <f t="shared" si="110"/>
        <v>0</v>
      </c>
      <c r="AJ172" s="65">
        <f t="shared" si="111"/>
        <v>0</v>
      </c>
      <c r="AK172" s="65">
        <f t="shared" si="112"/>
        <v>0</v>
      </c>
      <c r="AL172" s="65">
        <f t="shared" si="113"/>
        <v>0</v>
      </c>
      <c r="AM172" s="65">
        <f t="shared" si="114"/>
        <v>0</v>
      </c>
      <c r="AN172" s="66"/>
      <c r="AO172" s="65">
        <f t="shared" si="115"/>
        <v>0</v>
      </c>
      <c r="AP172" s="65">
        <f t="shared" si="116"/>
        <v>0</v>
      </c>
      <c r="AQ172" s="65">
        <f t="shared" si="117"/>
        <v>0</v>
      </c>
    </row>
    <row r="173" spans="1:43">
      <c r="A173" s="13" t="s">
        <v>421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9"/>
        <v>0</v>
      </c>
      <c r="AI173" s="65">
        <f t="shared" si="110"/>
        <v>0</v>
      </c>
      <c r="AJ173" s="65">
        <f t="shared" si="111"/>
        <v>0</v>
      </c>
      <c r="AK173" s="65">
        <f t="shared" si="112"/>
        <v>0</v>
      </c>
      <c r="AL173" s="65">
        <f t="shared" si="113"/>
        <v>0</v>
      </c>
      <c r="AM173" s="65">
        <f t="shared" si="114"/>
        <v>0</v>
      </c>
      <c r="AN173" s="66"/>
      <c r="AO173" s="65">
        <f t="shared" si="115"/>
        <v>0</v>
      </c>
      <c r="AP173" s="65">
        <f t="shared" si="116"/>
        <v>0</v>
      </c>
      <c r="AQ173" s="65">
        <f t="shared" si="117"/>
        <v>0</v>
      </c>
    </row>
    <row r="174" spans="1:43">
      <c r="A174" s="13" t="s">
        <v>423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9"/>
        <v>0</v>
      </c>
      <c r="AI174" s="65">
        <f t="shared" si="110"/>
        <v>0</v>
      </c>
      <c r="AJ174" s="65">
        <f t="shared" si="111"/>
        <v>0</v>
      </c>
      <c r="AK174" s="65">
        <f t="shared" si="112"/>
        <v>0</v>
      </c>
      <c r="AL174" s="65">
        <f t="shared" si="113"/>
        <v>0</v>
      </c>
      <c r="AM174" s="65">
        <f t="shared" si="114"/>
        <v>0</v>
      </c>
      <c r="AN174" s="66"/>
      <c r="AO174" s="65">
        <f t="shared" si="115"/>
        <v>0</v>
      </c>
      <c r="AP174" s="65">
        <f t="shared" si="116"/>
        <v>0</v>
      </c>
      <c r="AQ174" s="65">
        <f t="shared" si="117"/>
        <v>0</v>
      </c>
    </row>
    <row r="175" spans="1:43">
      <c r="A175" s="13" t="s">
        <v>426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9"/>
        <v>0</v>
      </c>
      <c r="AI175" s="65">
        <f t="shared" si="110"/>
        <v>0</v>
      </c>
      <c r="AJ175" s="65">
        <f t="shared" si="111"/>
        <v>0</v>
      </c>
      <c r="AK175" s="65">
        <f t="shared" si="112"/>
        <v>0</v>
      </c>
      <c r="AL175" s="65">
        <f t="shared" si="113"/>
        <v>0</v>
      </c>
      <c r="AM175" s="65">
        <f t="shared" si="114"/>
        <v>0</v>
      </c>
      <c r="AN175" s="66"/>
      <c r="AO175" s="65">
        <f t="shared" si="115"/>
        <v>0</v>
      </c>
      <c r="AP175" s="65">
        <f t="shared" si="116"/>
        <v>0</v>
      </c>
      <c r="AQ175" s="65">
        <f t="shared" si="117"/>
        <v>0</v>
      </c>
    </row>
    <row r="176" spans="1:43">
      <c r="A176" s="13" t="s">
        <v>425</v>
      </c>
      <c r="B176" s="13"/>
      <c r="C176" s="52">
        <v>0</v>
      </c>
      <c r="D176" s="52">
        <v>0</v>
      </c>
      <c r="E176" s="52">
        <v>0</v>
      </c>
      <c r="F176" s="52">
        <v>0</v>
      </c>
      <c r="G176" s="52">
        <v>0</v>
      </c>
      <c r="H176" s="52">
        <v>0</v>
      </c>
      <c r="I176" s="52"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>
        <v>0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  <c r="AD176" s="52">
        <v>0</v>
      </c>
      <c r="AE176" s="52">
        <v>0</v>
      </c>
      <c r="AF176" s="52">
        <v>0</v>
      </c>
      <c r="AG176" s="67"/>
      <c r="AH176" s="65">
        <f t="shared" si="109"/>
        <v>0</v>
      </c>
      <c r="AI176" s="65">
        <f t="shared" si="110"/>
        <v>0</v>
      </c>
      <c r="AJ176" s="65">
        <f t="shared" si="111"/>
        <v>0</v>
      </c>
      <c r="AK176" s="65">
        <f t="shared" si="112"/>
        <v>0</v>
      </c>
      <c r="AL176" s="65">
        <f t="shared" si="113"/>
        <v>0</v>
      </c>
      <c r="AM176" s="65">
        <f t="shared" si="114"/>
        <v>0</v>
      </c>
      <c r="AN176" s="66"/>
      <c r="AO176" s="65">
        <f t="shared" si="115"/>
        <v>0</v>
      </c>
      <c r="AP176" s="65">
        <f t="shared" si="116"/>
        <v>0</v>
      </c>
      <c r="AQ176" s="65">
        <f t="shared" si="117"/>
        <v>0</v>
      </c>
    </row>
    <row r="177" spans="1:43">
      <c r="A177" s="13"/>
      <c r="B177" s="13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67"/>
      <c r="AH177" s="65"/>
      <c r="AI177" s="65"/>
      <c r="AJ177" s="65"/>
      <c r="AK177" s="65"/>
      <c r="AL177" s="65"/>
      <c r="AM177" s="65"/>
      <c r="AN177" s="66"/>
      <c r="AO177" s="65"/>
      <c r="AP177" s="65"/>
      <c r="AQ177" s="65"/>
    </row>
    <row r="178" spans="1:43">
      <c r="A178" s="81" t="s">
        <v>672</v>
      </c>
    </row>
    <row r="179" spans="1:43">
      <c r="A179" s="13" t="s">
        <v>422</v>
      </c>
      <c r="B179" s="13"/>
      <c r="C179" s="52">
        <f>SUM(C135:C144)</f>
        <v>3224.9</v>
      </c>
      <c r="D179" s="52">
        <f t="shared" ref="D179:AF179" si="118">SUM(D135:D144)</f>
        <v>3229.1000000000004</v>
      </c>
      <c r="E179" s="52">
        <f t="shared" si="118"/>
        <v>3234.5</v>
      </c>
      <c r="F179" s="52">
        <f t="shared" si="118"/>
        <v>3241.3000000000006</v>
      </c>
      <c r="G179" s="52">
        <f t="shared" si="118"/>
        <v>3249.8</v>
      </c>
      <c r="H179" s="52">
        <f t="shared" si="118"/>
        <v>3260.3</v>
      </c>
      <c r="I179" s="52">
        <f t="shared" si="118"/>
        <v>3273.1</v>
      </c>
      <c r="J179" s="52">
        <f t="shared" si="118"/>
        <v>3288.6</v>
      </c>
      <c r="K179" s="52">
        <f t="shared" si="118"/>
        <v>3307.3</v>
      </c>
      <c r="L179" s="52">
        <f t="shared" si="118"/>
        <v>3329.0000000000005</v>
      </c>
      <c r="M179" s="52">
        <f t="shared" si="118"/>
        <v>3354.0000000000005</v>
      </c>
      <c r="N179" s="52">
        <f t="shared" si="118"/>
        <v>3381.8000000000006</v>
      </c>
      <c r="O179" s="52">
        <f t="shared" si="118"/>
        <v>3412.4000000000005</v>
      </c>
      <c r="P179" s="52">
        <f t="shared" si="118"/>
        <v>3444.8</v>
      </c>
      <c r="Q179" s="52">
        <f t="shared" si="118"/>
        <v>3478.3000000000006</v>
      </c>
      <c r="R179" s="52">
        <f t="shared" si="118"/>
        <v>3511.7999999999997</v>
      </c>
      <c r="S179" s="52">
        <f t="shared" si="118"/>
        <v>3544.3</v>
      </c>
      <c r="T179" s="52">
        <f t="shared" si="118"/>
        <v>3574.9</v>
      </c>
      <c r="U179" s="52">
        <f t="shared" si="118"/>
        <v>3602.7000000000003</v>
      </c>
      <c r="V179" s="52">
        <f t="shared" si="118"/>
        <v>3627.7000000000003</v>
      </c>
      <c r="W179" s="52">
        <f t="shared" si="118"/>
        <v>3649.4</v>
      </c>
      <c r="X179" s="52">
        <f t="shared" si="118"/>
        <v>3667.9</v>
      </c>
      <c r="Y179" s="52">
        <f t="shared" si="118"/>
        <v>3683.5</v>
      </c>
      <c r="Z179" s="52">
        <f t="shared" si="118"/>
        <v>3696.4000000000005</v>
      </c>
      <c r="AA179" s="52">
        <f t="shared" si="118"/>
        <v>3706.7</v>
      </c>
      <c r="AB179" s="52">
        <f t="shared" si="118"/>
        <v>3715.2000000000003</v>
      </c>
      <c r="AC179" s="52">
        <f t="shared" si="118"/>
        <v>3722.1</v>
      </c>
      <c r="AD179" s="52">
        <f t="shared" si="118"/>
        <v>3727.5000000000005</v>
      </c>
      <c r="AE179" s="52">
        <f t="shared" si="118"/>
        <v>3731.8</v>
      </c>
      <c r="AF179" s="52">
        <f t="shared" si="118"/>
        <v>3735.3</v>
      </c>
      <c r="AG179" s="67"/>
      <c r="AH179" s="65">
        <f t="shared" ref="AH179:AH184" si="119">AVERAGE(C179:G179)</f>
        <v>3235.9200000000005</v>
      </c>
      <c r="AI179" s="65">
        <f t="shared" ref="AI179:AI184" si="120">AVERAGE(H179:L179)</f>
        <v>3291.66</v>
      </c>
      <c r="AJ179" s="65">
        <f t="shared" ref="AJ179:AJ184" si="121">AVERAGE(M179:Q179)</f>
        <v>3414.2599999999998</v>
      </c>
      <c r="AK179" s="65">
        <f t="shared" ref="AK179:AK184" si="122">AVERAGE(R179:V179)</f>
        <v>3572.28</v>
      </c>
      <c r="AL179" s="65">
        <f t="shared" ref="AL179:AL184" si="123">AVERAGE(W179:AA179)</f>
        <v>3680.78</v>
      </c>
      <c r="AM179" s="65">
        <f t="shared" ref="AM179:AM184" si="124">AVERAGE(AB179:AF179)</f>
        <v>3726.38</v>
      </c>
      <c r="AN179" s="66"/>
      <c r="AO179" s="65">
        <f t="shared" ref="AO179:AO184" si="125">AVERAGE(AH179:AI179)</f>
        <v>3263.79</v>
      </c>
      <c r="AP179" s="65">
        <f t="shared" ref="AP179:AP184" si="126">AVERAGE(AJ179:AK179)</f>
        <v>3493.27</v>
      </c>
      <c r="AQ179" s="65">
        <f t="shared" ref="AQ179:AQ184" si="127">AVERAGE(AL179:AM179)</f>
        <v>3703.58</v>
      </c>
    </row>
    <row r="180" spans="1:43">
      <c r="A180" s="13" t="s">
        <v>399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9"/>
        <v>0</v>
      </c>
      <c r="AI180" s="65">
        <f t="shared" si="120"/>
        <v>0</v>
      </c>
      <c r="AJ180" s="65">
        <f t="shared" si="121"/>
        <v>0</v>
      </c>
      <c r="AK180" s="65">
        <f t="shared" si="122"/>
        <v>0</v>
      </c>
      <c r="AL180" s="65">
        <f t="shared" si="123"/>
        <v>0</v>
      </c>
      <c r="AM180" s="65">
        <f t="shared" si="124"/>
        <v>0</v>
      </c>
      <c r="AN180" s="66"/>
      <c r="AO180" s="65">
        <f t="shared" si="125"/>
        <v>0</v>
      </c>
      <c r="AP180" s="65">
        <f t="shared" si="126"/>
        <v>0</v>
      </c>
      <c r="AQ180" s="65">
        <f t="shared" si="127"/>
        <v>0</v>
      </c>
    </row>
    <row r="181" spans="1:43">
      <c r="A181" s="13" t="s">
        <v>421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9"/>
        <v>0</v>
      </c>
      <c r="AI181" s="65">
        <f t="shared" si="120"/>
        <v>0</v>
      </c>
      <c r="AJ181" s="65">
        <f t="shared" si="121"/>
        <v>0</v>
      </c>
      <c r="AK181" s="65">
        <f t="shared" si="122"/>
        <v>0</v>
      </c>
      <c r="AL181" s="65">
        <f t="shared" si="123"/>
        <v>0</v>
      </c>
      <c r="AM181" s="65">
        <f t="shared" si="124"/>
        <v>0</v>
      </c>
      <c r="AN181" s="66"/>
      <c r="AO181" s="65">
        <f t="shared" si="125"/>
        <v>0</v>
      </c>
      <c r="AP181" s="65">
        <f t="shared" si="126"/>
        <v>0</v>
      </c>
      <c r="AQ181" s="65">
        <f t="shared" si="127"/>
        <v>0</v>
      </c>
    </row>
    <row r="182" spans="1:43">
      <c r="A182" s="13" t="s">
        <v>423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9"/>
        <v>0</v>
      </c>
      <c r="AI182" s="65">
        <f t="shared" si="120"/>
        <v>0</v>
      </c>
      <c r="AJ182" s="65">
        <f t="shared" si="121"/>
        <v>0</v>
      </c>
      <c r="AK182" s="65">
        <f t="shared" si="122"/>
        <v>0</v>
      </c>
      <c r="AL182" s="65">
        <f t="shared" si="123"/>
        <v>0</v>
      </c>
      <c r="AM182" s="65">
        <f t="shared" si="124"/>
        <v>0</v>
      </c>
      <c r="AN182" s="66"/>
      <c r="AO182" s="65">
        <f t="shared" si="125"/>
        <v>0</v>
      </c>
      <c r="AP182" s="65">
        <f t="shared" si="126"/>
        <v>0</v>
      </c>
      <c r="AQ182" s="65">
        <f t="shared" si="127"/>
        <v>0</v>
      </c>
    </row>
    <row r="183" spans="1:43">
      <c r="A183" s="13" t="s">
        <v>426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9"/>
        <v>0</v>
      </c>
      <c r="AI183" s="65">
        <f t="shared" si="120"/>
        <v>0</v>
      </c>
      <c r="AJ183" s="65">
        <f t="shared" si="121"/>
        <v>0</v>
      </c>
      <c r="AK183" s="65">
        <f t="shared" si="122"/>
        <v>0</v>
      </c>
      <c r="AL183" s="65">
        <f t="shared" si="123"/>
        <v>0</v>
      </c>
      <c r="AM183" s="65">
        <f t="shared" si="124"/>
        <v>0</v>
      </c>
      <c r="AN183" s="66"/>
      <c r="AO183" s="65">
        <f t="shared" si="125"/>
        <v>0</v>
      </c>
      <c r="AP183" s="65">
        <f t="shared" si="126"/>
        <v>0</v>
      </c>
      <c r="AQ183" s="65">
        <f t="shared" si="127"/>
        <v>0</v>
      </c>
    </row>
    <row r="184" spans="1:43">
      <c r="A184" s="13" t="s">
        <v>425</v>
      </c>
      <c r="B184" s="13"/>
      <c r="C184" s="5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I184" s="52"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52">
        <v>0</v>
      </c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2">
        <v>0</v>
      </c>
      <c r="AD184" s="52">
        <v>0</v>
      </c>
      <c r="AE184" s="52">
        <v>0</v>
      </c>
      <c r="AF184" s="52">
        <v>0</v>
      </c>
      <c r="AG184" s="67"/>
      <c r="AH184" s="65">
        <f t="shared" si="119"/>
        <v>0</v>
      </c>
      <c r="AI184" s="65">
        <f t="shared" si="120"/>
        <v>0</v>
      </c>
      <c r="AJ184" s="65">
        <f t="shared" si="121"/>
        <v>0</v>
      </c>
      <c r="AK184" s="65">
        <f t="shared" si="122"/>
        <v>0</v>
      </c>
      <c r="AL184" s="65">
        <f t="shared" si="123"/>
        <v>0</v>
      </c>
      <c r="AM184" s="65">
        <f t="shared" si="124"/>
        <v>0</v>
      </c>
      <c r="AN184" s="66"/>
      <c r="AO184" s="65">
        <f t="shared" si="125"/>
        <v>0</v>
      </c>
      <c r="AP184" s="65">
        <f t="shared" si="126"/>
        <v>0</v>
      </c>
      <c r="AQ184" s="65">
        <f t="shared" si="127"/>
        <v>0</v>
      </c>
    </row>
    <row r="185" spans="1:43">
      <c r="A185" s="13"/>
      <c r="B185" s="13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67"/>
      <c r="AH185" s="65"/>
      <c r="AI185" s="65"/>
      <c r="AJ185" s="65"/>
      <c r="AK185" s="65"/>
      <c r="AL185" s="65"/>
      <c r="AM185" s="65"/>
      <c r="AN185" s="66"/>
      <c r="AO185" s="65"/>
      <c r="AP185" s="65"/>
      <c r="AQ185" s="65"/>
    </row>
    <row r="186" spans="1:43">
      <c r="A186" s="83" t="s">
        <v>673</v>
      </c>
    </row>
    <row r="187" spans="1:43">
      <c r="A187" s="13" t="s">
        <v>422</v>
      </c>
      <c r="B187" s="13"/>
      <c r="C187" s="52">
        <f t="shared" ref="C187:C192" si="128">C163+C171+C179</f>
        <v>22819.700000000004</v>
      </c>
      <c r="D187" s="52">
        <f t="shared" ref="D187:AF192" si="129">D163+D171+D179</f>
        <v>22672.800000000003</v>
      </c>
      <c r="E187" s="52">
        <f t="shared" si="129"/>
        <v>23156.9</v>
      </c>
      <c r="F187" s="52">
        <f t="shared" si="129"/>
        <v>23522.5</v>
      </c>
      <c r="G187" s="52">
        <f t="shared" si="129"/>
        <v>23109.599999999999</v>
      </c>
      <c r="H187" s="52">
        <f t="shared" si="129"/>
        <v>24246.6</v>
      </c>
      <c r="I187" s="52">
        <f t="shared" si="129"/>
        <v>23744.1</v>
      </c>
      <c r="J187" s="52">
        <f t="shared" si="129"/>
        <v>25420.799999999999</v>
      </c>
      <c r="K187" s="52">
        <f t="shared" si="129"/>
        <v>24599.599999999999</v>
      </c>
      <c r="L187" s="52">
        <f t="shared" si="129"/>
        <v>25890.6</v>
      </c>
      <c r="M187" s="52">
        <f t="shared" si="129"/>
        <v>28660.5</v>
      </c>
      <c r="N187" s="52">
        <f t="shared" si="129"/>
        <v>27386.100000000002</v>
      </c>
      <c r="O187" s="52">
        <f t="shared" si="129"/>
        <v>26060.7</v>
      </c>
      <c r="P187" s="52">
        <f t="shared" si="129"/>
        <v>25446.2</v>
      </c>
      <c r="Q187" s="52">
        <f t="shared" si="129"/>
        <v>26233.599999999999</v>
      </c>
      <c r="R187" s="52">
        <f t="shared" si="129"/>
        <v>24404.3</v>
      </c>
      <c r="S187" s="52">
        <f t="shared" si="129"/>
        <v>24905.499999999996</v>
      </c>
      <c r="T187" s="52">
        <f t="shared" si="129"/>
        <v>25784.999999999996</v>
      </c>
      <c r="U187" s="52">
        <f t="shared" si="129"/>
        <v>24996</v>
      </c>
      <c r="V187" s="52">
        <f t="shared" si="129"/>
        <v>26713.399999999998</v>
      </c>
      <c r="W187" s="52">
        <f t="shared" si="129"/>
        <v>27075.800000000007</v>
      </c>
      <c r="X187" s="52">
        <f t="shared" si="129"/>
        <v>27509.500000000004</v>
      </c>
      <c r="Y187" s="52">
        <f t="shared" si="129"/>
        <v>29739.800000000003</v>
      </c>
      <c r="Z187" s="52">
        <f t="shared" si="129"/>
        <v>29411.300000000003</v>
      </c>
      <c r="AA187" s="52">
        <f t="shared" si="129"/>
        <v>30080.799999999999</v>
      </c>
      <c r="AB187" s="52">
        <f t="shared" si="129"/>
        <v>30709.900000000005</v>
      </c>
      <c r="AC187" s="52">
        <f t="shared" si="129"/>
        <v>31337.5</v>
      </c>
      <c r="AD187" s="52">
        <f t="shared" si="129"/>
        <v>31747.700000000004</v>
      </c>
      <c r="AE187" s="52">
        <f t="shared" si="129"/>
        <v>32383.400000000005</v>
      </c>
      <c r="AF187" s="52">
        <f t="shared" si="129"/>
        <v>32392.799999999999</v>
      </c>
      <c r="AG187" s="67"/>
      <c r="AH187" s="65">
        <f t="shared" ref="AH187:AH192" si="130">AVERAGE(C187:G187)</f>
        <v>23056.3</v>
      </c>
      <c r="AI187" s="65">
        <f t="shared" ref="AI187:AI192" si="131">AVERAGE(H187:L187)</f>
        <v>24780.340000000004</v>
      </c>
      <c r="AJ187" s="65">
        <f t="shared" ref="AJ187:AJ192" si="132">AVERAGE(M187:Q187)</f>
        <v>26757.420000000002</v>
      </c>
      <c r="AK187" s="65">
        <f t="shared" ref="AK187:AK192" si="133">AVERAGE(R187:V187)</f>
        <v>25360.839999999997</v>
      </c>
      <c r="AL187" s="65">
        <f t="shared" ref="AL187:AL192" si="134">AVERAGE(W187:AA187)</f>
        <v>28763.440000000002</v>
      </c>
      <c r="AM187" s="65">
        <f t="shared" ref="AM187:AM192" si="135">AVERAGE(AB187:AF187)</f>
        <v>31714.260000000002</v>
      </c>
      <c r="AN187" s="66"/>
      <c r="AO187" s="65">
        <f t="shared" ref="AO187:AO192" si="136">AVERAGE(AH187:AI187)</f>
        <v>23918.32</v>
      </c>
      <c r="AP187" s="65">
        <f t="shared" ref="AP187:AP192" si="137">AVERAGE(AJ187:AK187)</f>
        <v>26059.129999999997</v>
      </c>
      <c r="AQ187" s="65">
        <f t="shared" ref="AQ187:AQ192" si="138">AVERAGE(AL187:AM187)</f>
        <v>30238.850000000002</v>
      </c>
    </row>
    <row r="188" spans="1:43">
      <c r="A188" s="13" t="s">
        <v>399</v>
      </c>
      <c r="B188" s="13"/>
      <c r="C188" s="52">
        <f t="shared" si="128"/>
        <v>0</v>
      </c>
      <c r="D188" s="52">
        <f t="shared" ref="D188:R188" si="139">D164+D172+D180</f>
        <v>0</v>
      </c>
      <c r="E188" s="52">
        <f t="shared" si="139"/>
        <v>0</v>
      </c>
      <c r="F188" s="52">
        <f t="shared" si="139"/>
        <v>0</v>
      </c>
      <c r="G188" s="52">
        <f t="shared" si="139"/>
        <v>0</v>
      </c>
      <c r="H188" s="52">
        <f t="shared" si="139"/>
        <v>0</v>
      </c>
      <c r="I188" s="52">
        <f t="shared" si="139"/>
        <v>0</v>
      </c>
      <c r="J188" s="52">
        <f t="shared" si="139"/>
        <v>0</v>
      </c>
      <c r="K188" s="52">
        <f t="shared" si="139"/>
        <v>0</v>
      </c>
      <c r="L188" s="52">
        <f t="shared" si="139"/>
        <v>0</v>
      </c>
      <c r="M188" s="52">
        <f t="shared" si="139"/>
        <v>0</v>
      </c>
      <c r="N188" s="52">
        <f t="shared" si="139"/>
        <v>0</v>
      </c>
      <c r="O188" s="52">
        <f t="shared" si="139"/>
        <v>0</v>
      </c>
      <c r="P188" s="52">
        <f t="shared" si="139"/>
        <v>0</v>
      </c>
      <c r="Q188" s="52">
        <f t="shared" si="139"/>
        <v>0</v>
      </c>
      <c r="R188" s="52">
        <f t="shared" si="139"/>
        <v>0</v>
      </c>
      <c r="S188" s="52">
        <f t="shared" si="129"/>
        <v>0</v>
      </c>
      <c r="T188" s="52">
        <f t="shared" si="129"/>
        <v>0</v>
      </c>
      <c r="U188" s="52">
        <f t="shared" si="129"/>
        <v>0</v>
      </c>
      <c r="V188" s="52">
        <f t="shared" si="129"/>
        <v>0</v>
      </c>
      <c r="W188" s="52">
        <f t="shared" si="129"/>
        <v>0</v>
      </c>
      <c r="X188" s="52">
        <f t="shared" si="129"/>
        <v>0</v>
      </c>
      <c r="Y188" s="52">
        <f t="shared" si="129"/>
        <v>0</v>
      </c>
      <c r="Z188" s="52">
        <f t="shared" si="129"/>
        <v>0</v>
      </c>
      <c r="AA188" s="52">
        <f t="shared" si="129"/>
        <v>0</v>
      </c>
      <c r="AB188" s="52">
        <f t="shared" si="129"/>
        <v>0</v>
      </c>
      <c r="AC188" s="52">
        <f t="shared" si="129"/>
        <v>0</v>
      </c>
      <c r="AD188" s="52">
        <f t="shared" si="129"/>
        <v>0</v>
      </c>
      <c r="AE188" s="52">
        <f t="shared" si="129"/>
        <v>0</v>
      </c>
      <c r="AF188" s="52">
        <f t="shared" si="129"/>
        <v>0</v>
      </c>
      <c r="AG188" s="67"/>
      <c r="AH188" s="65">
        <f t="shared" si="130"/>
        <v>0</v>
      </c>
      <c r="AI188" s="65">
        <f t="shared" si="131"/>
        <v>0</v>
      </c>
      <c r="AJ188" s="65">
        <f t="shared" si="132"/>
        <v>0</v>
      </c>
      <c r="AK188" s="65">
        <f t="shared" si="133"/>
        <v>0</v>
      </c>
      <c r="AL188" s="65">
        <f t="shared" si="134"/>
        <v>0</v>
      </c>
      <c r="AM188" s="65">
        <f t="shared" si="135"/>
        <v>0</v>
      </c>
      <c r="AN188" s="66"/>
      <c r="AO188" s="65">
        <f t="shared" si="136"/>
        <v>0</v>
      </c>
      <c r="AP188" s="65">
        <f t="shared" si="137"/>
        <v>0</v>
      </c>
      <c r="AQ188" s="65">
        <f t="shared" si="138"/>
        <v>0</v>
      </c>
    </row>
    <row r="189" spans="1:43">
      <c r="A189" s="13" t="s">
        <v>421</v>
      </c>
      <c r="B189" s="13"/>
      <c r="C189" s="52">
        <f t="shared" si="128"/>
        <v>0</v>
      </c>
      <c r="D189" s="52">
        <f t="shared" si="129"/>
        <v>0</v>
      </c>
      <c r="E189" s="52">
        <f t="shared" si="129"/>
        <v>0</v>
      </c>
      <c r="F189" s="52">
        <f t="shared" si="129"/>
        <v>0</v>
      </c>
      <c r="G189" s="52">
        <f t="shared" si="129"/>
        <v>0</v>
      </c>
      <c r="H189" s="52">
        <f t="shared" si="129"/>
        <v>0</v>
      </c>
      <c r="I189" s="52">
        <f t="shared" si="129"/>
        <v>0</v>
      </c>
      <c r="J189" s="52">
        <f t="shared" si="129"/>
        <v>0</v>
      </c>
      <c r="K189" s="52">
        <f t="shared" si="129"/>
        <v>0</v>
      </c>
      <c r="L189" s="52">
        <f t="shared" si="129"/>
        <v>0</v>
      </c>
      <c r="M189" s="52">
        <f t="shared" si="129"/>
        <v>0</v>
      </c>
      <c r="N189" s="52">
        <f t="shared" si="129"/>
        <v>0</v>
      </c>
      <c r="O189" s="52">
        <f t="shared" si="129"/>
        <v>0</v>
      </c>
      <c r="P189" s="52">
        <f t="shared" si="129"/>
        <v>0</v>
      </c>
      <c r="Q189" s="52">
        <f t="shared" si="129"/>
        <v>0</v>
      </c>
      <c r="R189" s="52">
        <f t="shared" si="129"/>
        <v>0</v>
      </c>
      <c r="S189" s="52">
        <f t="shared" si="129"/>
        <v>0</v>
      </c>
      <c r="T189" s="52">
        <f t="shared" si="129"/>
        <v>0</v>
      </c>
      <c r="U189" s="52">
        <f t="shared" si="129"/>
        <v>0</v>
      </c>
      <c r="V189" s="52">
        <f t="shared" si="129"/>
        <v>0</v>
      </c>
      <c r="W189" s="52">
        <f t="shared" si="129"/>
        <v>0</v>
      </c>
      <c r="X189" s="52">
        <f t="shared" si="129"/>
        <v>0</v>
      </c>
      <c r="Y189" s="52">
        <f t="shared" si="129"/>
        <v>0</v>
      </c>
      <c r="Z189" s="52">
        <f t="shared" si="129"/>
        <v>0</v>
      </c>
      <c r="AA189" s="52">
        <f t="shared" si="129"/>
        <v>0</v>
      </c>
      <c r="AB189" s="52">
        <f t="shared" si="129"/>
        <v>0</v>
      </c>
      <c r="AC189" s="52">
        <f t="shared" si="129"/>
        <v>0</v>
      </c>
      <c r="AD189" s="52">
        <f t="shared" si="129"/>
        <v>0</v>
      </c>
      <c r="AE189" s="52">
        <f t="shared" si="129"/>
        <v>0</v>
      </c>
      <c r="AF189" s="52">
        <f t="shared" si="129"/>
        <v>0</v>
      </c>
      <c r="AG189" s="67"/>
      <c r="AH189" s="65">
        <f t="shared" si="130"/>
        <v>0</v>
      </c>
      <c r="AI189" s="65">
        <f t="shared" si="131"/>
        <v>0</v>
      </c>
      <c r="AJ189" s="65">
        <f t="shared" si="132"/>
        <v>0</v>
      </c>
      <c r="AK189" s="65">
        <f t="shared" si="133"/>
        <v>0</v>
      </c>
      <c r="AL189" s="65">
        <f t="shared" si="134"/>
        <v>0</v>
      </c>
      <c r="AM189" s="65">
        <f t="shared" si="135"/>
        <v>0</v>
      </c>
      <c r="AN189" s="66"/>
      <c r="AO189" s="65">
        <f t="shared" si="136"/>
        <v>0</v>
      </c>
      <c r="AP189" s="65">
        <f t="shared" si="137"/>
        <v>0</v>
      </c>
      <c r="AQ189" s="65">
        <f t="shared" si="138"/>
        <v>0</v>
      </c>
    </row>
    <row r="190" spans="1:43">
      <c r="A190" s="13" t="s">
        <v>423</v>
      </c>
      <c r="B190" s="13"/>
      <c r="C190" s="52">
        <f t="shared" si="128"/>
        <v>0</v>
      </c>
      <c r="D190" s="52">
        <f t="shared" si="129"/>
        <v>0</v>
      </c>
      <c r="E190" s="52">
        <f t="shared" si="129"/>
        <v>0</v>
      </c>
      <c r="F190" s="52">
        <f t="shared" si="129"/>
        <v>0</v>
      </c>
      <c r="G190" s="52">
        <f t="shared" si="129"/>
        <v>0</v>
      </c>
      <c r="H190" s="52">
        <f t="shared" si="129"/>
        <v>0</v>
      </c>
      <c r="I190" s="52">
        <f t="shared" si="129"/>
        <v>0</v>
      </c>
      <c r="J190" s="52">
        <f t="shared" si="129"/>
        <v>0</v>
      </c>
      <c r="K190" s="52">
        <f t="shared" si="129"/>
        <v>0</v>
      </c>
      <c r="L190" s="52">
        <f t="shared" si="129"/>
        <v>0</v>
      </c>
      <c r="M190" s="52">
        <f t="shared" si="129"/>
        <v>0</v>
      </c>
      <c r="N190" s="52">
        <f t="shared" si="129"/>
        <v>0</v>
      </c>
      <c r="O190" s="52">
        <f t="shared" si="129"/>
        <v>0</v>
      </c>
      <c r="P190" s="52">
        <f t="shared" si="129"/>
        <v>0</v>
      </c>
      <c r="Q190" s="52">
        <f t="shared" si="129"/>
        <v>0</v>
      </c>
      <c r="R190" s="52">
        <f t="shared" si="129"/>
        <v>0</v>
      </c>
      <c r="S190" s="52">
        <f t="shared" si="129"/>
        <v>0</v>
      </c>
      <c r="T190" s="52">
        <f t="shared" si="129"/>
        <v>0</v>
      </c>
      <c r="U190" s="52">
        <f t="shared" si="129"/>
        <v>0</v>
      </c>
      <c r="V190" s="52">
        <f t="shared" si="129"/>
        <v>0</v>
      </c>
      <c r="W190" s="52">
        <f t="shared" si="129"/>
        <v>0</v>
      </c>
      <c r="X190" s="52">
        <f t="shared" si="129"/>
        <v>0</v>
      </c>
      <c r="Y190" s="52">
        <f t="shared" si="129"/>
        <v>0</v>
      </c>
      <c r="Z190" s="52">
        <f t="shared" si="129"/>
        <v>0</v>
      </c>
      <c r="AA190" s="52">
        <f t="shared" si="129"/>
        <v>0</v>
      </c>
      <c r="AB190" s="52">
        <f t="shared" si="129"/>
        <v>0</v>
      </c>
      <c r="AC190" s="52">
        <f t="shared" si="129"/>
        <v>0</v>
      </c>
      <c r="AD190" s="52">
        <f t="shared" si="129"/>
        <v>0</v>
      </c>
      <c r="AE190" s="52">
        <f t="shared" si="129"/>
        <v>0</v>
      </c>
      <c r="AF190" s="52">
        <f t="shared" si="129"/>
        <v>0</v>
      </c>
      <c r="AG190" s="67"/>
      <c r="AH190" s="65">
        <f t="shared" si="130"/>
        <v>0</v>
      </c>
      <c r="AI190" s="65">
        <f t="shared" si="131"/>
        <v>0</v>
      </c>
      <c r="AJ190" s="65">
        <f t="shared" si="132"/>
        <v>0</v>
      </c>
      <c r="AK190" s="65">
        <f t="shared" si="133"/>
        <v>0</v>
      </c>
      <c r="AL190" s="65">
        <f t="shared" si="134"/>
        <v>0</v>
      </c>
      <c r="AM190" s="65">
        <f t="shared" si="135"/>
        <v>0</v>
      </c>
      <c r="AN190" s="66"/>
      <c r="AO190" s="65">
        <f t="shared" si="136"/>
        <v>0</v>
      </c>
      <c r="AP190" s="65">
        <f t="shared" si="137"/>
        <v>0</v>
      </c>
      <c r="AQ190" s="65">
        <f t="shared" si="138"/>
        <v>0</v>
      </c>
    </row>
    <row r="191" spans="1:43">
      <c r="A191" s="13" t="s">
        <v>426</v>
      </c>
      <c r="B191" s="13"/>
      <c r="C191" s="52">
        <f t="shared" si="128"/>
        <v>0</v>
      </c>
      <c r="D191" s="52">
        <f t="shared" si="129"/>
        <v>0</v>
      </c>
      <c r="E191" s="52">
        <f t="shared" si="129"/>
        <v>0</v>
      </c>
      <c r="F191" s="52">
        <f t="shared" si="129"/>
        <v>0</v>
      </c>
      <c r="G191" s="52">
        <f t="shared" si="129"/>
        <v>0</v>
      </c>
      <c r="H191" s="52">
        <f t="shared" si="129"/>
        <v>0</v>
      </c>
      <c r="I191" s="52">
        <f t="shared" si="129"/>
        <v>0</v>
      </c>
      <c r="J191" s="52">
        <f t="shared" si="129"/>
        <v>0</v>
      </c>
      <c r="K191" s="52">
        <f t="shared" si="129"/>
        <v>0</v>
      </c>
      <c r="L191" s="52">
        <f t="shared" si="129"/>
        <v>0</v>
      </c>
      <c r="M191" s="52">
        <f t="shared" si="129"/>
        <v>0</v>
      </c>
      <c r="N191" s="52">
        <f t="shared" si="129"/>
        <v>0</v>
      </c>
      <c r="O191" s="52">
        <f t="shared" si="129"/>
        <v>0</v>
      </c>
      <c r="P191" s="52">
        <f t="shared" si="129"/>
        <v>0</v>
      </c>
      <c r="Q191" s="52">
        <f t="shared" si="129"/>
        <v>0</v>
      </c>
      <c r="R191" s="52">
        <f t="shared" si="129"/>
        <v>0</v>
      </c>
      <c r="S191" s="52">
        <f t="shared" si="129"/>
        <v>0</v>
      </c>
      <c r="T191" s="52">
        <f t="shared" si="129"/>
        <v>0</v>
      </c>
      <c r="U191" s="52">
        <f t="shared" si="129"/>
        <v>0</v>
      </c>
      <c r="V191" s="52">
        <f t="shared" si="129"/>
        <v>0</v>
      </c>
      <c r="W191" s="52">
        <f t="shared" si="129"/>
        <v>0</v>
      </c>
      <c r="X191" s="52">
        <f t="shared" si="129"/>
        <v>0</v>
      </c>
      <c r="Y191" s="52">
        <f t="shared" si="129"/>
        <v>0</v>
      </c>
      <c r="Z191" s="52">
        <f t="shared" si="129"/>
        <v>0</v>
      </c>
      <c r="AA191" s="52">
        <f t="shared" si="129"/>
        <v>0</v>
      </c>
      <c r="AB191" s="52">
        <f t="shared" si="129"/>
        <v>0</v>
      </c>
      <c r="AC191" s="52">
        <f t="shared" si="129"/>
        <v>0</v>
      </c>
      <c r="AD191" s="52">
        <f t="shared" si="129"/>
        <v>0</v>
      </c>
      <c r="AE191" s="52">
        <f t="shared" si="129"/>
        <v>0</v>
      </c>
      <c r="AF191" s="52">
        <f t="shared" si="129"/>
        <v>0</v>
      </c>
      <c r="AG191" s="67"/>
      <c r="AH191" s="65">
        <f t="shared" si="130"/>
        <v>0</v>
      </c>
      <c r="AI191" s="65">
        <f t="shared" si="131"/>
        <v>0</v>
      </c>
      <c r="AJ191" s="65">
        <f t="shared" si="132"/>
        <v>0</v>
      </c>
      <c r="AK191" s="65">
        <f t="shared" si="133"/>
        <v>0</v>
      </c>
      <c r="AL191" s="65">
        <f t="shared" si="134"/>
        <v>0</v>
      </c>
      <c r="AM191" s="65">
        <f t="shared" si="135"/>
        <v>0</v>
      </c>
      <c r="AN191" s="66"/>
      <c r="AO191" s="65">
        <f t="shared" si="136"/>
        <v>0</v>
      </c>
      <c r="AP191" s="65">
        <f t="shared" si="137"/>
        <v>0</v>
      </c>
      <c r="AQ191" s="65">
        <f t="shared" si="138"/>
        <v>0</v>
      </c>
    </row>
    <row r="192" spans="1:43">
      <c r="A192" s="13" t="s">
        <v>425</v>
      </c>
      <c r="B192" s="13"/>
      <c r="C192" s="52">
        <f t="shared" si="128"/>
        <v>0</v>
      </c>
      <c r="D192" s="52">
        <f t="shared" si="129"/>
        <v>0</v>
      </c>
      <c r="E192" s="52">
        <f t="shared" si="129"/>
        <v>0</v>
      </c>
      <c r="F192" s="52">
        <f t="shared" si="129"/>
        <v>0</v>
      </c>
      <c r="G192" s="52">
        <f t="shared" si="129"/>
        <v>0</v>
      </c>
      <c r="H192" s="52">
        <f t="shared" si="129"/>
        <v>0</v>
      </c>
      <c r="I192" s="52">
        <f t="shared" si="129"/>
        <v>0</v>
      </c>
      <c r="J192" s="52">
        <f t="shared" si="129"/>
        <v>0</v>
      </c>
      <c r="K192" s="52">
        <f t="shared" si="129"/>
        <v>0</v>
      </c>
      <c r="L192" s="52">
        <f t="shared" si="129"/>
        <v>0</v>
      </c>
      <c r="M192" s="52">
        <f t="shared" si="129"/>
        <v>0</v>
      </c>
      <c r="N192" s="52">
        <f t="shared" si="129"/>
        <v>0</v>
      </c>
      <c r="O192" s="52">
        <f t="shared" si="129"/>
        <v>0</v>
      </c>
      <c r="P192" s="52">
        <f t="shared" si="129"/>
        <v>0</v>
      </c>
      <c r="Q192" s="52">
        <f t="shared" si="129"/>
        <v>0</v>
      </c>
      <c r="R192" s="52">
        <f t="shared" si="129"/>
        <v>0</v>
      </c>
      <c r="S192" s="52">
        <f t="shared" si="129"/>
        <v>0</v>
      </c>
      <c r="T192" s="52">
        <f t="shared" si="129"/>
        <v>0</v>
      </c>
      <c r="U192" s="52">
        <f t="shared" si="129"/>
        <v>0</v>
      </c>
      <c r="V192" s="52">
        <f t="shared" si="129"/>
        <v>0</v>
      </c>
      <c r="W192" s="52">
        <f t="shared" si="129"/>
        <v>0</v>
      </c>
      <c r="X192" s="52">
        <f t="shared" si="129"/>
        <v>0</v>
      </c>
      <c r="Y192" s="52">
        <f t="shared" si="129"/>
        <v>0</v>
      </c>
      <c r="Z192" s="52">
        <f t="shared" si="129"/>
        <v>0</v>
      </c>
      <c r="AA192" s="52">
        <f t="shared" si="129"/>
        <v>0</v>
      </c>
      <c r="AB192" s="52">
        <f t="shared" si="129"/>
        <v>0</v>
      </c>
      <c r="AC192" s="52">
        <f t="shared" si="129"/>
        <v>0</v>
      </c>
      <c r="AD192" s="52">
        <f t="shared" si="129"/>
        <v>0</v>
      </c>
      <c r="AE192" s="52">
        <f t="shared" si="129"/>
        <v>0</v>
      </c>
      <c r="AF192" s="52">
        <f t="shared" si="129"/>
        <v>0</v>
      </c>
      <c r="AG192" s="67"/>
      <c r="AH192" s="65">
        <f t="shared" si="130"/>
        <v>0</v>
      </c>
      <c r="AI192" s="65">
        <f t="shared" si="131"/>
        <v>0</v>
      </c>
      <c r="AJ192" s="65">
        <f t="shared" si="132"/>
        <v>0</v>
      </c>
      <c r="AK192" s="65">
        <f t="shared" si="133"/>
        <v>0</v>
      </c>
      <c r="AL192" s="65">
        <f t="shared" si="134"/>
        <v>0</v>
      </c>
      <c r="AM192" s="65">
        <f t="shared" si="135"/>
        <v>0</v>
      </c>
      <c r="AN192" s="66"/>
      <c r="AO192" s="65">
        <f t="shared" si="136"/>
        <v>0</v>
      </c>
      <c r="AP192" s="65">
        <f t="shared" si="137"/>
        <v>0</v>
      </c>
      <c r="AQ192" s="65">
        <f t="shared" si="138"/>
        <v>0</v>
      </c>
    </row>
    <row r="193" spans="1:43">
      <c r="A193" s="13"/>
      <c r="B193" s="13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67"/>
      <c r="AH193" s="65"/>
      <c r="AI193" s="65"/>
      <c r="AJ193" s="65"/>
      <c r="AK193" s="65"/>
      <c r="AL193" s="65"/>
      <c r="AM193" s="65"/>
      <c r="AN193" s="66"/>
      <c r="AO193" s="65"/>
      <c r="AP193" s="65"/>
      <c r="AQ193" s="65"/>
    </row>
    <row r="194" spans="1:43" ht="15">
      <c r="A194" s="61" t="s">
        <v>439</v>
      </c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">
      <c r="A195" s="13"/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">
      <c r="A196" s="81" t="s">
        <v>670</v>
      </c>
      <c r="B196" s="62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</row>
    <row r="197" spans="1:43" ht="15">
      <c r="A197" s="13" t="s">
        <v>669</v>
      </c>
      <c r="B197" s="62"/>
      <c r="C197" s="52">
        <f>SUM(C198:C205)</f>
        <v>14211.100000000002</v>
      </c>
      <c r="D197" s="52">
        <f t="shared" ref="D197:AF197" si="140">SUM(D198:D205)</f>
        <v>14238.5</v>
      </c>
      <c r="E197" s="52">
        <f t="shared" si="140"/>
        <v>14231.7</v>
      </c>
      <c r="F197" s="52">
        <f t="shared" si="140"/>
        <v>14224.6</v>
      </c>
      <c r="G197" s="52">
        <f t="shared" si="140"/>
        <v>13588.599999999999</v>
      </c>
      <c r="H197" s="52">
        <f t="shared" si="140"/>
        <v>14124</v>
      </c>
      <c r="I197" s="52">
        <f t="shared" si="140"/>
        <v>13897.699999999999</v>
      </c>
      <c r="J197" s="52">
        <f t="shared" si="140"/>
        <v>13936.7</v>
      </c>
      <c r="K197" s="52">
        <f t="shared" si="140"/>
        <v>13566.4</v>
      </c>
      <c r="L197" s="52">
        <f t="shared" si="140"/>
        <v>13930.699999999999</v>
      </c>
      <c r="M197" s="52">
        <f t="shared" si="140"/>
        <v>16822.300000000003</v>
      </c>
      <c r="N197" s="52">
        <f t="shared" si="140"/>
        <v>16182.2</v>
      </c>
      <c r="O197" s="52">
        <f t="shared" si="140"/>
        <v>16186.8</v>
      </c>
      <c r="P197" s="52">
        <f t="shared" si="140"/>
        <v>16191.5</v>
      </c>
      <c r="Q197" s="52">
        <f t="shared" si="140"/>
        <v>16606.599999999999</v>
      </c>
      <c r="R197" s="52">
        <f t="shared" si="140"/>
        <v>16217.499999999996</v>
      </c>
      <c r="S197" s="52">
        <f t="shared" si="140"/>
        <v>16612.399999999998</v>
      </c>
      <c r="T197" s="52">
        <f t="shared" si="140"/>
        <v>16617.3</v>
      </c>
      <c r="U197" s="52">
        <f t="shared" si="140"/>
        <v>16622.399999999998</v>
      </c>
      <c r="V197" s="52">
        <f t="shared" si="140"/>
        <v>18314.8</v>
      </c>
      <c r="W197" s="52">
        <f t="shared" si="140"/>
        <v>17956.2</v>
      </c>
      <c r="X197" s="52">
        <f t="shared" si="140"/>
        <v>18371.400000000001</v>
      </c>
      <c r="Y197" s="52">
        <f t="shared" si="140"/>
        <v>20248.7</v>
      </c>
      <c r="Z197" s="52">
        <f t="shared" si="140"/>
        <v>20254.100000000002</v>
      </c>
      <c r="AA197" s="52">
        <f t="shared" si="140"/>
        <v>20259.7</v>
      </c>
      <c r="AB197" s="52">
        <f t="shared" si="140"/>
        <v>20265.3</v>
      </c>
      <c r="AC197" s="52">
        <f t="shared" si="140"/>
        <v>20271</v>
      </c>
      <c r="AD197" s="52">
        <f t="shared" si="140"/>
        <v>20276.800000000003</v>
      </c>
      <c r="AE197" s="52">
        <f t="shared" si="140"/>
        <v>20282.7</v>
      </c>
      <c r="AF197" s="52">
        <f t="shared" si="140"/>
        <v>20288.600000000002</v>
      </c>
      <c r="AG197" s="60"/>
      <c r="AH197" s="65">
        <f>AVERAGE(C197:G197)</f>
        <v>14098.9</v>
      </c>
      <c r="AI197" s="65">
        <f>AVERAGE(H197:L197)</f>
        <v>13891.1</v>
      </c>
      <c r="AJ197" s="65">
        <f>AVERAGE(M197:Q197)</f>
        <v>16397.879999999997</v>
      </c>
      <c r="AK197" s="65">
        <f>AVERAGE(R197:V197)</f>
        <v>16876.879999999997</v>
      </c>
      <c r="AL197" s="65">
        <f>AVERAGE(W197:AA197)</f>
        <v>19418.02</v>
      </c>
      <c r="AM197" s="65">
        <f>AVERAGE(AB197:AF197)</f>
        <v>20276.88</v>
      </c>
      <c r="AN197" s="60"/>
      <c r="AO197" s="65">
        <f>AVERAGE(AH197:AI197)</f>
        <v>13995</v>
      </c>
      <c r="AP197" s="65">
        <f>AVERAGE(AJ197:AK197)</f>
        <v>16637.379999999997</v>
      </c>
      <c r="AQ197" s="65">
        <f>AVERAGE(AL197:AM197)</f>
        <v>19847.45</v>
      </c>
    </row>
    <row r="198" spans="1:43">
      <c r="A198" s="13" t="s">
        <v>410</v>
      </c>
      <c r="B198" s="13"/>
      <c r="C198" s="52">
        <f t="shared" ref="C198:AF198" si="141">C109</f>
        <v>6029.5</v>
      </c>
      <c r="D198" s="52">
        <f t="shared" si="141"/>
        <v>6029.5</v>
      </c>
      <c r="E198" s="52">
        <f t="shared" si="141"/>
        <v>6029.5</v>
      </c>
      <c r="F198" s="52">
        <f t="shared" si="141"/>
        <v>6029.5</v>
      </c>
      <c r="G198" s="52">
        <f t="shared" si="141"/>
        <v>5157.1000000000004</v>
      </c>
      <c r="H198" s="52">
        <f t="shared" si="141"/>
        <v>5512.5</v>
      </c>
      <c r="I198" s="52">
        <f t="shared" si="141"/>
        <v>5512.5</v>
      </c>
      <c r="J198" s="52">
        <f t="shared" si="141"/>
        <v>5512.5</v>
      </c>
      <c r="K198" s="52">
        <f t="shared" si="141"/>
        <v>5512.5</v>
      </c>
      <c r="L198" s="52">
        <f t="shared" si="141"/>
        <v>5429.2</v>
      </c>
      <c r="M198" s="52">
        <f t="shared" si="141"/>
        <v>4698</v>
      </c>
      <c r="N198" s="52">
        <f t="shared" si="141"/>
        <v>4698</v>
      </c>
      <c r="O198" s="52">
        <f t="shared" si="141"/>
        <v>4698</v>
      </c>
      <c r="P198" s="52">
        <f t="shared" si="141"/>
        <v>4698</v>
      </c>
      <c r="Q198" s="52">
        <f t="shared" si="141"/>
        <v>4534</v>
      </c>
      <c r="R198" s="52">
        <f t="shared" si="141"/>
        <v>4218.7</v>
      </c>
      <c r="S198" s="52">
        <f t="shared" si="141"/>
        <v>4218.7</v>
      </c>
      <c r="T198" s="52">
        <f t="shared" si="141"/>
        <v>4218.7</v>
      </c>
      <c r="U198" s="52">
        <f t="shared" si="141"/>
        <v>4218.7</v>
      </c>
      <c r="V198" s="52">
        <f t="shared" si="141"/>
        <v>4483.7</v>
      </c>
      <c r="W198" s="52">
        <f t="shared" si="141"/>
        <v>4192.6000000000004</v>
      </c>
      <c r="X198" s="52">
        <f t="shared" si="141"/>
        <v>4192.6000000000004</v>
      </c>
      <c r="Y198" s="52">
        <f t="shared" si="141"/>
        <v>4192.6000000000004</v>
      </c>
      <c r="Z198" s="52">
        <f t="shared" si="141"/>
        <v>4192.6000000000004</v>
      </c>
      <c r="AA198" s="52">
        <f t="shared" si="141"/>
        <v>4192.6000000000004</v>
      </c>
      <c r="AB198" s="52">
        <f t="shared" si="141"/>
        <v>4192.6000000000004</v>
      </c>
      <c r="AC198" s="52">
        <f t="shared" si="141"/>
        <v>4192.6000000000004</v>
      </c>
      <c r="AD198" s="52">
        <f t="shared" si="141"/>
        <v>4192.6000000000004</v>
      </c>
      <c r="AE198" s="52">
        <f t="shared" si="141"/>
        <v>4192.6000000000004</v>
      </c>
      <c r="AF198" s="52">
        <f t="shared" si="141"/>
        <v>4192.6000000000004</v>
      </c>
      <c r="AG198" s="9"/>
      <c r="AH198" s="65">
        <f>AVERAGE(C198:G198)</f>
        <v>5855.0199999999995</v>
      </c>
      <c r="AI198" s="65">
        <f>AVERAGE(H198:L198)</f>
        <v>5495.84</v>
      </c>
      <c r="AJ198" s="65">
        <f>AVERAGE(M198:Q198)</f>
        <v>4665.2</v>
      </c>
      <c r="AK198" s="65">
        <f>AVERAGE(R198:V198)</f>
        <v>4271.7</v>
      </c>
      <c r="AL198" s="65">
        <f>AVERAGE(W198:AA198)</f>
        <v>4192.6000000000004</v>
      </c>
      <c r="AM198" s="65">
        <f>AVERAGE(AB198:AF198)</f>
        <v>4192.6000000000004</v>
      </c>
      <c r="AN198" s="66"/>
      <c r="AO198" s="65">
        <f>AVERAGE(AH198:AI198)</f>
        <v>5675.43</v>
      </c>
      <c r="AP198" s="65">
        <f>AVERAGE(AJ198:AK198)</f>
        <v>4468.45</v>
      </c>
      <c r="AQ198" s="65">
        <f>AVERAGE(AL198:AM198)</f>
        <v>4192.6000000000004</v>
      </c>
    </row>
    <row r="199" spans="1:43">
      <c r="A199" s="13" t="s">
        <v>411</v>
      </c>
      <c r="B199" s="13"/>
      <c r="C199" s="52">
        <f t="shared" ref="C199:AF199" si="142">C110</f>
        <v>1461.3</v>
      </c>
      <c r="D199" s="52">
        <f t="shared" si="142"/>
        <v>1461.3</v>
      </c>
      <c r="E199" s="52">
        <f t="shared" si="142"/>
        <v>1461.3</v>
      </c>
      <c r="F199" s="52">
        <f t="shared" si="142"/>
        <v>1461.3</v>
      </c>
      <c r="G199" s="52">
        <f t="shared" si="142"/>
        <v>1461.3</v>
      </c>
      <c r="H199" s="52">
        <f t="shared" si="142"/>
        <v>1461.3</v>
      </c>
      <c r="I199" s="52">
        <f t="shared" si="142"/>
        <v>1275.8</v>
      </c>
      <c r="J199" s="52">
        <f t="shared" si="142"/>
        <v>1275.8</v>
      </c>
      <c r="K199" s="52">
        <f t="shared" si="142"/>
        <v>1019.8</v>
      </c>
      <c r="L199" s="52">
        <f t="shared" si="142"/>
        <v>1019.8</v>
      </c>
      <c r="M199" s="52">
        <f t="shared" si="142"/>
        <v>3446.6</v>
      </c>
      <c r="N199" s="52">
        <f t="shared" si="142"/>
        <v>2970.6</v>
      </c>
      <c r="O199" s="52">
        <f t="shared" si="142"/>
        <v>2970.6</v>
      </c>
      <c r="P199" s="52">
        <f t="shared" si="142"/>
        <v>2970.6</v>
      </c>
      <c r="Q199" s="52">
        <f t="shared" si="142"/>
        <v>2970.6</v>
      </c>
      <c r="R199" s="52">
        <f t="shared" si="142"/>
        <v>2970.6</v>
      </c>
      <c r="S199" s="52">
        <f t="shared" si="142"/>
        <v>3243.6</v>
      </c>
      <c r="T199" s="52">
        <f t="shared" si="142"/>
        <v>3243.6</v>
      </c>
      <c r="U199" s="52">
        <f t="shared" si="142"/>
        <v>3243.6</v>
      </c>
      <c r="V199" s="52">
        <f t="shared" si="142"/>
        <v>3243.6</v>
      </c>
      <c r="W199" s="52">
        <f t="shared" si="142"/>
        <v>3243.6</v>
      </c>
      <c r="X199" s="52">
        <f t="shared" si="142"/>
        <v>3530.6</v>
      </c>
      <c r="Y199" s="52">
        <f t="shared" si="142"/>
        <v>3530.6</v>
      </c>
      <c r="Z199" s="52">
        <f t="shared" si="142"/>
        <v>3530.6</v>
      </c>
      <c r="AA199" s="52">
        <f t="shared" si="142"/>
        <v>3530.6</v>
      </c>
      <c r="AB199" s="52">
        <f t="shared" si="142"/>
        <v>3530.6</v>
      </c>
      <c r="AC199" s="52">
        <f t="shared" si="142"/>
        <v>3530.6</v>
      </c>
      <c r="AD199" s="52">
        <f t="shared" si="142"/>
        <v>3530.6</v>
      </c>
      <c r="AE199" s="52">
        <f t="shared" si="142"/>
        <v>3530.6</v>
      </c>
      <c r="AF199" s="52">
        <f t="shared" si="142"/>
        <v>3530.6</v>
      </c>
      <c r="AG199" s="9"/>
      <c r="AH199" s="65">
        <f t="shared" ref="AH199:AH204" si="143">AVERAGE(C199:G199)</f>
        <v>1461.3</v>
      </c>
      <c r="AI199" s="65">
        <f t="shared" ref="AI199:AI205" si="144">AVERAGE(H199:L199)</f>
        <v>1210.5</v>
      </c>
      <c r="AJ199" s="65">
        <f t="shared" ref="AJ199:AJ205" si="145">AVERAGE(M199:Q199)</f>
        <v>3065.8</v>
      </c>
      <c r="AK199" s="65">
        <f t="shared" ref="AK199:AK205" si="146">AVERAGE(R199:V199)</f>
        <v>3189</v>
      </c>
      <c r="AL199" s="65">
        <f t="shared" ref="AL199:AL205" si="147">AVERAGE(W199:AA199)</f>
        <v>3473.2</v>
      </c>
      <c r="AM199" s="65">
        <f t="shared" ref="AM199:AM205" si="148">AVERAGE(AB199:AF199)</f>
        <v>3530.6</v>
      </c>
      <c r="AN199" s="66"/>
      <c r="AO199" s="65">
        <f t="shared" ref="AO199:AO205" si="149">AVERAGE(AH199:AI199)</f>
        <v>1335.9</v>
      </c>
      <c r="AP199" s="65">
        <f t="shared" ref="AP199:AP205" si="150">AVERAGE(AJ199:AK199)</f>
        <v>3127.4</v>
      </c>
      <c r="AQ199" s="65">
        <f t="shared" ref="AQ199:AQ205" si="151">AVERAGE(AL199:AM199)</f>
        <v>3501.8999999999996</v>
      </c>
    </row>
    <row r="200" spans="1:43">
      <c r="A200" s="13" t="s">
        <v>676</v>
      </c>
      <c r="B200" s="13"/>
      <c r="C200" s="52">
        <f t="shared" ref="C200:AF200" si="152">C111</f>
        <v>800.4</v>
      </c>
      <c r="D200" s="52">
        <f t="shared" si="152"/>
        <v>800.4</v>
      </c>
      <c r="E200" s="52">
        <f t="shared" si="152"/>
        <v>800.4</v>
      </c>
      <c r="F200" s="52">
        <f t="shared" si="152"/>
        <v>800.4</v>
      </c>
      <c r="G200" s="52">
        <f t="shared" si="152"/>
        <v>939.9</v>
      </c>
      <c r="H200" s="52">
        <f t="shared" si="152"/>
        <v>939.9</v>
      </c>
      <c r="I200" s="52">
        <f t="shared" si="152"/>
        <v>926.6</v>
      </c>
      <c r="J200" s="52">
        <f t="shared" si="152"/>
        <v>926.6</v>
      </c>
      <c r="K200" s="52">
        <f t="shared" si="152"/>
        <v>910.6</v>
      </c>
      <c r="L200" s="52">
        <f t="shared" si="152"/>
        <v>968</v>
      </c>
      <c r="M200" s="52">
        <f t="shared" si="152"/>
        <v>1518.5</v>
      </c>
      <c r="N200" s="52">
        <f t="shared" si="152"/>
        <v>1484.5</v>
      </c>
      <c r="O200" s="52">
        <f t="shared" si="152"/>
        <v>1484.5</v>
      </c>
      <c r="P200" s="52">
        <f t="shared" si="152"/>
        <v>1484.5</v>
      </c>
      <c r="Q200" s="52">
        <f t="shared" si="152"/>
        <v>1485.3</v>
      </c>
      <c r="R200" s="52">
        <f t="shared" si="152"/>
        <v>1485.3</v>
      </c>
      <c r="S200" s="52">
        <f t="shared" si="152"/>
        <v>1504.8</v>
      </c>
      <c r="T200" s="52">
        <f t="shared" si="152"/>
        <v>1504.8</v>
      </c>
      <c r="U200" s="52">
        <f t="shared" si="152"/>
        <v>1504.8</v>
      </c>
      <c r="V200" s="52">
        <f t="shared" si="152"/>
        <v>1606.2</v>
      </c>
      <c r="W200" s="52">
        <f t="shared" si="152"/>
        <v>1606.2</v>
      </c>
      <c r="X200" s="52">
        <f t="shared" si="152"/>
        <v>1626.7</v>
      </c>
      <c r="Y200" s="52">
        <f t="shared" si="152"/>
        <v>1626.7</v>
      </c>
      <c r="Z200" s="52">
        <f t="shared" si="152"/>
        <v>1626.7</v>
      </c>
      <c r="AA200" s="52">
        <f t="shared" si="152"/>
        <v>1626.7</v>
      </c>
      <c r="AB200" s="52">
        <f t="shared" si="152"/>
        <v>1626.7</v>
      </c>
      <c r="AC200" s="52">
        <f t="shared" si="152"/>
        <v>1626.7</v>
      </c>
      <c r="AD200" s="52">
        <f t="shared" si="152"/>
        <v>1626.7</v>
      </c>
      <c r="AE200" s="52">
        <f t="shared" si="152"/>
        <v>1626.7</v>
      </c>
      <c r="AF200" s="52">
        <f t="shared" si="152"/>
        <v>1626.7</v>
      </c>
      <c r="AG200" s="9"/>
      <c r="AH200" s="65">
        <f t="shared" si="143"/>
        <v>828.3</v>
      </c>
      <c r="AI200" s="65">
        <f t="shared" si="144"/>
        <v>934.33999999999992</v>
      </c>
      <c r="AJ200" s="65">
        <f t="shared" si="145"/>
        <v>1491.46</v>
      </c>
      <c r="AK200" s="65">
        <f t="shared" si="146"/>
        <v>1521.1799999999998</v>
      </c>
      <c r="AL200" s="65">
        <f t="shared" si="147"/>
        <v>1622.6</v>
      </c>
      <c r="AM200" s="65">
        <f t="shared" si="148"/>
        <v>1626.7</v>
      </c>
      <c r="AN200" s="66"/>
      <c r="AO200" s="65">
        <f t="shared" si="149"/>
        <v>881.31999999999994</v>
      </c>
      <c r="AP200" s="65">
        <f t="shared" si="150"/>
        <v>1506.32</v>
      </c>
      <c r="AQ200" s="65">
        <f t="shared" si="151"/>
        <v>1624.65</v>
      </c>
    </row>
    <row r="201" spans="1:43">
      <c r="A201" s="13" t="s">
        <v>699</v>
      </c>
      <c r="B201" s="13"/>
      <c r="C201" s="52">
        <f t="shared" ref="C201:AF201" si="153">C112</f>
        <v>1250.5</v>
      </c>
      <c r="D201" s="52">
        <f t="shared" si="153"/>
        <v>1281.9000000000001</v>
      </c>
      <c r="E201" s="52">
        <f t="shared" si="153"/>
        <v>1313.6</v>
      </c>
      <c r="F201" s="52">
        <f t="shared" si="153"/>
        <v>1345.4</v>
      </c>
      <c r="G201" s="52">
        <f t="shared" si="153"/>
        <v>1539.5</v>
      </c>
      <c r="H201" s="52">
        <f t="shared" si="153"/>
        <v>1571.7</v>
      </c>
      <c r="I201" s="52">
        <f t="shared" si="153"/>
        <v>1604.1</v>
      </c>
      <c r="J201" s="52">
        <f t="shared" si="153"/>
        <v>1636.8</v>
      </c>
      <c r="K201" s="52">
        <f t="shared" si="153"/>
        <v>1580.2</v>
      </c>
      <c r="L201" s="52">
        <f t="shared" si="153"/>
        <v>2033.3</v>
      </c>
      <c r="M201" s="52">
        <f t="shared" si="153"/>
        <v>755</v>
      </c>
      <c r="N201" s="52">
        <f t="shared" si="153"/>
        <v>773.4</v>
      </c>
      <c r="O201" s="52">
        <f t="shared" si="153"/>
        <v>791.9</v>
      </c>
      <c r="P201" s="52">
        <f t="shared" si="153"/>
        <v>810.5</v>
      </c>
      <c r="Q201" s="52">
        <f t="shared" si="153"/>
        <v>1165</v>
      </c>
      <c r="R201" s="52">
        <f t="shared" si="153"/>
        <v>1183.8</v>
      </c>
      <c r="S201" s="52">
        <f t="shared" si="153"/>
        <v>1202.5999999999999</v>
      </c>
      <c r="T201" s="52">
        <f t="shared" si="153"/>
        <v>1221.4000000000001</v>
      </c>
      <c r="U201" s="52">
        <f t="shared" si="153"/>
        <v>1240.4000000000001</v>
      </c>
      <c r="V201" s="52">
        <f t="shared" si="153"/>
        <v>1710.4</v>
      </c>
      <c r="W201" s="52">
        <f t="shared" si="153"/>
        <v>1662.6</v>
      </c>
      <c r="X201" s="52">
        <f t="shared" si="153"/>
        <v>1679.8</v>
      </c>
      <c r="Y201" s="52">
        <f t="shared" si="153"/>
        <v>1697.1</v>
      </c>
      <c r="Z201" s="52">
        <f t="shared" si="153"/>
        <v>1714.4</v>
      </c>
      <c r="AA201" s="52">
        <f t="shared" si="153"/>
        <v>1731.8</v>
      </c>
      <c r="AB201" s="52">
        <f t="shared" si="153"/>
        <v>1749.3</v>
      </c>
      <c r="AC201" s="52">
        <f t="shared" si="153"/>
        <v>1766.8</v>
      </c>
      <c r="AD201" s="52">
        <f t="shared" si="153"/>
        <v>1784.5</v>
      </c>
      <c r="AE201" s="52">
        <f t="shared" si="153"/>
        <v>1802.2</v>
      </c>
      <c r="AF201" s="52">
        <f t="shared" si="153"/>
        <v>1820.2</v>
      </c>
      <c r="AG201" s="9"/>
      <c r="AH201" s="65">
        <f t="shared" si="143"/>
        <v>1346.1799999999998</v>
      </c>
      <c r="AI201" s="65">
        <f t="shared" si="144"/>
        <v>1685.22</v>
      </c>
      <c r="AJ201" s="65">
        <f t="shared" si="145"/>
        <v>859.16000000000008</v>
      </c>
      <c r="AK201" s="65">
        <f t="shared" si="146"/>
        <v>1311.72</v>
      </c>
      <c r="AL201" s="65">
        <f t="shared" si="147"/>
        <v>1697.1399999999999</v>
      </c>
      <c r="AM201" s="65">
        <f t="shared" si="148"/>
        <v>1784.6</v>
      </c>
      <c r="AN201" s="66"/>
      <c r="AO201" s="65">
        <f t="shared" si="149"/>
        <v>1515.6999999999998</v>
      </c>
      <c r="AP201" s="65">
        <f t="shared" si="150"/>
        <v>1085.44</v>
      </c>
      <c r="AQ201" s="65">
        <f t="shared" si="151"/>
        <v>1740.87</v>
      </c>
    </row>
    <row r="202" spans="1:43">
      <c r="A202" s="13" t="s">
        <v>436</v>
      </c>
      <c r="B202" s="13"/>
      <c r="C202" s="52">
        <f t="shared" ref="C202:AF202" si="154">C113</f>
        <v>789.2</v>
      </c>
      <c r="D202" s="52">
        <f t="shared" si="154"/>
        <v>788.7</v>
      </c>
      <c r="E202" s="52">
        <f t="shared" si="154"/>
        <v>760.5</v>
      </c>
      <c r="F202" s="52">
        <f t="shared" si="154"/>
        <v>732</v>
      </c>
      <c r="G202" s="52">
        <f t="shared" si="154"/>
        <v>1057.4000000000001</v>
      </c>
      <c r="H202" s="52">
        <f t="shared" si="154"/>
        <v>1107</v>
      </c>
      <c r="I202" s="52">
        <f t="shared" si="154"/>
        <v>1074.8</v>
      </c>
      <c r="J202" s="52">
        <f t="shared" si="154"/>
        <v>1082.3</v>
      </c>
      <c r="K202" s="52">
        <f t="shared" si="154"/>
        <v>1073.8</v>
      </c>
      <c r="L202" s="52">
        <f t="shared" si="154"/>
        <v>990.4</v>
      </c>
      <c r="M202" s="52">
        <f t="shared" si="154"/>
        <v>1549.2</v>
      </c>
      <c r="N202" s="52">
        <f t="shared" si="154"/>
        <v>1444.5</v>
      </c>
      <c r="O202" s="52">
        <f t="shared" si="154"/>
        <v>1434.8</v>
      </c>
      <c r="P202" s="52">
        <f t="shared" si="154"/>
        <v>1425</v>
      </c>
      <c r="Q202" s="52">
        <f t="shared" si="154"/>
        <v>1521.1</v>
      </c>
      <c r="R202" s="52">
        <f t="shared" si="154"/>
        <v>1511.4</v>
      </c>
      <c r="S202" s="52">
        <f t="shared" si="154"/>
        <v>1560.2</v>
      </c>
      <c r="T202" s="52">
        <f t="shared" si="154"/>
        <v>1550.4</v>
      </c>
      <c r="U202" s="52">
        <f t="shared" si="154"/>
        <v>1540.7</v>
      </c>
      <c r="V202" s="52">
        <f t="shared" si="154"/>
        <v>2094.6</v>
      </c>
      <c r="W202" s="52">
        <f t="shared" si="154"/>
        <v>2084.9</v>
      </c>
      <c r="X202" s="52">
        <f t="shared" si="154"/>
        <v>2136.6</v>
      </c>
      <c r="Y202" s="52">
        <f t="shared" si="154"/>
        <v>2501.1999999999998</v>
      </c>
      <c r="Z202" s="52">
        <f t="shared" si="154"/>
        <v>2491.5</v>
      </c>
      <c r="AA202" s="52">
        <f t="shared" si="154"/>
        <v>2481.8000000000002</v>
      </c>
      <c r="AB202" s="52">
        <f t="shared" si="154"/>
        <v>2472</v>
      </c>
      <c r="AC202" s="52">
        <f t="shared" si="154"/>
        <v>2462.3000000000002</v>
      </c>
      <c r="AD202" s="52">
        <f t="shared" si="154"/>
        <v>2452.5</v>
      </c>
      <c r="AE202" s="52">
        <f t="shared" si="154"/>
        <v>2442.8000000000002</v>
      </c>
      <c r="AF202" s="52">
        <f t="shared" si="154"/>
        <v>2433.1</v>
      </c>
      <c r="AG202" s="9"/>
      <c r="AH202" s="65">
        <f t="shared" si="143"/>
        <v>825.56000000000006</v>
      </c>
      <c r="AI202" s="65">
        <f t="shared" si="144"/>
        <v>1065.6600000000001</v>
      </c>
      <c r="AJ202" s="65">
        <f t="shared" si="145"/>
        <v>1474.92</v>
      </c>
      <c r="AK202" s="65">
        <f t="shared" si="146"/>
        <v>1651.4599999999998</v>
      </c>
      <c r="AL202" s="65">
        <f t="shared" si="147"/>
        <v>2339.1999999999998</v>
      </c>
      <c r="AM202" s="65">
        <f t="shared" si="148"/>
        <v>2452.54</v>
      </c>
      <c r="AN202" s="66"/>
      <c r="AO202" s="65">
        <f t="shared" si="149"/>
        <v>945.61000000000013</v>
      </c>
      <c r="AP202" s="65">
        <f t="shared" si="150"/>
        <v>1563.19</v>
      </c>
      <c r="AQ202" s="65">
        <f t="shared" si="151"/>
        <v>2395.87</v>
      </c>
    </row>
    <row r="203" spans="1:43">
      <c r="A203" s="13" t="s">
        <v>437</v>
      </c>
      <c r="B203" s="13"/>
      <c r="C203" s="52">
        <f t="shared" ref="C203:AF203" si="155">C114</f>
        <v>0</v>
      </c>
      <c r="D203" s="52">
        <f t="shared" si="155"/>
        <v>0</v>
      </c>
      <c r="E203" s="52">
        <f t="shared" si="155"/>
        <v>0</v>
      </c>
      <c r="F203" s="52">
        <f t="shared" si="155"/>
        <v>0</v>
      </c>
      <c r="G203" s="52">
        <f t="shared" si="155"/>
        <v>0</v>
      </c>
      <c r="H203" s="52">
        <f t="shared" si="155"/>
        <v>0</v>
      </c>
      <c r="I203" s="52">
        <f t="shared" si="155"/>
        <v>0</v>
      </c>
      <c r="J203" s="52">
        <f t="shared" si="155"/>
        <v>0</v>
      </c>
      <c r="K203" s="52">
        <f t="shared" si="155"/>
        <v>0</v>
      </c>
      <c r="L203" s="52">
        <f t="shared" si="155"/>
        <v>0</v>
      </c>
      <c r="M203" s="52">
        <f t="shared" si="155"/>
        <v>0</v>
      </c>
      <c r="N203" s="52">
        <f t="shared" si="155"/>
        <v>0</v>
      </c>
      <c r="O203" s="52">
        <f t="shared" si="155"/>
        <v>0</v>
      </c>
      <c r="P203" s="52">
        <f t="shared" si="155"/>
        <v>0</v>
      </c>
      <c r="Q203" s="52">
        <f t="shared" si="155"/>
        <v>0</v>
      </c>
      <c r="R203" s="52">
        <f t="shared" si="155"/>
        <v>0</v>
      </c>
      <c r="S203" s="52">
        <f t="shared" si="155"/>
        <v>0</v>
      </c>
      <c r="T203" s="52">
        <f t="shared" si="155"/>
        <v>0</v>
      </c>
      <c r="U203" s="52">
        <f t="shared" si="155"/>
        <v>0</v>
      </c>
      <c r="V203" s="52">
        <f t="shared" si="155"/>
        <v>0</v>
      </c>
      <c r="W203" s="52">
        <f t="shared" si="155"/>
        <v>0</v>
      </c>
      <c r="X203" s="52">
        <f t="shared" si="155"/>
        <v>0</v>
      </c>
      <c r="Y203" s="52">
        <f t="shared" si="155"/>
        <v>0</v>
      </c>
      <c r="Z203" s="52">
        <f t="shared" si="155"/>
        <v>0</v>
      </c>
      <c r="AA203" s="52">
        <f t="shared" si="155"/>
        <v>0</v>
      </c>
      <c r="AB203" s="52">
        <f t="shared" si="155"/>
        <v>0</v>
      </c>
      <c r="AC203" s="52">
        <f t="shared" si="155"/>
        <v>0</v>
      </c>
      <c r="AD203" s="52">
        <f t="shared" si="155"/>
        <v>0</v>
      </c>
      <c r="AE203" s="52">
        <f t="shared" si="155"/>
        <v>0</v>
      </c>
      <c r="AF203" s="52">
        <f t="shared" si="155"/>
        <v>0</v>
      </c>
      <c r="AG203" s="9"/>
      <c r="AH203" s="65">
        <f t="shared" si="143"/>
        <v>0</v>
      </c>
      <c r="AI203" s="65">
        <f t="shared" si="144"/>
        <v>0</v>
      </c>
      <c r="AJ203" s="65">
        <f t="shared" si="145"/>
        <v>0</v>
      </c>
      <c r="AK203" s="65">
        <f t="shared" si="146"/>
        <v>0</v>
      </c>
      <c r="AL203" s="65">
        <f t="shared" si="147"/>
        <v>0</v>
      </c>
      <c r="AM203" s="65">
        <f t="shared" si="148"/>
        <v>0</v>
      </c>
      <c r="AN203" s="66"/>
      <c r="AO203" s="65">
        <f t="shared" si="149"/>
        <v>0</v>
      </c>
      <c r="AP203" s="65">
        <f t="shared" si="150"/>
        <v>0</v>
      </c>
      <c r="AQ203" s="65">
        <f t="shared" si="151"/>
        <v>0</v>
      </c>
    </row>
    <row r="204" spans="1:43">
      <c r="A204" s="13" t="s">
        <v>675</v>
      </c>
      <c r="B204" s="13"/>
      <c r="C204" s="52">
        <f t="shared" ref="C204:AF204" si="156">C115</f>
        <v>1284.2</v>
      </c>
      <c r="D204" s="52">
        <f t="shared" si="156"/>
        <v>1286.8</v>
      </c>
      <c r="E204" s="52">
        <f t="shared" si="156"/>
        <v>1285.7</v>
      </c>
      <c r="F204" s="52">
        <f t="shared" si="156"/>
        <v>1284.5</v>
      </c>
      <c r="G204" s="52">
        <f t="shared" si="156"/>
        <v>1159.8</v>
      </c>
      <c r="H204" s="52">
        <f t="shared" si="156"/>
        <v>1158.5999999999999</v>
      </c>
      <c r="I204" s="52">
        <f t="shared" si="156"/>
        <v>1157.4000000000001</v>
      </c>
      <c r="J204" s="52">
        <f t="shared" si="156"/>
        <v>1156.2</v>
      </c>
      <c r="K204" s="52">
        <f t="shared" si="156"/>
        <v>1155</v>
      </c>
      <c r="L204" s="52">
        <f t="shared" si="156"/>
        <v>1303.9000000000001</v>
      </c>
      <c r="M204" s="52">
        <f t="shared" si="156"/>
        <v>965</v>
      </c>
      <c r="N204" s="52">
        <f t="shared" si="156"/>
        <v>985.7</v>
      </c>
      <c r="O204" s="52">
        <f t="shared" si="156"/>
        <v>981.5</v>
      </c>
      <c r="P204" s="52">
        <f t="shared" si="156"/>
        <v>977.4</v>
      </c>
      <c r="Q204" s="52">
        <f t="shared" si="156"/>
        <v>994.6</v>
      </c>
      <c r="R204" s="52">
        <f t="shared" si="156"/>
        <v>990.5</v>
      </c>
      <c r="S204" s="52">
        <f t="shared" si="156"/>
        <v>986.3</v>
      </c>
      <c r="T204" s="52">
        <f t="shared" si="156"/>
        <v>982.2</v>
      </c>
      <c r="U204" s="52">
        <f t="shared" si="156"/>
        <v>978</v>
      </c>
      <c r="V204" s="52">
        <f t="shared" si="156"/>
        <v>827.3</v>
      </c>
      <c r="W204" s="52">
        <f t="shared" si="156"/>
        <v>906.3</v>
      </c>
      <c r="X204" s="52">
        <f t="shared" si="156"/>
        <v>904.1</v>
      </c>
      <c r="Y204" s="52">
        <f t="shared" si="156"/>
        <v>2212.3000000000002</v>
      </c>
      <c r="Z204" s="52">
        <f t="shared" si="156"/>
        <v>2210.1</v>
      </c>
      <c r="AA204" s="52">
        <f t="shared" si="156"/>
        <v>2208</v>
      </c>
      <c r="AB204" s="52">
        <f t="shared" si="156"/>
        <v>2205.9</v>
      </c>
      <c r="AC204" s="52">
        <f t="shared" si="156"/>
        <v>2203.8000000000002</v>
      </c>
      <c r="AD204" s="52">
        <f t="shared" si="156"/>
        <v>2201.6999999999998</v>
      </c>
      <c r="AE204" s="52">
        <f t="shared" si="156"/>
        <v>2199.6</v>
      </c>
      <c r="AF204" s="52">
        <f t="shared" si="156"/>
        <v>2197.1999999999998</v>
      </c>
      <c r="AG204" s="9"/>
      <c r="AH204" s="65">
        <f t="shared" si="143"/>
        <v>1260.2</v>
      </c>
      <c r="AI204" s="65">
        <f t="shared" si="144"/>
        <v>1186.22</v>
      </c>
      <c r="AJ204" s="65">
        <f t="shared" si="145"/>
        <v>980.83999999999992</v>
      </c>
      <c r="AK204" s="65">
        <f t="shared" si="146"/>
        <v>952.86</v>
      </c>
      <c r="AL204" s="65">
        <f t="shared" si="147"/>
        <v>1688.1599999999999</v>
      </c>
      <c r="AM204" s="65">
        <f t="shared" si="148"/>
        <v>2201.6400000000003</v>
      </c>
      <c r="AN204" s="66"/>
      <c r="AO204" s="65">
        <f t="shared" si="149"/>
        <v>1223.21</v>
      </c>
      <c r="AP204" s="65">
        <f t="shared" si="150"/>
        <v>966.84999999999991</v>
      </c>
      <c r="AQ204" s="65">
        <f t="shared" si="151"/>
        <v>1944.9</v>
      </c>
    </row>
    <row r="205" spans="1:43">
      <c r="A205" s="71" t="s">
        <v>442</v>
      </c>
      <c r="B205" s="13"/>
      <c r="C205" s="52">
        <f>SUM(C116:C118)</f>
        <v>2596</v>
      </c>
      <c r="D205" s="52">
        <f t="shared" ref="D205:AF205" si="157">SUM(D116:D118)</f>
        <v>2589.9</v>
      </c>
      <c r="E205" s="52">
        <f t="shared" si="157"/>
        <v>2580.6999999999998</v>
      </c>
      <c r="F205" s="52">
        <f t="shared" si="157"/>
        <v>2571.5</v>
      </c>
      <c r="G205" s="52">
        <f t="shared" si="157"/>
        <v>2273.6</v>
      </c>
      <c r="H205" s="52">
        <f t="shared" si="157"/>
        <v>2373</v>
      </c>
      <c r="I205" s="52">
        <f t="shared" si="157"/>
        <v>2346.5</v>
      </c>
      <c r="J205" s="52">
        <f t="shared" si="157"/>
        <v>2346.5</v>
      </c>
      <c r="K205" s="52">
        <f t="shared" si="157"/>
        <v>2314.5</v>
      </c>
      <c r="L205" s="52">
        <f t="shared" si="157"/>
        <v>2186.1</v>
      </c>
      <c r="M205" s="52">
        <f t="shared" si="157"/>
        <v>3890</v>
      </c>
      <c r="N205" s="52">
        <f t="shared" si="157"/>
        <v>3825.5</v>
      </c>
      <c r="O205" s="52">
        <f t="shared" si="157"/>
        <v>3825.5</v>
      </c>
      <c r="P205" s="52">
        <f t="shared" si="157"/>
        <v>3825.5</v>
      </c>
      <c r="Q205" s="52">
        <f t="shared" si="157"/>
        <v>3936</v>
      </c>
      <c r="R205" s="52">
        <f t="shared" si="157"/>
        <v>3857.2</v>
      </c>
      <c r="S205" s="52">
        <f t="shared" si="157"/>
        <v>3896.2</v>
      </c>
      <c r="T205" s="52">
        <f t="shared" si="157"/>
        <v>3896.2</v>
      </c>
      <c r="U205" s="52">
        <f t="shared" si="157"/>
        <v>3896.2</v>
      </c>
      <c r="V205" s="52">
        <f t="shared" si="157"/>
        <v>4349</v>
      </c>
      <c r="W205" s="52">
        <f t="shared" si="157"/>
        <v>4260</v>
      </c>
      <c r="X205" s="52">
        <f t="shared" si="157"/>
        <v>4301</v>
      </c>
      <c r="Y205" s="52">
        <f t="shared" si="157"/>
        <v>4488.2</v>
      </c>
      <c r="Z205" s="52">
        <f t="shared" si="157"/>
        <v>4488.2</v>
      </c>
      <c r="AA205" s="52">
        <f t="shared" si="157"/>
        <v>4488.2</v>
      </c>
      <c r="AB205" s="52">
        <f t="shared" si="157"/>
        <v>4488.2</v>
      </c>
      <c r="AC205" s="52">
        <f t="shared" si="157"/>
        <v>4488.2</v>
      </c>
      <c r="AD205" s="52">
        <f t="shared" si="157"/>
        <v>4488.2</v>
      </c>
      <c r="AE205" s="52">
        <f t="shared" si="157"/>
        <v>4488.2</v>
      </c>
      <c r="AF205" s="52">
        <f t="shared" si="157"/>
        <v>4488.2</v>
      </c>
      <c r="AG205" s="9"/>
      <c r="AH205" s="65">
        <f>AVERAGE(C205:G205)</f>
        <v>2522.3399999999997</v>
      </c>
      <c r="AI205" s="65">
        <f t="shared" si="144"/>
        <v>2313.3200000000002</v>
      </c>
      <c r="AJ205" s="65">
        <f t="shared" si="145"/>
        <v>3860.5</v>
      </c>
      <c r="AK205" s="65">
        <f t="shared" si="146"/>
        <v>3978.96</v>
      </c>
      <c r="AL205" s="65">
        <f t="shared" si="147"/>
        <v>4405.1200000000008</v>
      </c>
      <c r="AM205" s="65">
        <f t="shared" si="148"/>
        <v>4488.2</v>
      </c>
      <c r="AN205" s="66"/>
      <c r="AO205" s="65">
        <f t="shared" si="149"/>
        <v>2417.83</v>
      </c>
      <c r="AP205" s="65">
        <f t="shared" si="150"/>
        <v>3919.73</v>
      </c>
      <c r="AQ205" s="65">
        <f t="shared" si="151"/>
        <v>4446.66</v>
      </c>
    </row>
    <row r="206" spans="1:43">
      <c r="A206" s="71"/>
      <c r="B206" s="13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9"/>
      <c r="AH206" s="65"/>
      <c r="AI206" s="65"/>
      <c r="AJ206" s="65"/>
      <c r="AK206" s="65"/>
      <c r="AL206" s="65"/>
      <c r="AM206" s="65"/>
      <c r="AN206" s="66"/>
      <c r="AO206" s="65"/>
      <c r="AP206" s="65"/>
      <c r="AQ206" s="65"/>
    </row>
    <row r="207" spans="1:43" ht="15">
      <c r="A207" s="81" t="s">
        <v>671</v>
      </c>
      <c r="B207" s="72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</row>
    <row r="208" spans="1:43" ht="15">
      <c r="A208" s="13" t="s">
        <v>669</v>
      </c>
      <c r="B208" s="62"/>
      <c r="C208" s="52">
        <f t="shared" ref="C208:AF208" si="158">SUM(C209:C216)</f>
        <v>5383.7</v>
      </c>
      <c r="D208" s="52">
        <f t="shared" si="158"/>
        <v>5205.2</v>
      </c>
      <c r="E208" s="52">
        <f t="shared" si="158"/>
        <v>5690.7</v>
      </c>
      <c r="F208" s="52">
        <f t="shared" si="158"/>
        <v>6056.6</v>
      </c>
      <c r="G208" s="52">
        <f t="shared" si="158"/>
        <v>6271.2</v>
      </c>
      <c r="H208" s="52">
        <f t="shared" si="158"/>
        <v>6862.3</v>
      </c>
      <c r="I208" s="52">
        <f t="shared" si="158"/>
        <v>6573.3</v>
      </c>
      <c r="J208" s="52">
        <f t="shared" si="158"/>
        <v>8195.5</v>
      </c>
      <c r="K208" s="52">
        <f t="shared" si="158"/>
        <v>7725.9</v>
      </c>
      <c r="L208" s="52">
        <f t="shared" si="158"/>
        <v>8630.9</v>
      </c>
      <c r="M208" s="52">
        <f t="shared" si="158"/>
        <v>8484.2000000000007</v>
      </c>
      <c r="N208" s="52">
        <f t="shared" si="158"/>
        <v>7822.1</v>
      </c>
      <c r="O208" s="52">
        <f t="shared" si="158"/>
        <v>6461.5</v>
      </c>
      <c r="P208" s="52">
        <f t="shared" si="158"/>
        <v>5809.9000000000005</v>
      </c>
      <c r="Q208" s="52">
        <f t="shared" si="158"/>
        <v>6148.7</v>
      </c>
      <c r="R208" s="52">
        <f t="shared" si="158"/>
        <v>4675</v>
      </c>
      <c r="S208" s="52">
        <f t="shared" si="158"/>
        <v>4748.8</v>
      </c>
      <c r="T208" s="52">
        <f t="shared" si="158"/>
        <v>5592.8</v>
      </c>
      <c r="U208" s="52">
        <f t="shared" si="158"/>
        <v>4770.9000000000005</v>
      </c>
      <c r="V208" s="52">
        <f t="shared" si="158"/>
        <v>4770.9000000000005</v>
      </c>
      <c r="W208" s="52">
        <f t="shared" si="158"/>
        <v>5470.2</v>
      </c>
      <c r="X208" s="52">
        <f t="shared" si="158"/>
        <v>5470.2</v>
      </c>
      <c r="Y208" s="52">
        <f t="shared" si="158"/>
        <v>5807.5999999999995</v>
      </c>
      <c r="Z208" s="52">
        <f t="shared" si="158"/>
        <v>5460.7999999999993</v>
      </c>
      <c r="AA208" s="52">
        <f t="shared" si="158"/>
        <v>6114.4</v>
      </c>
      <c r="AB208" s="52">
        <f t="shared" si="158"/>
        <v>6729.4</v>
      </c>
      <c r="AC208" s="52">
        <f t="shared" si="158"/>
        <v>7344.4</v>
      </c>
      <c r="AD208" s="52">
        <f t="shared" si="158"/>
        <v>7743.4</v>
      </c>
      <c r="AE208" s="52">
        <f t="shared" si="158"/>
        <v>8368.9</v>
      </c>
      <c r="AF208" s="52">
        <f t="shared" si="158"/>
        <v>8368.9</v>
      </c>
      <c r="AG208" s="60"/>
      <c r="AH208" s="65">
        <f t="shared" ref="AH208:AH214" si="159">AVERAGE(C208:G208)</f>
        <v>5721.48</v>
      </c>
      <c r="AI208" s="65">
        <f t="shared" ref="AI208:AI216" si="160">AVERAGE(H208:L208)</f>
        <v>7597.58</v>
      </c>
      <c r="AJ208" s="65">
        <f t="shared" ref="AJ208:AJ216" si="161">AVERAGE(M208:Q208)</f>
        <v>6945.2800000000007</v>
      </c>
      <c r="AK208" s="65">
        <f t="shared" ref="AK208:AK216" si="162">AVERAGE(R208:V208)</f>
        <v>4911.68</v>
      </c>
      <c r="AL208" s="65">
        <f t="shared" ref="AL208:AL216" si="163">AVERAGE(W208:AA208)</f>
        <v>5664.6399999999994</v>
      </c>
      <c r="AM208" s="65">
        <f t="shared" ref="AM208:AM216" si="164">AVERAGE(AB208:AF208)</f>
        <v>7711</v>
      </c>
      <c r="AN208" s="60"/>
      <c r="AO208" s="65">
        <f t="shared" ref="AO208:AO216" si="165">AVERAGE(AH208:AI208)</f>
        <v>6659.53</v>
      </c>
      <c r="AP208" s="65">
        <f t="shared" ref="AP208:AP216" si="166">AVERAGE(AJ208:AK208)</f>
        <v>5928.4800000000005</v>
      </c>
      <c r="AQ208" s="65">
        <f t="shared" ref="AQ208:AQ216" si="167">AVERAGE(AL208:AM208)</f>
        <v>6687.82</v>
      </c>
    </row>
    <row r="209" spans="1:43">
      <c r="A209" s="13" t="s">
        <v>410</v>
      </c>
      <c r="B209" s="13"/>
      <c r="C209" s="52">
        <f t="shared" ref="C209:AF209" si="168">C122</f>
        <v>0</v>
      </c>
      <c r="D209" s="52">
        <f t="shared" si="168"/>
        <v>0</v>
      </c>
      <c r="E209" s="52">
        <f t="shared" si="168"/>
        <v>0</v>
      </c>
      <c r="F209" s="52">
        <f t="shared" si="168"/>
        <v>0</v>
      </c>
      <c r="G209" s="52">
        <f t="shared" si="168"/>
        <v>0</v>
      </c>
      <c r="H209" s="52">
        <f t="shared" si="168"/>
        <v>0</v>
      </c>
      <c r="I209" s="52">
        <f t="shared" si="168"/>
        <v>0</v>
      </c>
      <c r="J209" s="52">
        <f t="shared" si="168"/>
        <v>0</v>
      </c>
      <c r="K209" s="52">
        <f t="shared" si="168"/>
        <v>0</v>
      </c>
      <c r="L209" s="52">
        <f t="shared" si="168"/>
        <v>0</v>
      </c>
      <c r="M209" s="52">
        <f t="shared" si="168"/>
        <v>0</v>
      </c>
      <c r="N209" s="52">
        <f t="shared" si="168"/>
        <v>0</v>
      </c>
      <c r="O209" s="52">
        <f t="shared" si="168"/>
        <v>0</v>
      </c>
      <c r="P209" s="52">
        <f t="shared" si="168"/>
        <v>0</v>
      </c>
      <c r="Q209" s="52">
        <f t="shared" si="168"/>
        <v>0</v>
      </c>
      <c r="R209" s="52">
        <f t="shared" si="168"/>
        <v>0</v>
      </c>
      <c r="S209" s="52">
        <f t="shared" si="168"/>
        <v>0</v>
      </c>
      <c r="T209" s="52">
        <f t="shared" si="168"/>
        <v>0</v>
      </c>
      <c r="U209" s="52">
        <f t="shared" si="168"/>
        <v>0</v>
      </c>
      <c r="V209" s="52">
        <f t="shared" si="168"/>
        <v>0</v>
      </c>
      <c r="W209" s="52">
        <f t="shared" si="168"/>
        <v>0</v>
      </c>
      <c r="X209" s="52">
        <f t="shared" si="168"/>
        <v>0</v>
      </c>
      <c r="Y209" s="52">
        <f t="shared" si="168"/>
        <v>0</v>
      </c>
      <c r="Z209" s="52">
        <f t="shared" si="168"/>
        <v>0</v>
      </c>
      <c r="AA209" s="52">
        <f t="shared" si="168"/>
        <v>0</v>
      </c>
      <c r="AB209" s="52">
        <f t="shared" si="168"/>
        <v>0</v>
      </c>
      <c r="AC209" s="52">
        <f t="shared" si="168"/>
        <v>0</v>
      </c>
      <c r="AD209" s="52">
        <f t="shared" si="168"/>
        <v>0</v>
      </c>
      <c r="AE209" s="52">
        <f t="shared" si="168"/>
        <v>0</v>
      </c>
      <c r="AF209" s="52">
        <f t="shared" si="168"/>
        <v>0</v>
      </c>
      <c r="AG209" s="9"/>
      <c r="AH209" s="65">
        <f t="shared" si="159"/>
        <v>0</v>
      </c>
      <c r="AI209" s="65">
        <f t="shared" si="160"/>
        <v>0</v>
      </c>
      <c r="AJ209" s="65">
        <f t="shared" si="161"/>
        <v>0</v>
      </c>
      <c r="AK209" s="65">
        <f t="shared" si="162"/>
        <v>0</v>
      </c>
      <c r="AL209" s="65">
        <f t="shared" si="163"/>
        <v>0</v>
      </c>
      <c r="AM209" s="65">
        <f t="shared" si="164"/>
        <v>0</v>
      </c>
      <c r="AN209" s="66"/>
      <c r="AO209" s="65">
        <f t="shared" si="165"/>
        <v>0</v>
      </c>
      <c r="AP209" s="65">
        <f t="shared" si="166"/>
        <v>0</v>
      </c>
      <c r="AQ209" s="65">
        <f t="shared" si="167"/>
        <v>0</v>
      </c>
    </row>
    <row r="210" spans="1:43">
      <c r="A210" s="13" t="s">
        <v>411</v>
      </c>
      <c r="B210" s="13"/>
      <c r="C210" s="52">
        <f t="shared" ref="C210:AF210" si="169">C123</f>
        <v>0</v>
      </c>
      <c r="D210" s="52">
        <f t="shared" si="169"/>
        <v>0</v>
      </c>
      <c r="E210" s="52">
        <f t="shared" si="169"/>
        <v>0</v>
      </c>
      <c r="F210" s="52">
        <f t="shared" si="169"/>
        <v>0</v>
      </c>
      <c r="G210" s="52">
        <f t="shared" si="169"/>
        <v>0</v>
      </c>
      <c r="H210" s="52">
        <f t="shared" si="169"/>
        <v>0</v>
      </c>
      <c r="I210" s="52">
        <f t="shared" si="169"/>
        <v>0</v>
      </c>
      <c r="J210" s="52">
        <f t="shared" si="169"/>
        <v>0</v>
      </c>
      <c r="K210" s="52">
        <f t="shared" si="169"/>
        <v>0</v>
      </c>
      <c r="L210" s="52">
        <f t="shared" si="169"/>
        <v>0</v>
      </c>
      <c r="M210" s="52">
        <f t="shared" si="169"/>
        <v>0</v>
      </c>
      <c r="N210" s="52">
        <f t="shared" si="169"/>
        <v>0</v>
      </c>
      <c r="O210" s="52">
        <f t="shared" si="169"/>
        <v>0</v>
      </c>
      <c r="P210" s="52">
        <f t="shared" si="169"/>
        <v>0</v>
      </c>
      <c r="Q210" s="52">
        <f t="shared" si="169"/>
        <v>0</v>
      </c>
      <c r="R210" s="52">
        <f t="shared" si="169"/>
        <v>0</v>
      </c>
      <c r="S210" s="52">
        <f t="shared" si="169"/>
        <v>0</v>
      </c>
      <c r="T210" s="52">
        <f t="shared" si="169"/>
        <v>0</v>
      </c>
      <c r="U210" s="52">
        <f t="shared" si="169"/>
        <v>0</v>
      </c>
      <c r="V210" s="52">
        <f t="shared" si="169"/>
        <v>0</v>
      </c>
      <c r="W210" s="52">
        <f t="shared" si="169"/>
        <v>0</v>
      </c>
      <c r="X210" s="52">
        <f t="shared" si="169"/>
        <v>0</v>
      </c>
      <c r="Y210" s="52">
        <f t="shared" si="169"/>
        <v>0</v>
      </c>
      <c r="Z210" s="52">
        <f t="shared" si="169"/>
        <v>0</v>
      </c>
      <c r="AA210" s="52">
        <f t="shared" si="169"/>
        <v>0</v>
      </c>
      <c r="AB210" s="52">
        <f t="shared" si="169"/>
        <v>0</v>
      </c>
      <c r="AC210" s="52">
        <f t="shared" si="169"/>
        <v>0</v>
      </c>
      <c r="AD210" s="52">
        <f t="shared" si="169"/>
        <v>0</v>
      </c>
      <c r="AE210" s="52">
        <f t="shared" si="169"/>
        <v>0</v>
      </c>
      <c r="AF210" s="52">
        <f t="shared" si="169"/>
        <v>0</v>
      </c>
      <c r="AG210" s="9"/>
      <c r="AH210" s="65">
        <f t="shared" si="159"/>
        <v>0</v>
      </c>
      <c r="AI210" s="65">
        <f t="shared" si="160"/>
        <v>0</v>
      </c>
      <c r="AJ210" s="65">
        <f t="shared" si="161"/>
        <v>0</v>
      </c>
      <c r="AK210" s="65">
        <f t="shared" si="162"/>
        <v>0</v>
      </c>
      <c r="AL210" s="65">
        <f t="shared" si="163"/>
        <v>0</v>
      </c>
      <c r="AM210" s="65">
        <f t="shared" si="164"/>
        <v>0</v>
      </c>
      <c r="AN210" s="66"/>
      <c r="AO210" s="65">
        <f t="shared" si="165"/>
        <v>0</v>
      </c>
      <c r="AP210" s="65">
        <f t="shared" si="166"/>
        <v>0</v>
      </c>
      <c r="AQ210" s="65">
        <f t="shared" si="167"/>
        <v>0</v>
      </c>
    </row>
    <row r="211" spans="1:43">
      <c r="A211" s="13" t="s">
        <v>676</v>
      </c>
      <c r="B211" s="13"/>
      <c r="C211" s="52">
        <f t="shared" ref="C211:AF211" si="170">C124</f>
        <v>0</v>
      </c>
      <c r="D211" s="52">
        <f t="shared" si="170"/>
        <v>0</v>
      </c>
      <c r="E211" s="52">
        <f t="shared" si="170"/>
        <v>0</v>
      </c>
      <c r="F211" s="52">
        <f t="shared" si="170"/>
        <v>0</v>
      </c>
      <c r="G211" s="52">
        <f t="shared" si="170"/>
        <v>0</v>
      </c>
      <c r="H211" s="52">
        <f t="shared" si="170"/>
        <v>0</v>
      </c>
      <c r="I211" s="52">
        <f t="shared" si="170"/>
        <v>0</v>
      </c>
      <c r="J211" s="52">
        <f t="shared" si="170"/>
        <v>0</v>
      </c>
      <c r="K211" s="52">
        <f t="shared" si="170"/>
        <v>0</v>
      </c>
      <c r="L211" s="52">
        <f t="shared" si="170"/>
        <v>0</v>
      </c>
      <c r="M211" s="52">
        <f t="shared" si="170"/>
        <v>0</v>
      </c>
      <c r="N211" s="52">
        <f t="shared" si="170"/>
        <v>0</v>
      </c>
      <c r="O211" s="52">
        <f t="shared" si="170"/>
        <v>0</v>
      </c>
      <c r="P211" s="52">
        <f t="shared" si="170"/>
        <v>0</v>
      </c>
      <c r="Q211" s="52">
        <f t="shared" si="170"/>
        <v>0</v>
      </c>
      <c r="R211" s="52">
        <f t="shared" si="170"/>
        <v>0</v>
      </c>
      <c r="S211" s="52">
        <f t="shared" si="170"/>
        <v>0</v>
      </c>
      <c r="T211" s="52">
        <f t="shared" si="170"/>
        <v>0</v>
      </c>
      <c r="U211" s="52">
        <f t="shared" si="170"/>
        <v>0</v>
      </c>
      <c r="V211" s="52">
        <f t="shared" si="170"/>
        <v>0</v>
      </c>
      <c r="W211" s="52">
        <f t="shared" si="170"/>
        <v>0</v>
      </c>
      <c r="X211" s="52">
        <f t="shared" si="170"/>
        <v>0</v>
      </c>
      <c r="Y211" s="52">
        <f t="shared" si="170"/>
        <v>0</v>
      </c>
      <c r="Z211" s="52">
        <f t="shared" si="170"/>
        <v>0</v>
      </c>
      <c r="AA211" s="52">
        <f t="shared" si="170"/>
        <v>0</v>
      </c>
      <c r="AB211" s="52">
        <f t="shared" si="170"/>
        <v>0</v>
      </c>
      <c r="AC211" s="52">
        <f t="shared" si="170"/>
        <v>0</v>
      </c>
      <c r="AD211" s="52">
        <f t="shared" si="170"/>
        <v>0</v>
      </c>
      <c r="AE211" s="52">
        <f t="shared" si="170"/>
        <v>0</v>
      </c>
      <c r="AF211" s="52">
        <f t="shared" si="170"/>
        <v>0</v>
      </c>
      <c r="AG211" s="9"/>
      <c r="AH211" s="65">
        <f t="shared" si="159"/>
        <v>0</v>
      </c>
      <c r="AI211" s="65">
        <f t="shared" si="160"/>
        <v>0</v>
      </c>
      <c r="AJ211" s="65">
        <f t="shared" si="161"/>
        <v>0</v>
      </c>
      <c r="AK211" s="65">
        <f t="shared" si="162"/>
        <v>0</v>
      </c>
      <c r="AL211" s="65">
        <f t="shared" si="163"/>
        <v>0</v>
      </c>
      <c r="AM211" s="65">
        <f t="shared" si="164"/>
        <v>0</v>
      </c>
      <c r="AN211" s="66"/>
      <c r="AO211" s="65">
        <f t="shared" si="165"/>
        <v>0</v>
      </c>
      <c r="AP211" s="65">
        <f t="shared" si="166"/>
        <v>0</v>
      </c>
      <c r="AQ211" s="65">
        <f t="shared" si="167"/>
        <v>0</v>
      </c>
    </row>
    <row r="212" spans="1:43">
      <c r="A212" s="13" t="s">
        <v>699</v>
      </c>
      <c r="B212" s="13"/>
      <c r="C212" s="52">
        <f t="shared" ref="C212:AF212" si="171">C125</f>
        <v>0</v>
      </c>
      <c r="D212" s="52">
        <f t="shared" si="171"/>
        <v>0</v>
      </c>
      <c r="E212" s="52">
        <f t="shared" si="171"/>
        <v>0</v>
      </c>
      <c r="F212" s="52">
        <f t="shared" si="171"/>
        <v>0</v>
      </c>
      <c r="G212" s="52">
        <f t="shared" si="171"/>
        <v>0</v>
      </c>
      <c r="H212" s="52">
        <f t="shared" si="171"/>
        <v>36</v>
      </c>
      <c r="I212" s="52">
        <f t="shared" si="171"/>
        <v>54</v>
      </c>
      <c r="J212" s="52">
        <f t="shared" si="171"/>
        <v>72</v>
      </c>
      <c r="K212" s="52">
        <f t="shared" si="171"/>
        <v>90</v>
      </c>
      <c r="L212" s="52">
        <f t="shared" si="171"/>
        <v>90</v>
      </c>
      <c r="M212" s="52">
        <f t="shared" si="171"/>
        <v>90</v>
      </c>
      <c r="N212" s="52">
        <f t="shared" si="171"/>
        <v>90</v>
      </c>
      <c r="O212" s="52">
        <f t="shared" si="171"/>
        <v>90</v>
      </c>
      <c r="P212" s="52">
        <f t="shared" si="171"/>
        <v>90</v>
      </c>
      <c r="Q212" s="52">
        <f t="shared" si="171"/>
        <v>108</v>
      </c>
      <c r="R212" s="52">
        <f t="shared" si="171"/>
        <v>108</v>
      </c>
      <c r="S212" s="52">
        <f t="shared" si="171"/>
        <v>108</v>
      </c>
      <c r="T212" s="52">
        <f t="shared" si="171"/>
        <v>108</v>
      </c>
      <c r="U212" s="52">
        <f t="shared" si="171"/>
        <v>108</v>
      </c>
      <c r="V212" s="52">
        <f t="shared" si="171"/>
        <v>108</v>
      </c>
      <c r="W212" s="52">
        <f t="shared" si="171"/>
        <v>108</v>
      </c>
      <c r="X212" s="52">
        <f t="shared" si="171"/>
        <v>108</v>
      </c>
      <c r="Y212" s="52">
        <f t="shared" si="171"/>
        <v>108</v>
      </c>
      <c r="Z212" s="52">
        <f t="shared" si="171"/>
        <v>108</v>
      </c>
      <c r="AA212" s="52">
        <f t="shared" si="171"/>
        <v>108</v>
      </c>
      <c r="AB212" s="52">
        <f t="shared" si="171"/>
        <v>108</v>
      </c>
      <c r="AC212" s="52">
        <f t="shared" si="171"/>
        <v>108</v>
      </c>
      <c r="AD212" s="52">
        <f t="shared" si="171"/>
        <v>108</v>
      </c>
      <c r="AE212" s="52">
        <f t="shared" si="171"/>
        <v>108</v>
      </c>
      <c r="AF212" s="52">
        <f t="shared" si="171"/>
        <v>108</v>
      </c>
      <c r="AG212" s="9"/>
      <c r="AH212" s="65">
        <f t="shared" si="159"/>
        <v>0</v>
      </c>
      <c r="AI212" s="65">
        <f t="shared" si="160"/>
        <v>68.400000000000006</v>
      </c>
      <c r="AJ212" s="65">
        <f t="shared" si="161"/>
        <v>93.6</v>
      </c>
      <c r="AK212" s="65">
        <f t="shared" si="162"/>
        <v>108</v>
      </c>
      <c r="AL212" s="65">
        <f t="shared" si="163"/>
        <v>108</v>
      </c>
      <c r="AM212" s="65">
        <f t="shared" si="164"/>
        <v>108</v>
      </c>
      <c r="AN212" s="66"/>
      <c r="AO212" s="65">
        <f t="shared" si="165"/>
        <v>34.200000000000003</v>
      </c>
      <c r="AP212" s="65">
        <f t="shared" si="166"/>
        <v>100.8</v>
      </c>
      <c r="AQ212" s="65">
        <f t="shared" si="167"/>
        <v>108</v>
      </c>
    </row>
    <row r="213" spans="1:43">
      <c r="A213" s="13" t="s">
        <v>436</v>
      </c>
      <c r="B213" s="13"/>
      <c r="C213" s="52">
        <f t="shared" ref="C213:AF213" si="172">C126</f>
        <v>0</v>
      </c>
      <c r="D213" s="52">
        <f t="shared" si="172"/>
        <v>0</v>
      </c>
      <c r="E213" s="52">
        <f t="shared" si="172"/>
        <v>0</v>
      </c>
      <c r="F213" s="52">
        <f t="shared" si="172"/>
        <v>0</v>
      </c>
      <c r="G213" s="52">
        <f t="shared" si="172"/>
        <v>0</v>
      </c>
      <c r="H213" s="52">
        <f t="shared" si="172"/>
        <v>0</v>
      </c>
      <c r="I213" s="52">
        <f t="shared" si="172"/>
        <v>0</v>
      </c>
      <c r="J213" s="52">
        <f t="shared" si="172"/>
        <v>0</v>
      </c>
      <c r="K213" s="52">
        <f t="shared" si="172"/>
        <v>0</v>
      </c>
      <c r="L213" s="52">
        <f t="shared" si="172"/>
        <v>0</v>
      </c>
      <c r="M213" s="52">
        <f t="shared" si="172"/>
        <v>0</v>
      </c>
      <c r="N213" s="52">
        <f t="shared" si="172"/>
        <v>0</v>
      </c>
      <c r="O213" s="52">
        <f t="shared" si="172"/>
        <v>0</v>
      </c>
      <c r="P213" s="52">
        <f t="shared" si="172"/>
        <v>0</v>
      </c>
      <c r="Q213" s="52">
        <f t="shared" si="172"/>
        <v>0</v>
      </c>
      <c r="R213" s="52">
        <f t="shared" si="172"/>
        <v>0</v>
      </c>
      <c r="S213" s="52">
        <f t="shared" si="172"/>
        <v>0</v>
      </c>
      <c r="T213" s="52">
        <f t="shared" si="172"/>
        <v>0</v>
      </c>
      <c r="U213" s="52">
        <f t="shared" si="172"/>
        <v>0</v>
      </c>
      <c r="V213" s="52">
        <f t="shared" si="172"/>
        <v>0</v>
      </c>
      <c r="W213" s="52">
        <f t="shared" si="172"/>
        <v>0</v>
      </c>
      <c r="X213" s="52">
        <f t="shared" si="172"/>
        <v>0</v>
      </c>
      <c r="Y213" s="52">
        <f t="shared" si="172"/>
        <v>0</v>
      </c>
      <c r="Z213" s="52">
        <f t="shared" si="172"/>
        <v>0</v>
      </c>
      <c r="AA213" s="52">
        <f t="shared" si="172"/>
        <v>0</v>
      </c>
      <c r="AB213" s="52">
        <f t="shared" si="172"/>
        <v>0</v>
      </c>
      <c r="AC213" s="52">
        <f t="shared" si="172"/>
        <v>0</v>
      </c>
      <c r="AD213" s="52">
        <f t="shared" si="172"/>
        <v>0</v>
      </c>
      <c r="AE213" s="52">
        <f t="shared" si="172"/>
        <v>0</v>
      </c>
      <c r="AF213" s="52">
        <f t="shared" si="172"/>
        <v>0</v>
      </c>
      <c r="AG213" s="9"/>
      <c r="AH213" s="65">
        <f t="shared" si="159"/>
        <v>0</v>
      </c>
      <c r="AI213" s="65">
        <f t="shared" si="160"/>
        <v>0</v>
      </c>
      <c r="AJ213" s="65">
        <f t="shared" si="161"/>
        <v>0</v>
      </c>
      <c r="AK213" s="65">
        <f t="shared" si="162"/>
        <v>0</v>
      </c>
      <c r="AL213" s="65">
        <f t="shared" si="163"/>
        <v>0</v>
      </c>
      <c r="AM213" s="65">
        <f t="shared" si="164"/>
        <v>0</v>
      </c>
      <c r="AN213" s="66"/>
      <c r="AO213" s="65">
        <f t="shared" si="165"/>
        <v>0</v>
      </c>
      <c r="AP213" s="65">
        <f t="shared" si="166"/>
        <v>0</v>
      </c>
      <c r="AQ213" s="65">
        <f t="shared" si="167"/>
        <v>0</v>
      </c>
    </row>
    <row r="214" spans="1:43">
      <c r="A214" s="13" t="s">
        <v>437</v>
      </c>
      <c r="B214" s="13"/>
      <c r="C214" s="52">
        <f t="shared" ref="C214:AF214" si="173">C127</f>
        <v>0</v>
      </c>
      <c r="D214" s="52">
        <f t="shared" si="173"/>
        <v>0</v>
      </c>
      <c r="E214" s="52">
        <f t="shared" si="173"/>
        <v>0</v>
      </c>
      <c r="F214" s="52">
        <f t="shared" si="173"/>
        <v>0</v>
      </c>
      <c r="G214" s="52">
        <f t="shared" si="173"/>
        <v>0</v>
      </c>
      <c r="H214" s="52">
        <f t="shared" si="173"/>
        <v>0</v>
      </c>
      <c r="I214" s="52">
        <f t="shared" si="173"/>
        <v>0</v>
      </c>
      <c r="J214" s="52">
        <f t="shared" si="173"/>
        <v>0</v>
      </c>
      <c r="K214" s="52">
        <f t="shared" si="173"/>
        <v>0</v>
      </c>
      <c r="L214" s="52">
        <f t="shared" si="173"/>
        <v>0</v>
      </c>
      <c r="M214" s="52">
        <f t="shared" si="173"/>
        <v>0</v>
      </c>
      <c r="N214" s="52">
        <f t="shared" si="173"/>
        <v>0</v>
      </c>
      <c r="O214" s="52">
        <f t="shared" si="173"/>
        <v>0</v>
      </c>
      <c r="P214" s="52">
        <f t="shared" si="173"/>
        <v>0</v>
      </c>
      <c r="Q214" s="52">
        <f t="shared" si="173"/>
        <v>0</v>
      </c>
      <c r="R214" s="52">
        <f t="shared" si="173"/>
        <v>0</v>
      </c>
      <c r="S214" s="52">
        <f t="shared" si="173"/>
        <v>0</v>
      </c>
      <c r="T214" s="52">
        <f t="shared" si="173"/>
        <v>0</v>
      </c>
      <c r="U214" s="52">
        <f t="shared" si="173"/>
        <v>0</v>
      </c>
      <c r="V214" s="52">
        <f t="shared" si="173"/>
        <v>0</v>
      </c>
      <c r="W214" s="52">
        <f t="shared" si="173"/>
        <v>0</v>
      </c>
      <c r="X214" s="52">
        <f t="shared" si="173"/>
        <v>0</v>
      </c>
      <c r="Y214" s="52">
        <f t="shared" si="173"/>
        <v>0</v>
      </c>
      <c r="Z214" s="52">
        <f t="shared" si="173"/>
        <v>0</v>
      </c>
      <c r="AA214" s="52">
        <f t="shared" si="173"/>
        <v>0</v>
      </c>
      <c r="AB214" s="52">
        <f t="shared" si="173"/>
        <v>0</v>
      </c>
      <c r="AC214" s="52">
        <f t="shared" si="173"/>
        <v>0</v>
      </c>
      <c r="AD214" s="52">
        <f t="shared" si="173"/>
        <v>0</v>
      </c>
      <c r="AE214" s="52">
        <f t="shared" si="173"/>
        <v>0</v>
      </c>
      <c r="AF214" s="52">
        <f t="shared" si="173"/>
        <v>0</v>
      </c>
      <c r="AG214" s="9"/>
      <c r="AH214" s="65">
        <f t="shared" si="159"/>
        <v>0</v>
      </c>
      <c r="AI214" s="65">
        <f t="shared" si="160"/>
        <v>0</v>
      </c>
      <c r="AJ214" s="65">
        <f t="shared" si="161"/>
        <v>0</v>
      </c>
      <c r="AK214" s="65">
        <f t="shared" si="162"/>
        <v>0</v>
      </c>
      <c r="AL214" s="65">
        <f t="shared" si="163"/>
        <v>0</v>
      </c>
      <c r="AM214" s="65">
        <f t="shared" si="164"/>
        <v>0</v>
      </c>
      <c r="AN214" s="66"/>
      <c r="AO214" s="65">
        <f t="shared" si="165"/>
        <v>0</v>
      </c>
      <c r="AP214" s="65">
        <f t="shared" si="166"/>
        <v>0</v>
      </c>
      <c r="AQ214" s="65">
        <f t="shared" si="167"/>
        <v>0</v>
      </c>
    </row>
    <row r="215" spans="1:43">
      <c r="A215" s="13" t="s">
        <v>675</v>
      </c>
      <c r="B215" s="13"/>
      <c r="C215" s="52">
        <f t="shared" ref="C215:AF215" si="174">C128</f>
        <v>217.9</v>
      </c>
      <c r="D215" s="52">
        <f t="shared" si="174"/>
        <v>221.4</v>
      </c>
      <c r="E215" s="52">
        <f t="shared" si="174"/>
        <v>231.9</v>
      </c>
      <c r="F215" s="52">
        <f t="shared" si="174"/>
        <v>253</v>
      </c>
      <c r="G215" s="52">
        <f t="shared" si="174"/>
        <v>274</v>
      </c>
      <c r="H215" s="52">
        <f t="shared" si="174"/>
        <v>302.10000000000002</v>
      </c>
      <c r="I215" s="52">
        <f t="shared" si="174"/>
        <v>323.10000000000002</v>
      </c>
      <c r="J215" s="52">
        <f t="shared" si="174"/>
        <v>333.7</v>
      </c>
      <c r="K215" s="52">
        <f t="shared" si="174"/>
        <v>340.7</v>
      </c>
      <c r="L215" s="52">
        <f t="shared" si="174"/>
        <v>349.5</v>
      </c>
      <c r="M215" s="52">
        <f t="shared" si="174"/>
        <v>280.60000000000002</v>
      </c>
      <c r="N215" s="52">
        <f t="shared" si="174"/>
        <v>291.10000000000002</v>
      </c>
      <c r="O215" s="52">
        <f t="shared" si="174"/>
        <v>300.10000000000002</v>
      </c>
      <c r="P215" s="52">
        <f t="shared" si="174"/>
        <v>314.10000000000002</v>
      </c>
      <c r="Q215" s="52">
        <f t="shared" si="174"/>
        <v>331.7</v>
      </c>
      <c r="R215" s="52">
        <f t="shared" si="174"/>
        <v>349.2</v>
      </c>
      <c r="S215" s="52">
        <f t="shared" si="174"/>
        <v>373.8</v>
      </c>
      <c r="T215" s="52">
        <f t="shared" si="174"/>
        <v>380.8</v>
      </c>
      <c r="U215" s="52">
        <f t="shared" si="174"/>
        <v>384.3</v>
      </c>
      <c r="V215" s="52">
        <f t="shared" si="174"/>
        <v>384.3</v>
      </c>
      <c r="W215" s="52">
        <f t="shared" si="174"/>
        <v>412.4</v>
      </c>
      <c r="X215" s="52">
        <f t="shared" si="174"/>
        <v>412.4</v>
      </c>
      <c r="Y215" s="52">
        <f t="shared" si="174"/>
        <v>412.4</v>
      </c>
      <c r="Z215" s="52">
        <f t="shared" si="174"/>
        <v>412.4</v>
      </c>
      <c r="AA215" s="52">
        <f t="shared" si="174"/>
        <v>412.4</v>
      </c>
      <c r="AB215" s="52">
        <f t="shared" si="174"/>
        <v>412.4</v>
      </c>
      <c r="AC215" s="52">
        <f t="shared" si="174"/>
        <v>412.4</v>
      </c>
      <c r="AD215" s="52">
        <f t="shared" si="174"/>
        <v>412.4</v>
      </c>
      <c r="AE215" s="52">
        <f t="shared" si="174"/>
        <v>415.9</v>
      </c>
      <c r="AF215" s="52">
        <f t="shared" si="174"/>
        <v>415.9</v>
      </c>
      <c r="AG215" s="9"/>
      <c r="AH215" s="65">
        <f t="shared" ref="AH215" si="175">AVERAGE(C215:G215)</f>
        <v>239.64000000000001</v>
      </c>
      <c r="AI215" s="65">
        <f t="shared" ref="AI215" si="176">AVERAGE(H215:L215)</f>
        <v>329.82000000000005</v>
      </c>
      <c r="AJ215" s="65">
        <f t="shared" ref="AJ215" si="177">AVERAGE(M215:Q215)</f>
        <v>303.52000000000004</v>
      </c>
      <c r="AK215" s="65">
        <f t="shared" ref="AK215" si="178">AVERAGE(R215:V215)</f>
        <v>374.47999999999996</v>
      </c>
      <c r="AL215" s="65">
        <f t="shared" ref="AL215" si="179">AVERAGE(W215:AA215)</f>
        <v>412.4</v>
      </c>
      <c r="AM215" s="65">
        <f t="shared" ref="AM215" si="180">AVERAGE(AB215:AF215)</f>
        <v>413.8</v>
      </c>
      <c r="AN215" s="66"/>
      <c r="AO215" s="65">
        <f t="shared" ref="AO215" si="181">AVERAGE(AH215:AI215)</f>
        <v>284.73</v>
      </c>
      <c r="AP215" s="65">
        <f t="shared" ref="AP215" si="182">AVERAGE(AJ215:AK215)</f>
        <v>339</v>
      </c>
      <c r="AQ215" s="65">
        <f t="shared" ref="AQ215" si="183">AVERAGE(AL215:AM215)</f>
        <v>413.1</v>
      </c>
    </row>
    <row r="216" spans="1:43">
      <c r="A216" s="71" t="s">
        <v>442</v>
      </c>
      <c r="B216" s="13"/>
      <c r="C216" s="52">
        <f>SUM(C129:C131)</f>
        <v>5165.8</v>
      </c>
      <c r="D216" s="52">
        <f t="shared" ref="D216:AF216" si="184">SUM(D129:D131)</f>
        <v>4983.8</v>
      </c>
      <c r="E216" s="52">
        <f t="shared" si="184"/>
        <v>5458.8</v>
      </c>
      <c r="F216" s="52">
        <f t="shared" si="184"/>
        <v>5803.6</v>
      </c>
      <c r="G216" s="52">
        <f t="shared" si="184"/>
        <v>5997.2</v>
      </c>
      <c r="H216" s="52">
        <f t="shared" si="184"/>
        <v>6524.2</v>
      </c>
      <c r="I216" s="52">
        <f t="shared" si="184"/>
        <v>6196.2</v>
      </c>
      <c r="J216" s="52">
        <f t="shared" si="184"/>
        <v>7789.8</v>
      </c>
      <c r="K216" s="52">
        <f t="shared" si="184"/>
        <v>7295.2</v>
      </c>
      <c r="L216" s="52">
        <f t="shared" si="184"/>
        <v>8191.4</v>
      </c>
      <c r="M216" s="52">
        <f t="shared" si="184"/>
        <v>8113.6</v>
      </c>
      <c r="N216" s="52">
        <f t="shared" si="184"/>
        <v>7441</v>
      </c>
      <c r="O216" s="52">
        <f t="shared" si="184"/>
        <v>6071.4</v>
      </c>
      <c r="P216" s="52">
        <f t="shared" si="184"/>
        <v>5405.8</v>
      </c>
      <c r="Q216" s="52">
        <f t="shared" si="184"/>
        <v>5709</v>
      </c>
      <c r="R216" s="52">
        <f t="shared" si="184"/>
        <v>4217.8</v>
      </c>
      <c r="S216" s="52">
        <f t="shared" si="184"/>
        <v>4267</v>
      </c>
      <c r="T216" s="52">
        <f t="shared" si="184"/>
        <v>5104</v>
      </c>
      <c r="U216" s="52">
        <f t="shared" si="184"/>
        <v>4278.6000000000004</v>
      </c>
      <c r="V216" s="52">
        <f t="shared" si="184"/>
        <v>4278.6000000000004</v>
      </c>
      <c r="W216" s="52">
        <f t="shared" si="184"/>
        <v>4949.8</v>
      </c>
      <c r="X216" s="52">
        <f t="shared" si="184"/>
        <v>4949.8</v>
      </c>
      <c r="Y216" s="52">
        <f t="shared" si="184"/>
        <v>5287.2</v>
      </c>
      <c r="Z216" s="52">
        <f t="shared" si="184"/>
        <v>4940.3999999999996</v>
      </c>
      <c r="AA216" s="52">
        <f t="shared" si="184"/>
        <v>5594</v>
      </c>
      <c r="AB216" s="52">
        <f t="shared" si="184"/>
        <v>6209</v>
      </c>
      <c r="AC216" s="52">
        <f t="shared" si="184"/>
        <v>6824</v>
      </c>
      <c r="AD216" s="52">
        <f t="shared" si="184"/>
        <v>7223</v>
      </c>
      <c r="AE216" s="52">
        <f t="shared" si="184"/>
        <v>7845</v>
      </c>
      <c r="AF216" s="52">
        <f t="shared" si="184"/>
        <v>7845</v>
      </c>
      <c r="AG216" s="9"/>
      <c r="AH216" s="65">
        <f>AVERAGE(C216:G216)</f>
        <v>5481.84</v>
      </c>
      <c r="AI216" s="65">
        <f t="shared" si="160"/>
        <v>7199.3600000000006</v>
      </c>
      <c r="AJ216" s="65">
        <f t="shared" si="161"/>
        <v>6548.16</v>
      </c>
      <c r="AK216" s="65">
        <f t="shared" si="162"/>
        <v>4429.2</v>
      </c>
      <c r="AL216" s="65">
        <f t="shared" si="163"/>
        <v>5144.24</v>
      </c>
      <c r="AM216" s="65">
        <f t="shared" si="164"/>
        <v>7189.2</v>
      </c>
      <c r="AN216" s="66"/>
      <c r="AO216" s="65">
        <f t="shared" si="165"/>
        <v>6340.6</v>
      </c>
      <c r="AP216" s="65">
        <f t="shared" si="166"/>
        <v>5488.68</v>
      </c>
      <c r="AQ216" s="65">
        <f t="shared" si="167"/>
        <v>6166.7199999999993</v>
      </c>
    </row>
    <row r="217" spans="1:43">
      <c r="A217" s="71"/>
      <c r="B217" s="13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9"/>
      <c r="AH217" s="65"/>
      <c r="AI217" s="65"/>
      <c r="AJ217" s="65"/>
      <c r="AK217" s="65"/>
      <c r="AL217" s="65"/>
      <c r="AM217" s="65"/>
      <c r="AN217" s="66"/>
      <c r="AO217" s="65"/>
      <c r="AP217" s="65"/>
      <c r="AQ217" s="65"/>
    </row>
    <row r="218" spans="1:43" ht="15">
      <c r="A218" s="81" t="s">
        <v>672</v>
      </c>
      <c r="B218" s="72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</row>
    <row r="219" spans="1:43" ht="15">
      <c r="A219" s="13" t="s">
        <v>669</v>
      </c>
      <c r="B219" s="62"/>
      <c r="C219" s="52">
        <f>SUM(C220:C227)</f>
        <v>3224.9</v>
      </c>
      <c r="D219" s="52">
        <f t="shared" ref="D219:AF219" si="185">SUM(D220:D227)</f>
        <v>3229.1000000000004</v>
      </c>
      <c r="E219" s="52">
        <f t="shared" si="185"/>
        <v>3234.5</v>
      </c>
      <c r="F219" s="52">
        <f t="shared" si="185"/>
        <v>3241.3000000000006</v>
      </c>
      <c r="G219" s="52">
        <f t="shared" si="185"/>
        <v>3249.8</v>
      </c>
      <c r="H219" s="52">
        <f t="shared" si="185"/>
        <v>3260.3</v>
      </c>
      <c r="I219" s="52">
        <f t="shared" si="185"/>
        <v>3273.1</v>
      </c>
      <c r="J219" s="52">
        <f t="shared" si="185"/>
        <v>3288.6</v>
      </c>
      <c r="K219" s="52">
        <f t="shared" si="185"/>
        <v>3307.3</v>
      </c>
      <c r="L219" s="52">
        <f t="shared" si="185"/>
        <v>3329.0000000000005</v>
      </c>
      <c r="M219" s="52">
        <f t="shared" si="185"/>
        <v>3354.0000000000005</v>
      </c>
      <c r="N219" s="52">
        <f t="shared" si="185"/>
        <v>3381.8000000000006</v>
      </c>
      <c r="O219" s="52">
        <f t="shared" si="185"/>
        <v>3412.4000000000005</v>
      </c>
      <c r="P219" s="52">
        <f t="shared" si="185"/>
        <v>3444.8</v>
      </c>
      <c r="Q219" s="52">
        <f t="shared" si="185"/>
        <v>3478.3000000000006</v>
      </c>
      <c r="R219" s="52">
        <f t="shared" si="185"/>
        <v>3511.7999999999997</v>
      </c>
      <c r="S219" s="52">
        <f t="shared" si="185"/>
        <v>3544.3</v>
      </c>
      <c r="T219" s="52">
        <f t="shared" si="185"/>
        <v>3574.9</v>
      </c>
      <c r="U219" s="52">
        <f t="shared" si="185"/>
        <v>3602.7000000000003</v>
      </c>
      <c r="V219" s="52">
        <f t="shared" si="185"/>
        <v>3627.7000000000003</v>
      </c>
      <c r="W219" s="52">
        <f t="shared" si="185"/>
        <v>3649.4</v>
      </c>
      <c r="X219" s="52">
        <f t="shared" si="185"/>
        <v>3667.9</v>
      </c>
      <c r="Y219" s="52">
        <f t="shared" si="185"/>
        <v>3683.5</v>
      </c>
      <c r="Z219" s="52">
        <f t="shared" si="185"/>
        <v>3696.4000000000005</v>
      </c>
      <c r="AA219" s="52">
        <f t="shared" si="185"/>
        <v>3706.7</v>
      </c>
      <c r="AB219" s="52">
        <f t="shared" si="185"/>
        <v>3715.2000000000003</v>
      </c>
      <c r="AC219" s="52">
        <f t="shared" si="185"/>
        <v>3722.1</v>
      </c>
      <c r="AD219" s="52">
        <f t="shared" si="185"/>
        <v>3727.5000000000005</v>
      </c>
      <c r="AE219" s="52">
        <f t="shared" si="185"/>
        <v>3731.8</v>
      </c>
      <c r="AF219" s="52">
        <f t="shared" si="185"/>
        <v>3735.3</v>
      </c>
      <c r="AG219" s="60"/>
      <c r="AH219" s="65">
        <f>AVERAGE(C219:G219)</f>
        <v>3235.9200000000005</v>
      </c>
      <c r="AI219" s="65">
        <f>AVERAGE(H219:L219)</f>
        <v>3291.66</v>
      </c>
      <c r="AJ219" s="65">
        <f>AVERAGE(M219:Q219)</f>
        <v>3414.2599999999998</v>
      </c>
      <c r="AK219" s="65">
        <f>AVERAGE(R219:V219)</f>
        <v>3572.28</v>
      </c>
      <c r="AL219" s="65">
        <f>AVERAGE(W219:AA219)</f>
        <v>3680.78</v>
      </c>
      <c r="AM219" s="65">
        <f>AVERAGE(AB219:AF219)</f>
        <v>3726.38</v>
      </c>
      <c r="AN219" s="60"/>
      <c r="AO219" s="65">
        <f>AVERAGE(AH219:AI219)</f>
        <v>3263.79</v>
      </c>
      <c r="AP219" s="65">
        <f>AVERAGE(AJ219:AK219)</f>
        <v>3493.27</v>
      </c>
      <c r="AQ219" s="65">
        <f>AVERAGE(AL219:AM219)</f>
        <v>3703.58</v>
      </c>
    </row>
    <row r="220" spans="1:43" ht="15">
      <c r="A220" s="13" t="s">
        <v>410</v>
      </c>
      <c r="B220" s="13"/>
      <c r="C220" s="52">
        <f t="shared" ref="C220:C226" si="186">C135</f>
        <v>41.7</v>
      </c>
      <c r="D220" s="52">
        <f t="shared" ref="D220:AF226" si="187">D135</f>
        <v>53.1</v>
      </c>
      <c r="E220" s="52">
        <f t="shared" si="187"/>
        <v>67.400000000000006</v>
      </c>
      <c r="F220" s="52">
        <f t="shared" si="187"/>
        <v>85.4</v>
      </c>
      <c r="G220" s="52">
        <f t="shared" si="187"/>
        <v>107.8</v>
      </c>
      <c r="H220" s="52">
        <f t="shared" si="187"/>
        <v>135.5</v>
      </c>
      <c r="I220" s="52">
        <f t="shared" si="187"/>
        <v>169.4</v>
      </c>
      <c r="J220" s="52">
        <f t="shared" si="187"/>
        <v>210.4</v>
      </c>
      <c r="K220" s="52">
        <f t="shared" si="187"/>
        <v>259.3</v>
      </c>
      <c r="L220" s="52">
        <f t="shared" si="187"/>
        <v>316.60000000000002</v>
      </c>
      <c r="M220" s="52">
        <f t="shared" si="187"/>
        <v>382.3</v>
      </c>
      <c r="N220" s="52">
        <f t="shared" si="187"/>
        <v>456</v>
      </c>
      <c r="O220" s="52">
        <f t="shared" si="187"/>
        <v>536.70000000000005</v>
      </c>
      <c r="P220" s="52">
        <f t="shared" si="187"/>
        <v>622.29999999999995</v>
      </c>
      <c r="Q220" s="52">
        <f t="shared" si="187"/>
        <v>710.7</v>
      </c>
      <c r="R220" s="52">
        <f t="shared" si="187"/>
        <v>799.1</v>
      </c>
      <c r="S220" s="52">
        <f t="shared" si="187"/>
        <v>884.8</v>
      </c>
      <c r="T220" s="52">
        <f t="shared" si="187"/>
        <v>965.4</v>
      </c>
      <c r="U220" s="52">
        <f t="shared" si="187"/>
        <v>1039.2</v>
      </c>
      <c r="V220" s="52">
        <f t="shared" si="187"/>
        <v>1104.9000000000001</v>
      </c>
      <c r="W220" s="52">
        <f t="shared" si="187"/>
        <v>1162.2</v>
      </c>
      <c r="X220" s="52">
        <f t="shared" si="187"/>
        <v>1211</v>
      </c>
      <c r="Y220" s="52">
        <f t="shared" si="187"/>
        <v>1252</v>
      </c>
      <c r="Z220" s="52">
        <f t="shared" si="187"/>
        <v>1285.9000000000001</v>
      </c>
      <c r="AA220" s="52">
        <f t="shared" si="187"/>
        <v>1313.6</v>
      </c>
      <c r="AB220" s="52">
        <f t="shared" si="187"/>
        <v>1336.1</v>
      </c>
      <c r="AC220" s="52">
        <f t="shared" si="187"/>
        <v>1354</v>
      </c>
      <c r="AD220" s="52">
        <f t="shared" si="187"/>
        <v>1368.4</v>
      </c>
      <c r="AE220" s="52">
        <f t="shared" si="187"/>
        <v>1379.8</v>
      </c>
      <c r="AF220" s="52">
        <f t="shared" si="187"/>
        <v>1388.8</v>
      </c>
      <c r="AG220" s="9"/>
      <c r="AH220" s="65">
        <f t="shared" ref="AH220:AH227" si="188">AVERAGE(C220:G220)</f>
        <v>71.080000000000013</v>
      </c>
      <c r="AI220" s="65">
        <f t="shared" ref="AI220:AI227" si="189">AVERAGE(H220:L220)</f>
        <v>218.23999999999995</v>
      </c>
      <c r="AJ220" s="65">
        <f t="shared" ref="AJ220:AJ227" si="190">AVERAGE(M220:Q220)</f>
        <v>541.6</v>
      </c>
      <c r="AK220" s="65">
        <f t="shared" ref="AK220:AK227" si="191">AVERAGE(R220:V220)</f>
        <v>958.68</v>
      </c>
      <c r="AL220" s="65">
        <f t="shared" ref="AL220:AL227" si="192">AVERAGE(W220:AA220)</f>
        <v>1244.94</v>
      </c>
      <c r="AM220" s="65">
        <f t="shared" ref="AM220:AM227" si="193">AVERAGE(AB220:AF220)</f>
        <v>1365.42</v>
      </c>
      <c r="AN220" s="60"/>
      <c r="AO220" s="65">
        <f t="shared" ref="AO220:AO227" si="194">AVERAGE(AH220:AI220)</f>
        <v>144.65999999999997</v>
      </c>
      <c r="AP220" s="65">
        <f t="shared" ref="AP220:AP227" si="195">AVERAGE(AJ220:AK220)</f>
        <v>750.14</v>
      </c>
      <c r="AQ220" s="65">
        <f t="shared" ref="AQ220:AQ227" si="196">AVERAGE(AL220:AM220)</f>
        <v>1305.18</v>
      </c>
    </row>
    <row r="221" spans="1:43" ht="15">
      <c r="A221" s="13" t="s">
        <v>411</v>
      </c>
      <c r="B221" s="13"/>
      <c r="C221" s="52">
        <f t="shared" si="186"/>
        <v>0.4</v>
      </c>
      <c r="D221" s="52">
        <f t="shared" ref="D221:R221" si="197">D136</f>
        <v>0.5</v>
      </c>
      <c r="E221" s="52">
        <f t="shared" si="197"/>
        <v>0.6</v>
      </c>
      <c r="F221" s="52">
        <f t="shared" si="197"/>
        <v>0.8</v>
      </c>
      <c r="G221" s="52">
        <f t="shared" si="197"/>
        <v>1</v>
      </c>
      <c r="H221" s="52">
        <f t="shared" si="197"/>
        <v>1.2</v>
      </c>
      <c r="I221" s="52">
        <f t="shared" si="197"/>
        <v>1.5</v>
      </c>
      <c r="J221" s="52">
        <f t="shared" si="197"/>
        <v>1.9</v>
      </c>
      <c r="K221" s="52">
        <f t="shared" si="197"/>
        <v>2.4</v>
      </c>
      <c r="L221" s="52">
        <f t="shared" si="197"/>
        <v>2.9</v>
      </c>
      <c r="M221" s="52">
        <f t="shared" si="197"/>
        <v>3.5</v>
      </c>
      <c r="N221" s="52">
        <f t="shared" si="197"/>
        <v>4.0999999999999996</v>
      </c>
      <c r="O221" s="52">
        <f t="shared" si="197"/>
        <v>4.9000000000000004</v>
      </c>
      <c r="P221" s="52">
        <f t="shared" si="197"/>
        <v>5.7</v>
      </c>
      <c r="Q221" s="52">
        <f t="shared" si="197"/>
        <v>6.5</v>
      </c>
      <c r="R221" s="52">
        <f t="shared" si="197"/>
        <v>7.3</v>
      </c>
      <c r="S221" s="52">
        <f t="shared" si="187"/>
        <v>8</v>
      </c>
      <c r="T221" s="52">
        <f t="shared" si="187"/>
        <v>8.8000000000000007</v>
      </c>
      <c r="U221" s="52">
        <f t="shared" si="187"/>
        <v>9.4</v>
      </c>
      <c r="V221" s="52">
        <f t="shared" si="187"/>
        <v>10</v>
      </c>
      <c r="W221" s="52">
        <f t="shared" si="187"/>
        <v>10.6</v>
      </c>
      <c r="X221" s="52">
        <f t="shared" si="187"/>
        <v>11</v>
      </c>
      <c r="Y221" s="52">
        <f t="shared" si="187"/>
        <v>11.4</v>
      </c>
      <c r="Z221" s="52">
        <f t="shared" si="187"/>
        <v>11.7</v>
      </c>
      <c r="AA221" s="52">
        <f t="shared" si="187"/>
        <v>11.9</v>
      </c>
      <c r="AB221" s="52">
        <f t="shared" si="187"/>
        <v>12.1</v>
      </c>
      <c r="AC221" s="52">
        <f t="shared" si="187"/>
        <v>12.3</v>
      </c>
      <c r="AD221" s="52">
        <f t="shared" si="187"/>
        <v>12.4</v>
      </c>
      <c r="AE221" s="52">
        <f t="shared" si="187"/>
        <v>12.5</v>
      </c>
      <c r="AF221" s="52">
        <f t="shared" si="187"/>
        <v>12.6</v>
      </c>
      <c r="AG221" s="9"/>
      <c r="AH221" s="65">
        <f t="shared" si="188"/>
        <v>0.65999999999999992</v>
      </c>
      <c r="AI221" s="65">
        <f t="shared" si="189"/>
        <v>1.98</v>
      </c>
      <c r="AJ221" s="65">
        <f t="shared" si="190"/>
        <v>4.9399999999999995</v>
      </c>
      <c r="AK221" s="65">
        <f t="shared" si="191"/>
        <v>8.6999999999999993</v>
      </c>
      <c r="AL221" s="65">
        <f t="shared" si="192"/>
        <v>11.32</v>
      </c>
      <c r="AM221" s="65">
        <f t="shared" si="193"/>
        <v>12.379999999999999</v>
      </c>
      <c r="AN221" s="60"/>
      <c r="AO221" s="65">
        <f t="shared" si="194"/>
        <v>1.3199999999999998</v>
      </c>
      <c r="AP221" s="65">
        <f t="shared" si="195"/>
        <v>6.8199999999999994</v>
      </c>
      <c r="AQ221" s="65">
        <f t="shared" si="196"/>
        <v>11.85</v>
      </c>
    </row>
    <row r="222" spans="1:43" ht="15">
      <c r="A222" s="13" t="s">
        <v>676</v>
      </c>
      <c r="B222" s="13"/>
      <c r="C222" s="52">
        <f t="shared" si="186"/>
        <v>802.1</v>
      </c>
      <c r="D222" s="52">
        <f t="shared" si="187"/>
        <v>795.4</v>
      </c>
      <c r="E222" s="52">
        <f t="shared" si="187"/>
        <v>787.1</v>
      </c>
      <c r="F222" s="52">
        <f t="shared" si="187"/>
        <v>776.6</v>
      </c>
      <c r="G222" s="52">
        <f t="shared" si="187"/>
        <v>763.6</v>
      </c>
      <c r="H222" s="52">
        <f t="shared" si="187"/>
        <v>747.5</v>
      </c>
      <c r="I222" s="52">
        <f t="shared" si="187"/>
        <v>727.8</v>
      </c>
      <c r="J222" s="52">
        <f t="shared" si="187"/>
        <v>703.9</v>
      </c>
      <c r="K222" s="52">
        <f t="shared" si="187"/>
        <v>675.5</v>
      </c>
      <c r="L222" s="52">
        <f t="shared" si="187"/>
        <v>642.29999999999995</v>
      </c>
      <c r="M222" s="52">
        <f t="shared" si="187"/>
        <v>604.1</v>
      </c>
      <c r="N222" s="52">
        <f t="shared" si="187"/>
        <v>561.20000000000005</v>
      </c>
      <c r="O222" s="52">
        <f t="shared" si="187"/>
        <v>514.29999999999995</v>
      </c>
      <c r="P222" s="52">
        <f t="shared" si="187"/>
        <v>464.5</v>
      </c>
      <c r="Q222" s="52">
        <f t="shared" si="187"/>
        <v>413.1</v>
      </c>
      <c r="R222" s="52">
        <f t="shared" si="187"/>
        <v>361.8</v>
      </c>
      <c r="S222" s="52">
        <f t="shared" si="187"/>
        <v>312</v>
      </c>
      <c r="T222" s="52">
        <f t="shared" si="187"/>
        <v>265.10000000000002</v>
      </c>
      <c r="U222" s="52">
        <f t="shared" si="187"/>
        <v>222.2</v>
      </c>
      <c r="V222" s="52">
        <f t="shared" si="187"/>
        <v>184</v>
      </c>
      <c r="W222" s="52">
        <f t="shared" si="187"/>
        <v>150.69999999999999</v>
      </c>
      <c r="X222" s="52">
        <f t="shared" si="187"/>
        <v>122.3</v>
      </c>
      <c r="Y222" s="52">
        <f t="shared" si="187"/>
        <v>98.5</v>
      </c>
      <c r="Z222" s="52">
        <f t="shared" si="187"/>
        <v>78.8</v>
      </c>
      <c r="AA222" s="52">
        <f t="shared" si="187"/>
        <v>62.7</v>
      </c>
      <c r="AB222" s="52">
        <f t="shared" si="187"/>
        <v>49.6</v>
      </c>
      <c r="AC222" s="52">
        <f t="shared" si="187"/>
        <v>39.200000000000003</v>
      </c>
      <c r="AD222" s="52">
        <f t="shared" si="187"/>
        <v>30.8</v>
      </c>
      <c r="AE222" s="52">
        <f t="shared" si="187"/>
        <v>24.2</v>
      </c>
      <c r="AF222" s="52">
        <f t="shared" si="187"/>
        <v>19</v>
      </c>
      <c r="AG222" s="9"/>
      <c r="AH222" s="65">
        <f t="shared" si="188"/>
        <v>784.95999999999992</v>
      </c>
      <c r="AI222" s="65">
        <f t="shared" si="189"/>
        <v>699.4</v>
      </c>
      <c r="AJ222" s="65">
        <f t="shared" si="190"/>
        <v>511.44000000000005</v>
      </c>
      <c r="AK222" s="65">
        <f t="shared" si="191"/>
        <v>269.02</v>
      </c>
      <c r="AL222" s="65">
        <f t="shared" si="192"/>
        <v>102.6</v>
      </c>
      <c r="AM222" s="65">
        <f t="shared" si="193"/>
        <v>32.56</v>
      </c>
      <c r="AN222" s="60"/>
      <c r="AO222" s="65">
        <f t="shared" si="194"/>
        <v>742.18</v>
      </c>
      <c r="AP222" s="65">
        <f t="shared" si="195"/>
        <v>390.23</v>
      </c>
      <c r="AQ222" s="65">
        <f t="shared" si="196"/>
        <v>67.58</v>
      </c>
    </row>
    <row r="223" spans="1:43" ht="15">
      <c r="A223" s="13" t="s">
        <v>699</v>
      </c>
      <c r="B223" s="13"/>
      <c r="C223" s="52">
        <f t="shared" si="186"/>
        <v>2200</v>
      </c>
      <c r="D223" s="52">
        <f t="shared" si="187"/>
        <v>2200</v>
      </c>
      <c r="E223" s="52">
        <f t="shared" si="187"/>
        <v>2200</v>
      </c>
      <c r="F223" s="52">
        <f t="shared" si="187"/>
        <v>2200</v>
      </c>
      <c r="G223" s="52">
        <f t="shared" si="187"/>
        <v>2200</v>
      </c>
      <c r="H223" s="52">
        <f t="shared" si="187"/>
        <v>2200</v>
      </c>
      <c r="I223" s="52">
        <f t="shared" si="187"/>
        <v>2200</v>
      </c>
      <c r="J223" s="52">
        <f t="shared" si="187"/>
        <v>2200</v>
      </c>
      <c r="K223" s="52">
        <f t="shared" si="187"/>
        <v>2200</v>
      </c>
      <c r="L223" s="52">
        <f t="shared" si="187"/>
        <v>2200</v>
      </c>
      <c r="M223" s="52">
        <f t="shared" si="187"/>
        <v>2200</v>
      </c>
      <c r="N223" s="52">
        <f t="shared" si="187"/>
        <v>2200</v>
      </c>
      <c r="O223" s="52">
        <f t="shared" si="187"/>
        <v>2200</v>
      </c>
      <c r="P223" s="52">
        <f t="shared" si="187"/>
        <v>2200</v>
      </c>
      <c r="Q223" s="52">
        <f t="shared" si="187"/>
        <v>2200</v>
      </c>
      <c r="R223" s="52">
        <f t="shared" si="187"/>
        <v>2200</v>
      </c>
      <c r="S223" s="52">
        <f t="shared" si="187"/>
        <v>2200</v>
      </c>
      <c r="T223" s="52">
        <f t="shared" si="187"/>
        <v>2200</v>
      </c>
      <c r="U223" s="52">
        <f t="shared" si="187"/>
        <v>2200</v>
      </c>
      <c r="V223" s="52">
        <f t="shared" si="187"/>
        <v>2200</v>
      </c>
      <c r="W223" s="52">
        <f t="shared" si="187"/>
        <v>2200</v>
      </c>
      <c r="X223" s="52">
        <f t="shared" si="187"/>
        <v>2200</v>
      </c>
      <c r="Y223" s="52">
        <f t="shared" si="187"/>
        <v>2200</v>
      </c>
      <c r="Z223" s="52">
        <f t="shared" si="187"/>
        <v>2200</v>
      </c>
      <c r="AA223" s="52">
        <f t="shared" si="187"/>
        <v>2200</v>
      </c>
      <c r="AB223" s="52">
        <f t="shared" si="187"/>
        <v>2200</v>
      </c>
      <c r="AC223" s="52">
        <f t="shared" si="187"/>
        <v>2200</v>
      </c>
      <c r="AD223" s="52">
        <f t="shared" si="187"/>
        <v>2200</v>
      </c>
      <c r="AE223" s="52">
        <f t="shared" si="187"/>
        <v>2200</v>
      </c>
      <c r="AF223" s="52">
        <f t="shared" si="187"/>
        <v>2200</v>
      </c>
      <c r="AG223" s="9"/>
      <c r="AH223" s="65">
        <f t="shared" si="188"/>
        <v>2200</v>
      </c>
      <c r="AI223" s="65">
        <f t="shared" si="189"/>
        <v>2200</v>
      </c>
      <c r="AJ223" s="65">
        <f t="shared" si="190"/>
        <v>2200</v>
      </c>
      <c r="AK223" s="65">
        <f t="shared" si="191"/>
        <v>2200</v>
      </c>
      <c r="AL223" s="65">
        <f t="shared" si="192"/>
        <v>2200</v>
      </c>
      <c r="AM223" s="65">
        <f t="shared" si="193"/>
        <v>2200</v>
      </c>
      <c r="AN223" s="60"/>
      <c r="AO223" s="65">
        <f t="shared" si="194"/>
        <v>2200</v>
      </c>
      <c r="AP223" s="65">
        <f t="shared" si="195"/>
        <v>2200</v>
      </c>
      <c r="AQ223" s="65">
        <f t="shared" si="196"/>
        <v>2200</v>
      </c>
    </row>
    <row r="224" spans="1:43" ht="15">
      <c r="A224" s="13" t="s">
        <v>436</v>
      </c>
      <c r="B224" s="13"/>
      <c r="C224" s="52">
        <f t="shared" si="186"/>
        <v>53.5</v>
      </c>
      <c r="D224" s="52">
        <f t="shared" si="187"/>
        <v>53</v>
      </c>
      <c r="E224" s="52">
        <f t="shared" si="187"/>
        <v>52.5</v>
      </c>
      <c r="F224" s="52">
        <f t="shared" si="187"/>
        <v>51.8</v>
      </c>
      <c r="G224" s="52">
        <f t="shared" si="187"/>
        <v>50.9</v>
      </c>
      <c r="H224" s="52">
        <f t="shared" si="187"/>
        <v>49.8</v>
      </c>
      <c r="I224" s="52">
        <f t="shared" si="187"/>
        <v>48.5</v>
      </c>
      <c r="J224" s="52">
        <f t="shared" si="187"/>
        <v>46.9</v>
      </c>
      <c r="K224" s="52">
        <f t="shared" si="187"/>
        <v>45</v>
      </c>
      <c r="L224" s="52">
        <f t="shared" si="187"/>
        <v>42.8</v>
      </c>
      <c r="M224" s="52">
        <f t="shared" si="187"/>
        <v>40.299999999999997</v>
      </c>
      <c r="N224" s="52">
        <f t="shared" si="187"/>
        <v>37.4</v>
      </c>
      <c r="O224" s="52">
        <f t="shared" si="187"/>
        <v>34.299999999999997</v>
      </c>
      <c r="P224" s="52">
        <f t="shared" si="187"/>
        <v>31</v>
      </c>
      <c r="Q224" s="52">
        <f t="shared" si="187"/>
        <v>27.5</v>
      </c>
      <c r="R224" s="52">
        <f t="shared" si="187"/>
        <v>24.1</v>
      </c>
      <c r="S224" s="52">
        <f t="shared" si="187"/>
        <v>20.8</v>
      </c>
      <c r="T224" s="52">
        <f t="shared" si="187"/>
        <v>17.7</v>
      </c>
      <c r="U224" s="52">
        <f t="shared" si="187"/>
        <v>14.8</v>
      </c>
      <c r="V224" s="52">
        <f t="shared" si="187"/>
        <v>12.3</v>
      </c>
      <c r="W224" s="52">
        <f t="shared" si="187"/>
        <v>10</v>
      </c>
      <c r="X224" s="52">
        <f t="shared" si="187"/>
        <v>8.1999999999999993</v>
      </c>
      <c r="Y224" s="52">
        <f t="shared" si="187"/>
        <v>6.6</v>
      </c>
      <c r="Z224" s="52">
        <f t="shared" si="187"/>
        <v>5.3</v>
      </c>
      <c r="AA224" s="52">
        <f t="shared" si="187"/>
        <v>4.2</v>
      </c>
      <c r="AB224" s="52">
        <f t="shared" si="187"/>
        <v>3.3</v>
      </c>
      <c r="AC224" s="52">
        <f t="shared" si="187"/>
        <v>2.6</v>
      </c>
      <c r="AD224" s="52">
        <f t="shared" si="187"/>
        <v>2.1</v>
      </c>
      <c r="AE224" s="52">
        <f t="shared" si="187"/>
        <v>1.6</v>
      </c>
      <c r="AF224" s="52">
        <f t="shared" si="187"/>
        <v>1.3</v>
      </c>
      <c r="AG224" s="9"/>
      <c r="AH224" s="65">
        <f t="shared" si="188"/>
        <v>52.339999999999996</v>
      </c>
      <c r="AI224" s="65">
        <f t="shared" si="189"/>
        <v>46.6</v>
      </c>
      <c r="AJ224" s="65">
        <f t="shared" si="190"/>
        <v>34.1</v>
      </c>
      <c r="AK224" s="65">
        <f t="shared" si="191"/>
        <v>17.940000000000001</v>
      </c>
      <c r="AL224" s="65">
        <f t="shared" si="192"/>
        <v>6.8599999999999994</v>
      </c>
      <c r="AM224" s="65">
        <f t="shared" si="193"/>
        <v>2.1800000000000002</v>
      </c>
      <c r="AN224" s="60"/>
      <c r="AO224" s="65">
        <f t="shared" si="194"/>
        <v>49.47</v>
      </c>
      <c r="AP224" s="65">
        <f t="shared" si="195"/>
        <v>26.020000000000003</v>
      </c>
      <c r="AQ224" s="65">
        <f t="shared" si="196"/>
        <v>4.5199999999999996</v>
      </c>
    </row>
    <row r="225" spans="1:44" ht="15">
      <c r="A225" s="13" t="s">
        <v>437</v>
      </c>
      <c r="B225" s="13"/>
      <c r="C225" s="52">
        <f t="shared" si="186"/>
        <v>13.4</v>
      </c>
      <c r="D225" s="52">
        <f t="shared" si="187"/>
        <v>13.3</v>
      </c>
      <c r="E225" s="52">
        <f t="shared" si="187"/>
        <v>13.1</v>
      </c>
      <c r="F225" s="52">
        <f t="shared" si="187"/>
        <v>12.9</v>
      </c>
      <c r="G225" s="52">
        <f t="shared" si="187"/>
        <v>12.7</v>
      </c>
      <c r="H225" s="52">
        <f t="shared" si="187"/>
        <v>12.5</v>
      </c>
      <c r="I225" s="52">
        <f t="shared" si="187"/>
        <v>12.1</v>
      </c>
      <c r="J225" s="52">
        <f t="shared" si="187"/>
        <v>11.7</v>
      </c>
      <c r="K225" s="52">
        <f t="shared" si="187"/>
        <v>11.3</v>
      </c>
      <c r="L225" s="52">
        <f t="shared" si="187"/>
        <v>10.7</v>
      </c>
      <c r="M225" s="52">
        <f t="shared" si="187"/>
        <v>10.1</v>
      </c>
      <c r="N225" s="52">
        <f t="shared" si="187"/>
        <v>9.4</v>
      </c>
      <c r="O225" s="52">
        <f t="shared" si="187"/>
        <v>8.6</v>
      </c>
      <c r="P225" s="52">
        <f t="shared" si="187"/>
        <v>7.7</v>
      </c>
      <c r="Q225" s="52">
        <f t="shared" si="187"/>
        <v>6.9</v>
      </c>
      <c r="R225" s="52">
        <f t="shared" si="187"/>
        <v>6</v>
      </c>
      <c r="S225" s="52">
        <f t="shared" si="187"/>
        <v>5.2</v>
      </c>
      <c r="T225" s="52">
        <f t="shared" si="187"/>
        <v>4.4000000000000004</v>
      </c>
      <c r="U225" s="52">
        <f t="shared" si="187"/>
        <v>3.7</v>
      </c>
      <c r="V225" s="52">
        <f t="shared" si="187"/>
        <v>3.1</v>
      </c>
      <c r="W225" s="52">
        <f t="shared" si="187"/>
        <v>2.5</v>
      </c>
      <c r="X225" s="52">
        <f t="shared" si="187"/>
        <v>2</v>
      </c>
      <c r="Y225" s="52">
        <f t="shared" si="187"/>
        <v>1.6</v>
      </c>
      <c r="Z225" s="52">
        <f t="shared" si="187"/>
        <v>1.3</v>
      </c>
      <c r="AA225" s="52">
        <f t="shared" si="187"/>
        <v>1</v>
      </c>
      <c r="AB225" s="52">
        <f t="shared" si="187"/>
        <v>0.8</v>
      </c>
      <c r="AC225" s="52">
        <f t="shared" si="187"/>
        <v>0.7</v>
      </c>
      <c r="AD225" s="52">
        <f t="shared" si="187"/>
        <v>0.5</v>
      </c>
      <c r="AE225" s="52">
        <f t="shared" si="187"/>
        <v>0.4</v>
      </c>
      <c r="AF225" s="52">
        <f t="shared" si="187"/>
        <v>0.3</v>
      </c>
      <c r="AG225" s="9"/>
      <c r="AH225" s="65">
        <f t="shared" si="188"/>
        <v>13.080000000000002</v>
      </c>
      <c r="AI225" s="65">
        <f t="shared" si="189"/>
        <v>11.66</v>
      </c>
      <c r="AJ225" s="65">
        <f t="shared" si="190"/>
        <v>8.5400000000000009</v>
      </c>
      <c r="AK225" s="65">
        <f t="shared" si="191"/>
        <v>4.4800000000000004</v>
      </c>
      <c r="AL225" s="65">
        <f t="shared" si="192"/>
        <v>1.6799999999999997</v>
      </c>
      <c r="AM225" s="65">
        <f t="shared" si="193"/>
        <v>0.53999999999999992</v>
      </c>
      <c r="AN225" s="60"/>
      <c r="AO225" s="65">
        <f t="shared" si="194"/>
        <v>12.370000000000001</v>
      </c>
      <c r="AP225" s="65">
        <f t="shared" si="195"/>
        <v>6.5100000000000007</v>
      </c>
      <c r="AQ225" s="65">
        <f t="shared" si="196"/>
        <v>1.1099999999999999</v>
      </c>
    </row>
    <row r="226" spans="1:44" ht="15">
      <c r="A226" s="13" t="s">
        <v>675</v>
      </c>
      <c r="B226" s="13"/>
      <c r="C226" s="52">
        <f t="shared" si="186"/>
        <v>0.5</v>
      </c>
      <c r="D226" s="52">
        <f t="shared" si="187"/>
        <v>0.5</v>
      </c>
      <c r="E226" s="52">
        <f t="shared" si="187"/>
        <v>0.5</v>
      </c>
      <c r="F226" s="52">
        <f t="shared" si="187"/>
        <v>0.5</v>
      </c>
      <c r="G226" s="52">
        <f t="shared" si="187"/>
        <v>0.5</v>
      </c>
      <c r="H226" s="52">
        <f t="shared" si="187"/>
        <v>0.5</v>
      </c>
      <c r="I226" s="52">
        <f t="shared" si="187"/>
        <v>0.5</v>
      </c>
      <c r="J226" s="52">
        <f t="shared" si="187"/>
        <v>0.5</v>
      </c>
      <c r="K226" s="52">
        <f t="shared" si="187"/>
        <v>0.5</v>
      </c>
      <c r="L226" s="52">
        <f t="shared" si="187"/>
        <v>0.4</v>
      </c>
      <c r="M226" s="52">
        <f t="shared" si="187"/>
        <v>0.4</v>
      </c>
      <c r="N226" s="52">
        <f t="shared" si="187"/>
        <v>0.4</v>
      </c>
      <c r="O226" s="52">
        <f t="shared" si="187"/>
        <v>0.3</v>
      </c>
      <c r="P226" s="52">
        <f t="shared" si="187"/>
        <v>0.3</v>
      </c>
      <c r="Q226" s="52">
        <f t="shared" si="187"/>
        <v>0.3</v>
      </c>
      <c r="R226" s="52">
        <f t="shared" si="187"/>
        <v>0.2</v>
      </c>
      <c r="S226" s="52">
        <f t="shared" si="187"/>
        <v>0.2</v>
      </c>
      <c r="T226" s="52">
        <f t="shared" si="187"/>
        <v>0.2</v>
      </c>
      <c r="U226" s="52">
        <f t="shared" si="187"/>
        <v>0.1</v>
      </c>
      <c r="V226" s="52">
        <f t="shared" si="187"/>
        <v>0.1</v>
      </c>
      <c r="W226" s="52">
        <f t="shared" si="187"/>
        <v>0.1</v>
      </c>
      <c r="X226" s="52">
        <f t="shared" si="187"/>
        <v>0.1</v>
      </c>
      <c r="Y226" s="52">
        <f t="shared" si="187"/>
        <v>0.1</v>
      </c>
      <c r="Z226" s="52">
        <f t="shared" si="187"/>
        <v>0.1</v>
      </c>
      <c r="AA226" s="52">
        <f t="shared" si="187"/>
        <v>0</v>
      </c>
      <c r="AB226" s="52">
        <f t="shared" si="187"/>
        <v>0</v>
      </c>
      <c r="AC226" s="52">
        <f t="shared" si="187"/>
        <v>0</v>
      </c>
      <c r="AD226" s="52">
        <f t="shared" si="187"/>
        <v>0</v>
      </c>
      <c r="AE226" s="52">
        <f t="shared" si="187"/>
        <v>0</v>
      </c>
      <c r="AF226" s="52">
        <f t="shared" si="187"/>
        <v>0</v>
      </c>
      <c r="AG226" s="9"/>
      <c r="AH226" s="65">
        <f t="shared" si="188"/>
        <v>0.5</v>
      </c>
      <c r="AI226" s="65">
        <f t="shared" si="189"/>
        <v>0.48</v>
      </c>
      <c r="AJ226" s="65">
        <f t="shared" si="190"/>
        <v>0.34</v>
      </c>
      <c r="AK226" s="65">
        <f t="shared" si="191"/>
        <v>0.16</v>
      </c>
      <c r="AL226" s="65">
        <f t="shared" si="192"/>
        <v>0.08</v>
      </c>
      <c r="AM226" s="65">
        <f t="shared" si="193"/>
        <v>0</v>
      </c>
      <c r="AN226" s="60"/>
      <c r="AO226" s="65">
        <f t="shared" si="194"/>
        <v>0.49</v>
      </c>
      <c r="AP226" s="65">
        <f t="shared" si="195"/>
        <v>0.25</v>
      </c>
      <c r="AQ226" s="65">
        <f t="shared" si="196"/>
        <v>0.04</v>
      </c>
    </row>
    <row r="227" spans="1:44" ht="15">
      <c r="A227" s="71" t="s">
        <v>442</v>
      </c>
      <c r="B227" s="13"/>
      <c r="C227" s="52">
        <f>SUM(C142:C144)</f>
        <v>113.3</v>
      </c>
      <c r="D227" s="52">
        <f t="shared" ref="D227:AF227" si="198">SUM(D142:D144)</f>
        <v>113.3</v>
      </c>
      <c r="E227" s="52">
        <f t="shared" si="198"/>
        <v>113.3</v>
      </c>
      <c r="F227" s="52">
        <f t="shared" si="198"/>
        <v>113.3</v>
      </c>
      <c r="G227" s="52">
        <f t="shared" si="198"/>
        <v>113.3</v>
      </c>
      <c r="H227" s="52">
        <f t="shared" si="198"/>
        <v>113.3</v>
      </c>
      <c r="I227" s="52">
        <f t="shared" si="198"/>
        <v>113.3</v>
      </c>
      <c r="J227" s="52">
        <f t="shared" si="198"/>
        <v>113.3</v>
      </c>
      <c r="K227" s="52">
        <f t="shared" si="198"/>
        <v>113.3</v>
      </c>
      <c r="L227" s="52">
        <f t="shared" si="198"/>
        <v>113.3</v>
      </c>
      <c r="M227" s="52">
        <f t="shared" si="198"/>
        <v>113.3</v>
      </c>
      <c r="N227" s="52">
        <f t="shared" si="198"/>
        <v>113.3</v>
      </c>
      <c r="O227" s="52">
        <f t="shared" si="198"/>
        <v>113.3</v>
      </c>
      <c r="P227" s="52">
        <f t="shared" si="198"/>
        <v>113.3</v>
      </c>
      <c r="Q227" s="52">
        <f t="shared" si="198"/>
        <v>113.3</v>
      </c>
      <c r="R227" s="52">
        <f t="shared" si="198"/>
        <v>113.3</v>
      </c>
      <c r="S227" s="52">
        <f t="shared" si="198"/>
        <v>113.3</v>
      </c>
      <c r="T227" s="52">
        <f t="shared" si="198"/>
        <v>113.3</v>
      </c>
      <c r="U227" s="52">
        <f t="shared" si="198"/>
        <v>113.3</v>
      </c>
      <c r="V227" s="52">
        <f t="shared" si="198"/>
        <v>113.3</v>
      </c>
      <c r="W227" s="52">
        <f t="shared" si="198"/>
        <v>113.3</v>
      </c>
      <c r="X227" s="52">
        <f t="shared" si="198"/>
        <v>113.3</v>
      </c>
      <c r="Y227" s="52">
        <f t="shared" si="198"/>
        <v>113.3</v>
      </c>
      <c r="Z227" s="52">
        <f t="shared" si="198"/>
        <v>113.3</v>
      </c>
      <c r="AA227" s="52">
        <f t="shared" si="198"/>
        <v>113.3</v>
      </c>
      <c r="AB227" s="52">
        <f t="shared" si="198"/>
        <v>113.3</v>
      </c>
      <c r="AC227" s="52">
        <f t="shared" si="198"/>
        <v>113.3</v>
      </c>
      <c r="AD227" s="52">
        <f t="shared" si="198"/>
        <v>113.3</v>
      </c>
      <c r="AE227" s="52">
        <f t="shared" si="198"/>
        <v>113.3</v>
      </c>
      <c r="AF227" s="52">
        <f t="shared" si="198"/>
        <v>113.3</v>
      </c>
      <c r="AG227" s="9"/>
      <c r="AH227" s="65">
        <f t="shared" si="188"/>
        <v>113.3</v>
      </c>
      <c r="AI227" s="65">
        <f t="shared" si="189"/>
        <v>113.3</v>
      </c>
      <c r="AJ227" s="65">
        <f t="shared" si="190"/>
        <v>113.3</v>
      </c>
      <c r="AK227" s="65">
        <f t="shared" si="191"/>
        <v>113.3</v>
      </c>
      <c r="AL227" s="65">
        <f t="shared" si="192"/>
        <v>113.3</v>
      </c>
      <c r="AM227" s="65">
        <f t="shared" si="193"/>
        <v>113.3</v>
      </c>
      <c r="AN227" s="60"/>
      <c r="AO227" s="65">
        <f t="shared" si="194"/>
        <v>113.3</v>
      </c>
      <c r="AP227" s="65">
        <f t="shared" si="195"/>
        <v>113.3</v>
      </c>
      <c r="AQ227" s="65">
        <f t="shared" si="196"/>
        <v>113.3</v>
      </c>
    </row>
    <row r="228" spans="1:44">
      <c r="A228" s="71"/>
      <c r="B228" s="13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9"/>
      <c r="AH228" s="65"/>
      <c r="AI228" s="65"/>
      <c r="AJ228" s="65"/>
      <c r="AK228" s="65"/>
      <c r="AL228" s="65"/>
      <c r="AM228" s="65"/>
      <c r="AN228" s="66"/>
      <c r="AO228" s="65"/>
      <c r="AP228" s="65"/>
      <c r="AQ228" s="65"/>
    </row>
    <row r="229" spans="1:44" ht="15">
      <c r="A229" s="83" t="s">
        <v>673</v>
      </c>
      <c r="B229" s="72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</row>
    <row r="230" spans="1:44" ht="15">
      <c r="A230" s="13" t="s">
        <v>669</v>
      </c>
      <c r="B230" s="62"/>
      <c r="C230" s="52">
        <f>SUM(C231:C238)</f>
        <v>22819.7</v>
      </c>
      <c r="D230" s="52">
        <f t="shared" ref="D230:AF230" si="199">SUM(D231:D238)</f>
        <v>22672.800000000003</v>
      </c>
      <c r="E230" s="52">
        <f t="shared" si="199"/>
        <v>23156.9</v>
      </c>
      <c r="F230" s="52">
        <f t="shared" si="199"/>
        <v>23522.5</v>
      </c>
      <c r="G230" s="52">
        <f t="shared" si="199"/>
        <v>23109.599999999999</v>
      </c>
      <c r="H230" s="52">
        <f t="shared" si="199"/>
        <v>24246.6</v>
      </c>
      <c r="I230" s="52">
        <f t="shared" si="199"/>
        <v>23744.1</v>
      </c>
      <c r="J230" s="52">
        <f t="shared" si="199"/>
        <v>25420.799999999999</v>
      </c>
      <c r="K230" s="52">
        <f t="shared" si="199"/>
        <v>24599.599999999999</v>
      </c>
      <c r="L230" s="52">
        <f t="shared" si="199"/>
        <v>25890.6</v>
      </c>
      <c r="M230" s="52">
        <f t="shared" si="199"/>
        <v>28660.5</v>
      </c>
      <c r="N230" s="52">
        <f t="shared" si="199"/>
        <v>27386.1</v>
      </c>
      <c r="O230" s="52">
        <f t="shared" si="199"/>
        <v>26060.7</v>
      </c>
      <c r="P230" s="52">
        <f t="shared" si="199"/>
        <v>25446.2</v>
      </c>
      <c r="Q230" s="52">
        <f t="shared" si="199"/>
        <v>26233.599999999999</v>
      </c>
      <c r="R230" s="52">
        <f t="shared" si="199"/>
        <v>24404.300000000003</v>
      </c>
      <c r="S230" s="52">
        <f t="shared" si="199"/>
        <v>24905.5</v>
      </c>
      <c r="T230" s="52">
        <f t="shared" si="199"/>
        <v>25785</v>
      </c>
      <c r="U230" s="52">
        <f t="shared" si="199"/>
        <v>24996</v>
      </c>
      <c r="V230" s="52">
        <f t="shared" si="199"/>
        <v>26713.4</v>
      </c>
      <c r="W230" s="52">
        <f t="shared" si="199"/>
        <v>27075.800000000003</v>
      </c>
      <c r="X230" s="52">
        <f t="shared" si="199"/>
        <v>27509.5</v>
      </c>
      <c r="Y230" s="52">
        <f t="shared" si="199"/>
        <v>29739.799999999996</v>
      </c>
      <c r="Z230" s="52">
        <f t="shared" si="199"/>
        <v>29411.299999999996</v>
      </c>
      <c r="AA230" s="52">
        <f t="shared" si="199"/>
        <v>30080.800000000003</v>
      </c>
      <c r="AB230" s="52">
        <f t="shared" si="199"/>
        <v>30709.899999999998</v>
      </c>
      <c r="AC230" s="52">
        <f t="shared" si="199"/>
        <v>31337.500000000004</v>
      </c>
      <c r="AD230" s="52">
        <f t="shared" si="199"/>
        <v>31747.699999999997</v>
      </c>
      <c r="AE230" s="52">
        <f t="shared" si="199"/>
        <v>32383.4</v>
      </c>
      <c r="AF230" s="52">
        <f t="shared" si="199"/>
        <v>32392.799999999996</v>
      </c>
      <c r="AG230" s="60"/>
      <c r="AH230" s="65">
        <f>AVERAGE(C230:G230)</f>
        <v>23056.3</v>
      </c>
      <c r="AI230" s="65">
        <f>AVERAGE(H230:L230)</f>
        <v>24780.340000000004</v>
      </c>
      <c r="AJ230" s="65">
        <f>AVERAGE(M230:Q230)</f>
        <v>26757.420000000002</v>
      </c>
      <c r="AK230" s="65">
        <f>AVERAGE(R230:V230)</f>
        <v>25360.840000000004</v>
      </c>
      <c r="AL230" s="65">
        <f>AVERAGE(W230:AA230)</f>
        <v>28763.440000000002</v>
      </c>
      <c r="AM230" s="65">
        <f>AVERAGE(AB230:AF230)</f>
        <v>31714.26</v>
      </c>
      <c r="AN230" s="60"/>
      <c r="AO230" s="65">
        <f>AVERAGE(AH230:AI230)</f>
        <v>23918.32</v>
      </c>
      <c r="AP230" s="65">
        <f>AVERAGE(AJ230:AK230)</f>
        <v>26059.130000000005</v>
      </c>
      <c r="AQ230" s="65">
        <f>AVERAGE(AL230:AM230)</f>
        <v>30238.85</v>
      </c>
      <c r="AR230" s="89"/>
    </row>
    <row r="231" spans="1:44" ht="15">
      <c r="A231" s="13" t="s">
        <v>410</v>
      </c>
      <c r="B231" s="13"/>
      <c r="C231" s="52">
        <f t="shared" ref="C231:C237" si="200">C148</f>
        <v>6071.2</v>
      </c>
      <c r="D231" s="52">
        <f t="shared" ref="D231:AF237" si="201">D148</f>
        <v>6082.6</v>
      </c>
      <c r="E231" s="52">
        <f t="shared" si="201"/>
        <v>6096.9</v>
      </c>
      <c r="F231" s="52">
        <f t="shared" si="201"/>
        <v>6114.9</v>
      </c>
      <c r="G231" s="52">
        <f t="shared" si="201"/>
        <v>5264.9000000000005</v>
      </c>
      <c r="H231" s="52">
        <f t="shared" si="201"/>
        <v>5648</v>
      </c>
      <c r="I231" s="52">
        <f t="shared" si="201"/>
        <v>5681.9</v>
      </c>
      <c r="J231" s="52">
        <f t="shared" si="201"/>
        <v>5722.9</v>
      </c>
      <c r="K231" s="52">
        <f t="shared" si="201"/>
        <v>5771.8</v>
      </c>
      <c r="L231" s="52">
        <f t="shared" si="201"/>
        <v>5745.8</v>
      </c>
      <c r="M231" s="52">
        <f t="shared" si="201"/>
        <v>5080.3</v>
      </c>
      <c r="N231" s="52">
        <f t="shared" si="201"/>
        <v>5154</v>
      </c>
      <c r="O231" s="52">
        <f t="shared" si="201"/>
        <v>5234.7</v>
      </c>
      <c r="P231" s="52">
        <f t="shared" si="201"/>
        <v>5320.3</v>
      </c>
      <c r="Q231" s="52">
        <f t="shared" si="201"/>
        <v>5244.7</v>
      </c>
      <c r="R231" s="52">
        <f t="shared" si="201"/>
        <v>5017.8</v>
      </c>
      <c r="S231" s="52">
        <f t="shared" si="201"/>
        <v>5103.5</v>
      </c>
      <c r="T231" s="52">
        <f t="shared" si="201"/>
        <v>5184.0999999999995</v>
      </c>
      <c r="U231" s="52">
        <f t="shared" si="201"/>
        <v>5257.9</v>
      </c>
      <c r="V231" s="52">
        <f t="shared" si="201"/>
        <v>5588.6</v>
      </c>
      <c r="W231" s="52">
        <f t="shared" si="201"/>
        <v>5354.8</v>
      </c>
      <c r="X231" s="52">
        <f t="shared" si="201"/>
        <v>5403.6</v>
      </c>
      <c r="Y231" s="52">
        <f t="shared" si="201"/>
        <v>5444.6</v>
      </c>
      <c r="Z231" s="52">
        <f t="shared" si="201"/>
        <v>5478.5</v>
      </c>
      <c r="AA231" s="52">
        <f t="shared" si="201"/>
        <v>5506.2000000000007</v>
      </c>
      <c r="AB231" s="52">
        <f t="shared" si="201"/>
        <v>5528.7000000000007</v>
      </c>
      <c r="AC231" s="52">
        <f t="shared" si="201"/>
        <v>5546.6</v>
      </c>
      <c r="AD231" s="52">
        <f t="shared" si="201"/>
        <v>5561</v>
      </c>
      <c r="AE231" s="52">
        <f t="shared" si="201"/>
        <v>5572.4000000000005</v>
      </c>
      <c r="AF231" s="52">
        <f t="shared" si="201"/>
        <v>5581.4000000000005</v>
      </c>
      <c r="AG231" s="9"/>
      <c r="AH231" s="65">
        <f t="shared" ref="AH231:AH238" si="202">AVERAGE(C231:G231)</f>
        <v>5926.1</v>
      </c>
      <c r="AI231" s="65">
        <f t="shared" ref="AI231:AI238" si="203">AVERAGE(H231:L231)</f>
        <v>5714.08</v>
      </c>
      <c r="AJ231" s="65">
        <f t="shared" ref="AJ231:AJ238" si="204">AVERAGE(M231:Q231)</f>
        <v>5206.8</v>
      </c>
      <c r="AK231" s="65">
        <f t="shared" ref="AK231:AK238" si="205">AVERAGE(R231:V231)</f>
        <v>5230.3799999999992</v>
      </c>
      <c r="AL231" s="65">
        <f t="shared" ref="AL231:AL238" si="206">AVERAGE(W231:AA231)</f>
        <v>5437.54</v>
      </c>
      <c r="AM231" s="65">
        <f t="shared" ref="AM231:AM238" si="207">AVERAGE(AB231:AF231)</f>
        <v>5558.0200000000013</v>
      </c>
      <c r="AN231" s="60"/>
      <c r="AO231" s="65">
        <f t="shared" ref="AO231:AO238" si="208">AVERAGE(AH231:AI231)</f>
        <v>5820.09</v>
      </c>
      <c r="AP231" s="65">
        <f t="shared" ref="AP231:AP238" si="209">AVERAGE(AJ231:AK231)</f>
        <v>5218.59</v>
      </c>
      <c r="AQ231" s="65">
        <f t="shared" ref="AQ231:AQ238" si="210">AVERAGE(AL231:AM231)</f>
        <v>5497.7800000000007</v>
      </c>
    </row>
    <row r="232" spans="1:44" ht="15">
      <c r="A232" s="13" t="s">
        <v>411</v>
      </c>
      <c r="B232" s="13"/>
      <c r="C232" s="52">
        <f t="shared" si="200"/>
        <v>1461.7</v>
      </c>
      <c r="D232" s="52">
        <f t="shared" ref="D232:R232" si="211">D149</f>
        <v>1461.8</v>
      </c>
      <c r="E232" s="52">
        <f t="shared" si="211"/>
        <v>1461.8999999999999</v>
      </c>
      <c r="F232" s="52">
        <f t="shared" si="211"/>
        <v>1462.1</v>
      </c>
      <c r="G232" s="52">
        <f t="shared" si="211"/>
        <v>1462.3</v>
      </c>
      <c r="H232" s="52">
        <f t="shared" si="211"/>
        <v>1462.5</v>
      </c>
      <c r="I232" s="52">
        <f t="shared" si="211"/>
        <v>1277.3</v>
      </c>
      <c r="J232" s="52">
        <f t="shared" si="211"/>
        <v>1277.7</v>
      </c>
      <c r="K232" s="52">
        <f t="shared" si="211"/>
        <v>1022.1999999999999</v>
      </c>
      <c r="L232" s="52">
        <f t="shared" si="211"/>
        <v>1022.6999999999999</v>
      </c>
      <c r="M232" s="52">
        <f t="shared" si="211"/>
        <v>3450.1</v>
      </c>
      <c r="N232" s="52">
        <f t="shared" si="211"/>
        <v>2974.7</v>
      </c>
      <c r="O232" s="52">
        <f t="shared" si="211"/>
        <v>2975.5</v>
      </c>
      <c r="P232" s="52">
        <f t="shared" si="211"/>
        <v>2976.2999999999997</v>
      </c>
      <c r="Q232" s="52">
        <f t="shared" si="211"/>
        <v>2977.1</v>
      </c>
      <c r="R232" s="52">
        <f t="shared" si="211"/>
        <v>2977.9</v>
      </c>
      <c r="S232" s="52">
        <f t="shared" si="201"/>
        <v>3251.6</v>
      </c>
      <c r="T232" s="52">
        <f t="shared" si="201"/>
        <v>3252.4</v>
      </c>
      <c r="U232" s="52">
        <f t="shared" si="201"/>
        <v>3253</v>
      </c>
      <c r="V232" s="52">
        <f t="shared" si="201"/>
        <v>3253.6</v>
      </c>
      <c r="W232" s="52">
        <f t="shared" si="201"/>
        <v>3254.2</v>
      </c>
      <c r="X232" s="52">
        <f t="shared" si="201"/>
        <v>3541.6</v>
      </c>
      <c r="Y232" s="52">
        <f t="shared" si="201"/>
        <v>3542</v>
      </c>
      <c r="Z232" s="52">
        <f t="shared" si="201"/>
        <v>3542.2999999999997</v>
      </c>
      <c r="AA232" s="52">
        <f t="shared" si="201"/>
        <v>3542.5</v>
      </c>
      <c r="AB232" s="52">
        <f t="shared" si="201"/>
        <v>3542.7</v>
      </c>
      <c r="AC232" s="52">
        <f t="shared" si="201"/>
        <v>3542.9</v>
      </c>
      <c r="AD232" s="52">
        <f t="shared" si="201"/>
        <v>3543</v>
      </c>
      <c r="AE232" s="52">
        <f t="shared" si="201"/>
        <v>3543.1</v>
      </c>
      <c r="AF232" s="52">
        <f t="shared" si="201"/>
        <v>3543.2</v>
      </c>
      <c r="AG232" s="9"/>
      <c r="AH232" s="65">
        <f t="shared" si="202"/>
        <v>1461.96</v>
      </c>
      <c r="AI232" s="65">
        <f t="shared" si="203"/>
        <v>1212.48</v>
      </c>
      <c r="AJ232" s="65">
        <f t="shared" si="204"/>
        <v>3070.74</v>
      </c>
      <c r="AK232" s="65">
        <f t="shared" si="205"/>
        <v>3197.7</v>
      </c>
      <c r="AL232" s="65">
        <f t="shared" si="206"/>
        <v>3484.5199999999995</v>
      </c>
      <c r="AM232" s="65">
        <f t="shared" si="207"/>
        <v>3542.9800000000005</v>
      </c>
      <c r="AN232" s="60"/>
      <c r="AO232" s="65">
        <f t="shared" si="208"/>
        <v>1337.22</v>
      </c>
      <c r="AP232" s="65">
        <f t="shared" si="209"/>
        <v>3134.22</v>
      </c>
      <c r="AQ232" s="65">
        <f t="shared" si="210"/>
        <v>3513.75</v>
      </c>
    </row>
    <row r="233" spans="1:44" ht="15">
      <c r="A233" s="13" t="s">
        <v>676</v>
      </c>
      <c r="B233" s="13"/>
      <c r="C233" s="52">
        <f t="shared" si="200"/>
        <v>1602.5</v>
      </c>
      <c r="D233" s="52">
        <f t="shared" si="201"/>
        <v>1595.8</v>
      </c>
      <c r="E233" s="52">
        <f t="shared" si="201"/>
        <v>1587.5</v>
      </c>
      <c r="F233" s="52">
        <f t="shared" si="201"/>
        <v>1577</v>
      </c>
      <c r="G233" s="52">
        <f t="shared" si="201"/>
        <v>1703.5</v>
      </c>
      <c r="H233" s="52">
        <f t="shared" si="201"/>
        <v>1687.4</v>
      </c>
      <c r="I233" s="52">
        <f t="shared" si="201"/>
        <v>1654.4</v>
      </c>
      <c r="J233" s="52">
        <f t="shared" si="201"/>
        <v>1630.5</v>
      </c>
      <c r="K233" s="52">
        <f t="shared" si="201"/>
        <v>1586.1</v>
      </c>
      <c r="L233" s="52">
        <f t="shared" si="201"/>
        <v>1610.3</v>
      </c>
      <c r="M233" s="52">
        <f t="shared" si="201"/>
        <v>2122.6</v>
      </c>
      <c r="N233" s="52">
        <f t="shared" si="201"/>
        <v>2045.7</v>
      </c>
      <c r="O233" s="52">
        <f t="shared" si="201"/>
        <v>1998.8</v>
      </c>
      <c r="P233" s="52">
        <f t="shared" si="201"/>
        <v>1949</v>
      </c>
      <c r="Q233" s="52">
        <f t="shared" si="201"/>
        <v>1898.4</v>
      </c>
      <c r="R233" s="52">
        <f t="shared" si="201"/>
        <v>1847.1</v>
      </c>
      <c r="S233" s="52">
        <f t="shared" si="201"/>
        <v>1816.8</v>
      </c>
      <c r="T233" s="52">
        <f t="shared" si="201"/>
        <v>1769.9</v>
      </c>
      <c r="U233" s="52">
        <f t="shared" si="201"/>
        <v>1727</v>
      </c>
      <c r="V233" s="52">
        <f t="shared" si="201"/>
        <v>1790.2</v>
      </c>
      <c r="W233" s="52">
        <f t="shared" si="201"/>
        <v>1756.9</v>
      </c>
      <c r="X233" s="52">
        <f t="shared" si="201"/>
        <v>1749</v>
      </c>
      <c r="Y233" s="52">
        <f t="shared" si="201"/>
        <v>1725.2</v>
      </c>
      <c r="Z233" s="52">
        <f t="shared" si="201"/>
        <v>1705.5</v>
      </c>
      <c r="AA233" s="52">
        <f t="shared" si="201"/>
        <v>1689.4</v>
      </c>
      <c r="AB233" s="52">
        <f t="shared" si="201"/>
        <v>1676.3</v>
      </c>
      <c r="AC233" s="52">
        <f t="shared" si="201"/>
        <v>1665.9</v>
      </c>
      <c r="AD233" s="52">
        <f t="shared" si="201"/>
        <v>1657.5</v>
      </c>
      <c r="AE233" s="52">
        <f t="shared" si="201"/>
        <v>1650.9</v>
      </c>
      <c r="AF233" s="52">
        <f t="shared" si="201"/>
        <v>1645.7</v>
      </c>
      <c r="AG233" s="9"/>
      <c r="AH233" s="65">
        <f t="shared" si="202"/>
        <v>1613.26</v>
      </c>
      <c r="AI233" s="65">
        <f t="shared" si="203"/>
        <v>1633.74</v>
      </c>
      <c r="AJ233" s="65">
        <f t="shared" si="204"/>
        <v>2002.9</v>
      </c>
      <c r="AK233" s="65">
        <f t="shared" si="205"/>
        <v>1790.2</v>
      </c>
      <c r="AL233" s="65">
        <f t="shared" si="206"/>
        <v>1725.2</v>
      </c>
      <c r="AM233" s="65">
        <f t="shared" si="207"/>
        <v>1659.2600000000002</v>
      </c>
      <c r="AN233" s="60"/>
      <c r="AO233" s="65">
        <f t="shared" si="208"/>
        <v>1623.5</v>
      </c>
      <c r="AP233" s="65">
        <f t="shared" si="209"/>
        <v>1896.5500000000002</v>
      </c>
      <c r="AQ233" s="65">
        <f t="shared" si="210"/>
        <v>1692.23</v>
      </c>
    </row>
    <row r="234" spans="1:44" ht="15">
      <c r="A234" s="13" t="s">
        <v>699</v>
      </c>
      <c r="B234" s="13"/>
      <c r="C234" s="52">
        <f t="shared" si="200"/>
        <v>3450.5</v>
      </c>
      <c r="D234" s="52">
        <f t="shared" si="201"/>
        <v>3481.9</v>
      </c>
      <c r="E234" s="52">
        <f t="shared" si="201"/>
        <v>3513.6</v>
      </c>
      <c r="F234" s="52">
        <f t="shared" si="201"/>
        <v>3545.4</v>
      </c>
      <c r="G234" s="52">
        <f t="shared" si="201"/>
        <v>3739.5</v>
      </c>
      <c r="H234" s="52">
        <f t="shared" si="201"/>
        <v>3807.7</v>
      </c>
      <c r="I234" s="52">
        <f t="shared" si="201"/>
        <v>3858.1</v>
      </c>
      <c r="J234" s="52">
        <f t="shared" si="201"/>
        <v>3908.8</v>
      </c>
      <c r="K234" s="52">
        <f t="shared" si="201"/>
        <v>3870.2</v>
      </c>
      <c r="L234" s="52">
        <f t="shared" si="201"/>
        <v>4323.3</v>
      </c>
      <c r="M234" s="52">
        <f t="shared" si="201"/>
        <v>3045</v>
      </c>
      <c r="N234" s="52">
        <f t="shared" si="201"/>
        <v>3063.4</v>
      </c>
      <c r="O234" s="52">
        <f t="shared" si="201"/>
        <v>3081.9</v>
      </c>
      <c r="P234" s="52">
        <f t="shared" si="201"/>
        <v>3100.5</v>
      </c>
      <c r="Q234" s="52">
        <f t="shared" si="201"/>
        <v>3473</v>
      </c>
      <c r="R234" s="52">
        <f t="shared" si="201"/>
        <v>3491.8</v>
      </c>
      <c r="S234" s="52">
        <f t="shared" si="201"/>
        <v>3510.6</v>
      </c>
      <c r="T234" s="52">
        <f t="shared" si="201"/>
        <v>3529.4</v>
      </c>
      <c r="U234" s="52">
        <f t="shared" si="201"/>
        <v>3548.4</v>
      </c>
      <c r="V234" s="52">
        <f t="shared" si="201"/>
        <v>4018.4</v>
      </c>
      <c r="W234" s="52">
        <f t="shared" si="201"/>
        <v>3970.6</v>
      </c>
      <c r="X234" s="52">
        <f t="shared" si="201"/>
        <v>3987.8</v>
      </c>
      <c r="Y234" s="52">
        <f t="shared" si="201"/>
        <v>4005.1</v>
      </c>
      <c r="Z234" s="52">
        <f t="shared" si="201"/>
        <v>4022.4</v>
      </c>
      <c r="AA234" s="52">
        <f t="shared" si="201"/>
        <v>4039.8</v>
      </c>
      <c r="AB234" s="52">
        <f t="shared" si="201"/>
        <v>4057.3</v>
      </c>
      <c r="AC234" s="52">
        <f t="shared" si="201"/>
        <v>4074.8</v>
      </c>
      <c r="AD234" s="52">
        <f t="shared" si="201"/>
        <v>4092.5</v>
      </c>
      <c r="AE234" s="52">
        <f t="shared" si="201"/>
        <v>4110.2</v>
      </c>
      <c r="AF234" s="52">
        <f t="shared" si="201"/>
        <v>4128.2</v>
      </c>
      <c r="AG234" s="9"/>
      <c r="AH234" s="65">
        <f t="shared" si="202"/>
        <v>3546.1800000000003</v>
      </c>
      <c r="AI234" s="65">
        <f t="shared" si="203"/>
        <v>3953.62</v>
      </c>
      <c r="AJ234" s="65">
        <f t="shared" si="204"/>
        <v>3152.7599999999998</v>
      </c>
      <c r="AK234" s="65">
        <f t="shared" si="205"/>
        <v>3619.72</v>
      </c>
      <c r="AL234" s="65">
        <f t="shared" si="206"/>
        <v>4005.1400000000003</v>
      </c>
      <c r="AM234" s="65">
        <f t="shared" si="207"/>
        <v>4092.6</v>
      </c>
      <c r="AN234" s="60"/>
      <c r="AO234" s="65">
        <f t="shared" si="208"/>
        <v>3749.9</v>
      </c>
      <c r="AP234" s="65">
        <f t="shared" si="209"/>
        <v>3386.24</v>
      </c>
      <c r="AQ234" s="65">
        <f t="shared" si="210"/>
        <v>4048.87</v>
      </c>
    </row>
    <row r="235" spans="1:44" ht="15">
      <c r="A235" s="13" t="s">
        <v>436</v>
      </c>
      <c r="B235" s="13"/>
      <c r="C235" s="52">
        <f t="shared" si="200"/>
        <v>842.7</v>
      </c>
      <c r="D235" s="52">
        <f t="shared" si="201"/>
        <v>841.7</v>
      </c>
      <c r="E235" s="52">
        <f t="shared" si="201"/>
        <v>813</v>
      </c>
      <c r="F235" s="52">
        <f t="shared" si="201"/>
        <v>783.8</v>
      </c>
      <c r="G235" s="52">
        <f t="shared" si="201"/>
        <v>1108.3000000000002</v>
      </c>
      <c r="H235" s="52">
        <f t="shared" si="201"/>
        <v>1156.8</v>
      </c>
      <c r="I235" s="52">
        <f t="shared" si="201"/>
        <v>1123.3</v>
      </c>
      <c r="J235" s="52">
        <f t="shared" si="201"/>
        <v>1129.2</v>
      </c>
      <c r="K235" s="52">
        <f t="shared" si="201"/>
        <v>1118.8</v>
      </c>
      <c r="L235" s="52">
        <f t="shared" si="201"/>
        <v>1033.2</v>
      </c>
      <c r="M235" s="52">
        <f t="shared" si="201"/>
        <v>1589.5</v>
      </c>
      <c r="N235" s="52">
        <f t="shared" si="201"/>
        <v>1481.9</v>
      </c>
      <c r="O235" s="52">
        <f t="shared" si="201"/>
        <v>1469.1</v>
      </c>
      <c r="P235" s="52">
        <f t="shared" si="201"/>
        <v>1456</v>
      </c>
      <c r="Q235" s="52">
        <f t="shared" si="201"/>
        <v>1548.6</v>
      </c>
      <c r="R235" s="52">
        <f t="shared" si="201"/>
        <v>1535.5</v>
      </c>
      <c r="S235" s="52">
        <f t="shared" si="201"/>
        <v>1581</v>
      </c>
      <c r="T235" s="52">
        <f t="shared" si="201"/>
        <v>1568.1000000000001</v>
      </c>
      <c r="U235" s="52">
        <f t="shared" si="201"/>
        <v>1555.5</v>
      </c>
      <c r="V235" s="52">
        <f t="shared" si="201"/>
        <v>2106.9</v>
      </c>
      <c r="W235" s="52">
        <f t="shared" si="201"/>
        <v>2094.9</v>
      </c>
      <c r="X235" s="52">
        <f t="shared" si="201"/>
        <v>2144.7999999999997</v>
      </c>
      <c r="Y235" s="52">
        <f t="shared" si="201"/>
        <v>2507.7999999999997</v>
      </c>
      <c r="Z235" s="52">
        <f t="shared" si="201"/>
        <v>2496.8000000000002</v>
      </c>
      <c r="AA235" s="52">
        <f t="shared" si="201"/>
        <v>2486</v>
      </c>
      <c r="AB235" s="52">
        <f t="shared" si="201"/>
        <v>2475.3000000000002</v>
      </c>
      <c r="AC235" s="52">
        <f t="shared" si="201"/>
        <v>2464.9</v>
      </c>
      <c r="AD235" s="52">
        <f t="shared" si="201"/>
        <v>2454.6</v>
      </c>
      <c r="AE235" s="52">
        <f t="shared" si="201"/>
        <v>2444.4</v>
      </c>
      <c r="AF235" s="52">
        <f t="shared" si="201"/>
        <v>2434.4</v>
      </c>
      <c r="AG235" s="9"/>
      <c r="AH235" s="65">
        <f t="shared" si="202"/>
        <v>877.9</v>
      </c>
      <c r="AI235" s="65">
        <f t="shared" si="203"/>
        <v>1112.26</v>
      </c>
      <c r="AJ235" s="65">
        <f t="shared" si="204"/>
        <v>1509.02</v>
      </c>
      <c r="AK235" s="65">
        <f t="shared" si="205"/>
        <v>1669.4</v>
      </c>
      <c r="AL235" s="65">
        <f t="shared" si="206"/>
        <v>2346.06</v>
      </c>
      <c r="AM235" s="65">
        <f t="shared" si="207"/>
        <v>2454.7200000000003</v>
      </c>
      <c r="AN235" s="60"/>
      <c r="AO235" s="65">
        <f t="shared" si="208"/>
        <v>995.07999999999993</v>
      </c>
      <c r="AP235" s="65">
        <f t="shared" si="209"/>
        <v>1589.21</v>
      </c>
      <c r="AQ235" s="65">
        <f t="shared" si="210"/>
        <v>2400.3900000000003</v>
      </c>
    </row>
    <row r="236" spans="1:44" ht="15">
      <c r="A236" s="71" t="s">
        <v>437</v>
      </c>
      <c r="B236" s="13"/>
      <c r="C236" s="52">
        <f t="shared" si="200"/>
        <v>13.4</v>
      </c>
      <c r="D236" s="52">
        <f t="shared" si="201"/>
        <v>13.3</v>
      </c>
      <c r="E236" s="52">
        <f t="shared" si="201"/>
        <v>13.1</v>
      </c>
      <c r="F236" s="52">
        <f t="shared" si="201"/>
        <v>12.9</v>
      </c>
      <c r="G236" s="52">
        <f t="shared" si="201"/>
        <v>12.7</v>
      </c>
      <c r="H236" s="52">
        <f t="shared" si="201"/>
        <v>12.5</v>
      </c>
      <c r="I236" s="52">
        <f t="shared" si="201"/>
        <v>12.1</v>
      </c>
      <c r="J236" s="52">
        <f t="shared" si="201"/>
        <v>11.7</v>
      </c>
      <c r="K236" s="52">
        <f t="shared" si="201"/>
        <v>11.3</v>
      </c>
      <c r="L236" s="52">
        <f t="shared" si="201"/>
        <v>10.7</v>
      </c>
      <c r="M236" s="52">
        <f t="shared" si="201"/>
        <v>10.1</v>
      </c>
      <c r="N236" s="52">
        <f t="shared" si="201"/>
        <v>9.4</v>
      </c>
      <c r="O236" s="52">
        <f t="shared" si="201"/>
        <v>8.6</v>
      </c>
      <c r="P236" s="52">
        <f t="shared" si="201"/>
        <v>7.7</v>
      </c>
      <c r="Q236" s="52">
        <f t="shared" si="201"/>
        <v>6.9</v>
      </c>
      <c r="R236" s="52">
        <f t="shared" si="201"/>
        <v>6</v>
      </c>
      <c r="S236" s="52">
        <f t="shared" si="201"/>
        <v>5.2</v>
      </c>
      <c r="T236" s="52">
        <f t="shared" si="201"/>
        <v>4.4000000000000004</v>
      </c>
      <c r="U236" s="52">
        <f t="shared" si="201"/>
        <v>3.7</v>
      </c>
      <c r="V236" s="52">
        <f t="shared" si="201"/>
        <v>3.1</v>
      </c>
      <c r="W236" s="52">
        <f t="shared" si="201"/>
        <v>2.5</v>
      </c>
      <c r="X236" s="52">
        <f t="shared" si="201"/>
        <v>2</v>
      </c>
      <c r="Y236" s="52">
        <f t="shared" si="201"/>
        <v>1.6</v>
      </c>
      <c r="Z236" s="52">
        <f t="shared" si="201"/>
        <v>1.3</v>
      </c>
      <c r="AA236" s="52">
        <f t="shared" si="201"/>
        <v>1</v>
      </c>
      <c r="AB236" s="52">
        <f t="shared" si="201"/>
        <v>0.8</v>
      </c>
      <c r="AC236" s="52">
        <f t="shared" si="201"/>
        <v>0.7</v>
      </c>
      <c r="AD236" s="52">
        <f t="shared" si="201"/>
        <v>0.5</v>
      </c>
      <c r="AE236" s="52">
        <f t="shared" si="201"/>
        <v>0.4</v>
      </c>
      <c r="AF236" s="52">
        <f t="shared" si="201"/>
        <v>0.3</v>
      </c>
      <c r="AG236" s="9"/>
      <c r="AH236" s="65">
        <f t="shared" si="202"/>
        <v>13.080000000000002</v>
      </c>
      <c r="AI236" s="65">
        <f t="shared" si="203"/>
        <v>11.66</v>
      </c>
      <c r="AJ236" s="65">
        <f t="shared" si="204"/>
        <v>8.5400000000000009</v>
      </c>
      <c r="AK236" s="65">
        <f t="shared" si="205"/>
        <v>4.4800000000000004</v>
      </c>
      <c r="AL236" s="65">
        <f t="shared" si="206"/>
        <v>1.6799999999999997</v>
      </c>
      <c r="AM236" s="65">
        <f t="shared" si="207"/>
        <v>0.53999999999999992</v>
      </c>
      <c r="AN236" s="60"/>
      <c r="AO236" s="65">
        <f t="shared" si="208"/>
        <v>12.370000000000001</v>
      </c>
      <c r="AP236" s="65">
        <f t="shared" si="209"/>
        <v>6.5100000000000007</v>
      </c>
      <c r="AQ236" s="65">
        <f t="shared" si="210"/>
        <v>1.1099999999999999</v>
      </c>
    </row>
    <row r="237" spans="1:44" ht="15">
      <c r="A237" s="71" t="s">
        <v>675</v>
      </c>
      <c r="B237" s="13"/>
      <c r="C237" s="52">
        <f t="shared" si="200"/>
        <v>1502.6000000000001</v>
      </c>
      <c r="D237" s="52">
        <f t="shared" si="201"/>
        <v>1508.7</v>
      </c>
      <c r="E237" s="52">
        <f t="shared" si="201"/>
        <v>1518.1000000000001</v>
      </c>
      <c r="F237" s="52">
        <f t="shared" si="201"/>
        <v>1538</v>
      </c>
      <c r="G237" s="52">
        <f t="shared" si="201"/>
        <v>1434.3</v>
      </c>
      <c r="H237" s="52">
        <f t="shared" si="201"/>
        <v>1461.1999999999998</v>
      </c>
      <c r="I237" s="52">
        <f t="shared" si="201"/>
        <v>1481</v>
      </c>
      <c r="J237" s="52">
        <f t="shared" si="201"/>
        <v>1490.4</v>
      </c>
      <c r="K237" s="52">
        <f t="shared" si="201"/>
        <v>1496.2</v>
      </c>
      <c r="L237" s="52">
        <f t="shared" si="201"/>
        <v>1653.8000000000002</v>
      </c>
      <c r="M237" s="52">
        <f t="shared" si="201"/>
        <v>1246</v>
      </c>
      <c r="N237" s="52">
        <f t="shared" si="201"/>
        <v>1277.2000000000003</v>
      </c>
      <c r="O237" s="52">
        <f t="shared" si="201"/>
        <v>1281.8999999999999</v>
      </c>
      <c r="P237" s="52">
        <f t="shared" si="201"/>
        <v>1291.8</v>
      </c>
      <c r="Q237" s="52">
        <f t="shared" si="201"/>
        <v>1326.6</v>
      </c>
      <c r="R237" s="52">
        <f t="shared" si="201"/>
        <v>1339.9</v>
      </c>
      <c r="S237" s="52">
        <f t="shared" si="201"/>
        <v>1360.3</v>
      </c>
      <c r="T237" s="52">
        <f t="shared" si="201"/>
        <v>1363.2</v>
      </c>
      <c r="U237" s="52">
        <f t="shared" si="201"/>
        <v>1362.3999999999999</v>
      </c>
      <c r="V237" s="52">
        <f t="shared" si="201"/>
        <v>1211.6999999999998</v>
      </c>
      <c r="W237" s="52">
        <f t="shared" si="201"/>
        <v>1318.7999999999997</v>
      </c>
      <c r="X237" s="52">
        <f t="shared" si="201"/>
        <v>1316.6</v>
      </c>
      <c r="Y237" s="52">
        <f t="shared" si="201"/>
        <v>2624.8</v>
      </c>
      <c r="Z237" s="52">
        <f t="shared" si="201"/>
        <v>2622.6</v>
      </c>
      <c r="AA237" s="52">
        <f t="shared" si="201"/>
        <v>2620.4</v>
      </c>
      <c r="AB237" s="52">
        <f t="shared" si="201"/>
        <v>2618.3000000000002</v>
      </c>
      <c r="AC237" s="52">
        <f t="shared" si="201"/>
        <v>2616.2000000000003</v>
      </c>
      <c r="AD237" s="52">
        <f t="shared" si="201"/>
        <v>2614.1</v>
      </c>
      <c r="AE237" s="52">
        <f t="shared" si="201"/>
        <v>2615.5</v>
      </c>
      <c r="AF237" s="52">
        <f t="shared" si="201"/>
        <v>2613.1</v>
      </c>
      <c r="AG237" s="9"/>
      <c r="AH237" s="65">
        <f t="shared" si="202"/>
        <v>1500.3400000000001</v>
      </c>
      <c r="AI237" s="65">
        <f t="shared" si="203"/>
        <v>1516.52</v>
      </c>
      <c r="AJ237" s="65">
        <f t="shared" si="204"/>
        <v>1284.7</v>
      </c>
      <c r="AK237" s="65">
        <f t="shared" si="205"/>
        <v>1327.4999999999998</v>
      </c>
      <c r="AL237" s="65">
        <f t="shared" si="206"/>
        <v>2100.64</v>
      </c>
      <c r="AM237" s="65">
        <f t="shared" si="207"/>
        <v>2615.44</v>
      </c>
      <c r="AN237" s="60"/>
      <c r="AO237" s="65">
        <f t="shared" si="208"/>
        <v>1508.43</v>
      </c>
      <c r="AP237" s="65">
        <f t="shared" si="209"/>
        <v>1306.0999999999999</v>
      </c>
      <c r="AQ237" s="65">
        <f t="shared" si="210"/>
        <v>2358.04</v>
      </c>
    </row>
    <row r="238" spans="1:44" ht="15">
      <c r="A238" s="71" t="s">
        <v>442</v>
      </c>
      <c r="B238" s="13"/>
      <c r="C238" s="52">
        <f>SUM(C155:C157)</f>
        <v>7875.1</v>
      </c>
      <c r="D238" s="52">
        <f t="shared" ref="D238:AF238" si="212">SUM(D155:D157)</f>
        <v>7687</v>
      </c>
      <c r="E238" s="52">
        <f t="shared" si="212"/>
        <v>8152.8000000000011</v>
      </c>
      <c r="F238" s="52">
        <f t="shared" si="212"/>
        <v>8488.4000000000015</v>
      </c>
      <c r="G238" s="52">
        <f t="shared" si="212"/>
        <v>8384.1</v>
      </c>
      <c r="H238" s="52">
        <f t="shared" si="212"/>
        <v>9010.5</v>
      </c>
      <c r="I238" s="52">
        <f t="shared" si="212"/>
        <v>8656</v>
      </c>
      <c r="J238" s="52">
        <f t="shared" si="212"/>
        <v>10249.6</v>
      </c>
      <c r="K238" s="52">
        <f t="shared" si="212"/>
        <v>9723</v>
      </c>
      <c r="L238" s="52">
        <f t="shared" si="212"/>
        <v>10490.8</v>
      </c>
      <c r="M238" s="52">
        <f t="shared" si="212"/>
        <v>12116.900000000001</v>
      </c>
      <c r="N238" s="52">
        <f t="shared" si="212"/>
        <v>11379.800000000001</v>
      </c>
      <c r="O238" s="52">
        <f t="shared" si="212"/>
        <v>10010.200000000001</v>
      </c>
      <c r="P238" s="52">
        <f t="shared" si="212"/>
        <v>9344.6</v>
      </c>
      <c r="Q238" s="52">
        <f t="shared" si="212"/>
        <v>9758.3000000000011</v>
      </c>
      <c r="R238" s="52">
        <f t="shared" si="212"/>
        <v>8188.3000000000011</v>
      </c>
      <c r="S238" s="52">
        <f t="shared" si="212"/>
        <v>8276.5000000000018</v>
      </c>
      <c r="T238" s="52">
        <f t="shared" si="212"/>
        <v>9113.5000000000018</v>
      </c>
      <c r="U238" s="52">
        <f t="shared" si="212"/>
        <v>8288.1</v>
      </c>
      <c r="V238" s="52">
        <f t="shared" si="212"/>
        <v>8740.9</v>
      </c>
      <c r="W238" s="52">
        <f t="shared" si="212"/>
        <v>9323.1</v>
      </c>
      <c r="X238" s="52">
        <f t="shared" si="212"/>
        <v>9364.1</v>
      </c>
      <c r="Y238" s="52">
        <f t="shared" si="212"/>
        <v>9888.6999999999989</v>
      </c>
      <c r="Z238" s="52">
        <f t="shared" si="212"/>
        <v>9541.9</v>
      </c>
      <c r="AA238" s="52">
        <f t="shared" si="212"/>
        <v>10195.5</v>
      </c>
      <c r="AB238" s="52">
        <f t="shared" si="212"/>
        <v>10810.5</v>
      </c>
      <c r="AC238" s="52">
        <f t="shared" si="212"/>
        <v>11425.5</v>
      </c>
      <c r="AD238" s="52">
        <f t="shared" si="212"/>
        <v>11824.5</v>
      </c>
      <c r="AE238" s="52">
        <f t="shared" si="212"/>
        <v>12446.499999999998</v>
      </c>
      <c r="AF238" s="52">
        <f t="shared" si="212"/>
        <v>12446.499999999998</v>
      </c>
      <c r="AG238" s="9"/>
      <c r="AH238" s="65">
        <f t="shared" si="202"/>
        <v>8117.4800000000005</v>
      </c>
      <c r="AI238" s="65">
        <f t="shared" si="203"/>
        <v>9625.98</v>
      </c>
      <c r="AJ238" s="65">
        <f t="shared" si="204"/>
        <v>10521.960000000003</v>
      </c>
      <c r="AK238" s="65">
        <f t="shared" si="205"/>
        <v>8521.4600000000009</v>
      </c>
      <c r="AL238" s="65">
        <f t="shared" si="206"/>
        <v>9662.66</v>
      </c>
      <c r="AM238" s="65">
        <f t="shared" si="207"/>
        <v>11790.7</v>
      </c>
      <c r="AN238" s="60"/>
      <c r="AO238" s="65">
        <f t="shared" si="208"/>
        <v>8871.73</v>
      </c>
      <c r="AP238" s="65">
        <f t="shared" si="209"/>
        <v>9521.7100000000028</v>
      </c>
      <c r="AQ238" s="65">
        <f t="shared" si="210"/>
        <v>10726.68</v>
      </c>
    </row>
    <row r="240" spans="1:44">
      <c r="A240" s="79" t="s">
        <v>668</v>
      </c>
    </row>
    <row r="242" spans="1:45">
      <c r="A242" s="13" t="s">
        <v>410</v>
      </c>
      <c r="B242" s="37"/>
      <c r="C242" s="52">
        <f t="shared" ref="C242:AF242" si="213">C148+C60</f>
        <v>6202.8864598</v>
      </c>
      <c r="D242" s="52">
        <f t="shared" si="213"/>
        <v>6274.9979026999999</v>
      </c>
      <c r="E242" s="52">
        <f t="shared" si="213"/>
        <v>6316.3644917000001</v>
      </c>
      <c r="F242" s="52">
        <f t="shared" si="213"/>
        <v>6349.0951105999993</v>
      </c>
      <c r="G242" s="52">
        <f t="shared" si="213"/>
        <v>5488.3415810000006</v>
      </c>
      <c r="H242" s="52">
        <f t="shared" si="213"/>
        <v>5880.1280422</v>
      </c>
      <c r="I242" s="52">
        <f t="shared" si="213"/>
        <v>5921.459339</v>
      </c>
      <c r="J242" s="52">
        <f t="shared" si="213"/>
        <v>5969.1102977999999</v>
      </c>
      <c r="K242" s="52">
        <f t="shared" si="213"/>
        <v>6024.2113073</v>
      </c>
      <c r="L242" s="52">
        <f t="shared" si="213"/>
        <v>6002.1306721000001</v>
      </c>
      <c r="M242" s="52">
        <f t="shared" si="213"/>
        <v>5323.5442977000002</v>
      </c>
      <c r="N242" s="52">
        <f t="shared" si="213"/>
        <v>5395.4165739999999</v>
      </c>
      <c r="O242" s="52">
        <f t="shared" si="213"/>
        <v>5478.2729681999999</v>
      </c>
      <c r="P242" s="52">
        <f t="shared" si="213"/>
        <v>5567.2050737</v>
      </c>
      <c r="Q242" s="52">
        <f t="shared" si="213"/>
        <v>5491.1692932999995</v>
      </c>
      <c r="R242" s="52">
        <f t="shared" si="213"/>
        <v>5258.3272561000003</v>
      </c>
      <c r="S242" s="52">
        <f t="shared" si="213"/>
        <v>5343.5152201999999</v>
      </c>
      <c r="T242" s="52">
        <f t="shared" si="213"/>
        <v>5425.3520062999996</v>
      </c>
      <c r="U242" s="52">
        <f t="shared" si="213"/>
        <v>5500.6041797999997</v>
      </c>
      <c r="V242" s="52">
        <f t="shared" si="213"/>
        <v>5839.0404163000003</v>
      </c>
      <c r="W242" s="52">
        <f t="shared" si="213"/>
        <v>5601.4467142000003</v>
      </c>
      <c r="X242" s="52">
        <f t="shared" si="213"/>
        <v>5648.8203108000007</v>
      </c>
      <c r="Y242" s="52">
        <f t="shared" si="213"/>
        <v>5689.1141025000006</v>
      </c>
      <c r="Z242" s="52">
        <f t="shared" si="213"/>
        <v>5722.1975796999996</v>
      </c>
      <c r="AA242" s="52">
        <f t="shared" si="213"/>
        <v>5748.7784696000008</v>
      </c>
      <c r="AB242" s="52">
        <f t="shared" si="213"/>
        <v>5769.8423598000008</v>
      </c>
      <c r="AC242" s="52">
        <f t="shared" si="213"/>
        <v>5786.0139549000005</v>
      </c>
      <c r="AD242" s="52">
        <f t="shared" si="213"/>
        <v>5798.4323016999997</v>
      </c>
      <c r="AE242" s="52">
        <f t="shared" si="213"/>
        <v>5807.6443553000008</v>
      </c>
      <c r="AF242" s="52">
        <f t="shared" si="213"/>
        <v>5814.2691169000009</v>
      </c>
      <c r="AH242" s="65">
        <f t="shared" ref="AH242:AH251" si="214">AVERAGE(C242:G242)</f>
        <v>6126.3371091600002</v>
      </c>
      <c r="AI242" s="65">
        <f t="shared" ref="AI242:AI251" si="215">AVERAGE(H242:L242)</f>
        <v>5959.4079316799998</v>
      </c>
      <c r="AJ242" s="65">
        <f t="shared" ref="AJ242:AJ251" si="216">AVERAGE(M242:Q242)</f>
        <v>5451.1216413799993</v>
      </c>
      <c r="AK242" s="65">
        <f t="shared" ref="AK242:AK251" si="217">AVERAGE(R242:V242)</f>
        <v>5473.3678157400009</v>
      </c>
      <c r="AL242" s="65">
        <f t="shared" ref="AL242:AL251" si="218">AVERAGE(W242:AA242)</f>
        <v>5682.0714353600006</v>
      </c>
      <c r="AM242" s="65">
        <f t="shared" ref="AM242:AM251" si="219">AVERAGE(AB242:AF242)</f>
        <v>5795.2404177200006</v>
      </c>
      <c r="AN242" s="66"/>
      <c r="AO242" s="65">
        <f t="shared" ref="AO242:AO251" si="220">AVERAGE(AH242:AI242)</f>
        <v>6042.87252042</v>
      </c>
      <c r="AP242" s="65">
        <f t="shared" ref="AP242:AP251" si="221">AVERAGE(AJ242:AK242)</f>
        <v>5462.2447285600001</v>
      </c>
      <c r="AQ242" s="65">
        <f t="shared" ref="AQ242:AQ251" si="222">AVERAGE(AL242:AM242)</f>
        <v>5738.655926540001</v>
      </c>
    </row>
    <row r="243" spans="1:45">
      <c r="A243" s="13" t="s">
        <v>411</v>
      </c>
      <c r="B243" s="37"/>
      <c r="C243" s="52">
        <f t="shared" ref="C243:AF243" si="223">C149+C61</f>
        <v>1501.1008234600001</v>
      </c>
      <c r="D243" s="52">
        <f t="shared" si="223"/>
        <v>1525.90917928</v>
      </c>
      <c r="E243" s="52">
        <f t="shared" si="223"/>
        <v>1538.0973648699999</v>
      </c>
      <c r="F243" s="52">
        <f t="shared" si="223"/>
        <v>1544.79640724</v>
      </c>
      <c r="G243" s="52">
        <f t="shared" si="223"/>
        <v>1549.24217632</v>
      </c>
      <c r="H243" s="52">
        <f t="shared" si="223"/>
        <v>1552.67675319</v>
      </c>
      <c r="I243" s="52">
        <f t="shared" si="223"/>
        <v>1362.7793920199999</v>
      </c>
      <c r="J243" s="52">
        <f t="shared" si="223"/>
        <v>1362.48146445</v>
      </c>
      <c r="K243" s="52">
        <f t="shared" si="223"/>
        <v>1097.1131046599999</v>
      </c>
      <c r="L243" s="52">
        <f t="shared" si="223"/>
        <v>1094.4869668899998</v>
      </c>
      <c r="M243" s="52">
        <f t="shared" si="223"/>
        <v>3605.51039545</v>
      </c>
      <c r="N243" s="52">
        <f t="shared" si="223"/>
        <v>3158.6103135199996</v>
      </c>
      <c r="O243" s="52">
        <f t="shared" si="223"/>
        <v>3172.1557300999998</v>
      </c>
      <c r="P243" s="52">
        <f t="shared" si="223"/>
        <v>3179.8691470799995</v>
      </c>
      <c r="Q243" s="52">
        <f t="shared" si="223"/>
        <v>3185.07477518</v>
      </c>
      <c r="R243" s="52">
        <f t="shared" si="223"/>
        <v>3188.9259641399999</v>
      </c>
      <c r="S243" s="52">
        <f t="shared" si="223"/>
        <v>3476.7793880700001</v>
      </c>
      <c r="T243" s="52">
        <f t="shared" si="223"/>
        <v>3483.9070807200001</v>
      </c>
      <c r="U243" s="52">
        <f t="shared" si="223"/>
        <v>3487.2867430400001</v>
      </c>
      <c r="V243" s="52">
        <f t="shared" si="223"/>
        <v>3489.0384093899997</v>
      </c>
      <c r="W243" s="52">
        <f t="shared" si="223"/>
        <v>3489.8498810299998</v>
      </c>
      <c r="X243" s="52">
        <f t="shared" si="223"/>
        <v>3789.5667833299999</v>
      </c>
      <c r="Y243" s="52">
        <f t="shared" si="223"/>
        <v>3794.0793101300001</v>
      </c>
      <c r="Z243" s="52">
        <f t="shared" si="223"/>
        <v>3794.9644144299996</v>
      </c>
      <c r="AA243" s="52">
        <f t="shared" si="223"/>
        <v>3794.2702494300001</v>
      </c>
      <c r="AB243" s="52">
        <f t="shared" si="223"/>
        <v>3792.8276792699999</v>
      </c>
      <c r="AC243" s="52">
        <f t="shared" si="223"/>
        <v>3790.9123726299999</v>
      </c>
      <c r="AD243" s="52">
        <f t="shared" si="223"/>
        <v>3788.5443533500002</v>
      </c>
      <c r="AE243" s="52">
        <f t="shared" si="223"/>
        <v>3785.9004926600001</v>
      </c>
      <c r="AF243" s="52">
        <f t="shared" si="223"/>
        <v>3783.0348391799998</v>
      </c>
      <c r="AH243" s="65">
        <f t="shared" si="214"/>
        <v>1531.8291902340002</v>
      </c>
      <c r="AI243" s="65">
        <f t="shared" si="215"/>
        <v>1293.9075362419999</v>
      </c>
      <c r="AJ243" s="65">
        <f t="shared" si="216"/>
        <v>3260.2440722660003</v>
      </c>
      <c r="AK243" s="65">
        <f t="shared" si="217"/>
        <v>3425.187517072</v>
      </c>
      <c r="AL243" s="65">
        <f t="shared" si="218"/>
        <v>3732.5461276699998</v>
      </c>
      <c r="AM243" s="65">
        <f t="shared" si="219"/>
        <v>3788.2439474180001</v>
      </c>
      <c r="AN243" s="66"/>
      <c r="AO243" s="65">
        <f t="shared" si="220"/>
        <v>1412.868363238</v>
      </c>
      <c r="AP243" s="65">
        <f t="shared" si="221"/>
        <v>3342.7157946690004</v>
      </c>
      <c r="AQ243" s="65">
        <f t="shared" si="222"/>
        <v>3760.3950375439999</v>
      </c>
    </row>
    <row r="244" spans="1:45">
      <c r="A244" s="13" t="s">
        <v>676</v>
      </c>
      <c r="B244" s="37"/>
      <c r="C244" s="52">
        <f t="shared" ref="C244:AF244" si="224">C150+C62</f>
        <v>1646.3502091999999</v>
      </c>
      <c r="D244" s="52">
        <f t="shared" si="224"/>
        <v>1664.7150365299999</v>
      </c>
      <c r="E244" s="52">
        <f t="shared" si="224"/>
        <v>1668.0504350900001</v>
      </c>
      <c r="F244" s="52">
        <f t="shared" si="224"/>
        <v>1663.4499624800001</v>
      </c>
      <c r="G244" s="52">
        <f t="shared" si="224"/>
        <v>1798.4156208899999</v>
      </c>
      <c r="H244" s="52">
        <f t="shared" si="224"/>
        <v>1786.7752149300002</v>
      </c>
      <c r="I244" s="52">
        <f t="shared" si="224"/>
        <v>1755.7786457500001</v>
      </c>
      <c r="J244" s="52">
        <f t="shared" si="224"/>
        <v>1733.0656365100001</v>
      </c>
      <c r="K244" s="52">
        <f t="shared" si="224"/>
        <v>1688.5205773799998</v>
      </c>
      <c r="L244" s="52">
        <f t="shared" si="224"/>
        <v>1714.4420190599999</v>
      </c>
      <c r="M244" s="52">
        <f t="shared" si="224"/>
        <v>2247.2990218699997</v>
      </c>
      <c r="N244" s="52">
        <f t="shared" si="224"/>
        <v>2176.67646147</v>
      </c>
      <c r="O244" s="52">
        <f t="shared" si="224"/>
        <v>2130.9102897100001</v>
      </c>
      <c r="P244" s="52">
        <f t="shared" si="224"/>
        <v>2080.0922781099998</v>
      </c>
      <c r="Q244" s="52">
        <f t="shared" si="224"/>
        <v>2027.4316689500001</v>
      </c>
      <c r="R244" s="52">
        <f t="shared" si="224"/>
        <v>1973.41808324</v>
      </c>
      <c r="S244" s="52">
        <f t="shared" si="224"/>
        <v>1940.7850856</v>
      </c>
      <c r="T244" s="52">
        <f t="shared" si="224"/>
        <v>1890.8588203200002</v>
      </c>
      <c r="U244" s="52">
        <f t="shared" si="224"/>
        <v>1844.6612655399999</v>
      </c>
      <c r="V244" s="52">
        <f t="shared" si="224"/>
        <v>1908.4701928300001</v>
      </c>
      <c r="W244" s="52">
        <f t="shared" si="224"/>
        <v>1873.41706045</v>
      </c>
      <c r="X244" s="52">
        <f t="shared" si="224"/>
        <v>1863.74562341</v>
      </c>
      <c r="Y244" s="52">
        <f t="shared" si="224"/>
        <v>1837.5283425100001</v>
      </c>
      <c r="Z244" s="52">
        <f t="shared" si="224"/>
        <v>1815.2657750200001</v>
      </c>
      <c r="AA244" s="52">
        <f t="shared" si="224"/>
        <v>1796.64547229</v>
      </c>
      <c r="AB244" s="52">
        <f t="shared" si="224"/>
        <v>1781.12049634</v>
      </c>
      <c r="AC244" s="52">
        <f t="shared" si="224"/>
        <v>1768.4082847500001</v>
      </c>
      <c r="AD244" s="52">
        <f t="shared" si="224"/>
        <v>1757.79799364</v>
      </c>
      <c r="AE244" s="52">
        <f t="shared" si="224"/>
        <v>1749.0877251500001</v>
      </c>
      <c r="AF244" s="52">
        <f t="shared" si="224"/>
        <v>1741.8671743700002</v>
      </c>
      <c r="AH244" s="65">
        <f t="shared" si="214"/>
        <v>1688.1962528379997</v>
      </c>
      <c r="AI244" s="65">
        <f t="shared" si="215"/>
        <v>1735.716418726</v>
      </c>
      <c r="AJ244" s="65">
        <f t="shared" si="216"/>
        <v>2132.4819440220003</v>
      </c>
      <c r="AK244" s="65">
        <f t="shared" si="217"/>
        <v>1911.638689506</v>
      </c>
      <c r="AL244" s="65">
        <f t="shared" si="218"/>
        <v>1837.3204547360001</v>
      </c>
      <c r="AM244" s="65">
        <f t="shared" si="219"/>
        <v>1759.6563348499999</v>
      </c>
      <c r="AN244" s="66"/>
      <c r="AO244" s="65">
        <f t="shared" si="220"/>
        <v>1711.9563357819998</v>
      </c>
      <c r="AP244" s="65">
        <f t="shared" si="221"/>
        <v>2022.0603167640002</v>
      </c>
      <c r="AQ244" s="65">
        <f t="shared" si="222"/>
        <v>1798.488394793</v>
      </c>
    </row>
    <row r="245" spans="1:45">
      <c r="A245" s="13" t="s">
        <v>699</v>
      </c>
      <c r="B245" s="37"/>
      <c r="C245" s="52">
        <f t="shared" ref="C245:AF245" si="225">C151+C63</f>
        <v>3603.268403</v>
      </c>
      <c r="D245" s="52">
        <f t="shared" si="225"/>
        <v>3717.2262025999999</v>
      </c>
      <c r="E245" s="52">
        <f t="shared" si="225"/>
        <v>3789.1768946000002</v>
      </c>
      <c r="F245" s="52">
        <f t="shared" si="225"/>
        <v>3844.1691153000002</v>
      </c>
      <c r="G245" s="52">
        <f t="shared" si="225"/>
        <v>4063.5254851999998</v>
      </c>
      <c r="H245" s="52">
        <f t="shared" si="225"/>
        <v>4151.1048089999995</v>
      </c>
      <c r="I245" s="52">
        <f t="shared" si="225"/>
        <v>4217.1235989999996</v>
      </c>
      <c r="J245" s="52">
        <f t="shared" si="225"/>
        <v>4281.5656614</v>
      </c>
      <c r="K245" s="52">
        <f t="shared" si="225"/>
        <v>4250.3403206000003</v>
      </c>
      <c r="L245" s="52">
        <f t="shared" si="225"/>
        <v>4735.7070909000004</v>
      </c>
      <c r="M245" s="52">
        <f t="shared" si="225"/>
        <v>3398.0532751000001</v>
      </c>
      <c r="N245" s="52">
        <f t="shared" si="225"/>
        <v>3397.3313923000001</v>
      </c>
      <c r="O245" s="52">
        <f t="shared" si="225"/>
        <v>3410.7107188999998</v>
      </c>
      <c r="P245" s="52">
        <f t="shared" si="225"/>
        <v>3428.3461262999999</v>
      </c>
      <c r="Q245" s="52">
        <f t="shared" si="225"/>
        <v>3821.2141664000001</v>
      </c>
      <c r="R245" s="52">
        <f t="shared" si="225"/>
        <v>3848.3350882000004</v>
      </c>
      <c r="S245" s="52">
        <f t="shared" si="225"/>
        <v>3870.4170783999998</v>
      </c>
      <c r="T245" s="52">
        <f t="shared" si="225"/>
        <v>3890.5089106</v>
      </c>
      <c r="U245" s="52">
        <f t="shared" si="225"/>
        <v>3909.8319919</v>
      </c>
      <c r="V245" s="52">
        <f t="shared" si="225"/>
        <v>4405.1450110000005</v>
      </c>
      <c r="W245" s="52">
        <f t="shared" si="225"/>
        <v>4363.2250846999996</v>
      </c>
      <c r="X245" s="52">
        <f t="shared" si="225"/>
        <v>4382.0401620000002</v>
      </c>
      <c r="Y245" s="52">
        <f t="shared" si="225"/>
        <v>4399.3987791999998</v>
      </c>
      <c r="Z245" s="52">
        <f t="shared" si="225"/>
        <v>4415.9593574999999</v>
      </c>
      <c r="AA245" s="52">
        <f t="shared" si="225"/>
        <v>4432.1275255</v>
      </c>
      <c r="AB245" s="52">
        <f t="shared" si="225"/>
        <v>4448.0370663000003</v>
      </c>
      <c r="AC245" s="52">
        <f t="shared" si="225"/>
        <v>4463.6542631000002</v>
      </c>
      <c r="AD245" s="52">
        <f t="shared" si="225"/>
        <v>4479.2331583000005</v>
      </c>
      <c r="AE245" s="52">
        <f t="shared" si="225"/>
        <v>4494.6105963</v>
      </c>
      <c r="AF245" s="52">
        <f t="shared" si="225"/>
        <v>4510.1252113999999</v>
      </c>
      <c r="AH245" s="65">
        <f t="shared" si="214"/>
        <v>3803.4732201400002</v>
      </c>
      <c r="AI245" s="65">
        <f t="shared" si="215"/>
        <v>4327.1682961799997</v>
      </c>
      <c r="AJ245" s="65">
        <f t="shared" si="216"/>
        <v>3491.1311357999998</v>
      </c>
      <c r="AK245" s="65">
        <f t="shared" si="217"/>
        <v>3984.8476160200007</v>
      </c>
      <c r="AL245" s="65">
        <f t="shared" si="218"/>
        <v>4398.5501817800005</v>
      </c>
      <c r="AM245" s="65">
        <f t="shared" si="219"/>
        <v>4479.1320590800005</v>
      </c>
      <c r="AN245" s="66"/>
      <c r="AO245" s="65">
        <f t="shared" si="220"/>
        <v>4065.32075816</v>
      </c>
      <c r="AP245" s="65">
        <f t="shared" si="221"/>
        <v>3737.9893759100005</v>
      </c>
      <c r="AQ245" s="65">
        <f t="shared" si="222"/>
        <v>4438.841120430001</v>
      </c>
    </row>
    <row r="246" spans="1:45">
      <c r="A246" s="13" t="s">
        <v>436</v>
      </c>
      <c r="B246" s="37"/>
      <c r="C246" s="52">
        <f t="shared" ref="C246:AF246" si="226">C152+C64</f>
        <v>860.04369630000008</v>
      </c>
      <c r="D246" s="52">
        <f t="shared" si="226"/>
        <v>866.53338359999998</v>
      </c>
      <c r="E246" s="52">
        <f t="shared" si="226"/>
        <v>840.4679496</v>
      </c>
      <c r="F246" s="52">
        <f t="shared" si="226"/>
        <v>812.10778310000001</v>
      </c>
      <c r="G246" s="52">
        <f t="shared" si="226"/>
        <v>1144.3343927000001</v>
      </c>
      <c r="H246" s="52">
        <f t="shared" si="226"/>
        <v>1197.4577545</v>
      </c>
      <c r="I246" s="52">
        <f t="shared" si="226"/>
        <v>1165.5451704</v>
      </c>
      <c r="J246" s="52">
        <f t="shared" si="226"/>
        <v>1172.7541715</v>
      </c>
      <c r="K246" s="52">
        <f t="shared" si="226"/>
        <v>1163.166567</v>
      </c>
      <c r="L246" s="52">
        <f t="shared" si="226"/>
        <v>1076.4581306</v>
      </c>
      <c r="M246" s="52">
        <f t="shared" si="226"/>
        <v>1645.0142447000001</v>
      </c>
      <c r="N246" s="52">
        <f t="shared" si="226"/>
        <v>1540.3575224000001</v>
      </c>
      <c r="O246" s="52">
        <f t="shared" si="226"/>
        <v>1528.7821743</v>
      </c>
      <c r="P246" s="52">
        <f t="shared" si="226"/>
        <v>1516.2840113</v>
      </c>
      <c r="Q246" s="52">
        <f t="shared" si="226"/>
        <v>1611.5889832999999</v>
      </c>
      <c r="R246" s="52">
        <f t="shared" si="226"/>
        <v>1599.5316716</v>
      </c>
      <c r="S246" s="52">
        <f t="shared" si="226"/>
        <v>1646.6996621999999</v>
      </c>
      <c r="T246" s="52">
        <f t="shared" si="226"/>
        <v>1634.3378570000002</v>
      </c>
      <c r="U246" s="52">
        <f t="shared" si="226"/>
        <v>1621.7659550999999</v>
      </c>
      <c r="V246" s="52">
        <f t="shared" si="226"/>
        <v>2185.7122112000002</v>
      </c>
      <c r="W246" s="52">
        <f t="shared" si="226"/>
        <v>2178.4909293999999</v>
      </c>
      <c r="X246" s="52">
        <f t="shared" si="226"/>
        <v>2231.4417547999997</v>
      </c>
      <c r="Y246" s="52">
        <f t="shared" si="226"/>
        <v>2604.0707258999996</v>
      </c>
      <c r="Z246" s="52">
        <f t="shared" si="226"/>
        <v>2596.7554028000004</v>
      </c>
      <c r="AA246" s="52">
        <f t="shared" si="226"/>
        <v>2587.2603113999999</v>
      </c>
      <c r="AB246" s="52">
        <f t="shared" si="226"/>
        <v>2576.9533221000002</v>
      </c>
      <c r="AC246" s="52">
        <f t="shared" si="226"/>
        <v>2566.5316160000002</v>
      </c>
      <c r="AD246" s="52">
        <f t="shared" si="226"/>
        <v>2555.9580492</v>
      </c>
      <c r="AE246" s="52">
        <f t="shared" si="226"/>
        <v>2545.2968850000002</v>
      </c>
      <c r="AF246" s="52">
        <f t="shared" si="226"/>
        <v>2534.6756839</v>
      </c>
      <c r="AH246" s="65">
        <f t="shared" si="214"/>
        <v>904.69744105999996</v>
      </c>
      <c r="AI246" s="65">
        <f t="shared" si="215"/>
        <v>1155.0763588</v>
      </c>
      <c r="AJ246" s="65">
        <f t="shared" si="216"/>
        <v>1568.4053872</v>
      </c>
      <c r="AK246" s="65">
        <f t="shared" si="217"/>
        <v>1737.6094714200001</v>
      </c>
      <c r="AL246" s="65">
        <f t="shared" si="218"/>
        <v>2439.6038248599998</v>
      </c>
      <c r="AM246" s="65">
        <f t="shared" si="219"/>
        <v>2555.8831112400003</v>
      </c>
      <c r="AN246" s="66"/>
      <c r="AO246" s="65">
        <f t="shared" si="220"/>
        <v>1029.88689993</v>
      </c>
      <c r="AP246" s="65">
        <f t="shared" si="221"/>
        <v>1653.0074293100001</v>
      </c>
      <c r="AQ246" s="65">
        <f t="shared" si="222"/>
        <v>2497.74346805</v>
      </c>
    </row>
    <row r="247" spans="1:45">
      <c r="A247" s="13" t="s">
        <v>437</v>
      </c>
      <c r="B247" s="37"/>
      <c r="C247" s="52">
        <f t="shared" ref="C247:AF247" si="227">C153+C65</f>
        <v>13.60069912</v>
      </c>
      <c r="D247" s="52">
        <f t="shared" si="227"/>
        <v>13.603854990000002</v>
      </c>
      <c r="E247" s="52">
        <f t="shared" si="227"/>
        <v>13.452839930000001</v>
      </c>
      <c r="F247" s="52">
        <f t="shared" si="227"/>
        <v>13.274405290000002</v>
      </c>
      <c r="G247" s="52">
        <f t="shared" si="227"/>
        <v>13.081811980000001</v>
      </c>
      <c r="H247" s="52">
        <f t="shared" si="227"/>
        <v>12.88660913</v>
      </c>
      <c r="I247" s="52">
        <f t="shared" si="227"/>
        <v>12.488591269999999</v>
      </c>
      <c r="J247" s="52">
        <f t="shared" si="227"/>
        <v>12.094708869999998</v>
      </c>
      <c r="K247" s="52">
        <f t="shared" si="227"/>
        <v>11.701664739999995</v>
      </c>
      <c r="L247" s="52">
        <f t="shared" si="227"/>
        <v>11.109747600000002</v>
      </c>
      <c r="M247" s="52">
        <f t="shared" si="227"/>
        <v>10.52253745</v>
      </c>
      <c r="N247" s="52">
        <f t="shared" si="227"/>
        <v>9.8310475200000003</v>
      </c>
      <c r="O247" s="52">
        <f t="shared" si="227"/>
        <v>9.0321480800000042</v>
      </c>
      <c r="P247" s="52">
        <f t="shared" si="227"/>
        <v>8.1277150999999996</v>
      </c>
      <c r="Q247" s="52">
        <f t="shared" si="227"/>
        <v>7.3239840199999993</v>
      </c>
      <c r="R247" s="52">
        <f t="shared" si="227"/>
        <v>6.4148618899999974</v>
      </c>
      <c r="S247" s="52">
        <f t="shared" si="227"/>
        <v>5.6055247299999964</v>
      </c>
      <c r="T247" s="52">
        <f t="shared" si="227"/>
        <v>4.7967892599999988</v>
      </c>
      <c r="U247" s="52">
        <f t="shared" si="227"/>
        <v>4.085707310000001</v>
      </c>
      <c r="V247" s="52">
        <f t="shared" si="227"/>
        <v>3.4761278400000024</v>
      </c>
      <c r="W247" s="52">
        <f t="shared" si="227"/>
        <v>2.8648857499999991</v>
      </c>
      <c r="X247" s="52">
        <f t="shared" si="227"/>
        <v>2.3519192899999979</v>
      </c>
      <c r="Y247" s="52">
        <f t="shared" si="227"/>
        <v>1.9414823499999998</v>
      </c>
      <c r="Z247" s="52">
        <f t="shared" si="227"/>
        <v>1.6289581399999975</v>
      </c>
      <c r="AA247" s="52">
        <f t="shared" si="227"/>
        <v>1.3142463800000002</v>
      </c>
      <c r="AB247" s="52">
        <f t="shared" si="227"/>
        <v>1.0992407200000003</v>
      </c>
      <c r="AC247" s="52">
        <f t="shared" si="227"/>
        <v>0.98495061999999645</v>
      </c>
      <c r="AD247" s="52">
        <f t="shared" si="227"/>
        <v>0.76910468999999893</v>
      </c>
      <c r="AE247" s="52">
        <f t="shared" si="227"/>
        <v>0.65396024999999869</v>
      </c>
      <c r="AF247" s="52">
        <f t="shared" si="227"/>
        <v>0.5381067599999938</v>
      </c>
      <c r="AH247" s="65">
        <f t="shared" si="214"/>
        <v>13.402722262000003</v>
      </c>
      <c r="AI247" s="65">
        <f t="shared" si="215"/>
        <v>12.056264321999999</v>
      </c>
      <c r="AJ247" s="65">
        <f t="shared" si="216"/>
        <v>8.9674864339999996</v>
      </c>
      <c r="AK247" s="65">
        <f t="shared" si="217"/>
        <v>4.8758022059999995</v>
      </c>
      <c r="AL247" s="65">
        <f t="shared" si="218"/>
        <v>2.0202983819999991</v>
      </c>
      <c r="AM247" s="65">
        <f t="shared" si="219"/>
        <v>0.80907260799999769</v>
      </c>
      <c r="AN247" s="66"/>
      <c r="AO247" s="65">
        <f t="shared" si="220"/>
        <v>12.729493292000001</v>
      </c>
      <c r="AP247" s="65">
        <f t="shared" si="221"/>
        <v>6.9216443199999995</v>
      </c>
      <c r="AQ247" s="65">
        <f t="shared" si="222"/>
        <v>1.4146854949999983</v>
      </c>
    </row>
    <row r="248" spans="1:45">
      <c r="A248" s="13" t="s">
        <v>675</v>
      </c>
      <c r="B248" s="37"/>
      <c r="C248" s="52">
        <f t="shared" ref="C248:AF248" si="228">C154+C66</f>
        <v>1567.7442087000002</v>
      </c>
      <c r="D248" s="52">
        <f t="shared" si="228"/>
        <v>1604.5677636999999</v>
      </c>
      <c r="E248" s="52">
        <f t="shared" si="228"/>
        <v>1628.2049357000001</v>
      </c>
      <c r="F248" s="52">
        <f t="shared" si="228"/>
        <v>1656.6233419</v>
      </c>
      <c r="G248" s="52">
        <f t="shared" si="228"/>
        <v>1553.3876309</v>
      </c>
      <c r="H248" s="52">
        <f t="shared" si="228"/>
        <v>1583.6403156999997</v>
      </c>
      <c r="I248" s="52">
        <f t="shared" si="228"/>
        <v>1607.4422514</v>
      </c>
      <c r="J248" s="52">
        <f t="shared" si="228"/>
        <v>1620.4125478000001</v>
      </c>
      <c r="K248" s="52">
        <f t="shared" si="228"/>
        <v>1629.2311523000001</v>
      </c>
      <c r="L248" s="52">
        <f t="shared" si="228"/>
        <v>1796.8957297000002</v>
      </c>
      <c r="M248" s="52">
        <f t="shared" si="228"/>
        <v>1373.9955927999999</v>
      </c>
      <c r="N248" s="52">
        <f t="shared" si="228"/>
        <v>1401.6180677000002</v>
      </c>
      <c r="O248" s="52">
        <f t="shared" si="228"/>
        <v>1405.6754452</v>
      </c>
      <c r="P248" s="52">
        <f t="shared" si="228"/>
        <v>1415.9708868</v>
      </c>
      <c r="Q248" s="52">
        <f t="shared" si="228"/>
        <v>1452.6446559999999</v>
      </c>
      <c r="R248" s="52">
        <f t="shared" si="228"/>
        <v>1467.1919778000001</v>
      </c>
      <c r="S248" s="52">
        <f t="shared" si="228"/>
        <v>1488.8628795</v>
      </c>
      <c r="T248" s="52">
        <f t="shared" si="228"/>
        <v>1492.1302527</v>
      </c>
      <c r="U248" s="52">
        <f t="shared" si="228"/>
        <v>1491.0544255999998</v>
      </c>
      <c r="V248" s="52">
        <f t="shared" si="228"/>
        <v>1332.3896422999999</v>
      </c>
      <c r="W248" s="52">
        <f t="shared" si="228"/>
        <v>1441.0498772999997</v>
      </c>
      <c r="X248" s="52">
        <f t="shared" si="228"/>
        <v>1438.7117619999999</v>
      </c>
      <c r="Y248" s="52">
        <f t="shared" si="228"/>
        <v>2808.044038</v>
      </c>
      <c r="Z248" s="52">
        <f t="shared" si="228"/>
        <v>2831.4089140000001</v>
      </c>
      <c r="AA248" s="52">
        <f t="shared" si="228"/>
        <v>2839.2509533000002</v>
      </c>
      <c r="AB248" s="52">
        <f t="shared" si="228"/>
        <v>2841.5567522000001</v>
      </c>
      <c r="AC248" s="52">
        <f t="shared" si="228"/>
        <v>2841.7111315000002</v>
      </c>
      <c r="AD248" s="52">
        <f t="shared" si="228"/>
        <v>2840.879085</v>
      </c>
      <c r="AE248" s="52">
        <f t="shared" si="228"/>
        <v>2843.1355671000001</v>
      </c>
      <c r="AF248" s="52">
        <f t="shared" si="228"/>
        <v>2841.0251045999998</v>
      </c>
      <c r="AH248" s="65">
        <f t="shared" si="214"/>
        <v>1602.1055761800001</v>
      </c>
      <c r="AI248" s="65">
        <f t="shared" si="215"/>
        <v>1647.52439938</v>
      </c>
      <c r="AJ248" s="65">
        <f t="shared" si="216"/>
        <v>1409.9809296999999</v>
      </c>
      <c r="AK248" s="65">
        <f t="shared" si="217"/>
        <v>1454.3258355799999</v>
      </c>
      <c r="AL248" s="65">
        <f t="shared" si="218"/>
        <v>2271.6931089199998</v>
      </c>
      <c r="AM248" s="65">
        <f t="shared" si="219"/>
        <v>2841.6615280800002</v>
      </c>
      <c r="AN248" s="66"/>
      <c r="AO248" s="65">
        <f t="shared" si="220"/>
        <v>1624.8149877800001</v>
      </c>
      <c r="AP248" s="65">
        <f t="shared" si="221"/>
        <v>1432.15338264</v>
      </c>
      <c r="AQ248" s="65">
        <f t="shared" si="222"/>
        <v>2556.6773185000002</v>
      </c>
    </row>
    <row r="249" spans="1:45">
      <c r="A249" s="13" t="s">
        <v>413</v>
      </c>
      <c r="B249" s="37"/>
      <c r="C249" s="52">
        <f t="shared" ref="C249:AF249" si="229">C155+C67</f>
        <v>2646.9258002500001</v>
      </c>
      <c r="D249" s="52">
        <f t="shared" si="229"/>
        <v>2601.8712834299999</v>
      </c>
      <c r="E249" s="52">
        <f t="shared" si="229"/>
        <v>2871.4522842599999</v>
      </c>
      <c r="F249" s="52">
        <f t="shared" si="229"/>
        <v>3067.4234523100004</v>
      </c>
      <c r="G249" s="52">
        <f t="shared" si="229"/>
        <v>3181.4528691299997</v>
      </c>
      <c r="H249" s="52">
        <f t="shared" si="229"/>
        <v>3466.32471893</v>
      </c>
      <c r="I249" s="52">
        <f t="shared" si="229"/>
        <v>3307.5247789499999</v>
      </c>
      <c r="J249" s="52">
        <f t="shared" si="229"/>
        <v>4143.3360855299998</v>
      </c>
      <c r="K249" s="52">
        <f t="shared" si="229"/>
        <v>3904.7060983699998</v>
      </c>
      <c r="L249" s="52">
        <f t="shared" si="229"/>
        <v>4378.8493442099998</v>
      </c>
      <c r="M249" s="52">
        <f t="shared" si="229"/>
        <v>4351.18323194</v>
      </c>
      <c r="N249" s="52">
        <f t="shared" si="229"/>
        <v>4005.0049837900001</v>
      </c>
      <c r="O249" s="52">
        <f t="shared" si="229"/>
        <v>3283.9583516999996</v>
      </c>
      <c r="P249" s="52">
        <f t="shared" si="229"/>
        <v>2922.2168337800003</v>
      </c>
      <c r="Q249" s="52">
        <f t="shared" si="229"/>
        <v>3070.0746717100001</v>
      </c>
      <c r="R249" s="52">
        <f t="shared" si="229"/>
        <v>2286.05979226</v>
      </c>
      <c r="S249" s="52">
        <f t="shared" si="229"/>
        <v>2296.8967449500001</v>
      </c>
      <c r="T249" s="52">
        <f t="shared" si="229"/>
        <v>2726.83550995</v>
      </c>
      <c r="U249" s="52">
        <f t="shared" si="229"/>
        <v>2298.14971199</v>
      </c>
      <c r="V249" s="52">
        <f t="shared" si="229"/>
        <v>2290.05986596</v>
      </c>
      <c r="W249" s="52">
        <f t="shared" si="229"/>
        <v>2634.4638360100003</v>
      </c>
      <c r="X249" s="52">
        <f t="shared" si="229"/>
        <v>2635.69122333</v>
      </c>
      <c r="Y249" s="52">
        <f t="shared" si="229"/>
        <v>2809.4820603799999</v>
      </c>
      <c r="Z249" s="52">
        <f t="shared" si="229"/>
        <v>2629.05384964</v>
      </c>
      <c r="AA249" s="52">
        <f t="shared" si="229"/>
        <v>2964.1643705299998</v>
      </c>
      <c r="AB249" s="52">
        <f t="shared" si="229"/>
        <v>3284.98552135</v>
      </c>
      <c r="AC249" s="52">
        <f t="shared" si="229"/>
        <v>3607.7742807999998</v>
      </c>
      <c r="AD249" s="52">
        <f t="shared" si="229"/>
        <v>3819.47177341</v>
      </c>
      <c r="AE249" s="52">
        <f t="shared" si="229"/>
        <v>4145.8450289800003</v>
      </c>
      <c r="AF249" s="52">
        <f t="shared" si="229"/>
        <v>4150.9687768100002</v>
      </c>
      <c r="AH249" s="65">
        <f t="shared" si="214"/>
        <v>2873.8251378760001</v>
      </c>
      <c r="AI249" s="65">
        <f t="shared" si="215"/>
        <v>3840.1482051979997</v>
      </c>
      <c r="AJ249" s="65">
        <f t="shared" si="216"/>
        <v>3526.4876145840003</v>
      </c>
      <c r="AK249" s="65">
        <f t="shared" si="217"/>
        <v>2379.6003250220001</v>
      </c>
      <c r="AL249" s="65">
        <f t="shared" si="218"/>
        <v>2734.571067978</v>
      </c>
      <c r="AM249" s="65">
        <f t="shared" si="219"/>
        <v>3801.8090762699999</v>
      </c>
      <c r="AN249" s="66"/>
      <c r="AO249" s="65">
        <f t="shared" si="220"/>
        <v>3356.9866715369999</v>
      </c>
      <c r="AP249" s="65">
        <f t="shared" si="221"/>
        <v>2953.0439698030004</v>
      </c>
      <c r="AQ249" s="65">
        <f t="shared" si="222"/>
        <v>3268.1900721239999</v>
      </c>
    </row>
    <row r="250" spans="1:45">
      <c r="A250" s="13" t="s">
        <v>414</v>
      </c>
      <c r="B250" s="37"/>
      <c r="C250" s="52">
        <f t="shared" ref="C250:AF250" si="230">C156+C68</f>
        <v>5497.9965577000003</v>
      </c>
      <c r="D250" s="52">
        <f t="shared" si="230"/>
        <v>5498.2912943000001</v>
      </c>
      <c r="E250" s="52">
        <f t="shared" si="230"/>
        <v>5780.6512476000007</v>
      </c>
      <c r="F250" s="52">
        <f t="shared" si="230"/>
        <v>5979.3179295999998</v>
      </c>
      <c r="G250" s="52">
        <f t="shared" si="230"/>
        <v>5790.2961095000001</v>
      </c>
      <c r="H250" s="52">
        <f t="shared" si="230"/>
        <v>6181.1927568000001</v>
      </c>
      <c r="I250" s="52">
        <f t="shared" si="230"/>
        <v>5999.4098291000009</v>
      </c>
      <c r="J250" s="52">
        <f t="shared" si="230"/>
        <v>6842.0959502999995</v>
      </c>
      <c r="K250" s="52">
        <f t="shared" si="230"/>
        <v>6573.5255872000007</v>
      </c>
      <c r="L250" s="52">
        <f t="shared" si="230"/>
        <v>6917.198814899999</v>
      </c>
      <c r="M250" s="52">
        <f t="shared" si="230"/>
        <v>8650.0234005000002</v>
      </c>
      <c r="N250" s="52">
        <f t="shared" si="230"/>
        <v>8271.742714</v>
      </c>
      <c r="O250" s="52">
        <f t="shared" si="230"/>
        <v>7566.4181542000006</v>
      </c>
      <c r="P250" s="52">
        <f t="shared" si="230"/>
        <v>7212.9748467999998</v>
      </c>
      <c r="Q250" s="52">
        <f t="shared" si="230"/>
        <v>7482.3177742999997</v>
      </c>
      <c r="R250" s="52">
        <f t="shared" si="230"/>
        <v>6621.6313666000005</v>
      </c>
      <c r="S250" s="52">
        <f t="shared" si="230"/>
        <v>6674.3978119000003</v>
      </c>
      <c r="T250" s="52">
        <f t="shared" si="230"/>
        <v>7108.1703192000004</v>
      </c>
      <c r="U250" s="52">
        <f t="shared" si="230"/>
        <v>6679.8149272000001</v>
      </c>
      <c r="V250" s="52">
        <f t="shared" si="230"/>
        <v>7146.1122163</v>
      </c>
      <c r="W250" s="52">
        <f t="shared" si="230"/>
        <v>7424.3600477</v>
      </c>
      <c r="X250" s="52">
        <f t="shared" si="230"/>
        <v>7470.5494954000005</v>
      </c>
      <c r="Y250" s="52">
        <f t="shared" si="230"/>
        <v>7842.5908860999998</v>
      </c>
      <c r="Z250" s="52">
        <f t="shared" si="230"/>
        <v>7664.3379218999999</v>
      </c>
      <c r="AA250" s="52">
        <f t="shared" si="230"/>
        <v>8001.6155064000004</v>
      </c>
      <c r="AB250" s="52">
        <f t="shared" si="230"/>
        <v>8324.5676010999996</v>
      </c>
      <c r="AC250" s="52">
        <f t="shared" si="230"/>
        <v>8649.2711577999999</v>
      </c>
      <c r="AD250" s="52">
        <f t="shared" si="230"/>
        <v>8861.6113299000008</v>
      </c>
      <c r="AE250" s="52">
        <f t="shared" si="230"/>
        <v>9189.009302299999</v>
      </c>
      <c r="AF250" s="52">
        <f t="shared" si="230"/>
        <v>9192.3348717999979</v>
      </c>
      <c r="AH250" s="65">
        <f t="shared" si="214"/>
        <v>5709.3106277400002</v>
      </c>
      <c r="AI250" s="65">
        <f t="shared" si="215"/>
        <v>6502.68458766</v>
      </c>
      <c r="AJ250" s="65">
        <f t="shared" si="216"/>
        <v>7836.6953779600008</v>
      </c>
      <c r="AK250" s="65">
        <f t="shared" si="217"/>
        <v>6846.025328239999</v>
      </c>
      <c r="AL250" s="65">
        <f t="shared" si="218"/>
        <v>7680.6907714999998</v>
      </c>
      <c r="AM250" s="65">
        <f t="shared" si="219"/>
        <v>8843.3588525799987</v>
      </c>
      <c r="AN250" s="66"/>
      <c r="AO250" s="65">
        <f t="shared" si="220"/>
        <v>6105.9976077000001</v>
      </c>
      <c r="AP250" s="65">
        <f t="shared" si="221"/>
        <v>7341.3603530999999</v>
      </c>
      <c r="AQ250" s="65">
        <f t="shared" si="222"/>
        <v>8262.0248120399992</v>
      </c>
      <c r="AS250" s="88"/>
    </row>
    <row r="251" spans="1:45">
      <c r="A251" s="13" t="s">
        <v>415</v>
      </c>
      <c r="B251" s="37"/>
      <c r="C251" s="52">
        <f t="shared" ref="C251:L251" si="231">C157+C69</f>
        <v>3.6721865499999993</v>
      </c>
      <c r="D251" s="52">
        <f t="shared" si="231"/>
        <v>3.7624377200000012</v>
      </c>
      <c r="E251" s="52">
        <f t="shared" si="231"/>
        <v>3.8076561600000005</v>
      </c>
      <c r="F251" s="52">
        <f t="shared" si="231"/>
        <v>3.8296836700000014</v>
      </c>
      <c r="G251" s="52">
        <f t="shared" si="231"/>
        <v>3.8395819000000024</v>
      </c>
      <c r="H251" s="52">
        <f t="shared" si="231"/>
        <v>3.84719707</v>
      </c>
      <c r="I251" s="52">
        <f t="shared" si="231"/>
        <v>3.8544556199999995</v>
      </c>
      <c r="J251" s="52">
        <f t="shared" si="231"/>
        <v>3.8660945399999989</v>
      </c>
      <c r="K251" s="52">
        <f t="shared" si="231"/>
        <v>3.8788643200000017</v>
      </c>
      <c r="L251" s="52">
        <f t="shared" si="231"/>
        <v>3.8949176899999998</v>
      </c>
      <c r="M251" s="52">
        <f t="shared" ref="M251:AF251" si="232">M157+M69</f>
        <v>27.92467057</v>
      </c>
      <c r="N251" s="52">
        <f t="shared" si="232"/>
        <v>28.314624980000001</v>
      </c>
      <c r="O251" s="52">
        <f t="shared" si="232"/>
        <v>28.487706520000003</v>
      </c>
      <c r="P251" s="52">
        <f t="shared" si="232"/>
        <v>28.584503300000002</v>
      </c>
      <c r="Q251" s="52">
        <f t="shared" si="232"/>
        <v>28.654865740000002</v>
      </c>
      <c r="R251" s="52">
        <f t="shared" si="232"/>
        <v>28.709990200000004</v>
      </c>
      <c r="S251" s="52">
        <f t="shared" si="232"/>
        <v>28.757632090000001</v>
      </c>
      <c r="T251" s="52">
        <f t="shared" si="232"/>
        <v>28.800511780000001</v>
      </c>
      <c r="U251" s="52">
        <f t="shared" si="232"/>
        <v>28.835774800000003</v>
      </c>
      <c r="V251" s="52">
        <f t="shared" si="232"/>
        <v>28.866604989999999</v>
      </c>
      <c r="W251" s="52">
        <f t="shared" si="232"/>
        <v>12.034252589999996</v>
      </c>
      <c r="X251" s="52">
        <f t="shared" si="232"/>
        <v>11.793346099999996</v>
      </c>
      <c r="Y251" s="52">
        <f t="shared" si="232"/>
        <v>11.699143899999997</v>
      </c>
      <c r="Z251" s="52">
        <f t="shared" si="232"/>
        <v>11.648816039999994</v>
      </c>
      <c r="AA251" s="52">
        <f t="shared" si="232"/>
        <v>11.611069430000002</v>
      </c>
      <c r="AB251" s="52">
        <f t="shared" si="232"/>
        <v>11.576614290000004</v>
      </c>
      <c r="AC251" s="52">
        <f t="shared" si="232"/>
        <v>11.542860599999999</v>
      </c>
      <c r="AD251" s="52">
        <f t="shared" si="232"/>
        <v>11.508889380000001</v>
      </c>
      <c r="AE251" s="52">
        <f t="shared" si="232"/>
        <v>11.475084079999997</v>
      </c>
      <c r="AF251" s="52">
        <f t="shared" si="232"/>
        <v>11.440738300000001</v>
      </c>
      <c r="AH251" s="65">
        <f t="shared" si="214"/>
        <v>3.7823092000000011</v>
      </c>
      <c r="AI251" s="65">
        <f t="shared" si="215"/>
        <v>3.8683058479999999</v>
      </c>
      <c r="AJ251" s="65">
        <f t="shared" si="216"/>
        <v>28.393274221999995</v>
      </c>
      <c r="AK251" s="65">
        <f t="shared" si="217"/>
        <v>28.794102771999995</v>
      </c>
      <c r="AL251" s="65">
        <f t="shared" si="218"/>
        <v>11.757325611999997</v>
      </c>
      <c r="AM251" s="65">
        <f t="shared" si="219"/>
        <v>11.50883733</v>
      </c>
      <c r="AN251" s="66"/>
      <c r="AO251" s="65">
        <f t="shared" si="220"/>
        <v>3.8253075240000003</v>
      </c>
      <c r="AP251" s="65">
        <f t="shared" si="221"/>
        <v>28.593688496999995</v>
      </c>
      <c r="AQ251" s="65">
        <f t="shared" si="222"/>
        <v>11.633081470999999</v>
      </c>
    </row>
    <row r="254" spans="1:45">
      <c r="A254" s="61" t="s">
        <v>438</v>
      </c>
      <c r="B254" s="13"/>
      <c r="C254" s="52"/>
      <c r="D254" s="52"/>
      <c r="E254" s="52"/>
      <c r="F254" s="52"/>
      <c r="G254" s="52"/>
      <c r="H254" s="52"/>
      <c r="I254" s="52"/>
      <c r="J254" s="5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67"/>
      <c r="AH254" s="65"/>
      <c r="AI254" s="65"/>
      <c r="AJ254" s="65"/>
      <c r="AK254" s="65"/>
      <c r="AL254" s="65"/>
      <c r="AM254" s="65"/>
      <c r="AN254" s="66"/>
      <c r="AO254" s="65"/>
      <c r="AP254" s="65"/>
      <c r="AQ254" s="65"/>
    </row>
    <row r="255" spans="1:45">
      <c r="A255" s="23" t="s">
        <v>669</v>
      </c>
      <c r="C255" s="52">
        <f>SUM(C256:C261)</f>
        <v>24766.939908079978</v>
      </c>
      <c r="D255" s="52">
        <f t="shared" ref="D255:AF255" si="233">SUM(D256:D261)</f>
        <v>25872.995007849975</v>
      </c>
      <c r="E255" s="52">
        <f t="shared" si="233"/>
        <v>27004.778551509982</v>
      </c>
      <c r="F255" s="52">
        <f t="shared" si="233"/>
        <v>27656.247131489992</v>
      </c>
      <c r="G255" s="52">
        <f t="shared" si="233"/>
        <v>27278.082857519992</v>
      </c>
      <c r="H255" s="52">
        <f t="shared" si="233"/>
        <v>28479.360108450026</v>
      </c>
      <c r="I255" s="52">
        <f t="shared" si="233"/>
        <v>27943.204993510004</v>
      </c>
      <c r="J255" s="52">
        <f t="shared" si="233"/>
        <v>29770.066901700004</v>
      </c>
      <c r="K255" s="52">
        <f t="shared" si="233"/>
        <v>28976.477773870014</v>
      </c>
      <c r="L255" s="52">
        <f t="shared" si="233"/>
        <v>30453.455969650018</v>
      </c>
      <c r="M255" s="52">
        <f t="shared" si="233"/>
        <v>33589.363679079986</v>
      </c>
      <c r="N255" s="52">
        <f t="shared" si="233"/>
        <v>32463.10580768004</v>
      </c>
      <c r="O255" s="52">
        <f t="shared" si="233"/>
        <v>31104.059017910011</v>
      </c>
      <c r="P255" s="52">
        <f t="shared" si="233"/>
        <v>30435.097813269993</v>
      </c>
      <c r="Q255" s="52">
        <f t="shared" si="233"/>
        <v>31311.405514899991</v>
      </c>
      <c r="R255" s="52">
        <f t="shared" si="233"/>
        <v>29375.260688030015</v>
      </c>
      <c r="S255" s="52">
        <f t="shared" si="233"/>
        <v>29885.572754639954</v>
      </c>
      <c r="T255" s="52">
        <f t="shared" si="233"/>
        <v>30877.371130829986</v>
      </c>
      <c r="U255" s="52">
        <f t="shared" si="233"/>
        <v>30072.959359280027</v>
      </c>
      <c r="V255" s="52">
        <f t="shared" si="233"/>
        <v>31927.87372911003</v>
      </c>
      <c r="W255" s="52">
        <f t="shared" si="233"/>
        <v>32391.988529129954</v>
      </c>
      <c r="X255" s="52">
        <f t="shared" si="233"/>
        <v>32885.673682459972</v>
      </c>
      <c r="Y255" s="52">
        <f t="shared" si="233"/>
        <v>35332.73987197</v>
      </c>
      <c r="Z255" s="52">
        <f t="shared" si="233"/>
        <v>35042.714647170018</v>
      </c>
      <c r="AA255" s="52">
        <f t="shared" si="233"/>
        <v>35733.318914260068</v>
      </c>
      <c r="AB255" s="52">
        <f t="shared" si="233"/>
        <v>36371.659778470028</v>
      </c>
      <c r="AC255" s="52">
        <f t="shared" si="233"/>
        <v>36999.604970699984</v>
      </c>
      <c r="AD255" s="52">
        <f t="shared" si="233"/>
        <v>37382.043847570065</v>
      </c>
      <c r="AE255" s="52">
        <f t="shared" si="233"/>
        <v>37995.064757119995</v>
      </c>
      <c r="AF255" s="52">
        <f t="shared" si="233"/>
        <v>37923.31922101997</v>
      </c>
      <c r="AH255" s="65">
        <f t="shared" ref="AH255:AH261" si="234">AVERAGE(C255:G255)</f>
        <v>26515.808691289982</v>
      </c>
      <c r="AI255" s="65">
        <f t="shared" ref="AI255:AI261" si="235">AVERAGE(H255:L255)</f>
        <v>29124.51314943601</v>
      </c>
      <c r="AJ255" s="65">
        <f t="shared" ref="AJ255:AJ261" si="236">AVERAGE(M255:Q255)</f>
        <v>31780.606366568005</v>
      </c>
      <c r="AK255" s="65">
        <f t="shared" ref="AK255:AK261" si="237">AVERAGE(R255:V255)</f>
        <v>30427.807532377999</v>
      </c>
      <c r="AL255" s="65">
        <f t="shared" ref="AL255:AL261" si="238">AVERAGE(W255:AA255)</f>
        <v>34277.287128998003</v>
      </c>
      <c r="AM255" s="65">
        <f t="shared" ref="AM255:AM261" si="239">AVERAGE(AB255:AF255)</f>
        <v>37334.338514976014</v>
      </c>
      <c r="AN255" s="66"/>
      <c r="AO255" s="65">
        <f t="shared" ref="AO255:AO261" si="240">AVERAGE(AH255:AI255)</f>
        <v>27820.160920362996</v>
      </c>
      <c r="AP255" s="65">
        <f t="shared" ref="AP255:AP261" si="241">AVERAGE(AJ255:AK255)</f>
        <v>31104.206949473002</v>
      </c>
      <c r="AQ255" s="65">
        <f t="shared" ref="AQ255:AQ261" si="242">AVERAGE(AL255:AM255)</f>
        <v>35805.812821987012</v>
      </c>
    </row>
    <row r="256" spans="1:45">
      <c r="A256" s="13" t="s">
        <v>422</v>
      </c>
      <c r="B256" s="13"/>
      <c r="C256" s="52">
        <f>SUM(C242:C251)</f>
        <v>23543.589044079999</v>
      </c>
      <c r="D256" s="52">
        <f t="shared" ref="D256:AF256" si="243">SUM(D242:D251)</f>
        <v>23771.47833885</v>
      </c>
      <c r="E256" s="52">
        <f t="shared" si="243"/>
        <v>24449.726099510004</v>
      </c>
      <c r="F256" s="52">
        <f t="shared" si="243"/>
        <v>24934.087191490002</v>
      </c>
      <c r="G256" s="52">
        <f t="shared" si="243"/>
        <v>24585.91725952</v>
      </c>
      <c r="H256" s="52">
        <f t="shared" si="243"/>
        <v>25816.034171449999</v>
      </c>
      <c r="I256" s="52">
        <f t="shared" si="243"/>
        <v>25353.406052509999</v>
      </c>
      <c r="J256" s="52">
        <f t="shared" si="243"/>
        <v>27140.782618699999</v>
      </c>
      <c r="K256" s="52">
        <f t="shared" si="243"/>
        <v>26346.39524387</v>
      </c>
      <c r="L256" s="52">
        <f t="shared" si="243"/>
        <v>27731.173433650001</v>
      </c>
      <c r="M256" s="52">
        <f t="shared" si="243"/>
        <v>30633.070668079999</v>
      </c>
      <c r="N256" s="52">
        <f t="shared" si="243"/>
        <v>29384.903701680003</v>
      </c>
      <c r="O256" s="52">
        <f t="shared" si="243"/>
        <v>28014.403686910002</v>
      </c>
      <c r="P256" s="52">
        <f t="shared" si="243"/>
        <v>27359.671422269999</v>
      </c>
      <c r="Q256" s="52">
        <f t="shared" si="243"/>
        <v>28177.494838900002</v>
      </c>
      <c r="R256" s="52">
        <f t="shared" si="243"/>
        <v>26278.54605203</v>
      </c>
      <c r="S256" s="52">
        <f t="shared" si="243"/>
        <v>26772.717027640003</v>
      </c>
      <c r="T256" s="52">
        <f t="shared" si="243"/>
        <v>27685.698057829999</v>
      </c>
      <c r="U256" s="52">
        <f t="shared" si="243"/>
        <v>26866.090682280006</v>
      </c>
      <c r="V256" s="52">
        <f t="shared" si="243"/>
        <v>28628.310698109999</v>
      </c>
      <c r="W256" s="52">
        <f t="shared" si="243"/>
        <v>29021.20256913</v>
      </c>
      <c r="X256" s="52">
        <f t="shared" si="243"/>
        <v>29474.712380459998</v>
      </c>
      <c r="Y256" s="52">
        <f t="shared" si="243"/>
        <v>31797.948870970002</v>
      </c>
      <c r="Z256" s="52">
        <f t="shared" si="243"/>
        <v>31483.22098917</v>
      </c>
      <c r="AA256" s="52">
        <f t="shared" si="243"/>
        <v>32177.038174260004</v>
      </c>
      <c r="AB256" s="52">
        <f t="shared" si="243"/>
        <v>32832.566653470007</v>
      </c>
      <c r="AC256" s="52">
        <f t="shared" si="243"/>
        <v>33486.804872699999</v>
      </c>
      <c r="AD256" s="52">
        <f t="shared" si="243"/>
        <v>33914.206038570002</v>
      </c>
      <c r="AE256" s="52">
        <f t="shared" si="243"/>
        <v>34572.658997120001</v>
      </c>
      <c r="AF256" s="52">
        <f t="shared" si="243"/>
        <v>34580.279624020004</v>
      </c>
      <c r="AG256" s="67"/>
      <c r="AH256" s="65">
        <f t="shared" si="234"/>
        <v>24256.959586689998</v>
      </c>
      <c r="AI256" s="65">
        <f t="shared" si="235"/>
        <v>26477.558304036</v>
      </c>
      <c r="AJ256" s="65">
        <f t="shared" si="236"/>
        <v>28713.908863568002</v>
      </c>
      <c r="AK256" s="65">
        <f t="shared" si="237"/>
        <v>27246.272503577999</v>
      </c>
      <c r="AL256" s="65">
        <f t="shared" si="238"/>
        <v>30790.824596798</v>
      </c>
      <c r="AM256" s="65">
        <f t="shared" si="239"/>
        <v>33877.303237176005</v>
      </c>
      <c r="AN256" s="66"/>
      <c r="AO256" s="65">
        <f t="shared" si="240"/>
        <v>25367.258945362999</v>
      </c>
      <c r="AP256" s="65">
        <f t="shared" si="241"/>
        <v>27980.090683572998</v>
      </c>
      <c r="AQ256" s="65">
        <f t="shared" si="242"/>
        <v>32334.063916987005</v>
      </c>
    </row>
    <row r="257" spans="1:43">
      <c r="A257" s="13" t="s">
        <v>399</v>
      </c>
      <c r="B257" s="13"/>
      <c r="C257" s="52">
        <f>C78+C188</f>
        <v>953.09148999997706</v>
      </c>
      <c r="D257" s="52">
        <f>D78+D188</f>
        <v>1628.403389999974</v>
      </c>
      <c r="E257" s="52">
        <f>E78+E188</f>
        <v>1962.9728099999811</v>
      </c>
      <c r="F257" s="52">
        <f t="shared" ref="F257:AF257" si="244">F78+F188</f>
        <v>2071.4747299999872</v>
      </c>
      <c r="G257" s="52">
        <f t="shared" si="244"/>
        <v>2030.981619999995</v>
      </c>
      <c r="H257" s="52">
        <f t="shared" si="244"/>
        <v>2000.5623200000264</v>
      </c>
      <c r="I257" s="52">
        <f t="shared" si="244"/>
        <v>1945.8118300000024</v>
      </c>
      <c r="J257" s="52">
        <f t="shared" si="244"/>
        <v>1988.3010100000029</v>
      </c>
      <c r="K257" s="52">
        <f t="shared" si="244"/>
        <v>2008.0175000000127</v>
      </c>
      <c r="L257" s="52">
        <f t="shared" si="244"/>
        <v>2103.9720400000151</v>
      </c>
      <c r="M257" s="52">
        <f t="shared" si="244"/>
        <v>2312.9050899999893</v>
      </c>
      <c r="N257" s="52">
        <f t="shared" si="244"/>
        <v>2435.1377900000371</v>
      </c>
      <c r="O257" s="52">
        <f t="shared" si="244"/>
        <v>2471.1393800000078</v>
      </c>
      <c r="P257" s="52">
        <f t="shared" si="244"/>
        <v>2487.0278399999916</v>
      </c>
      <c r="Q257" s="52">
        <f t="shared" si="244"/>
        <v>2559.2061899999935</v>
      </c>
      <c r="R257" s="52">
        <f t="shared" si="244"/>
        <v>2555.8808700000118</v>
      </c>
      <c r="S257" s="52">
        <f t="shared" si="244"/>
        <v>2592.3167099999519</v>
      </c>
      <c r="T257" s="52">
        <f t="shared" si="244"/>
        <v>2674.8462799999834</v>
      </c>
      <c r="U257" s="52">
        <f t="shared" si="244"/>
        <v>2704.3714600000239</v>
      </c>
      <c r="V257" s="52">
        <f t="shared" si="244"/>
        <v>2790.3132200000364</v>
      </c>
      <c r="W257" s="52">
        <f t="shared" si="244"/>
        <v>2855.0416899999509</v>
      </c>
      <c r="X257" s="52">
        <f t="shared" si="244"/>
        <v>2891.4649199999621</v>
      </c>
      <c r="Y257" s="52">
        <f t="shared" si="244"/>
        <v>2989.9407400000018</v>
      </c>
      <c r="Z257" s="52">
        <f t="shared" si="244"/>
        <v>3007.8938100000087</v>
      </c>
      <c r="AA257" s="52">
        <f t="shared" si="244"/>
        <v>3001.3790600000648</v>
      </c>
      <c r="AB257" s="52">
        <f t="shared" si="244"/>
        <v>2982.3297800000291</v>
      </c>
      <c r="AC257" s="52">
        <f t="shared" si="244"/>
        <v>2955.1643699999877</v>
      </c>
      <c r="AD257" s="52">
        <f t="shared" si="244"/>
        <v>2912.8394200000585</v>
      </c>
      <c r="AE257" s="52">
        <f t="shared" si="244"/>
        <v>2869.791019999986</v>
      </c>
      <c r="AF257" s="52">
        <f t="shared" si="244"/>
        <v>2800.2772699999732</v>
      </c>
      <c r="AG257" s="67"/>
      <c r="AH257" s="65">
        <f t="shared" si="234"/>
        <v>1729.384807999983</v>
      </c>
      <c r="AI257" s="65">
        <f t="shared" si="235"/>
        <v>2009.3329400000118</v>
      </c>
      <c r="AJ257" s="65">
        <f t="shared" si="236"/>
        <v>2453.0832580000038</v>
      </c>
      <c r="AK257" s="65">
        <f t="shared" si="237"/>
        <v>2663.5457080000015</v>
      </c>
      <c r="AL257" s="65">
        <f t="shared" si="238"/>
        <v>2949.1440439999978</v>
      </c>
      <c r="AM257" s="65">
        <f t="shared" si="239"/>
        <v>2904.0803720000067</v>
      </c>
      <c r="AN257" s="66"/>
      <c r="AO257" s="65">
        <f t="shared" si="240"/>
        <v>1869.3588739999973</v>
      </c>
      <c r="AP257" s="65">
        <f t="shared" si="241"/>
        <v>2558.3144830000028</v>
      </c>
      <c r="AQ257" s="65">
        <f t="shared" si="242"/>
        <v>2926.6122080000023</v>
      </c>
    </row>
    <row r="258" spans="1:43">
      <c r="A258" s="13" t="s">
        <v>421</v>
      </c>
      <c r="B258" s="13"/>
      <c r="C258" s="52">
        <f t="shared" ref="C258:AF258" si="245">C79+C189</f>
        <v>171.63511100000062</v>
      </c>
      <c r="D258" s="52">
        <f t="shared" si="245"/>
        <v>288.2651069999979</v>
      </c>
      <c r="E258" s="52">
        <f t="shared" si="245"/>
        <v>348.46720099999902</v>
      </c>
      <c r="F258" s="52">
        <f t="shared" si="245"/>
        <v>370.87965700000427</v>
      </c>
      <c r="G258" s="52">
        <f t="shared" si="245"/>
        <v>363.67489099999875</v>
      </c>
      <c r="H258" s="52">
        <f t="shared" si="245"/>
        <v>351.43448000000103</v>
      </c>
      <c r="I258" s="52">
        <f t="shared" si="245"/>
        <v>325.71696300000099</v>
      </c>
      <c r="J258" s="52">
        <f t="shared" si="245"/>
        <v>309.59994800000163</v>
      </c>
      <c r="K258" s="52">
        <f t="shared" si="245"/>
        <v>282.63117700000157</v>
      </c>
      <c r="L258" s="52">
        <f t="shared" si="245"/>
        <v>265.84610800000155</v>
      </c>
      <c r="M258" s="52">
        <f t="shared" si="245"/>
        <v>267.06834800000229</v>
      </c>
      <c r="N258" s="52">
        <f t="shared" si="245"/>
        <v>251.77367500000196</v>
      </c>
      <c r="O258" s="52">
        <f t="shared" si="245"/>
        <v>223.02181400000177</v>
      </c>
      <c r="P258" s="52">
        <f t="shared" si="245"/>
        <v>193.1773230000058</v>
      </c>
      <c r="Q258" s="52">
        <f t="shared" si="245"/>
        <v>175.61431699999707</v>
      </c>
      <c r="R258" s="52">
        <f t="shared" si="245"/>
        <v>146.59856600000012</v>
      </c>
      <c r="S258" s="52">
        <f t="shared" si="245"/>
        <v>128.50246899999956</v>
      </c>
      <c r="T258" s="52">
        <f t="shared" si="245"/>
        <v>122.02991500000121</v>
      </c>
      <c r="U258" s="52">
        <f t="shared" si="245"/>
        <v>109.88269999999329</v>
      </c>
      <c r="V258" s="52">
        <f t="shared" si="245"/>
        <v>112.74484399999801</v>
      </c>
      <c r="W258" s="52">
        <f t="shared" si="245"/>
        <v>115.75575200000299</v>
      </c>
      <c r="X258" s="52">
        <f t="shared" si="245"/>
        <v>117.97947400000453</v>
      </c>
      <c r="Y258" s="52">
        <f t="shared" si="245"/>
        <v>135.0897360000024</v>
      </c>
      <c r="Z258" s="52">
        <f t="shared" si="245"/>
        <v>139.98939800000221</v>
      </c>
      <c r="AA258" s="52">
        <f t="shared" si="245"/>
        <v>143.1760690000001</v>
      </c>
      <c r="AB258" s="52">
        <f t="shared" si="245"/>
        <v>145.70967600000131</v>
      </c>
      <c r="AC258" s="52">
        <f t="shared" si="245"/>
        <v>147.70807699999841</v>
      </c>
      <c r="AD258" s="52">
        <f t="shared" si="245"/>
        <v>147.51243999999656</v>
      </c>
      <c r="AE258" s="52">
        <f t="shared" si="245"/>
        <v>147.4935740000044</v>
      </c>
      <c r="AF258" s="52">
        <f t="shared" si="245"/>
        <v>142.74994299999526</v>
      </c>
      <c r="AG258" s="67"/>
      <c r="AH258" s="65">
        <f t="shared" si="234"/>
        <v>308.58439340000012</v>
      </c>
      <c r="AI258" s="65">
        <f t="shared" si="235"/>
        <v>307.04573520000133</v>
      </c>
      <c r="AJ258" s="65">
        <f t="shared" si="236"/>
        <v>222.13109540000178</v>
      </c>
      <c r="AK258" s="65">
        <f t="shared" si="237"/>
        <v>123.95169879999844</v>
      </c>
      <c r="AL258" s="65">
        <f t="shared" si="238"/>
        <v>130.39808580000243</v>
      </c>
      <c r="AM258" s="65">
        <f t="shared" si="239"/>
        <v>146.23474199999919</v>
      </c>
      <c r="AN258" s="66"/>
      <c r="AO258" s="65">
        <f t="shared" si="240"/>
        <v>307.8150643000007</v>
      </c>
      <c r="AP258" s="65">
        <f t="shared" si="241"/>
        <v>173.0413971000001</v>
      </c>
      <c r="AQ258" s="65">
        <f t="shared" si="242"/>
        <v>138.31641390000081</v>
      </c>
    </row>
    <row r="259" spans="1:43">
      <c r="A259" s="13" t="s">
        <v>423</v>
      </c>
      <c r="B259" s="13"/>
      <c r="C259" s="52">
        <f t="shared" ref="C259:AF259" si="246">C80+C190</f>
        <v>9.7153559999997015</v>
      </c>
      <c r="D259" s="52">
        <f t="shared" si="246"/>
        <v>19.820018000000346</v>
      </c>
      <c r="E259" s="52">
        <f t="shared" si="246"/>
        <v>26.723297999999886</v>
      </c>
      <c r="F259" s="52">
        <f t="shared" si="246"/>
        <v>30.550979999999981</v>
      </c>
      <c r="G259" s="52">
        <f t="shared" si="246"/>
        <v>32.183060999999725</v>
      </c>
      <c r="H259" s="52">
        <f t="shared" si="246"/>
        <v>33.510092000000441</v>
      </c>
      <c r="I259" s="52">
        <f t="shared" si="246"/>
        <v>34.732127000000219</v>
      </c>
      <c r="J259" s="52">
        <f t="shared" si="246"/>
        <v>37.078731999999945</v>
      </c>
      <c r="K259" s="52">
        <f t="shared" si="246"/>
        <v>39.644473999999718</v>
      </c>
      <c r="L259" s="52">
        <f t="shared" si="246"/>
        <v>43.083701999999903</v>
      </c>
      <c r="M259" s="52">
        <f t="shared" si="246"/>
        <v>47.947438999999576</v>
      </c>
      <c r="N259" s="52">
        <f t="shared" si="246"/>
        <v>52.325645000000804</v>
      </c>
      <c r="O259" s="52">
        <f t="shared" si="246"/>
        <v>55.576575000000048</v>
      </c>
      <c r="P259" s="52">
        <f t="shared" si="246"/>
        <v>58.152750999999625</v>
      </c>
      <c r="Q259" s="52">
        <f t="shared" si="246"/>
        <v>60.956371000000217</v>
      </c>
      <c r="R259" s="52">
        <f t="shared" si="246"/>
        <v>62.895840000000135</v>
      </c>
      <c r="S259" s="52">
        <f t="shared" si="246"/>
        <v>64.779430999999931</v>
      </c>
      <c r="T259" s="52">
        <f t="shared" si="246"/>
        <v>66.923070000000735</v>
      </c>
      <c r="U259" s="52">
        <f t="shared" si="246"/>
        <v>68.401863999999478</v>
      </c>
      <c r="V259" s="52">
        <f t="shared" si="246"/>
        <v>70.049528999999893</v>
      </c>
      <c r="W259" s="52">
        <f t="shared" si="246"/>
        <v>71.355337999999392</v>
      </c>
      <c r="X259" s="52">
        <f t="shared" si="246"/>
        <v>72.100576999999248</v>
      </c>
      <c r="Y259" s="52">
        <f t="shared" si="246"/>
        <v>73.170817999999599</v>
      </c>
      <c r="Z259" s="52">
        <f t="shared" si="246"/>
        <v>73.423639999999068</v>
      </c>
      <c r="AA259" s="52">
        <f t="shared" si="246"/>
        <v>73.090013000000909</v>
      </c>
      <c r="AB259" s="52">
        <f t="shared" si="246"/>
        <v>72.38724799999909</v>
      </c>
      <c r="AC259" s="52">
        <f t="shared" si="246"/>
        <v>71.442274999999427</v>
      </c>
      <c r="AD259" s="52">
        <f t="shared" si="246"/>
        <v>70.233255000001009</v>
      </c>
      <c r="AE259" s="52">
        <f t="shared" si="246"/>
        <v>68.910866000000169</v>
      </c>
      <c r="AF259" s="52">
        <f t="shared" si="246"/>
        <v>67.265751999999338</v>
      </c>
      <c r="AG259" s="67"/>
      <c r="AH259" s="65">
        <f t="shared" si="234"/>
        <v>23.798542599999926</v>
      </c>
      <c r="AI259" s="65">
        <f t="shared" si="235"/>
        <v>37.609825400000048</v>
      </c>
      <c r="AJ259" s="65">
        <f t="shared" si="236"/>
        <v>54.991756200000054</v>
      </c>
      <c r="AK259" s="65">
        <f t="shared" si="237"/>
        <v>66.609946800000031</v>
      </c>
      <c r="AL259" s="65">
        <f t="shared" si="238"/>
        <v>72.628077199999638</v>
      </c>
      <c r="AM259" s="65">
        <f t="shared" si="239"/>
        <v>70.047879199999812</v>
      </c>
      <c r="AN259" s="66"/>
      <c r="AO259" s="65">
        <f t="shared" si="240"/>
        <v>30.704183999999987</v>
      </c>
      <c r="AP259" s="65">
        <f t="shared" si="241"/>
        <v>60.800851500000043</v>
      </c>
      <c r="AQ259" s="65">
        <f t="shared" si="242"/>
        <v>71.337978199999725</v>
      </c>
    </row>
    <row r="260" spans="1:43">
      <c r="A260" s="13" t="s">
        <v>426</v>
      </c>
      <c r="B260" s="13"/>
      <c r="C260" s="52">
        <f t="shared" ref="C260:AF260" si="247">C81+C191</f>
        <v>52.496220000000903</v>
      </c>
      <c r="D260" s="52">
        <f t="shared" si="247"/>
        <v>100.97711999999956</v>
      </c>
      <c r="E260" s="52">
        <f t="shared" si="247"/>
        <v>136.91725999999835</v>
      </c>
      <c r="F260" s="52">
        <f t="shared" si="247"/>
        <v>162.12015999999858</v>
      </c>
      <c r="G260" s="52">
        <f t="shared" si="247"/>
        <v>178.05458999999973</v>
      </c>
      <c r="H260" s="52">
        <f t="shared" si="247"/>
        <v>192.04056999999739</v>
      </c>
      <c r="I260" s="52">
        <f t="shared" si="247"/>
        <v>202.13306999999986</v>
      </c>
      <c r="J260" s="52">
        <f t="shared" si="247"/>
        <v>215.29031000000032</v>
      </c>
      <c r="K260" s="52">
        <f t="shared" si="247"/>
        <v>225.12114999999903</v>
      </c>
      <c r="L260" s="52">
        <f t="shared" si="247"/>
        <v>236.92698999999993</v>
      </c>
      <c r="M260" s="52">
        <f t="shared" si="247"/>
        <v>254.17266000000018</v>
      </c>
      <c r="N260" s="52">
        <f t="shared" si="247"/>
        <v>266.07928999999785</v>
      </c>
      <c r="O260" s="52">
        <f t="shared" si="247"/>
        <v>271.35743000000002</v>
      </c>
      <c r="P260" s="52">
        <f t="shared" si="247"/>
        <v>273.46393999999782</v>
      </c>
      <c r="Q260" s="52">
        <f t="shared" si="247"/>
        <v>277.20454999999856</v>
      </c>
      <c r="R260" s="52">
        <f t="shared" si="247"/>
        <v>275.47968000000037</v>
      </c>
      <c r="S260" s="52">
        <f t="shared" si="247"/>
        <v>274.54112000000168</v>
      </c>
      <c r="T260" s="52">
        <f t="shared" si="247"/>
        <v>275.960790000001</v>
      </c>
      <c r="U260" s="52">
        <f t="shared" si="247"/>
        <v>274.262410000003</v>
      </c>
      <c r="V260" s="52">
        <f t="shared" si="247"/>
        <v>275.58051999999952</v>
      </c>
      <c r="W260" s="52">
        <f t="shared" si="247"/>
        <v>276.77030999999988</v>
      </c>
      <c r="X260" s="52">
        <f t="shared" si="247"/>
        <v>276.84879000000001</v>
      </c>
      <c r="Y260" s="52">
        <f t="shared" si="247"/>
        <v>280.41715999999724</v>
      </c>
      <c r="Z260" s="52">
        <f t="shared" si="247"/>
        <v>280.82974999999715</v>
      </c>
      <c r="AA260" s="52">
        <f t="shared" si="247"/>
        <v>280.65481</v>
      </c>
      <c r="AB260" s="52">
        <f t="shared" si="247"/>
        <v>280.32187999999951</v>
      </c>
      <c r="AC260" s="52">
        <f t="shared" si="247"/>
        <v>279.95829000000231</v>
      </c>
      <c r="AD260" s="52">
        <f t="shared" si="247"/>
        <v>279.04106999999931</v>
      </c>
      <c r="AE260" s="52">
        <f t="shared" si="247"/>
        <v>278.3291100000024</v>
      </c>
      <c r="AF260" s="52">
        <f t="shared" si="247"/>
        <v>276.19428999999946</v>
      </c>
      <c r="AG260" s="67"/>
      <c r="AH260" s="65">
        <f t="shared" si="234"/>
        <v>126.11306999999942</v>
      </c>
      <c r="AI260" s="65">
        <f t="shared" si="235"/>
        <v>214.30241799999931</v>
      </c>
      <c r="AJ260" s="65">
        <f t="shared" si="236"/>
        <v>268.45557399999888</v>
      </c>
      <c r="AK260" s="65">
        <f t="shared" si="237"/>
        <v>275.16490400000112</v>
      </c>
      <c r="AL260" s="65">
        <f t="shared" si="238"/>
        <v>279.10416399999883</v>
      </c>
      <c r="AM260" s="65">
        <f t="shared" si="239"/>
        <v>278.76892800000059</v>
      </c>
      <c r="AN260" s="66"/>
      <c r="AO260" s="65">
        <f t="shared" si="240"/>
        <v>170.20774399999937</v>
      </c>
      <c r="AP260" s="65">
        <f t="shared" si="241"/>
        <v>271.81023900000002</v>
      </c>
      <c r="AQ260" s="65">
        <f t="shared" si="242"/>
        <v>278.93654599999968</v>
      </c>
    </row>
    <row r="261" spans="1:43">
      <c r="A261" s="13" t="s">
        <v>425</v>
      </c>
      <c r="B261" s="13"/>
      <c r="C261" s="52">
        <f t="shared" ref="C261:AF261" si="248">C82+C192</f>
        <v>36.412686999999551</v>
      </c>
      <c r="D261" s="52">
        <f t="shared" si="248"/>
        <v>64.05103399999939</v>
      </c>
      <c r="E261" s="52">
        <f t="shared" si="248"/>
        <v>79.971882999999025</v>
      </c>
      <c r="F261" s="52">
        <f t="shared" si="248"/>
        <v>87.134412999999086</v>
      </c>
      <c r="G261" s="52">
        <f t="shared" si="248"/>
        <v>87.271436000000222</v>
      </c>
      <c r="H261" s="52">
        <f t="shared" si="248"/>
        <v>85.778475000000981</v>
      </c>
      <c r="I261" s="52">
        <f t="shared" si="248"/>
        <v>81.404951000001574</v>
      </c>
      <c r="J261" s="52">
        <f t="shared" si="248"/>
        <v>79.014283000000205</v>
      </c>
      <c r="K261" s="52">
        <f t="shared" si="248"/>
        <v>74.66822900000011</v>
      </c>
      <c r="L261" s="52">
        <f t="shared" si="248"/>
        <v>72.453696000001173</v>
      </c>
      <c r="M261" s="52">
        <f t="shared" si="248"/>
        <v>74.199474000000919</v>
      </c>
      <c r="N261" s="52">
        <f t="shared" si="248"/>
        <v>72.885706000001619</v>
      </c>
      <c r="O261" s="52">
        <f t="shared" si="248"/>
        <v>68.56013199999984</v>
      </c>
      <c r="P261" s="52">
        <f t="shared" si="248"/>
        <v>63.604536999999482</v>
      </c>
      <c r="Q261" s="52">
        <f t="shared" si="248"/>
        <v>60.929247999998552</v>
      </c>
      <c r="R261" s="52">
        <f t="shared" si="248"/>
        <v>55.859680000000935</v>
      </c>
      <c r="S261" s="52">
        <f t="shared" si="248"/>
        <v>52.715996999998879</v>
      </c>
      <c r="T261" s="52">
        <f t="shared" si="248"/>
        <v>51.913018000000648</v>
      </c>
      <c r="U261" s="52">
        <f t="shared" si="248"/>
        <v>49.950243000000683</v>
      </c>
      <c r="V261" s="52">
        <f t="shared" si="248"/>
        <v>50.874917999999298</v>
      </c>
      <c r="W261" s="52">
        <f t="shared" si="248"/>
        <v>51.862870000001521</v>
      </c>
      <c r="X261" s="52">
        <f t="shared" si="248"/>
        <v>52.567541000000801</v>
      </c>
      <c r="Y261" s="52">
        <f t="shared" si="248"/>
        <v>56.17254700000035</v>
      </c>
      <c r="Z261" s="52">
        <f t="shared" si="248"/>
        <v>57.357060000000047</v>
      </c>
      <c r="AA261" s="52">
        <f t="shared" si="248"/>
        <v>57.980787999999848</v>
      </c>
      <c r="AB261" s="52">
        <f t="shared" si="248"/>
        <v>58.344540999999026</v>
      </c>
      <c r="AC261" s="52">
        <f t="shared" si="248"/>
        <v>58.527086000002328</v>
      </c>
      <c r="AD261" s="52">
        <f t="shared" si="248"/>
        <v>58.211624000002303</v>
      </c>
      <c r="AE261" s="52">
        <f t="shared" si="248"/>
        <v>57.881190000001652</v>
      </c>
      <c r="AF261" s="52">
        <f t="shared" si="248"/>
        <v>56.552342000001772</v>
      </c>
      <c r="AG261" s="67"/>
      <c r="AH261" s="65">
        <f t="shared" si="234"/>
        <v>70.968290599999449</v>
      </c>
      <c r="AI261" s="65">
        <f t="shared" si="235"/>
        <v>78.663926800000809</v>
      </c>
      <c r="AJ261" s="65">
        <f t="shared" si="236"/>
        <v>68.035819400000079</v>
      </c>
      <c r="AK261" s="65">
        <f t="shared" si="237"/>
        <v>52.262771200000088</v>
      </c>
      <c r="AL261" s="65">
        <f t="shared" si="238"/>
        <v>55.188161200000515</v>
      </c>
      <c r="AM261" s="65">
        <f t="shared" si="239"/>
        <v>57.903356600001416</v>
      </c>
      <c r="AN261" s="66"/>
      <c r="AO261" s="65">
        <f t="shared" si="240"/>
        <v>74.816108700000129</v>
      </c>
      <c r="AP261" s="65">
        <f t="shared" si="241"/>
        <v>60.149295300000084</v>
      </c>
      <c r="AQ261" s="65">
        <f t="shared" si="242"/>
        <v>56.545758900000962</v>
      </c>
    </row>
    <row r="262" spans="1:43" ht="15">
      <c r="A262" s="62"/>
      <c r="B262" s="62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</row>
    <row r="264" spans="1:43">
      <c r="A264" s="61" t="s">
        <v>439</v>
      </c>
    </row>
    <row r="265" spans="1:43">
      <c r="A265" s="23" t="s">
        <v>669</v>
      </c>
      <c r="B265" s="13"/>
      <c r="C265" s="52">
        <f t="shared" ref="C265:AF265" si="249">SUM(C266:C273)</f>
        <v>23543.589044079999</v>
      </c>
      <c r="D265" s="52">
        <f t="shared" si="249"/>
        <v>23771.47833885</v>
      </c>
      <c r="E265" s="52">
        <f t="shared" si="249"/>
        <v>24449.72609951</v>
      </c>
      <c r="F265" s="52">
        <f t="shared" si="249"/>
        <v>24934.087191489998</v>
      </c>
      <c r="G265" s="52">
        <f t="shared" si="249"/>
        <v>24585.91725952</v>
      </c>
      <c r="H265" s="52">
        <f t="shared" si="249"/>
        <v>25816.034171449999</v>
      </c>
      <c r="I265" s="52">
        <f t="shared" si="249"/>
        <v>25353.406052509999</v>
      </c>
      <c r="J265" s="52">
        <f t="shared" si="249"/>
        <v>27140.782618700003</v>
      </c>
      <c r="K265" s="52">
        <f t="shared" si="249"/>
        <v>26346.39524387</v>
      </c>
      <c r="L265" s="52">
        <f t="shared" si="249"/>
        <v>27731.173433650001</v>
      </c>
      <c r="M265" s="52">
        <f t="shared" si="249"/>
        <v>30633.070668079999</v>
      </c>
      <c r="N265" s="52">
        <f t="shared" si="249"/>
        <v>29384.903701679999</v>
      </c>
      <c r="O265" s="52">
        <f t="shared" si="249"/>
        <v>28014.403686910002</v>
      </c>
      <c r="P265" s="52">
        <f t="shared" si="249"/>
        <v>27359.671422269999</v>
      </c>
      <c r="Q265" s="52">
        <f t="shared" si="249"/>
        <v>28177.494838899998</v>
      </c>
      <c r="R265" s="52">
        <f t="shared" si="249"/>
        <v>26278.54605203</v>
      </c>
      <c r="S265" s="52">
        <f t="shared" si="249"/>
        <v>26772.717027639999</v>
      </c>
      <c r="T265" s="52">
        <f t="shared" si="249"/>
        <v>27685.698057830003</v>
      </c>
      <c r="U265" s="52">
        <f t="shared" si="249"/>
        <v>26866.090682280003</v>
      </c>
      <c r="V265" s="52">
        <f t="shared" si="249"/>
        <v>28628.310698109999</v>
      </c>
      <c r="W265" s="52">
        <f t="shared" si="249"/>
        <v>29021.20256913</v>
      </c>
      <c r="X265" s="52">
        <f t="shared" si="249"/>
        <v>29474.712380459998</v>
      </c>
      <c r="Y265" s="52">
        <f t="shared" si="249"/>
        <v>31797.948870970002</v>
      </c>
      <c r="Z265" s="52">
        <f t="shared" si="249"/>
        <v>31483.220989170004</v>
      </c>
      <c r="AA265" s="52">
        <f t="shared" si="249"/>
        <v>32177.03817426</v>
      </c>
      <c r="AB265" s="52">
        <f t="shared" si="249"/>
        <v>32832.566653469999</v>
      </c>
      <c r="AC265" s="52">
        <f t="shared" si="249"/>
        <v>33486.804872699999</v>
      </c>
      <c r="AD265" s="52">
        <f t="shared" si="249"/>
        <v>33914.206038570002</v>
      </c>
      <c r="AE265" s="52">
        <f t="shared" si="249"/>
        <v>34572.658997120001</v>
      </c>
      <c r="AF265" s="52">
        <f t="shared" si="249"/>
        <v>34580.279624019997</v>
      </c>
      <c r="AG265" s="9"/>
      <c r="AH265" s="65">
        <f>AVERAGE(C265:G265)</f>
        <v>24256.959586689998</v>
      </c>
      <c r="AI265" s="65">
        <f>AVERAGE(H265:L265)</f>
        <v>26477.558304036</v>
      </c>
      <c r="AJ265" s="65">
        <f>AVERAGE(M265:Q265)</f>
        <v>28713.908863567998</v>
      </c>
      <c r="AK265" s="65">
        <f>AVERAGE(R265:V265)</f>
        <v>27246.272503577999</v>
      </c>
      <c r="AL265" s="65">
        <f>AVERAGE(W265:AA265)</f>
        <v>30790.824596798</v>
      </c>
      <c r="AM265" s="65">
        <f>AVERAGE(AB265:AF265)</f>
        <v>33877.303237175998</v>
      </c>
      <c r="AN265" s="66"/>
      <c r="AO265" s="65">
        <f>AVERAGE(AH265:AI265)</f>
        <v>25367.258945362999</v>
      </c>
      <c r="AP265" s="65">
        <f>AVERAGE(AJ265:AK265)</f>
        <v>27980.090683572998</v>
      </c>
      <c r="AQ265" s="65">
        <f>AVERAGE(AL265:AM265)</f>
        <v>32334.063916986997</v>
      </c>
    </row>
    <row r="266" spans="1:43">
      <c r="A266" s="13" t="s">
        <v>410</v>
      </c>
      <c r="B266" s="13"/>
      <c r="C266" s="52">
        <f>C242</f>
        <v>6202.8864598</v>
      </c>
      <c r="D266" s="52">
        <f t="shared" ref="D266:AF266" si="250">D242</f>
        <v>6274.9979026999999</v>
      </c>
      <c r="E266" s="52">
        <f t="shared" si="250"/>
        <v>6316.3644917000001</v>
      </c>
      <c r="F266" s="52">
        <f t="shared" si="250"/>
        <v>6349.0951105999993</v>
      </c>
      <c r="G266" s="52">
        <f t="shared" si="250"/>
        <v>5488.3415810000006</v>
      </c>
      <c r="H266" s="52">
        <f t="shared" si="250"/>
        <v>5880.1280422</v>
      </c>
      <c r="I266" s="52">
        <f t="shared" si="250"/>
        <v>5921.459339</v>
      </c>
      <c r="J266" s="52">
        <f t="shared" si="250"/>
        <v>5969.1102977999999</v>
      </c>
      <c r="K266" s="52">
        <f t="shared" si="250"/>
        <v>6024.2113073</v>
      </c>
      <c r="L266" s="52">
        <f t="shared" si="250"/>
        <v>6002.1306721000001</v>
      </c>
      <c r="M266" s="52">
        <f t="shared" si="250"/>
        <v>5323.5442977000002</v>
      </c>
      <c r="N266" s="52">
        <f t="shared" si="250"/>
        <v>5395.4165739999999</v>
      </c>
      <c r="O266" s="52">
        <f t="shared" si="250"/>
        <v>5478.2729681999999</v>
      </c>
      <c r="P266" s="52">
        <f t="shared" si="250"/>
        <v>5567.2050737</v>
      </c>
      <c r="Q266" s="52">
        <f t="shared" si="250"/>
        <v>5491.1692932999995</v>
      </c>
      <c r="R266" s="52">
        <f t="shared" si="250"/>
        <v>5258.3272561000003</v>
      </c>
      <c r="S266" s="52">
        <f t="shared" si="250"/>
        <v>5343.5152201999999</v>
      </c>
      <c r="T266" s="52">
        <f t="shared" si="250"/>
        <v>5425.3520062999996</v>
      </c>
      <c r="U266" s="52">
        <f t="shared" si="250"/>
        <v>5500.6041797999997</v>
      </c>
      <c r="V266" s="52">
        <f t="shared" si="250"/>
        <v>5839.0404163000003</v>
      </c>
      <c r="W266" s="52">
        <f t="shared" si="250"/>
        <v>5601.4467142000003</v>
      </c>
      <c r="X266" s="52">
        <f t="shared" si="250"/>
        <v>5648.8203108000007</v>
      </c>
      <c r="Y266" s="52">
        <f t="shared" si="250"/>
        <v>5689.1141025000006</v>
      </c>
      <c r="Z266" s="52">
        <f t="shared" si="250"/>
        <v>5722.1975796999996</v>
      </c>
      <c r="AA266" s="52">
        <f t="shared" si="250"/>
        <v>5748.7784696000008</v>
      </c>
      <c r="AB266" s="52">
        <f t="shared" si="250"/>
        <v>5769.8423598000008</v>
      </c>
      <c r="AC266" s="52">
        <f t="shared" si="250"/>
        <v>5786.0139549000005</v>
      </c>
      <c r="AD266" s="52">
        <f t="shared" si="250"/>
        <v>5798.4323016999997</v>
      </c>
      <c r="AE266" s="52">
        <f t="shared" si="250"/>
        <v>5807.6443553000008</v>
      </c>
      <c r="AF266" s="52">
        <f t="shared" si="250"/>
        <v>5814.2691169000009</v>
      </c>
      <c r="AG266" s="9"/>
      <c r="AH266" s="65">
        <f t="shared" ref="AH266:AH273" si="251">AVERAGE(C266:G266)</f>
        <v>6126.3371091600002</v>
      </c>
      <c r="AI266" s="65">
        <f t="shared" ref="AI266:AI273" si="252">AVERAGE(H266:L266)</f>
        <v>5959.4079316799998</v>
      </c>
      <c r="AJ266" s="65">
        <f t="shared" ref="AJ266:AJ273" si="253">AVERAGE(M266:Q266)</f>
        <v>5451.1216413799993</v>
      </c>
      <c r="AK266" s="65">
        <f t="shared" ref="AK266:AK273" si="254">AVERAGE(R266:V266)</f>
        <v>5473.3678157400009</v>
      </c>
      <c r="AL266" s="65">
        <f t="shared" ref="AL266:AL273" si="255">AVERAGE(W266:AA266)</f>
        <v>5682.0714353600006</v>
      </c>
      <c r="AM266" s="65">
        <f t="shared" ref="AM266:AM273" si="256">AVERAGE(AB266:AF266)</f>
        <v>5795.2404177200006</v>
      </c>
      <c r="AN266" s="66"/>
      <c r="AO266" s="65">
        <f t="shared" ref="AO266:AO273" si="257">AVERAGE(AH266:AI266)</f>
        <v>6042.87252042</v>
      </c>
      <c r="AP266" s="65">
        <f t="shared" ref="AP266:AP273" si="258">AVERAGE(AJ266:AK266)</f>
        <v>5462.2447285600001</v>
      </c>
      <c r="AQ266" s="65">
        <f t="shared" ref="AQ266:AQ273" si="259">AVERAGE(AL266:AM266)</f>
        <v>5738.655926540001</v>
      </c>
    </row>
    <row r="267" spans="1:43">
      <c r="A267" s="13" t="s">
        <v>411</v>
      </c>
      <c r="B267" s="13"/>
      <c r="C267" s="52">
        <f t="shared" ref="C267:AF267" si="260">C243</f>
        <v>1501.1008234600001</v>
      </c>
      <c r="D267" s="52">
        <f t="shared" si="260"/>
        <v>1525.90917928</v>
      </c>
      <c r="E267" s="52">
        <f t="shared" si="260"/>
        <v>1538.0973648699999</v>
      </c>
      <c r="F267" s="52">
        <f t="shared" si="260"/>
        <v>1544.79640724</v>
      </c>
      <c r="G267" s="52">
        <f t="shared" si="260"/>
        <v>1549.24217632</v>
      </c>
      <c r="H267" s="52">
        <f t="shared" si="260"/>
        <v>1552.67675319</v>
      </c>
      <c r="I267" s="52">
        <f t="shared" si="260"/>
        <v>1362.7793920199999</v>
      </c>
      <c r="J267" s="52">
        <f t="shared" si="260"/>
        <v>1362.48146445</v>
      </c>
      <c r="K267" s="52">
        <f t="shared" si="260"/>
        <v>1097.1131046599999</v>
      </c>
      <c r="L267" s="52">
        <f t="shared" si="260"/>
        <v>1094.4869668899998</v>
      </c>
      <c r="M267" s="52">
        <f>M243</f>
        <v>3605.51039545</v>
      </c>
      <c r="N267" s="52">
        <f t="shared" si="260"/>
        <v>3158.6103135199996</v>
      </c>
      <c r="O267" s="52">
        <f t="shared" si="260"/>
        <v>3172.1557300999998</v>
      </c>
      <c r="P267" s="52">
        <f t="shared" si="260"/>
        <v>3179.8691470799995</v>
      </c>
      <c r="Q267" s="52">
        <f t="shared" si="260"/>
        <v>3185.07477518</v>
      </c>
      <c r="R267" s="52">
        <f t="shared" si="260"/>
        <v>3188.9259641399999</v>
      </c>
      <c r="S267" s="52">
        <f t="shared" si="260"/>
        <v>3476.7793880700001</v>
      </c>
      <c r="T267" s="52">
        <f t="shared" si="260"/>
        <v>3483.9070807200001</v>
      </c>
      <c r="U267" s="52">
        <f t="shared" si="260"/>
        <v>3487.2867430400001</v>
      </c>
      <c r="V267" s="52">
        <f t="shared" si="260"/>
        <v>3489.0384093899997</v>
      </c>
      <c r="W267" s="52">
        <f t="shared" si="260"/>
        <v>3489.8498810299998</v>
      </c>
      <c r="X267" s="52">
        <f t="shared" si="260"/>
        <v>3789.5667833299999</v>
      </c>
      <c r="Y267" s="52">
        <f t="shared" si="260"/>
        <v>3794.0793101300001</v>
      </c>
      <c r="Z267" s="52">
        <f t="shared" si="260"/>
        <v>3794.9644144299996</v>
      </c>
      <c r="AA267" s="52">
        <f t="shared" si="260"/>
        <v>3794.2702494300001</v>
      </c>
      <c r="AB267" s="52">
        <f t="shared" si="260"/>
        <v>3792.8276792699999</v>
      </c>
      <c r="AC267" s="52">
        <f t="shared" si="260"/>
        <v>3790.9123726299999</v>
      </c>
      <c r="AD267" s="52">
        <f t="shared" si="260"/>
        <v>3788.5443533500002</v>
      </c>
      <c r="AE267" s="52">
        <f t="shared" si="260"/>
        <v>3785.9004926600001</v>
      </c>
      <c r="AF267" s="52">
        <f t="shared" si="260"/>
        <v>3783.0348391799998</v>
      </c>
      <c r="AG267" s="9"/>
      <c r="AH267" s="65">
        <f t="shared" si="251"/>
        <v>1531.8291902340002</v>
      </c>
      <c r="AI267" s="65">
        <f t="shared" si="252"/>
        <v>1293.9075362419999</v>
      </c>
      <c r="AJ267" s="65">
        <f t="shared" si="253"/>
        <v>3260.2440722660003</v>
      </c>
      <c r="AK267" s="65">
        <f t="shared" si="254"/>
        <v>3425.187517072</v>
      </c>
      <c r="AL267" s="65">
        <f t="shared" si="255"/>
        <v>3732.5461276699998</v>
      </c>
      <c r="AM267" s="65">
        <f t="shared" si="256"/>
        <v>3788.2439474180001</v>
      </c>
      <c r="AN267" s="66"/>
      <c r="AO267" s="65">
        <f t="shared" si="257"/>
        <v>1412.868363238</v>
      </c>
      <c r="AP267" s="65">
        <f t="shared" si="258"/>
        <v>3342.7157946690004</v>
      </c>
      <c r="AQ267" s="65">
        <f t="shared" si="259"/>
        <v>3760.3950375439999</v>
      </c>
    </row>
    <row r="268" spans="1:43">
      <c r="A268" s="13" t="s">
        <v>676</v>
      </c>
      <c r="B268" s="13"/>
      <c r="C268" s="52">
        <f t="shared" ref="C268:AF268" si="261">C244</f>
        <v>1646.3502091999999</v>
      </c>
      <c r="D268" s="52">
        <f t="shared" si="261"/>
        <v>1664.7150365299999</v>
      </c>
      <c r="E268" s="52">
        <f t="shared" si="261"/>
        <v>1668.0504350900001</v>
      </c>
      <c r="F268" s="52">
        <f t="shared" si="261"/>
        <v>1663.4499624800001</v>
      </c>
      <c r="G268" s="52">
        <f t="shared" si="261"/>
        <v>1798.4156208899999</v>
      </c>
      <c r="H268" s="52">
        <f t="shared" si="261"/>
        <v>1786.7752149300002</v>
      </c>
      <c r="I268" s="52">
        <f t="shared" si="261"/>
        <v>1755.7786457500001</v>
      </c>
      <c r="J268" s="52">
        <f t="shared" si="261"/>
        <v>1733.0656365100001</v>
      </c>
      <c r="K268" s="52">
        <f t="shared" si="261"/>
        <v>1688.5205773799998</v>
      </c>
      <c r="L268" s="52">
        <f t="shared" si="261"/>
        <v>1714.4420190599999</v>
      </c>
      <c r="M268" s="52">
        <f t="shared" si="261"/>
        <v>2247.2990218699997</v>
      </c>
      <c r="N268" s="52">
        <f t="shared" si="261"/>
        <v>2176.67646147</v>
      </c>
      <c r="O268" s="52">
        <f t="shared" si="261"/>
        <v>2130.9102897100001</v>
      </c>
      <c r="P268" s="52">
        <f t="shared" si="261"/>
        <v>2080.0922781099998</v>
      </c>
      <c r="Q268" s="52">
        <f t="shared" si="261"/>
        <v>2027.4316689500001</v>
      </c>
      <c r="R268" s="52">
        <f t="shared" si="261"/>
        <v>1973.41808324</v>
      </c>
      <c r="S268" s="52">
        <f t="shared" si="261"/>
        <v>1940.7850856</v>
      </c>
      <c r="T268" s="52">
        <f t="shared" si="261"/>
        <v>1890.8588203200002</v>
      </c>
      <c r="U268" s="52">
        <f t="shared" si="261"/>
        <v>1844.6612655399999</v>
      </c>
      <c r="V268" s="52">
        <f t="shared" si="261"/>
        <v>1908.4701928300001</v>
      </c>
      <c r="W268" s="52">
        <f t="shared" si="261"/>
        <v>1873.41706045</v>
      </c>
      <c r="X268" s="52">
        <f t="shared" si="261"/>
        <v>1863.74562341</v>
      </c>
      <c r="Y268" s="52">
        <f t="shared" si="261"/>
        <v>1837.5283425100001</v>
      </c>
      <c r="Z268" s="52">
        <f t="shared" si="261"/>
        <v>1815.2657750200001</v>
      </c>
      <c r="AA268" s="52">
        <f t="shared" si="261"/>
        <v>1796.64547229</v>
      </c>
      <c r="AB268" s="52">
        <f t="shared" si="261"/>
        <v>1781.12049634</v>
      </c>
      <c r="AC268" s="52">
        <f t="shared" si="261"/>
        <v>1768.4082847500001</v>
      </c>
      <c r="AD268" s="52">
        <f t="shared" si="261"/>
        <v>1757.79799364</v>
      </c>
      <c r="AE268" s="52">
        <f t="shared" si="261"/>
        <v>1749.0877251500001</v>
      </c>
      <c r="AF268" s="52">
        <f t="shared" si="261"/>
        <v>1741.8671743700002</v>
      </c>
      <c r="AG268" s="9"/>
      <c r="AH268" s="65">
        <f t="shared" si="251"/>
        <v>1688.1962528379997</v>
      </c>
      <c r="AI268" s="65">
        <f t="shared" si="252"/>
        <v>1735.716418726</v>
      </c>
      <c r="AJ268" s="65">
        <f t="shared" si="253"/>
        <v>2132.4819440220003</v>
      </c>
      <c r="AK268" s="65">
        <f t="shared" si="254"/>
        <v>1911.638689506</v>
      </c>
      <c r="AL268" s="65">
        <f t="shared" si="255"/>
        <v>1837.3204547360001</v>
      </c>
      <c r="AM268" s="65">
        <f t="shared" si="256"/>
        <v>1759.6563348499999</v>
      </c>
      <c r="AN268" s="66"/>
      <c r="AO268" s="65">
        <f t="shared" si="257"/>
        <v>1711.9563357819998</v>
      </c>
      <c r="AP268" s="65">
        <f t="shared" si="258"/>
        <v>2022.0603167640002</v>
      </c>
      <c r="AQ268" s="65">
        <f t="shared" si="259"/>
        <v>1798.488394793</v>
      </c>
    </row>
    <row r="269" spans="1:43">
      <c r="A269" s="13" t="s">
        <v>699</v>
      </c>
      <c r="B269" s="13"/>
      <c r="C269" s="52">
        <f t="shared" ref="C269:AF269" si="262">C245</f>
        <v>3603.268403</v>
      </c>
      <c r="D269" s="52">
        <f t="shared" si="262"/>
        <v>3717.2262025999999</v>
      </c>
      <c r="E269" s="52">
        <f t="shared" si="262"/>
        <v>3789.1768946000002</v>
      </c>
      <c r="F269" s="52">
        <f t="shared" si="262"/>
        <v>3844.1691153000002</v>
      </c>
      <c r="G269" s="52">
        <f t="shared" si="262"/>
        <v>4063.5254851999998</v>
      </c>
      <c r="H269" s="52">
        <f t="shared" si="262"/>
        <v>4151.1048089999995</v>
      </c>
      <c r="I269" s="52">
        <f t="shared" si="262"/>
        <v>4217.1235989999996</v>
      </c>
      <c r="J269" s="52">
        <f t="shared" si="262"/>
        <v>4281.5656614</v>
      </c>
      <c r="K269" s="52">
        <f t="shared" si="262"/>
        <v>4250.3403206000003</v>
      </c>
      <c r="L269" s="52">
        <f t="shared" si="262"/>
        <v>4735.7070909000004</v>
      </c>
      <c r="M269" s="52">
        <f t="shared" si="262"/>
        <v>3398.0532751000001</v>
      </c>
      <c r="N269" s="52">
        <f t="shared" si="262"/>
        <v>3397.3313923000001</v>
      </c>
      <c r="O269" s="52">
        <f t="shared" si="262"/>
        <v>3410.7107188999998</v>
      </c>
      <c r="P269" s="52">
        <f t="shared" si="262"/>
        <v>3428.3461262999999</v>
      </c>
      <c r="Q269" s="52">
        <f t="shared" si="262"/>
        <v>3821.2141664000001</v>
      </c>
      <c r="R269" s="52">
        <f t="shared" si="262"/>
        <v>3848.3350882000004</v>
      </c>
      <c r="S269" s="52">
        <f t="shared" si="262"/>
        <v>3870.4170783999998</v>
      </c>
      <c r="T269" s="52">
        <f t="shared" si="262"/>
        <v>3890.5089106</v>
      </c>
      <c r="U269" s="52">
        <f t="shared" si="262"/>
        <v>3909.8319919</v>
      </c>
      <c r="V269" s="52">
        <f t="shared" si="262"/>
        <v>4405.1450110000005</v>
      </c>
      <c r="W269" s="52">
        <f t="shared" si="262"/>
        <v>4363.2250846999996</v>
      </c>
      <c r="X269" s="52">
        <f t="shared" si="262"/>
        <v>4382.0401620000002</v>
      </c>
      <c r="Y269" s="52">
        <f t="shared" si="262"/>
        <v>4399.3987791999998</v>
      </c>
      <c r="Z269" s="52">
        <f t="shared" si="262"/>
        <v>4415.9593574999999</v>
      </c>
      <c r="AA269" s="52">
        <f t="shared" si="262"/>
        <v>4432.1275255</v>
      </c>
      <c r="AB269" s="52">
        <f t="shared" si="262"/>
        <v>4448.0370663000003</v>
      </c>
      <c r="AC269" s="52">
        <f t="shared" si="262"/>
        <v>4463.6542631000002</v>
      </c>
      <c r="AD269" s="52">
        <f t="shared" si="262"/>
        <v>4479.2331583000005</v>
      </c>
      <c r="AE269" s="52">
        <f t="shared" si="262"/>
        <v>4494.6105963</v>
      </c>
      <c r="AF269" s="52">
        <f t="shared" si="262"/>
        <v>4510.1252113999999</v>
      </c>
      <c r="AG269" s="9"/>
      <c r="AH269" s="65">
        <f t="shared" si="251"/>
        <v>3803.4732201400002</v>
      </c>
      <c r="AI269" s="65">
        <f t="shared" si="252"/>
        <v>4327.1682961799997</v>
      </c>
      <c r="AJ269" s="65">
        <f t="shared" si="253"/>
        <v>3491.1311357999998</v>
      </c>
      <c r="AK269" s="65">
        <f t="shared" si="254"/>
        <v>3984.8476160200007</v>
      </c>
      <c r="AL269" s="65">
        <f t="shared" si="255"/>
        <v>4398.5501817800005</v>
      </c>
      <c r="AM269" s="65">
        <f t="shared" si="256"/>
        <v>4479.1320590800005</v>
      </c>
      <c r="AN269" s="66"/>
      <c r="AO269" s="65">
        <f t="shared" si="257"/>
        <v>4065.32075816</v>
      </c>
      <c r="AP269" s="65">
        <f t="shared" si="258"/>
        <v>3737.9893759100005</v>
      </c>
      <c r="AQ269" s="65">
        <f t="shared" si="259"/>
        <v>4438.841120430001</v>
      </c>
    </row>
    <row r="270" spans="1:43">
      <c r="A270" s="13" t="s">
        <v>436</v>
      </c>
      <c r="B270" s="13"/>
      <c r="C270" s="52">
        <f t="shared" ref="C270:AF270" si="263">C246</f>
        <v>860.04369630000008</v>
      </c>
      <c r="D270" s="52">
        <f t="shared" si="263"/>
        <v>866.53338359999998</v>
      </c>
      <c r="E270" s="52">
        <f t="shared" si="263"/>
        <v>840.4679496</v>
      </c>
      <c r="F270" s="52">
        <f t="shared" si="263"/>
        <v>812.10778310000001</v>
      </c>
      <c r="G270" s="52">
        <f t="shared" si="263"/>
        <v>1144.3343927000001</v>
      </c>
      <c r="H270" s="52">
        <f t="shared" si="263"/>
        <v>1197.4577545</v>
      </c>
      <c r="I270" s="52">
        <f t="shared" si="263"/>
        <v>1165.5451704</v>
      </c>
      <c r="J270" s="52">
        <f t="shared" si="263"/>
        <v>1172.7541715</v>
      </c>
      <c r="K270" s="52">
        <f t="shared" si="263"/>
        <v>1163.166567</v>
      </c>
      <c r="L270" s="52">
        <f t="shared" si="263"/>
        <v>1076.4581306</v>
      </c>
      <c r="M270" s="52">
        <f t="shared" si="263"/>
        <v>1645.0142447000001</v>
      </c>
      <c r="N270" s="52">
        <f t="shared" si="263"/>
        <v>1540.3575224000001</v>
      </c>
      <c r="O270" s="52">
        <f t="shared" si="263"/>
        <v>1528.7821743</v>
      </c>
      <c r="P270" s="52">
        <f t="shared" si="263"/>
        <v>1516.2840113</v>
      </c>
      <c r="Q270" s="52">
        <f t="shared" si="263"/>
        <v>1611.5889832999999</v>
      </c>
      <c r="R270" s="52">
        <f t="shared" si="263"/>
        <v>1599.5316716</v>
      </c>
      <c r="S270" s="52">
        <f t="shared" si="263"/>
        <v>1646.6996621999999</v>
      </c>
      <c r="T270" s="52">
        <f t="shared" si="263"/>
        <v>1634.3378570000002</v>
      </c>
      <c r="U270" s="52">
        <f t="shared" si="263"/>
        <v>1621.7659550999999</v>
      </c>
      <c r="V270" s="52">
        <f t="shared" si="263"/>
        <v>2185.7122112000002</v>
      </c>
      <c r="W270" s="52">
        <f t="shared" si="263"/>
        <v>2178.4909293999999</v>
      </c>
      <c r="X270" s="52">
        <f t="shared" si="263"/>
        <v>2231.4417547999997</v>
      </c>
      <c r="Y270" s="52">
        <f t="shared" si="263"/>
        <v>2604.0707258999996</v>
      </c>
      <c r="Z270" s="52">
        <f t="shared" si="263"/>
        <v>2596.7554028000004</v>
      </c>
      <c r="AA270" s="52">
        <f t="shared" si="263"/>
        <v>2587.2603113999999</v>
      </c>
      <c r="AB270" s="52">
        <f t="shared" si="263"/>
        <v>2576.9533221000002</v>
      </c>
      <c r="AC270" s="52">
        <f t="shared" si="263"/>
        <v>2566.5316160000002</v>
      </c>
      <c r="AD270" s="52">
        <f t="shared" si="263"/>
        <v>2555.9580492</v>
      </c>
      <c r="AE270" s="52">
        <f t="shared" si="263"/>
        <v>2545.2968850000002</v>
      </c>
      <c r="AF270" s="52">
        <f t="shared" si="263"/>
        <v>2534.6756839</v>
      </c>
      <c r="AG270" s="9"/>
      <c r="AH270" s="65">
        <f t="shared" si="251"/>
        <v>904.69744105999996</v>
      </c>
      <c r="AI270" s="65">
        <f t="shared" si="252"/>
        <v>1155.0763588</v>
      </c>
      <c r="AJ270" s="65">
        <f t="shared" si="253"/>
        <v>1568.4053872</v>
      </c>
      <c r="AK270" s="65">
        <f t="shared" si="254"/>
        <v>1737.6094714200001</v>
      </c>
      <c r="AL270" s="65">
        <f t="shared" si="255"/>
        <v>2439.6038248599998</v>
      </c>
      <c r="AM270" s="65">
        <f t="shared" si="256"/>
        <v>2555.8831112400003</v>
      </c>
      <c r="AN270" s="66"/>
      <c r="AO270" s="65">
        <f t="shared" si="257"/>
        <v>1029.88689993</v>
      </c>
      <c r="AP270" s="65">
        <f t="shared" si="258"/>
        <v>1653.0074293100001</v>
      </c>
      <c r="AQ270" s="65">
        <f t="shared" si="259"/>
        <v>2497.74346805</v>
      </c>
    </row>
    <row r="271" spans="1:43">
      <c r="A271" s="13" t="s">
        <v>437</v>
      </c>
      <c r="B271" s="13"/>
      <c r="C271" s="52">
        <f t="shared" ref="C271:AF271" si="264">C247</f>
        <v>13.60069912</v>
      </c>
      <c r="D271" s="52">
        <f t="shared" si="264"/>
        <v>13.603854990000002</v>
      </c>
      <c r="E271" s="52">
        <f t="shared" si="264"/>
        <v>13.452839930000001</v>
      </c>
      <c r="F271" s="52">
        <f t="shared" si="264"/>
        <v>13.274405290000002</v>
      </c>
      <c r="G271" s="52">
        <f t="shared" si="264"/>
        <v>13.081811980000001</v>
      </c>
      <c r="H271" s="52">
        <f t="shared" si="264"/>
        <v>12.88660913</v>
      </c>
      <c r="I271" s="52">
        <f t="shared" si="264"/>
        <v>12.488591269999999</v>
      </c>
      <c r="J271" s="52">
        <f t="shared" si="264"/>
        <v>12.094708869999998</v>
      </c>
      <c r="K271" s="52">
        <f t="shared" si="264"/>
        <v>11.701664739999995</v>
      </c>
      <c r="L271" s="52">
        <f t="shared" si="264"/>
        <v>11.109747600000002</v>
      </c>
      <c r="M271" s="52">
        <f t="shared" si="264"/>
        <v>10.52253745</v>
      </c>
      <c r="N271" s="52">
        <f t="shared" si="264"/>
        <v>9.8310475200000003</v>
      </c>
      <c r="O271" s="52">
        <f t="shared" si="264"/>
        <v>9.0321480800000042</v>
      </c>
      <c r="P271" s="52">
        <f t="shared" si="264"/>
        <v>8.1277150999999996</v>
      </c>
      <c r="Q271" s="52">
        <f t="shared" si="264"/>
        <v>7.3239840199999993</v>
      </c>
      <c r="R271" s="52">
        <f t="shared" si="264"/>
        <v>6.4148618899999974</v>
      </c>
      <c r="S271" s="52">
        <f t="shared" si="264"/>
        <v>5.6055247299999964</v>
      </c>
      <c r="T271" s="52">
        <f t="shared" si="264"/>
        <v>4.7967892599999988</v>
      </c>
      <c r="U271" s="52">
        <f t="shared" si="264"/>
        <v>4.085707310000001</v>
      </c>
      <c r="V271" s="52">
        <f t="shared" si="264"/>
        <v>3.4761278400000024</v>
      </c>
      <c r="W271" s="52">
        <f t="shared" si="264"/>
        <v>2.8648857499999991</v>
      </c>
      <c r="X271" s="52">
        <f t="shared" si="264"/>
        <v>2.3519192899999979</v>
      </c>
      <c r="Y271" s="52">
        <f t="shared" si="264"/>
        <v>1.9414823499999998</v>
      </c>
      <c r="Z271" s="52">
        <f t="shared" si="264"/>
        <v>1.6289581399999975</v>
      </c>
      <c r="AA271" s="52">
        <f t="shared" si="264"/>
        <v>1.3142463800000002</v>
      </c>
      <c r="AB271" s="52">
        <f t="shared" si="264"/>
        <v>1.0992407200000003</v>
      </c>
      <c r="AC271" s="52">
        <f t="shared" si="264"/>
        <v>0.98495061999999645</v>
      </c>
      <c r="AD271" s="52">
        <f t="shared" si="264"/>
        <v>0.76910468999999893</v>
      </c>
      <c r="AE271" s="52">
        <f t="shared" si="264"/>
        <v>0.65396024999999869</v>
      </c>
      <c r="AF271" s="52">
        <f t="shared" si="264"/>
        <v>0.5381067599999938</v>
      </c>
      <c r="AG271" s="9"/>
      <c r="AH271" s="65">
        <f t="shared" si="251"/>
        <v>13.402722262000003</v>
      </c>
      <c r="AI271" s="65">
        <f t="shared" si="252"/>
        <v>12.056264321999999</v>
      </c>
      <c r="AJ271" s="65">
        <f t="shared" si="253"/>
        <v>8.9674864339999996</v>
      </c>
      <c r="AK271" s="65">
        <f t="shared" si="254"/>
        <v>4.8758022059999995</v>
      </c>
      <c r="AL271" s="65">
        <f t="shared" si="255"/>
        <v>2.0202983819999991</v>
      </c>
      <c r="AM271" s="65">
        <f t="shared" si="256"/>
        <v>0.80907260799999769</v>
      </c>
      <c r="AN271" s="66"/>
      <c r="AO271" s="65">
        <f t="shared" si="257"/>
        <v>12.729493292000001</v>
      </c>
      <c r="AP271" s="65">
        <f t="shared" si="258"/>
        <v>6.9216443199999995</v>
      </c>
      <c r="AQ271" s="65">
        <f t="shared" si="259"/>
        <v>1.4146854949999983</v>
      </c>
    </row>
    <row r="272" spans="1:43">
      <c r="A272" s="13" t="s">
        <v>675</v>
      </c>
      <c r="B272" s="13"/>
      <c r="C272" s="52">
        <f>C248</f>
        <v>1567.7442087000002</v>
      </c>
      <c r="D272" s="52">
        <f>D248</f>
        <v>1604.5677636999999</v>
      </c>
      <c r="E272" s="52">
        <f>E248</f>
        <v>1628.2049357000001</v>
      </c>
      <c r="F272" s="52">
        <f>F248</f>
        <v>1656.6233419</v>
      </c>
      <c r="G272" s="52">
        <f>G248</f>
        <v>1553.3876309</v>
      </c>
      <c r="H272" s="52">
        <f t="shared" ref="H272:AF272" si="265">H248</f>
        <v>1583.6403156999997</v>
      </c>
      <c r="I272" s="52">
        <f t="shared" si="265"/>
        <v>1607.4422514</v>
      </c>
      <c r="J272" s="52">
        <f t="shared" si="265"/>
        <v>1620.4125478000001</v>
      </c>
      <c r="K272" s="52">
        <f t="shared" si="265"/>
        <v>1629.2311523000001</v>
      </c>
      <c r="L272" s="52">
        <f t="shared" si="265"/>
        <v>1796.8957297000002</v>
      </c>
      <c r="M272" s="52">
        <f t="shared" si="265"/>
        <v>1373.9955927999999</v>
      </c>
      <c r="N272" s="52">
        <f t="shared" si="265"/>
        <v>1401.6180677000002</v>
      </c>
      <c r="O272" s="52">
        <f t="shared" si="265"/>
        <v>1405.6754452</v>
      </c>
      <c r="P272" s="52">
        <f t="shared" si="265"/>
        <v>1415.9708868</v>
      </c>
      <c r="Q272" s="52">
        <f t="shared" si="265"/>
        <v>1452.6446559999999</v>
      </c>
      <c r="R272" s="52">
        <f t="shared" si="265"/>
        <v>1467.1919778000001</v>
      </c>
      <c r="S272" s="52">
        <f t="shared" si="265"/>
        <v>1488.8628795</v>
      </c>
      <c r="T272" s="52">
        <f t="shared" si="265"/>
        <v>1492.1302527</v>
      </c>
      <c r="U272" s="52">
        <f t="shared" si="265"/>
        <v>1491.0544255999998</v>
      </c>
      <c r="V272" s="52">
        <f t="shared" si="265"/>
        <v>1332.3896422999999</v>
      </c>
      <c r="W272" s="52">
        <f t="shared" si="265"/>
        <v>1441.0498772999997</v>
      </c>
      <c r="X272" s="52">
        <f t="shared" si="265"/>
        <v>1438.7117619999999</v>
      </c>
      <c r="Y272" s="52">
        <f t="shared" si="265"/>
        <v>2808.044038</v>
      </c>
      <c r="Z272" s="52">
        <f t="shared" si="265"/>
        <v>2831.4089140000001</v>
      </c>
      <c r="AA272" s="52">
        <f t="shared" si="265"/>
        <v>2839.2509533000002</v>
      </c>
      <c r="AB272" s="52">
        <f t="shared" si="265"/>
        <v>2841.5567522000001</v>
      </c>
      <c r="AC272" s="52">
        <f t="shared" si="265"/>
        <v>2841.7111315000002</v>
      </c>
      <c r="AD272" s="52">
        <f t="shared" si="265"/>
        <v>2840.879085</v>
      </c>
      <c r="AE272" s="52">
        <f t="shared" si="265"/>
        <v>2843.1355671000001</v>
      </c>
      <c r="AF272" s="52">
        <f t="shared" si="265"/>
        <v>2841.0251045999998</v>
      </c>
      <c r="AG272" s="9"/>
      <c r="AH272" s="65">
        <f>AVERAGE(C272:G272)</f>
        <v>1602.1055761800001</v>
      </c>
      <c r="AI272" s="65">
        <f>AVERAGE(H272:L272)</f>
        <v>1647.52439938</v>
      </c>
      <c r="AJ272" s="65">
        <f>AVERAGE(M272:Q272)</f>
        <v>1409.9809296999999</v>
      </c>
      <c r="AK272" s="65">
        <f>AVERAGE(R272:V272)</f>
        <v>1454.3258355799999</v>
      </c>
      <c r="AL272" s="65">
        <f>AVERAGE(W272:AA272)</f>
        <v>2271.6931089199998</v>
      </c>
      <c r="AM272" s="65">
        <f>AVERAGE(AB272:AF272)</f>
        <v>2841.6615280800002</v>
      </c>
      <c r="AN272" s="66"/>
      <c r="AO272" s="65">
        <f>AVERAGE(AH272:AI272)</f>
        <v>1624.8149877800001</v>
      </c>
      <c r="AP272" s="65">
        <f>AVERAGE(AJ272:AK272)</f>
        <v>1432.15338264</v>
      </c>
      <c r="AQ272" s="65">
        <f>AVERAGE(AL272:AM272)</f>
        <v>2556.6773185000002</v>
      </c>
    </row>
    <row r="273" spans="1:43">
      <c r="A273" s="71" t="s">
        <v>442</v>
      </c>
      <c r="B273" s="13"/>
      <c r="C273" s="52">
        <f>SUM(C249:C251)</f>
        <v>8148.5945445000007</v>
      </c>
      <c r="D273" s="52">
        <f t="shared" ref="D273:AF273" si="266">SUM(D249:D251)</f>
        <v>8103.9250154499996</v>
      </c>
      <c r="E273" s="52">
        <f t="shared" si="266"/>
        <v>8655.9111880199998</v>
      </c>
      <c r="F273" s="52">
        <f t="shared" si="266"/>
        <v>9050.5710655799994</v>
      </c>
      <c r="G273" s="52">
        <f t="shared" si="266"/>
        <v>8975.5885605299991</v>
      </c>
      <c r="H273" s="52">
        <f t="shared" si="266"/>
        <v>9651.3646728000003</v>
      </c>
      <c r="I273" s="52">
        <f t="shared" si="266"/>
        <v>9310.7890636699995</v>
      </c>
      <c r="J273" s="52">
        <f t="shared" si="266"/>
        <v>10989.29813037</v>
      </c>
      <c r="K273" s="52">
        <f t="shared" si="266"/>
        <v>10482.110549890001</v>
      </c>
      <c r="L273" s="52">
        <f t="shared" si="266"/>
        <v>11299.9430768</v>
      </c>
      <c r="M273" s="52">
        <f t="shared" si="266"/>
        <v>13029.131303010001</v>
      </c>
      <c r="N273" s="52">
        <f t="shared" si="266"/>
        <v>12305.06232277</v>
      </c>
      <c r="O273" s="52">
        <f t="shared" si="266"/>
        <v>10878.86421242</v>
      </c>
      <c r="P273" s="52">
        <f t="shared" si="266"/>
        <v>10163.77618388</v>
      </c>
      <c r="Q273" s="52">
        <f t="shared" si="266"/>
        <v>10581.047311749999</v>
      </c>
      <c r="R273" s="52">
        <f t="shared" si="266"/>
        <v>8936.4011490600024</v>
      </c>
      <c r="S273" s="52">
        <f t="shared" si="266"/>
        <v>9000.0521889400006</v>
      </c>
      <c r="T273" s="52">
        <f t="shared" si="266"/>
        <v>9863.8063409300012</v>
      </c>
      <c r="U273" s="52">
        <f t="shared" si="266"/>
        <v>9006.8004139900004</v>
      </c>
      <c r="V273" s="52">
        <f t="shared" si="266"/>
        <v>9465.0386872500003</v>
      </c>
      <c r="W273" s="52">
        <f t="shared" si="266"/>
        <v>10070.858136299999</v>
      </c>
      <c r="X273" s="52">
        <f t="shared" si="266"/>
        <v>10118.034064830001</v>
      </c>
      <c r="Y273" s="52">
        <f t="shared" si="266"/>
        <v>10663.772090379998</v>
      </c>
      <c r="Z273" s="52">
        <f t="shared" si="266"/>
        <v>10305.040587580001</v>
      </c>
      <c r="AA273" s="52">
        <f t="shared" si="266"/>
        <v>10977.390946360001</v>
      </c>
      <c r="AB273" s="52">
        <f t="shared" si="266"/>
        <v>11621.129736739998</v>
      </c>
      <c r="AC273" s="52">
        <f t="shared" si="266"/>
        <v>12268.588299200001</v>
      </c>
      <c r="AD273" s="52">
        <f t="shared" si="266"/>
        <v>12692.591992690001</v>
      </c>
      <c r="AE273" s="52">
        <f t="shared" si="266"/>
        <v>13346.32941536</v>
      </c>
      <c r="AF273" s="52">
        <f t="shared" si="266"/>
        <v>13354.744386909999</v>
      </c>
      <c r="AG273" s="9"/>
      <c r="AH273" s="65">
        <f t="shared" si="251"/>
        <v>8586.9180748159997</v>
      </c>
      <c r="AI273" s="65">
        <f t="shared" si="252"/>
        <v>10346.701098706</v>
      </c>
      <c r="AJ273" s="65">
        <f t="shared" si="253"/>
        <v>11391.576266766</v>
      </c>
      <c r="AK273" s="65">
        <f t="shared" si="254"/>
        <v>9254.4197560339999</v>
      </c>
      <c r="AL273" s="65">
        <f t="shared" si="255"/>
        <v>10427.01916509</v>
      </c>
      <c r="AM273" s="65">
        <f t="shared" si="256"/>
        <v>12656.67676618</v>
      </c>
      <c r="AN273" s="66"/>
      <c r="AO273" s="65">
        <f t="shared" si="257"/>
        <v>9466.8095867609991</v>
      </c>
      <c r="AP273" s="65">
        <f t="shared" si="258"/>
        <v>10322.998011399999</v>
      </c>
      <c r="AQ273" s="65">
        <f t="shared" si="259"/>
        <v>11541.847965634999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>
      <c r="A50" s="5"/>
      <c r="B50" s="37" t="s">
        <v>247</v>
      </c>
      <c r="C50" s="51">
        <f>VLOOKUP($B50,Shock_dev!$A$1:$CI$300,MATCH(DATE(C$1,1,1),Shock_dev!$A$1:$CI$1,0),FALSE)</f>
        <v>0.53767712085686092</v>
      </c>
      <c r="D50" s="52">
        <f>VLOOKUP($B50,Shock_dev!$A$1:$CI$300,MATCH(DATE(D$1,1,1),Shock_dev!$A$1:$CI$1,0),FALSE)</f>
        <v>0.97938977418994266</v>
      </c>
      <c r="E50" s="52">
        <f>VLOOKUP($B50,Shock_dev!$A$1:$CI$300,MATCH(DATE(E$1,1,1),Shock_dev!$A$1:$CI$1,0),FALSE)</f>
        <v>1.2787429455354715</v>
      </c>
      <c r="F50" s="52">
        <f>VLOOKUP($B50,Shock_dev!$A$1:$CI$300,MATCH(DATE(F$1,1,1),Shock_dev!$A$1:$CI$1,0),FALSE)</f>
        <v>1.4496606820154856</v>
      </c>
      <c r="G50" s="52">
        <f>VLOOKUP($B50,Shock_dev!$A$1:$CI$300,MATCH(DATE(G$1,1,1),Shock_dev!$A$1:$CI$1,0),FALSE)</f>
        <v>1.5046765198341472</v>
      </c>
      <c r="H50" s="52">
        <f>VLOOKUP($B50,Shock_dev!$A$1:$CI$300,MATCH(DATE(H$1,1,1),Shock_dev!$A$1:$CI$1,0),FALSE)</f>
        <v>1.5214144893525017</v>
      </c>
      <c r="I50" s="52">
        <f>VLOOKUP($B50,Shock_dev!$A$1:$CI$300,MATCH(DATE(I$1,1,1),Shock_dev!$A$1:$CI$1,0),FALSE)</f>
        <v>1.4754609671745023</v>
      </c>
      <c r="J50" s="52">
        <f>VLOOKUP($B50,Shock_dev!$A$1:$CI$300,MATCH(DATE(J$1,1,1),Shock_dev!$A$1:$CI$1,0),FALSE)</f>
        <v>1.4462257149386426</v>
      </c>
      <c r="K50" s="52">
        <f>VLOOKUP($B50,Shock_dev!$A$1:$CI$300,MATCH(DATE(K$1,1,1),Shock_dev!$A$1:$CI$1,0),FALSE)</f>
        <v>1.3738174438734596</v>
      </c>
      <c r="L50" s="52">
        <f>VLOOKUP($B50,Shock_dev!$A$1:$CI$300,MATCH(DATE(L$1,1,1),Shock_dev!$A$1:$CI$1,0),FALSE)</f>
        <v>1.3245365033267786</v>
      </c>
      <c r="M50" s="52">
        <f>VLOOKUP($B50,Shock_dev!$A$1:$CI$300,MATCH(DATE(M$1,1,1),Shock_dev!$A$1:$CI$1,0),FALSE)</f>
        <v>1.3188771368143337</v>
      </c>
      <c r="N50" s="52">
        <f>VLOOKUP($B50,Shock_dev!$A$1:$CI$300,MATCH(DATE(N$1,1,1),Shock_dev!$A$1:$CI$1,0),FALSE)</f>
        <v>1.2759213069173603</v>
      </c>
      <c r="O50" s="52">
        <f>VLOOKUP($B50,Shock_dev!$A$1:$CI$300,MATCH(DATE(O$1,1,1),Shock_dev!$A$1:$CI$1,0),FALSE)</f>
        <v>1.1949193306553418</v>
      </c>
      <c r="P50" s="52">
        <f>VLOOKUP($B50,Shock_dev!$A$1:$CI$300,MATCH(DATE(P$1,1,1),Shock_dev!$A$1:$CI$1,0),FALSE)</f>
        <v>1.1085850770680361</v>
      </c>
      <c r="Q50" s="52">
        <f>VLOOKUP($B50,Shock_dev!$A$1:$CI$300,MATCH(DATE(Q$1,1,1),Shock_dev!$A$1:$CI$1,0),FALSE)</f>
        <v>1.0557365303635047</v>
      </c>
      <c r="R50" s="52">
        <f>VLOOKUP($B50,Shock_dev!$A$1:$CI$300,MATCH(DATE(R$1,1,1),Shock_dev!$A$1:$CI$1,0),FALSE)</f>
        <v>0.97013290005047992</v>
      </c>
      <c r="S50" s="52">
        <f>VLOOKUP($B50,Shock_dev!$A$1:$CI$300,MATCH(DATE(S$1,1,1),Shock_dev!$A$1:$CI$1,0),FALSE)</f>
        <v>0.9153085221914159</v>
      </c>
      <c r="T50" s="52">
        <f>VLOOKUP($B50,Shock_dev!$A$1:$CI$300,MATCH(DATE(T$1,1,1),Shock_dev!$A$1:$CI$1,0),FALSE)</f>
        <v>0.89446011237395151</v>
      </c>
      <c r="U50" s="52">
        <f>VLOOKUP($B50,Shock_dev!$A$1:$CI$300,MATCH(DATE(U$1,1,1),Shock_dev!$A$1:$CI$1,0),FALSE)</f>
        <v>0.86229561018595913</v>
      </c>
      <c r="V50" s="52">
        <f>VLOOKUP($B50,Shock_dev!$A$1:$CI$300,MATCH(DATE(V$1,1,1),Shock_dev!$A$1:$CI$1,0),FALSE)</f>
        <v>0.87586474753147403</v>
      </c>
      <c r="W50" s="52">
        <f>VLOOKUP($B50,Shock_dev!$A$1:$CI$300,MATCH(DATE(W$1,1,1),Shock_dev!$A$1:$CI$1,0),FALSE)</f>
        <v>0.89217725719139551</v>
      </c>
      <c r="X50" s="52">
        <f>VLOOKUP($B50,Shock_dev!$A$1:$CI$300,MATCH(DATE(X$1,1,1),Shock_dev!$A$1:$CI$1,0),FALSE)</f>
        <v>0.9096029239980874</v>
      </c>
      <c r="Y50" s="52">
        <f>VLOOKUP($B50,Shock_dev!$A$1:$CI$300,MATCH(DATE(Y$1,1,1),Shock_dev!$A$1:$CI$1,0),FALSE)</f>
        <v>0.95527175777512241</v>
      </c>
      <c r="Z50" s="52">
        <f>VLOOKUP($B50,Shock_dev!$A$1:$CI$300,MATCH(DATE(Z$1,1,1),Shock_dev!$A$1:$CI$1,0),FALSE)</f>
        <v>0.97912146607350703</v>
      </c>
      <c r="AA50" s="52">
        <f>VLOOKUP($B50,Shock_dev!$A$1:$CI$300,MATCH(DATE(AA$1,1,1),Shock_dev!$A$1:$CI$1,0),FALSE)</f>
        <v>1.0036831730894757</v>
      </c>
      <c r="AB50" s="52">
        <f>VLOOKUP($B50,Shock_dev!$A$1:$CI$300,MATCH(DATE(AB$1,1,1),Shock_dev!$A$1:$CI$1,0),FALSE)</f>
        <v>1.0273292522081645</v>
      </c>
      <c r="AC50" s="52">
        <f>VLOOKUP($B50,Shock_dev!$A$1:$CI$300,MATCH(DATE(AC$1,1,1),Shock_dev!$A$1:$CI$1,0),FALSE)</f>
        <v>1.0494518818834564</v>
      </c>
      <c r="AD50" s="52">
        <f>VLOOKUP($B50,Shock_dev!$A$1:$CI$300,MATCH(DATE(AD$1,1,1),Shock_dev!$A$1:$CI$1,0),FALSE)</f>
        <v>1.0654985671566086</v>
      </c>
      <c r="AE50" s="52">
        <f>VLOOKUP($B50,Shock_dev!$A$1:$CI$300,MATCH(DATE(AE$1,1,1),Shock_dev!$A$1:$CI$1,0),FALSE)</f>
        <v>1.0808634586581878</v>
      </c>
      <c r="AF50" s="52">
        <f>VLOOKUP($B50,Shock_dev!$A$1:$CI$300,MATCH(DATE(AF$1,1,1),Shock_dev!$A$1:$CI$1,0),FALSE)</f>
        <v>1.0834535036488013</v>
      </c>
      <c r="AG50" s="52"/>
      <c r="AH50" s="65">
        <f>AVERAGE(C50:G50)</f>
        <v>1.1500294084863816</v>
      </c>
      <c r="AI50" s="65">
        <f>AVERAGE(H50:L50)</f>
        <v>1.428291023733177</v>
      </c>
      <c r="AJ50" s="65">
        <f>AVERAGE(M50:Q50)</f>
        <v>1.1908078763637153</v>
      </c>
      <c r="AK50" s="65">
        <f>AVERAGE(R50:V50)</f>
        <v>0.9036123784666561</v>
      </c>
      <c r="AL50" s="65">
        <f>AVERAGE(W50:AA50)</f>
        <v>0.94797131562551762</v>
      </c>
      <c r="AM50" s="65">
        <f>AVERAGE(AB50:AF50)</f>
        <v>1.0613193327110437</v>
      </c>
      <c r="AN50" s="66"/>
      <c r="AO50" s="65">
        <f>AVERAGE(AH50:AI50)</f>
        <v>1.2891602161097793</v>
      </c>
      <c r="AP50" s="65">
        <f>AVERAGE(AJ50:AK50)</f>
        <v>1.0472101274151857</v>
      </c>
      <c r="AQ50" s="65">
        <f>AVERAGE(AL50:AM50)</f>
        <v>1.0046453241682807</v>
      </c>
    </row>
    <row r="51" spans="1:43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3.2488253251851027E-3</v>
      </c>
      <c r="D51" s="52">
        <f>VLOOKUP($B51,Shock_dev!$A$1:$CI$300,MATCH(DATE(D$1,1,1),Shock_dev!$A$1:$CI$1,0),FALSE)</f>
        <v>7.7142303233730062E-3</v>
      </c>
      <c r="E51" s="52">
        <f>VLOOKUP($B51,Shock_dev!$A$1:$CI$300,MATCH(DATE(E$1,1,1),Shock_dev!$A$1:$CI$1,0),FALSE)</f>
        <v>1.1866773626121286E-2</v>
      </c>
      <c r="F51" s="52">
        <f>VLOOKUP($B51,Shock_dev!$A$1:$CI$300,MATCH(DATE(F$1,1,1),Shock_dev!$A$1:$CI$1,0),FALSE)</f>
        <v>1.4789467910955645E-2</v>
      </c>
      <c r="G51" s="52">
        <f>VLOOKUP($B51,Shock_dev!$A$1:$CI$300,MATCH(DATE(G$1,1,1),Shock_dev!$A$1:$CI$1,0),FALSE)</f>
        <v>1.6026472329969257E-2</v>
      </c>
      <c r="H51" s="52">
        <f>VLOOKUP($B51,Shock_dev!$A$1:$CI$300,MATCH(DATE(H$1,1,1),Shock_dev!$A$1:$CI$1,0),FALSE)</f>
        <v>1.5840173027340775E-2</v>
      </c>
      <c r="I51" s="52">
        <f>VLOOKUP($B51,Shock_dev!$A$1:$CI$300,MATCH(DATE(I$1,1,1),Shock_dev!$A$1:$CI$1,0),FALSE)</f>
        <v>1.4393230028149902E-2</v>
      </c>
      <c r="J51" s="52">
        <f>VLOOKUP($B51,Shock_dev!$A$1:$CI$300,MATCH(DATE(J$1,1,1),Shock_dev!$A$1:$CI$1,0),FALSE)</f>
        <v>1.2314832890087236E-2</v>
      </c>
      <c r="K51" s="52">
        <f>VLOOKUP($B51,Shock_dev!$A$1:$CI$300,MATCH(DATE(K$1,1,1),Shock_dev!$A$1:$CI$1,0),FALSE)</f>
        <v>9.7310635923008419E-3</v>
      </c>
      <c r="L51" s="52">
        <f>VLOOKUP($B51,Shock_dev!$A$1:$CI$300,MATCH(DATE(L$1,1,1),Shock_dev!$A$1:$CI$1,0),FALSE)</f>
        <v>7.1148791932732968E-3</v>
      </c>
      <c r="M51" s="52">
        <f>VLOOKUP($B51,Shock_dev!$A$1:$CI$300,MATCH(DATE(M$1,1,1),Shock_dev!$A$1:$CI$1,0),FALSE)</f>
        <v>4.918326942407931E-3</v>
      </c>
      <c r="N51" s="52">
        <f>VLOOKUP($B51,Shock_dev!$A$1:$CI$300,MATCH(DATE(N$1,1,1),Shock_dev!$A$1:$CI$1,0),FALSE)</f>
        <v>2.8708153075826465E-3</v>
      </c>
      <c r="O51" s="52">
        <f>VLOOKUP($B51,Shock_dev!$A$1:$CI$300,MATCH(DATE(O$1,1,1),Shock_dev!$A$1:$CI$1,0),FALSE)</f>
        <v>8.0496880313022073E-4</v>
      </c>
      <c r="P51" s="52">
        <f>VLOOKUP($B51,Shock_dev!$A$1:$CI$300,MATCH(DATE(P$1,1,1),Shock_dev!$A$1:$CI$1,0),FALSE)</f>
        <v>-1.2168062745980181E-3</v>
      </c>
      <c r="Q51" s="52">
        <f>VLOOKUP($B51,Shock_dev!$A$1:$CI$300,MATCH(DATE(Q$1,1,1),Shock_dev!$A$1:$CI$1,0),FALSE)</f>
        <v>-2.9301947275311895E-3</v>
      </c>
      <c r="R51" s="52">
        <f>VLOOKUP($B51,Shock_dev!$A$1:$CI$300,MATCH(DATE(R$1,1,1),Shock_dev!$A$1:$CI$1,0),FALSE)</f>
        <v>-4.5276198569299628E-3</v>
      </c>
      <c r="S51" s="52">
        <f>VLOOKUP($B51,Shock_dev!$A$1:$CI$300,MATCH(DATE(S$1,1,1),Shock_dev!$A$1:$CI$1,0),FALSE)</f>
        <v>-5.7947054548577615E-3</v>
      </c>
      <c r="T51" s="52">
        <f>VLOOKUP($B51,Shock_dev!$A$1:$CI$300,MATCH(DATE(T$1,1,1),Shock_dev!$A$1:$CI$1,0),FALSE)</f>
        <v>-6.5874495017748226E-3</v>
      </c>
      <c r="U51" s="52">
        <f>VLOOKUP($B51,Shock_dev!$A$1:$CI$300,MATCH(DATE(U$1,1,1),Shock_dev!$A$1:$CI$1,0),FALSE)</f>
        <v>-7.0827339169616541E-3</v>
      </c>
      <c r="V51" s="52">
        <f>VLOOKUP($B51,Shock_dev!$A$1:$CI$300,MATCH(DATE(V$1,1,1),Shock_dev!$A$1:$CI$1,0),FALSE)</f>
        <v>-7.1064146310636277E-3</v>
      </c>
      <c r="W51" s="52">
        <f>VLOOKUP($B51,Shock_dev!$A$1:$CI$300,MATCH(DATE(W$1,1,1),Shock_dev!$A$1:$CI$1,0),FALSE)</f>
        <v>-6.7909652596411293E-3</v>
      </c>
      <c r="X51" s="52">
        <f>VLOOKUP($B51,Shock_dev!$A$1:$CI$300,MATCH(DATE(X$1,1,1),Shock_dev!$A$1:$CI$1,0),FALSE)</f>
        <v>-6.2570024737531984E-3</v>
      </c>
      <c r="Y51" s="52">
        <f>VLOOKUP($B51,Shock_dev!$A$1:$CI$300,MATCH(DATE(Y$1,1,1),Shock_dev!$A$1:$CI$1,0),FALSE)</f>
        <v>-5.4035083329356933E-3</v>
      </c>
      <c r="Z51" s="52">
        <f>VLOOKUP($B51,Shock_dev!$A$1:$CI$300,MATCH(DATE(Z$1,1,1),Shock_dev!$A$1:$CI$1,0),FALSE)</f>
        <v>-4.5324790882041981E-3</v>
      </c>
      <c r="AA51" s="52">
        <f>VLOOKUP($B51,Shock_dev!$A$1:$CI$300,MATCH(DATE(AA$1,1,1),Shock_dev!$A$1:$CI$1,0),FALSE)</f>
        <v>-3.7003300385346112E-3</v>
      </c>
      <c r="AB51" s="52">
        <f>VLOOKUP($B51,Shock_dev!$A$1:$CI$300,MATCH(DATE(AB$1,1,1),Shock_dev!$A$1:$CI$1,0),FALSE)</f>
        <v>-2.9392484184294397E-3</v>
      </c>
      <c r="AC51" s="52">
        <f>VLOOKUP($B51,Shock_dev!$A$1:$CI$300,MATCH(DATE(AC$1,1,1),Shock_dev!$A$1:$CI$1,0),FALSE)</f>
        <v>-2.2644065306512136E-3</v>
      </c>
      <c r="AD51" s="52">
        <f>VLOOKUP($B51,Shock_dev!$A$1:$CI$300,MATCH(DATE(AD$1,1,1),Shock_dev!$A$1:$CI$1,0),FALSE)</f>
        <v>-1.7042935898127231E-3</v>
      </c>
      <c r="AE51" s="52">
        <f>VLOOKUP($B51,Shock_dev!$A$1:$CI$300,MATCH(DATE(AE$1,1,1),Shock_dev!$A$1:$CI$1,0),FALSE)</f>
        <v>-1.2417969913110065E-3</v>
      </c>
      <c r="AF51" s="52">
        <f>VLOOKUP($B51,Shock_dev!$A$1:$CI$300,MATCH(DATE(AF$1,1,1),Shock_dev!$A$1:$CI$1,0),FALSE)</f>
        <v>-9.2776604625452214E-4</v>
      </c>
      <c r="AG51" s="52"/>
      <c r="AH51" s="65">
        <f t="shared" ref="AH51:AH80" si="1">AVERAGE(C51:G51)</f>
        <v>1.0729153903120858E-2</v>
      </c>
      <c r="AI51" s="65">
        <f t="shared" ref="AI51:AI80" si="2">AVERAGE(H51:L51)</f>
        <v>1.1878835746230412E-2</v>
      </c>
      <c r="AJ51" s="65">
        <f t="shared" ref="AJ51:AJ80" si="3">AVERAGE(M51:Q51)</f>
        <v>8.8942201019831806E-4</v>
      </c>
      <c r="AK51" s="65">
        <f t="shared" ref="AK51:AK80" si="4">AVERAGE(R51:V51)</f>
        <v>-6.2197846723175652E-3</v>
      </c>
      <c r="AL51" s="65">
        <f t="shared" ref="AL51:AL80" si="5">AVERAGE(W51:AA51)</f>
        <v>-5.3368570386137662E-3</v>
      </c>
      <c r="AM51" s="65">
        <f t="shared" ref="AM51:AM80" si="6">AVERAGE(AB51:AF51)</f>
        <v>-1.8155023152917811E-3</v>
      </c>
      <c r="AN51" s="66"/>
      <c r="AO51" s="65">
        <f t="shared" ref="AO51:AO80" si="7">AVERAGE(AH51:AI51)</f>
        <v>1.1303994824675635E-2</v>
      </c>
      <c r="AP51" s="65">
        <f t="shared" ref="AP51:AP80" si="8">AVERAGE(AJ51:AK51)</f>
        <v>-2.6651813310596237E-3</v>
      </c>
      <c r="AQ51" s="65">
        <f t="shared" ref="AQ51:AQ80" si="9">AVERAGE(AL51:AM51)</f>
        <v>-3.5761796769527739E-3</v>
      </c>
    </row>
    <row r="52" spans="1:43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4.1564877905208219E-3</v>
      </c>
      <c r="D52" s="52">
        <f>VLOOKUP($B52,Shock_dev!$A$1:$CI$300,MATCH(DATE(D$1,1,1),Shock_dev!$A$1:$CI$1,0),FALSE)</f>
        <v>7.2555513672500705E-3</v>
      </c>
      <c r="E52" s="52">
        <f>VLOOKUP($B52,Shock_dev!$A$1:$CI$300,MATCH(DATE(E$1,1,1),Shock_dev!$A$1:$CI$1,0),FALSE)</f>
        <v>8.996309447454387E-3</v>
      </c>
      <c r="F52" s="52">
        <f>VLOOKUP($B52,Shock_dev!$A$1:$CI$300,MATCH(DATE(F$1,1,1),Shock_dev!$A$1:$CI$1,0),FALSE)</f>
        <v>9.7809892129131007E-3</v>
      </c>
      <c r="G52" s="52">
        <f>VLOOKUP($B52,Shock_dev!$A$1:$CI$300,MATCH(DATE(G$1,1,1),Shock_dev!$A$1:$CI$1,0),FALSE)</f>
        <v>9.8450698453332337E-3</v>
      </c>
      <c r="H52" s="52">
        <f>VLOOKUP($B52,Shock_dev!$A$1:$CI$300,MATCH(DATE(H$1,1,1),Shock_dev!$A$1:$CI$1,0),FALSE)</f>
        <v>9.771002481147522E-3</v>
      </c>
      <c r="I52" s="52">
        <f>VLOOKUP($B52,Shock_dev!$A$1:$CI$300,MATCH(DATE(I$1,1,1),Shock_dev!$A$1:$CI$1,0),FALSE)</f>
        <v>9.3987974874702659E-3</v>
      </c>
      <c r="J52" s="52">
        <f>VLOOKUP($B52,Shock_dev!$A$1:$CI$300,MATCH(DATE(J$1,1,1),Shock_dev!$A$1:$CI$1,0),FALSE)</f>
        <v>9.2195547302439413E-3</v>
      </c>
      <c r="K52" s="52">
        <f>VLOOKUP($B52,Shock_dev!$A$1:$CI$300,MATCH(DATE(K$1,1,1),Shock_dev!$A$1:$CI$1,0),FALSE)</f>
        <v>8.8107777305827459E-3</v>
      </c>
      <c r="L52" s="52">
        <f>VLOOKUP($B52,Shock_dev!$A$1:$CI$300,MATCH(DATE(L$1,1,1),Shock_dev!$A$1:$CI$1,0),FALSE)</f>
        <v>8.5989739062972831E-3</v>
      </c>
      <c r="M52" s="52">
        <f>VLOOKUP($B52,Shock_dev!$A$1:$CI$300,MATCH(DATE(M$1,1,1),Shock_dev!$A$1:$CI$1,0),FALSE)</f>
        <v>8.7642908563107542E-3</v>
      </c>
      <c r="N52" s="52">
        <f>VLOOKUP($B52,Shock_dev!$A$1:$CI$300,MATCH(DATE(N$1,1,1),Shock_dev!$A$1:$CI$1,0),FALSE)</f>
        <v>8.603506010074263E-3</v>
      </c>
      <c r="O52" s="52">
        <f>VLOOKUP($B52,Shock_dev!$A$1:$CI$300,MATCH(DATE(O$1,1,1),Shock_dev!$A$1:$CI$1,0),FALSE)</f>
        <v>8.1445885952831712E-3</v>
      </c>
      <c r="P52" s="52">
        <f>VLOOKUP($B52,Shock_dev!$A$1:$CI$300,MATCH(DATE(P$1,1,1),Shock_dev!$A$1:$CI$1,0),FALSE)</f>
        <v>7.639905107153587E-3</v>
      </c>
      <c r="Q52" s="52">
        <f>VLOOKUP($B52,Shock_dev!$A$1:$CI$300,MATCH(DATE(Q$1,1,1),Shock_dev!$A$1:$CI$1,0),FALSE)</f>
        <v>7.3743281951764291E-3</v>
      </c>
      <c r="R52" s="52">
        <f>VLOOKUP($B52,Shock_dev!$A$1:$CI$300,MATCH(DATE(R$1,1,1),Shock_dev!$A$1:$CI$1,0),FALSE)</f>
        <v>6.897533875901315E-3</v>
      </c>
      <c r="S52" s="52">
        <f>VLOOKUP($B52,Shock_dev!$A$1:$CI$300,MATCH(DATE(S$1,1,1),Shock_dev!$A$1:$CI$1,0),FALSE)</f>
        <v>6.6182815725118671E-3</v>
      </c>
      <c r="T52" s="52">
        <f>VLOOKUP($B52,Shock_dev!$A$1:$CI$300,MATCH(DATE(T$1,1,1),Shock_dev!$A$1:$CI$1,0),FALSE)</f>
        <v>6.5697258068507861E-3</v>
      </c>
      <c r="U52" s="52">
        <f>VLOOKUP($B52,Shock_dev!$A$1:$CI$300,MATCH(DATE(U$1,1,1),Shock_dev!$A$1:$CI$1,0),FALSE)</f>
        <v>6.4268557232178792E-3</v>
      </c>
      <c r="V52" s="52">
        <f>VLOOKUP($B52,Shock_dev!$A$1:$CI$300,MATCH(DATE(V$1,1,1),Shock_dev!$A$1:$CI$1,0),FALSE)</f>
        <v>6.5568456604830237E-3</v>
      </c>
      <c r="W52" s="52">
        <f>VLOOKUP($B52,Shock_dev!$A$1:$CI$300,MATCH(DATE(W$1,1,1),Shock_dev!$A$1:$CI$1,0),FALSE)</f>
        <v>6.7047252363242674E-3</v>
      </c>
      <c r="X52" s="52">
        <f>VLOOKUP($B52,Shock_dev!$A$1:$CI$300,MATCH(DATE(X$1,1,1),Shock_dev!$A$1:$CI$1,0),FALSE)</f>
        <v>6.8401361284395178E-3</v>
      </c>
      <c r="Y52" s="52">
        <f>VLOOKUP($B52,Shock_dev!$A$1:$CI$300,MATCH(DATE(Y$1,1,1),Shock_dev!$A$1:$CI$1,0),FALSE)</f>
        <v>7.2495251417571769E-3</v>
      </c>
      <c r="Z52" s="52">
        <f>VLOOKUP($B52,Shock_dev!$A$1:$CI$300,MATCH(DATE(Z$1,1,1),Shock_dev!$A$1:$CI$1,0),FALSE)</f>
        <v>7.4547248971507541E-3</v>
      </c>
      <c r="AA52" s="52">
        <f>VLOOKUP($B52,Shock_dev!$A$1:$CI$300,MATCH(DATE(AA$1,1,1),Shock_dev!$A$1:$CI$1,0),FALSE)</f>
        <v>7.6101105914345313E-3</v>
      </c>
      <c r="AB52" s="52">
        <f>VLOOKUP($B52,Shock_dev!$A$1:$CI$300,MATCH(DATE(AB$1,1,1),Shock_dev!$A$1:$CI$1,0),FALSE)</f>
        <v>7.7406825878823578E-3</v>
      </c>
      <c r="AC52" s="52">
        <f>VLOOKUP($B52,Shock_dev!$A$1:$CI$300,MATCH(DATE(AC$1,1,1),Shock_dev!$A$1:$CI$1,0),FALSE)</f>
        <v>7.8545197616944097E-3</v>
      </c>
      <c r="AD52" s="52">
        <f>VLOOKUP($B52,Shock_dev!$A$1:$CI$300,MATCH(DATE(AD$1,1,1),Shock_dev!$A$1:$CI$1,0),FALSE)</f>
        <v>7.9262611678291659E-3</v>
      </c>
      <c r="AE52" s="52">
        <f>VLOOKUP($B52,Shock_dev!$A$1:$CI$300,MATCH(DATE(AE$1,1,1),Shock_dev!$A$1:$CI$1,0),FALSE)</f>
        <v>7.9962284658115449E-3</v>
      </c>
      <c r="AF52" s="52">
        <f>VLOOKUP($B52,Shock_dev!$A$1:$CI$300,MATCH(DATE(AF$1,1,1),Shock_dev!$A$1:$CI$1,0),FALSE)</f>
        <v>7.9848758711961159E-3</v>
      </c>
      <c r="AG52" s="52"/>
      <c r="AH52" s="65">
        <f t="shared" si="1"/>
        <v>8.0068815326943231E-3</v>
      </c>
      <c r="AI52" s="65">
        <f t="shared" si="2"/>
        <v>9.1598212671483523E-3</v>
      </c>
      <c r="AJ52" s="65">
        <f t="shared" si="3"/>
        <v>8.1053237527996414E-3</v>
      </c>
      <c r="AK52" s="65">
        <f t="shared" si="4"/>
        <v>6.6138485277929746E-3</v>
      </c>
      <c r="AL52" s="65">
        <f t="shared" si="5"/>
        <v>7.1718443990212485E-3</v>
      </c>
      <c r="AM52" s="65">
        <f t="shared" si="6"/>
        <v>7.9005135708827192E-3</v>
      </c>
      <c r="AN52" s="66"/>
      <c r="AO52" s="65">
        <f t="shared" si="7"/>
        <v>8.5833513999213386E-3</v>
      </c>
      <c r="AP52" s="65">
        <f t="shared" si="8"/>
        <v>7.359586140296308E-3</v>
      </c>
      <c r="AQ52" s="65">
        <f t="shared" si="9"/>
        <v>7.5361789849519838E-3</v>
      </c>
    </row>
    <row r="53" spans="1:43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3.3416418021271749E-4</v>
      </c>
      <c r="D53" s="52">
        <f>VLOOKUP($B53,Shock_dev!$A$1:$CI$300,MATCH(DATE(D$1,1,1),Shock_dev!$A$1:$CI$1,0),FALSE)</f>
        <v>7.5372367744779901E-4</v>
      </c>
      <c r="E53" s="52">
        <f>VLOOKUP($B53,Shock_dev!$A$1:$CI$300,MATCH(DATE(E$1,1,1),Shock_dev!$A$1:$CI$1,0),FALSE)</f>
        <v>1.06235950700141E-3</v>
      </c>
      <c r="F53" s="52">
        <f>VLOOKUP($B53,Shock_dev!$A$1:$CI$300,MATCH(DATE(F$1,1,1),Shock_dev!$A$1:$CI$1,0),FALSE)</f>
        <v>1.154259254692208E-3</v>
      </c>
      <c r="G53" s="52">
        <f>VLOOKUP($B53,Shock_dev!$A$1:$CI$300,MATCH(DATE(G$1,1,1),Shock_dev!$A$1:$CI$1,0),FALSE)</f>
        <v>9.9308269651658871E-4</v>
      </c>
      <c r="H53" s="52">
        <f>VLOOKUP($B53,Shock_dev!$A$1:$CI$300,MATCH(DATE(H$1,1,1),Shock_dev!$A$1:$CI$1,0),FALSE)</f>
        <v>6.2919792498156548E-4</v>
      </c>
      <c r="I53" s="52">
        <f>VLOOKUP($B53,Shock_dev!$A$1:$CI$300,MATCH(DATE(I$1,1,1),Shock_dev!$A$1:$CI$1,0),FALSE)</f>
        <v>1.0688524612362314E-4</v>
      </c>
      <c r="J53" s="52">
        <f>VLOOKUP($B53,Shock_dev!$A$1:$CI$300,MATCH(DATE(J$1,1,1),Shock_dev!$A$1:$CI$1,0),FALSE)</f>
        <v>-4.8037274867583174E-4</v>
      </c>
      <c r="K53" s="52">
        <f>VLOOKUP($B53,Shock_dev!$A$1:$CI$300,MATCH(DATE(K$1,1,1),Shock_dev!$A$1:$CI$1,0),FALSE)</f>
        <v>-1.0989717577751027E-3</v>
      </c>
      <c r="L53" s="52">
        <f>VLOOKUP($B53,Shock_dev!$A$1:$CI$300,MATCH(DATE(L$1,1,1),Shock_dev!$A$1:$CI$1,0),FALSE)</f>
        <v>-1.6814765837052867E-3</v>
      </c>
      <c r="M53" s="52">
        <f>VLOOKUP($B53,Shock_dev!$A$1:$CI$300,MATCH(DATE(M$1,1,1),Shock_dev!$A$1:$CI$1,0),FALSE)</f>
        <v>-2.1703806856375627E-3</v>
      </c>
      <c r="N53" s="52">
        <f>VLOOKUP($B53,Shock_dev!$A$1:$CI$300,MATCH(DATE(N$1,1,1),Shock_dev!$A$1:$CI$1,0),FALSE)</f>
        <v>-2.5972090713899569E-3</v>
      </c>
      <c r="O53" s="52">
        <f>VLOOKUP($B53,Shock_dev!$A$1:$CI$300,MATCH(DATE(O$1,1,1),Shock_dev!$A$1:$CI$1,0),FALSE)</f>
        <v>-2.9809540669211497E-3</v>
      </c>
      <c r="P53" s="52">
        <f>VLOOKUP($B53,Shock_dev!$A$1:$CI$300,MATCH(DATE(P$1,1,1),Shock_dev!$A$1:$CI$1,0),FALSE)</f>
        <v>-3.3139359741735964E-3</v>
      </c>
      <c r="Q53" s="52">
        <f>VLOOKUP($B53,Shock_dev!$A$1:$CI$300,MATCH(DATE(Q$1,1,1),Shock_dev!$A$1:$CI$1,0),FALSE)</f>
        <v>-3.5675544286902241E-3</v>
      </c>
      <c r="R53" s="52">
        <f>VLOOKUP($B53,Shock_dev!$A$1:$CI$300,MATCH(DATE(R$1,1,1),Shock_dev!$A$1:$CI$1,0),FALSE)</f>
        <v>-3.7657994865218035E-3</v>
      </c>
      <c r="S53" s="52">
        <f>VLOOKUP($B53,Shock_dev!$A$1:$CI$300,MATCH(DATE(S$1,1,1),Shock_dev!$A$1:$CI$1,0),FALSE)</f>
        <v>-3.8882478933471615E-3</v>
      </c>
      <c r="T53" s="52">
        <f>VLOOKUP($B53,Shock_dev!$A$1:$CI$300,MATCH(DATE(T$1,1,1),Shock_dev!$A$1:$CI$1,0),FALSE)</f>
        <v>-3.9255366322786455E-3</v>
      </c>
      <c r="U53" s="52">
        <f>VLOOKUP($B53,Shock_dev!$A$1:$CI$300,MATCH(DATE(U$1,1,1),Shock_dev!$A$1:$CI$1,0),FALSE)</f>
        <v>-3.9042040021571001E-3</v>
      </c>
      <c r="V53" s="52">
        <f>VLOOKUP($B53,Shock_dev!$A$1:$CI$300,MATCH(DATE(V$1,1,1),Shock_dev!$A$1:$CI$1,0),FALSE)</f>
        <v>-3.8129638839679071E-3</v>
      </c>
      <c r="W53" s="52">
        <f>VLOOKUP($B53,Shock_dev!$A$1:$CI$300,MATCH(DATE(W$1,1,1),Shock_dev!$A$1:$CI$1,0),FALSE)</f>
        <v>-3.6748477306021809E-3</v>
      </c>
      <c r="X53" s="52">
        <f>VLOOKUP($B53,Shock_dev!$A$1:$CI$300,MATCH(DATE(X$1,1,1),Shock_dev!$A$1:$CI$1,0),FALSE)</f>
        <v>-3.5102202488925698E-3</v>
      </c>
      <c r="Y53" s="52">
        <f>VLOOKUP($B53,Shock_dev!$A$1:$CI$300,MATCH(DATE(Y$1,1,1),Shock_dev!$A$1:$CI$1,0),FALSE)</f>
        <v>-3.3152671186502877E-3</v>
      </c>
      <c r="Z53" s="52">
        <f>VLOOKUP($B53,Shock_dev!$A$1:$CI$300,MATCH(DATE(Z$1,1,1),Shock_dev!$A$1:$CI$1,0),FALSE)</f>
        <v>-3.1287644102791757E-3</v>
      </c>
      <c r="AA53" s="52">
        <f>VLOOKUP($B53,Shock_dev!$A$1:$CI$300,MATCH(DATE(AA$1,1,1),Shock_dev!$A$1:$CI$1,0),FALSE)</f>
        <v>-2.9604567394040542E-3</v>
      </c>
      <c r="AB53" s="52">
        <f>VLOOKUP($B53,Shock_dev!$A$1:$CI$300,MATCH(DATE(AB$1,1,1),Shock_dev!$A$1:$CI$1,0),FALSE)</f>
        <v>-2.8150294659558079E-3</v>
      </c>
      <c r="AC53" s="52">
        <f>VLOOKUP($B53,Shock_dev!$A$1:$CI$300,MATCH(DATE(AC$1,1,1),Shock_dev!$A$1:$CI$1,0),FALSE)</f>
        <v>-2.6940470543805098E-3</v>
      </c>
      <c r="AD53" s="52">
        <f>VLOOKUP($B53,Shock_dev!$A$1:$CI$300,MATCH(DATE(AD$1,1,1),Shock_dev!$A$1:$CI$1,0),FALSE)</f>
        <v>-2.59961222057996E-3</v>
      </c>
      <c r="AE53" s="52">
        <f>VLOOKUP($B53,Shock_dev!$A$1:$CI$300,MATCH(DATE(AE$1,1,1),Shock_dev!$A$1:$CI$1,0),FALSE)</f>
        <v>-2.5283706445469456E-3</v>
      </c>
      <c r="AF53" s="52">
        <f>VLOOKUP($B53,Shock_dev!$A$1:$CI$300,MATCH(DATE(AF$1,1,1),Shock_dev!$A$1:$CI$1,0),FALSE)</f>
        <v>-2.4837704046451999E-3</v>
      </c>
      <c r="AG53" s="52"/>
      <c r="AH53" s="65">
        <f t="shared" si="1"/>
        <v>8.5951786317414454E-4</v>
      </c>
      <c r="AI53" s="65">
        <f t="shared" si="2"/>
        <v>-5.0494758381020651E-4</v>
      </c>
      <c r="AJ53" s="65">
        <f t="shared" si="3"/>
        <v>-2.926006845362498E-3</v>
      </c>
      <c r="AK53" s="65">
        <f t="shared" si="4"/>
        <v>-3.8593503796545232E-3</v>
      </c>
      <c r="AL53" s="65">
        <f t="shared" si="5"/>
        <v>-3.3179112495656539E-3</v>
      </c>
      <c r="AM53" s="65">
        <f t="shared" si="6"/>
        <v>-2.6241659580216849E-3</v>
      </c>
      <c r="AN53" s="66"/>
      <c r="AO53" s="65">
        <f t="shared" si="7"/>
        <v>1.7728513968196902E-4</v>
      </c>
      <c r="AP53" s="65">
        <f t="shared" si="8"/>
        <v>-3.3926786125085106E-3</v>
      </c>
      <c r="AQ53" s="65">
        <f t="shared" si="9"/>
        <v>-2.9710386037936692E-3</v>
      </c>
    </row>
    <row r="54" spans="1:43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8.4788999909167391E-3</v>
      </c>
      <c r="D54" s="52">
        <f>VLOOKUP($B54,Shock_dev!$A$1:$CI$300,MATCH(DATE(D$1,1,1),Shock_dev!$A$1:$CI$1,0),FALSE)</f>
        <v>1.4429924706541414E-2</v>
      </c>
      <c r="E54" s="52">
        <f>VLOOKUP($B54,Shock_dev!$A$1:$CI$300,MATCH(DATE(E$1,1,1),Shock_dev!$A$1:$CI$1,0),FALSE)</f>
        <v>1.7576247006371341E-2</v>
      </c>
      <c r="F54" s="52">
        <f>VLOOKUP($B54,Shock_dev!$A$1:$CI$300,MATCH(DATE(F$1,1,1),Shock_dev!$A$1:$CI$1,0),FALSE)</f>
        <v>1.8875819359494988E-2</v>
      </c>
      <c r="G54" s="52">
        <f>VLOOKUP($B54,Shock_dev!$A$1:$CI$300,MATCH(DATE(G$1,1,1),Shock_dev!$A$1:$CI$1,0),FALSE)</f>
        <v>1.8847151141922872E-2</v>
      </c>
      <c r="H54" s="52">
        <f>VLOOKUP($B54,Shock_dev!$A$1:$CI$300,MATCH(DATE(H$1,1,1),Shock_dev!$A$1:$CI$1,0),FALSE)</f>
        <v>1.869117778269918E-2</v>
      </c>
      <c r="I54" s="52">
        <f>VLOOKUP($B54,Shock_dev!$A$1:$CI$300,MATCH(DATE(I$1,1,1),Shock_dev!$A$1:$CI$1,0),FALSE)</f>
        <v>1.8020976386864576E-2</v>
      </c>
      <c r="J54" s="52">
        <f>VLOOKUP($B54,Shock_dev!$A$1:$CI$300,MATCH(DATE(J$1,1,1),Shock_dev!$A$1:$CI$1,0),FALSE)</f>
        <v>1.7832130302517683E-2</v>
      </c>
      <c r="K54" s="52">
        <f>VLOOKUP($B54,Shock_dev!$A$1:$CI$300,MATCH(DATE(K$1,1,1),Shock_dev!$A$1:$CI$1,0),FALSE)</f>
        <v>1.7190126200345362E-2</v>
      </c>
      <c r="L54" s="52">
        <f>VLOOKUP($B54,Shock_dev!$A$1:$CI$300,MATCH(DATE(L$1,1,1),Shock_dev!$A$1:$CI$1,0),FALSE)</f>
        <v>1.6982051820737826E-2</v>
      </c>
      <c r="M54" s="52">
        <f>VLOOKUP($B54,Shock_dev!$A$1:$CI$300,MATCH(DATE(M$1,1,1),Shock_dev!$A$1:$CI$1,0),FALSE)</f>
        <v>1.7525222957598563E-2</v>
      </c>
      <c r="N54" s="52">
        <f>VLOOKUP($B54,Shock_dev!$A$1:$CI$300,MATCH(DATE(N$1,1,1),Shock_dev!$A$1:$CI$1,0),FALSE)</f>
        <v>1.7340855808171712E-2</v>
      </c>
      <c r="O54" s="52">
        <f>VLOOKUP($B54,Shock_dev!$A$1:$CI$300,MATCH(DATE(O$1,1,1),Shock_dev!$A$1:$CI$1,0),FALSE)</f>
        <v>1.6545935085990417E-2</v>
      </c>
      <c r="P54" s="52">
        <f>VLOOKUP($B54,Shock_dev!$A$1:$CI$300,MATCH(DATE(P$1,1,1),Shock_dev!$A$1:$CI$1,0),FALSE)</f>
        <v>1.5671729455195932E-2</v>
      </c>
      <c r="Q54" s="52">
        <f>VLOOKUP($B54,Shock_dev!$A$1:$CI$300,MATCH(DATE(Q$1,1,1),Shock_dev!$A$1:$CI$1,0),FALSE)</f>
        <v>1.5281378978085361E-2</v>
      </c>
      <c r="R54" s="52">
        <f>VLOOKUP($B54,Shock_dev!$A$1:$CI$300,MATCH(DATE(R$1,1,1),Shock_dev!$A$1:$CI$1,0),FALSE)</f>
        <v>1.4418523178316432E-2</v>
      </c>
      <c r="S54" s="52">
        <f>VLOOKUP($B54,Shock_dev!$A$1:$CI$300,MATCH(DATE(S$1,1,1),Shock_dev!$A$1:$CI$1,0),FALSE)</f>
        <v>1.3956969961026565E-2</v>
      </c>
      <c r="T54" s="52">
        <f>VLOOKUP($B54,Shock_dev!$A$1:$CI$300,MATCH(DATE(T$1,1,1),Shock_dev!$A$1:$CI$1,0),FALSE)</f>
        <v>1.3931018094201926E-2</v>
      </c>
      <c r="U54" s="52">
        <f>VLOOKUP($B54,Shock_dev!$A$1:$CI$300,MATCH(DATE(U$1,1,1),Shock_dev!$A$1:$CI$1,0),FALSE)</f>
        <v>1.3664298184631926E-2</v>
      </c>
      <c r="V54" s="52">
        <f>VLOOKUP($B54,Shock_dev!$A$1:$CI$300,MATCH(DATE(V$1,1,1),Shock_dev!$A$1:$CI$1,0),FALSE)</f>
        <v>1.3939098948864236E-2</v>
      </c>
      <c r="W54" s="52">
        <f>VLOOKUP($B54,Shock_dev!$A$1:$CI$300,MATCH(DATE(W$1,1,1),Shock_dev!$A$1:$CI$1,0),FALSE)</f>
        <v>1.4206563085918453E-2</v>
      </c>
      <c r="X54" s="52">
        <f>VLOOKUP($B54,Shock_dev!$A$1:$CI$300,MATCH(DATE(X$1,1,1),Shock_dev!$A$1:$CI$1,0),FALSE)</f>
        <v>1.4427214731619257E-2</v>
      </c>
      <c r="Y54" s="52">
        <f>VLOOKUP($B54,Shock_dev!$A$1:$CI$300,MATCH(DATE(Y$1,1,1),Shock_dev!$A$1:$CI$1,0),FALSE)</f>
        <v>1.5202369748589623E-2</v>
      </c>
      <c r="Z54" s="52">
        <f>VLOOKUP($B54,Shock_dev!$A$1:$CI$300,MATCH(DATE(Z$1,1,1),Shock_dev!$A$1:$CI$1,0),FALSE)</f>
        <v>1.5528375952556255E-2</v>
      </c>
      <c r="AA54" s="52">
        <f>VLOOKUP($B54,Shock_dev!$A$1:$CI$300,MATCH(DATE(AA$1,1,1),Shock_dev!$A$1:$CI$1,0),FALSE)</f>
        <v>1.5764635542749952E-2</v>
      </c>
      <c r="AB54" s="52">
        <f>VLOOKUP($B54,Shock_dev!$A$1:$CI$300,MATCH(DATE(AB$1,1,1),Shock_dev!$A$1:$CI$1,0),FALSE)</f>
        <v>1.5959301195486563E-2</v>
      </c>
      <c r="AC54" s="52">
        <f>VLOOKUP($B54,Shock_dev!$A$1:$CI$300,MATCH(DATE(AC$1,1,1),Shock_dev!$A$1:$CI$1,0),FALSE)</f>
        <v>1.6128033255459921E-2</v>
      </c>
      <c r="AD54" s="52">
        <f>VLOOKUP($B54,Shock_dev!$A$1:$CI$300,MATCH(DATE(AD$1,1,1),Shock_dev!$A$1:$CI$1,0),FALSE)</f>
        <v>1.6218900916076116E-2</v>
      </c>
      <c r="AE54" s="52">
        <f>VLOOKUP($B54,Shock_dev!$A$1:$CI$300,MATCH(DATE(AE$1,1,1),Shock_dev!$A$1:$CI$1,0),FALSE)</f>
        <v>1.6317414079085258E-2</v>
      </c>
      <c r="AF54" s="52">
        <f>VLOOKUP($B54,Shock_dev!$A$1:$CI$300,MATCH(DATE(AF$1,1,1),Shock_dev!$A$1:$CI$1,0),FALSE)</f>
        <v>1.6257456335668861E-2</v>
      </c>
      <c r="AG54" s="52"/>
      <c r="AH54" s="65">
        <f t="shared" si="1"/>
        <v>1.5641608441049469E-2</v>
      </c>
      <c r="AI54" s="65">
        <f t="shared" si="2"/>
        <v>1.7743292498632927E-2</v>
      </c>
      <c r="AJ54" s="65">
        <f t="shared" si="3"/>
        <v>1.6473024457008399E-2</v>
      </c>
      <c r="AK54" s="65">
        <f t="shared" si="4"/>
        <v>1.3981981673408217E-2</v>
      </c>
      <c r="AL54" s="65">
        <f t="shared" si="5"/>
        <v>1.5025831812286708E-2</v>
      </c>
      <c r="AM54" s="65">
        <f t="shared" si="6"/>
        <v>1.6176221156355343E-2</v>
      </c>
      <c r="AN54" s="66"/>
      <c r="AO54" s="65">
        <f t="shared" si="7"/>
        <v>1.6692450469841198E-2</v>
      </c>
      <c r="AP54" s="65">
        <f t="shared" si="8"/>
        <v>1.5227503065208307E-2</v>
      </c>
      <c r="AQ54" s="65">
        <f t="shared" si="9"/>
        <v>1.5601026484321025E-2</v>
      </c>
    </row>
    <row r="55" spans="1:43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4.0498702562319469E-4</v>
      </c>
      <c r="D55" s="52">
        <f>VLOOKUP($B55,Shock_dev!$A$1:$CI$300,MATCH(DATE(D$1,1,1),Shock_dev!$A$1:$CI$1,0),FALSE)</f>
        <v>8.0421106514251453E-4</v>
      </c>
      <c r="E55" s="52">
        <f>VLOOKUP($B55,Shock_dev!$A$1:$CI$300,MATCH(DATE(E$1,1,1),Shock_dev!$A$1:$CI$1,0),FALSE)</f>
        <v>1.084562591537917E-3</v>
      </c>
      <c r="F55" s="52">
        <f>VLOOKUP($B55,Shock_dev!$A$1:$CI$300,MATCH(DATE(F$1,1,1),Shock_dev!$A$1:$CI$1,0),FALSE)</f>
        <v>1.2230286905988447E-3</v>
      </c>
      <c r="G55" s="52">
        <f>VLOOKUP($B55,Shock_dev!$A$1:$CI$300,MATCH(DATE(G$1,1,1),Shock_dev!$A$1:$CI$1,0),FALSE)</f>
        <v>1.2184870486681267E-3</v>
      </c>
      <c r="H55" s="52">
        <f>VLOOKUP($B55,Shock_dev!$A$1:$CI$300,MATCH(DATE(H$1,1,1),Shock_dev!$A$1:$CI$1,0),FALSE)</f>
        <v>1.1276944897288769E-3</v>
      </c>
      <c r="I55" s="52">
        <f>VLOOKUP($B55,Shock_dev!$A$1:$CI$300,MATCH(DATE(I$1,1,1),Shock_dev!$A$1:$CI$1,0),FALSE)</f>
        <v>9.5798144290070288E-4</v>
      </c>
      <c r="J55" s="52">
        <f>VLOOKUP($B55,Shock_dev!$A$1:$CI$300,MATCH(DATE(J$1,1,1),Shock_dev!$A$1:$CI$1,0),FALSE)</f>
        <v>7.7433912793549518E-4</v>
      </c>
      <c r="K55" s="52">
        <f>VLOOKUP($B55,Shock_dev!$A$1:$CI$300,MATCH(DATE(K$1,1,1),Shock_dev!$A$1:$CI$1,0),FALSE)</f>
        <v>5.6156320375195157E-4</v>
      </c>
      <c r="L55" s="52">
        <f>VLOOKUP($B55,Shock_dev!$A$1:$CI$300,MATCH(DATE(L$1,1,1),Shock_dev!$A$1:$CI$1,0),FALSE)</f>
        <v>3.6843773733905222E-4</v>
      </c>
      <c r="M55" s="52">
        <f>VLOOKUP($B55,Shock_dev!$A$1:$CI$300,MATCH(DATE(M$1,1,1),Shock_dev!$A$1:$CI$1,0),FALSE)</f>
        <v>2.2852315625747143E-4</v>
      </c>
      <c r="N55" s="52">
        <f>VLOOKUP($B55,Shock_dev!$A$1:$CI$300,MATCH(DATE(N$1,1,1),Shock_dev!$A$1:$CI$1,0),FALSE)</f>
        <v>8.5730212732798981E-5</v>
      </c>
      <c r="O55" s="52">
        <f>VLOOKUP($B55,Shock_dev!$A$1:$CI$300,MATCH(DATE(O$1,1,1),Shock_dev!$A$1:$CI$1,0),FALSE)</f>
        <v>-6.9173853360495654E-5</v>
      </c>
      <c r="P55" s="52">
        <f>VLOOKUP($B55,Shock_dev!$A$1:$CI$300,MATCH(DATE(P$1,1,1),Shock_dev!$A$1:$CI$1,0),FALSE)</f>
        <v>-2.1812891170191125E-4</v>
      </c>
      <c r="Q55" s="52">
        <f>VLOOKUP($B55,Shock_dev!$A$1:$CI$300,MATCH(DATE(Q$1,1,1),Shock_dev!$A$1:$CI$1,0),FALSE)</f>
        <v>-3.304139706607067E-4</v>
      </c>
      <c r="R55" s="52">
        <f>VLOOKUP($B55,Shock_dev!$A$1:$CI$300,MATCH(DATE(R$1,1,1),Shock_dev!$A$1:$CI$1,0),FALSE)</f>
        <v>-4.4200368219043267E-4</v>
      </c>
      <c r="S55" s="52">
        <f>VLOOKUP($B55,Shock_dev!$A$1:$CI$300,MATCH(DATE(S$1,1,1),Shock_dev!$A$1:$CI$1,0),FALSE)</f>
        <v>-5.1969350568946242E-4</v>
      </c>
      <c r="T55" s="52">
        <f>VLOOKUP($B55,Shock_dev!$A$1:$CI$300,MATCH(DATE(T$1,1,1),Shock_dev!$A$1:$CI$1,0),FALSE)</f>
        <v>-5.5462271511759671E-4</v>
      </c>
      <c r="U55" s="52">
        <f>VLOOKUP($B55,Shock_dev!$A$1:$CI$300,MATCH(DATE(U$1,1,1),Shock_dev!$A$1:$CI$1,0),FALSE)</f>
        <v>-5.7628388110748225E-4</v>
      </c>
      <c r="V55" s="52">
        <f>VLOOKUP($B55,Shock_dev!$A$1:$CI$300,MATCH(DATE(V$1,1,1),Shock_dev!$A$1:$CI$1,0),FALSE)</f>
        <v>-5.5658449060988523E-4</v>
      </c>
      <c r="W55" s="52">
        <f>VLOOKUP($B55,Shock_dev!$A$1:$CI$300,MATCH(DATE(W$1,1,1),Shock_dev!$A$1:$CI$1,0),FALSE)</f>
        <v>-5.179762812706723E-4</v>
      </c>
      <c r="X55" s="52">
        <f>VLOOKUP($B55,Shock_dev!$A$1:$CI$300,MATCH(DATE(X$1,1,1),Shock_dev!$A$1:$CI$1,0),FALSE)</f>
        <v>-4.7007141769354552E-4</v>
      </c>
      <c r="Y55" s="52">
        <f>VLOOKUP($B55,Shock_dev!$A$1:$CI$300,MATCH(DATE(Y$1,1,1),Shock_dev!$A$1:$CI$1,0),FALSE)</f>
        <v>-3.9189378976773996E-4</v>
      </c>
      <c r="Z55" s="52">
        <f>VLOOKUP($B55,Shock_dev!$A$1:$CI$300,MATCH(DATE(Z$1,1,1),Shock_dev!$A$1:$CI$1,0),FALSE)</f>
        <v>-3.2672931013860576E-4</v>
      </c>
      <c r="AA55" s="52">
        <f>VLOOKUP($B55,Shock_dev!$A$1:$CI$300,MATCH(DATE(AA$1,1,1),Shock_dev!$A$1:$CI$1,0),FALSE)</f>
        <v>-2.6943300970143759E-4</v>
      </c>
      <c r="AB55" s="52">
        <f>VLOOKUP($B55,Shock_dev!$A$1:$CI$300,MATCH(DATE(AB$1,1,1),Shock_dev!$A$1:$CI$1,0),FALSE)</f>
        <v>-2.1962831705181246E-4</v>
      </c>
      <c r="AC55" s="52">
        <f>VLOOKUP($B55,Shock_dev!$A$1:$CI$300,MATCH(DATE(AC$1,1,1),Shock_dev!$A$1:$CI$1,0),FALSE)</f>
        <v>-1.7717463243106354E-4</v>
      </c>
      <c r="AD55" s="52">
        <f>VLOOKUP($B55,Shock_dev!$A$1:$CI$300,MATCH(DATE(AD$1,1,1),Shock_dev!$A$1:$CI$1,0),FALSE)</f>
        <v>-1.4463256118948505E-4</v>
      </c>
      <c r="AE55" s="52">
        <f>VLOOKUP($B55,Shock_dev!$A$1:$CI$300,MATCH(DATE(AE$1,1,1),Shock_dev!$A$1:$CI$1,0),FALSE)</f>
        <v>-1.184770243655844E-4</v>
      </c>
      <c r="AF55" s="52">
        <f>VLOOKUP($B55,Shock_dev!$A$1:$CI$300,MATCH(DATE(AF$1,1,1),Shock_dev!$A$1:$CI$1,0),FALSE)</f>
        <v>-1.0548535436857945E-4</v>
      </c>
      <c r="AG55" s="52"/>
      <c r="AH55" s="65">
        <f t="shared" si="1"/>
        <v>9.4705528431411959E-4</v>
      </c>
      <c r="AI55" s="65">
        <f t="shared" si="2"/>
        <v>7.5800320033121585E-4</v>
      </c>
      <c r="AJ55" s="65">
        <f t="shared" si="3"/>
        <v>-6.0692673346568642E-5</v>
      </c>
      <c r="AK55" s="65">
        <f t="shared" si="4"/>
        <v>-5.2983765494297183E-4</v>
      </c>
      <c r="AL55" s="65">
        <f t="shared" si="5"/>
        <v>-3.9522076171440016E-4</v>
      </c>
      <c r="AM55" s="65">
        <f t="shared" si="6"/>
        <v>-1.5307957788130499E-4</v>
      </c>
      <c r="AN55" s="66"/>
      <c r="AO55" s="65">
        <f t="shared" si="7"/>
        <v>8.5252924232266766E-4</v>
      </c>
      <c r="AP55" s="65">
        <f t="shared" si="8"/>
        <v>-2.9526516414477022E-4</v>
      </c>
      <c r="AQ55" s="65">
        <f t="shared" si="9"/>
        <v>-2.7415016979785256E-4</v>
      </c>
    </row>
    <row r="56" spans="1:43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3.1590207371153542E-3</v>
      </c>
      <c r="D56" s="52">
        <f>VLOOKUP($B56,Shock_dev!$A$1:$CI$300,MATCH(DATE(D$1,1,1),Shock_dev!$A$1:$CI$1,0),FALSE)</f>
        <v>5.4907226337089785E-3</v>
      </c>
      <c r="E56" s="52">
        <f>VLOOKUP($B56,Shock_dev!$A$1:$CI$300,MATCH(DATE(E$1,1,1),Shock_dev!$A$1:$CI$1,0),FALSE)</f>
        <v>6.7667096755271864E-3</v>
      </c>
      <c r="F56" s="52">
        <f>VLOOKUP($B56,Shock_dev!$A$1:$CI$300,MATCH(DATE(F$1,1,1),Shock_dev!$A$1:$CI$1,0),FALSE)</f>
        <v>7.2526494400949335E-3</v>
      </c>
      <c r="G56" s="52">
        <f>VLOOKUP($B56,Shock_dev!$A$1:$CI$300,MATCH(DATE(G$1,1,1),Shock_dev!$A$1:$CI$1,0),FALSE)</f>
        <v>7.1094963232511098E-3</v>
      </c>
      <c r="H56" s="52">
        <f>VLOOKUP($B56,Shock_dev!$A$1:$CI$300,MATCH(DATE(H$1,1,1),Shock_dev!$A$1:$CI$1,0),FALSE)</f>
        <v>6.7894527119381739E-3</v>
      </c>
      <c r="I56" s="52">
        <f>VLOOKUP($B56,Shock_dev!$A$1:$CI$300,MATCH(DATE(I$1,1,1),Shock_dev!$A$1:$CI$1,0),FALSE)</f>
        <v>6.1944198054429949E-3</v>
      </c>
      <c r="J56" s="52">
        <f>VLOOKUP($B56,Shock_dev!$A$1:$CI$300,MATCH(DATE(J$1,1,1),Shock_dev!$A$1:$CI$1,0),FALSE)</f>
        <v>5.727918450089923E-3</v>
      </c>
      <c r="K56" s="52">
        <f>VLOOKUP($B56,Shock_dev!$A$1:$CI$300,MATCH(DATE(K$1,1,1),Shock_dev!$A$1:$CI$1,0),FALSE)</f>
        <v>5.0913778683570636E-3</v>
      </c>
      <c r="L56" s="52">
        <f>VLOOKUP($B56,Shock_dev!$A$1:$CI$300,MATCH(DATE(L$1,1,1),Shock_dev!$A$1:$CI$1,0),FALSE)</f>
        <v>4.629206001901239E-3</v>
      </c>
      <c r="M56" s="52">
        <f>VLOOKUP($B56,Shock_dev!$A$1:$CI$300,MATCH(DATE(M$1,1,1),Shock_dev!$A$1:$CI$1,0),FALSE)</f>
        <v>4.4877934231862442E-3</v>
      </c>
      <c r="N56" s="52">
        <f>VLOOKUP($B56,Shock_dev!$A$1:$CI$300,MATCH(DATE(N$1,1,1),Shock_dev!$A$1:$CI$1,0),FALSE)</f>
        <v>4.1378981200223385E-3</v>
      </c>
      <c r="O56" s="52">
        <f>VLOOKUP($B56,Shock_dev!$A$1:$CI$300,MATCH(DATE(O$1,1,1),Shock_dev!$A$1:$CI$1,0),FALSE)</f>
        <v>3.6035812692137188E-3</v>
      </c>
      <c r="P56" s="52">
        <f>VLOOKUP($B56,Shock_dev!$A$1:$CI$300,MATCH(DATE(P$1,1,1),Shock_dev!$A$1:$CI$1,0),FALSE)</f>
        <v>3.0726644503234622E-3</v>
      </c>
      <c r="Q56" s="52">
        <f>VLOOKUP($B56,Shock_dev!$A$1:$CI$300,MATCH(DATE(Q$1,1,1),Shock_dev!$A$1:$CI$1,0),FALSE)</f>
        <v>2.7596132274862496E-3</v>
      </c>
      <c r="R56" s="52">
        <f>VLOOKUP($B56,Shock_dev!$A$1:$CI$300,MATCH(DATE(R$1,1,1),Shock_dev!$A$1:$CI$1,0),FALSE)</f>
        <v>2.3217318681893247E-3</v>
      </c>
      <c r="S56" s="52">
        <f>VLOOKUP($B56,Shock_dev!$A$1:$CI$300,MATCH(DATE(S$1,1,1),Shock_dev!$A$1:$CI$1,0),FALSE)</f>
        <v>2.0708668404130267E-3</v>
      </c>
      <c r="T56" s="52">
        <f>VLOOKUP($B56,Shock_dev!$A$1:$CI$300,MATCH(DATE(T$1,1,1),Shock_dev!$A$1:$CI$1,0),FALSE)</f>
        <v>2.0274850731293878E-3</v>
      </c>
      <c r="U56" s="52">
        <f>VLOOKUP($B56,Shock_dev!$A$1:$CI$300,MATCH(DATE(U$1,1,1),Shock_dev!$A$1:$CI$1,0),FALSE)</f>
        <v>1.9410154035955092E-3</v>
      </c>
      <c r="V56" s="52">
        <f>VLOOKUP($B56,Shock_dev!$A$1:$CI$300,MATCH(DATE(V$1,1,1),Shock_dev!$A$1:$CI$1,0),FALSE)</f>
        <v>2.0863188572373794E-3</v>
      </c>
      <c r="W56" s="52">
        <f>VLOOKUP($B56,Shock_dev!$A$1:$CI$300,MATCH(DATE(W$1,1,1),Shock_dev!$A$1:$CI$1,0),FALSE)</f>
        <v>2.2608764169906037E-3</v>
      </c>
      <c r="X56" s="52">
        <f>VLOOKUP($B56,Shock_dev!$A$1:$CI$300,MATCH(DATE(X$1,1,1),Shock_dev!$A$1:$CI$1,0),FALSE)</f>
        <v>2.4361201748540678E-3</v>
      </c>
      <c r="Y56" s="52">
        <f>VLOOKUP($B56,Shock_dev!$A$1:$CI$300,MATCH(DATE(Y$1,1,1),Shock_dev!$A$1:$CI$1,0),FALSE)</f>
        <v>2.8217379410557315E-3</v>
      </c>
      <c r="Z56" s="52">
        <f>VLOOKUP($B56,Shock_dev!$A$1:$CI$300,MATCH(DATE(Z$1,1,1),Shock_dev!$A$1:$CI$1,0),FALSE)</f>
        <v>3.0484762107421443E-3</v>
      </c>
      <c r="AA56" s="52">
        <f>VLOOKUP($B56,Shock_dev!$A$1:$CI$300,MATCH(DATE(AA$1,1,1),Shock_dev!$A$1:$CI$1,0),FALSE)</f>
        <v>3.2325111214151639E-3</v>
      </c>
      <c r="AB56" s="52">
        <f>VLOOKUP($B56,Shock_dev!$A$1:$CI$300,MATCH(DATE(AB$1,1,1),Shock_dev!$A$1:$CI$1,0),FALSE)</f>
        <v>3.3883487488463615E-3</v>
      </c>
      <c r="AC56" s="52">
        <f>VLOOKUP($B56,Shock_dev!$A$1:$CI$300,MATCH(DATE(AC$1,1,1),Shock_dev!$A$1:$CI$1,0),FALSE)</f>
        <v>3.5207612745253233E-3</v>
      </c>
      <c r="AD56" s="52">
        <f>VLOOKUP($B56,Shock_dev!$A$1:$CI$300,MATCH(DATE(AD$1,1,1),Shock_dev!$A$1:$CI$1,0),FALSE)</f>
        <v>3.6104567690647183E-3</v>
      </c>
      <c r="AE56" s="52">
        <f>VLOOKUP($B56,Shock_dev!$A$1:$CI$300,MATCH(DATE(AE$1,1,1),Shock_dev!$A$1:$CI$1,0),FALSE)</f>
        <v>3.6888457816558833E-3</v>
      </c>
      <c r="AF56" s="52">
        <f>VLOOKUP($B56,Shock_dev!$A$1:$CI$300,MATCH(DATE(AF$1,1,1),Shock_dev!$A$1:$CI$1,0),FALSE)</f>
        <v>3.6963609156434991E-3</v>
      </c>
      <c r="AG56" s="52"/>
      <c r="AH56" s="65">
        <f t="shared" si="1"/>
        <v>5.9557197619395123E-3</v>
      </c>
      <c r="AI56" s="65">
        <f t="shared" si="2"/>
        <v>5.6864749675458789E-3</v>
      </c>
      <c r="AJ56" s="65">
        <f t="shared" si="3"/>
        <v>3.6123100980464027E-3</v>
      </c>
      <c r="AK56" s="65">
        <f t="shared" si="4"/>
        <v>2.0894836085129259E-3</v>
      </c>
      <c r="AL56" s="65">
        <f t="shared" si="5"/>
        <v>2.7599443730115421E-3</v>
      </c>
      <c r="AM56" s="65">
        <f t="shared" si="6"/>
        <v>3.580954697947157E-3</v>
      </c>
      <c r="AN56" s="66"/>
      <c r="AO56" s="65">
        <f t="shared" si="7"/>
        <v>5.8210973647426952E-3</v>
      </c>
      <c r="AP56" s="65">
        <f t="shared" si="8"/>
        <v>2.8508968532796643E-3</v>
      </c>
      <c r="AQ56" s="65">
        <f t="shared" si="9"/>
        <v>3.1704495354793498E-3</v>
      </c>
    </row>
    <row r="57" spans="1:43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1.2388937171024482E-2</v>
      </c>
      <c r="D57" s="52">
        <f>VLOOKUP($B57,Shock_dev!$A$1:$CI$300,MATCH(DATE(D$1,1,1),Shock_dev!$A$1:$CI$1,0),FALSE)</f>
        <v>2.1261482111546742E-2</v>
      </c>
      <c r="E57" s="52">
        <f>VLOOKUP($B57,Shock_dev!$A$1:$CI$300,MATCH(DATE(E$1,1,1),Shock_dev!$A$1:$CI$1,0),FALSE)</f>
        <v>2.5920777554838195E-2</v>
      </c>
      <c r="F57" s="52">
        <f>VLOOKUP($B57,Shock_dev!$A$1:$CI$300,MATCH(DATE(F$1,1,1),Shock_dev!$A$1:$CI$1,0),FALSE)</f>
        <v>2.7625232614015349E-2</v>
      </c>
      <c r="G57" s="52">
        <f>VLOOKUP($B57,Shock_dev!$A$1:$CI$300,MATCH(DATE(G$1,1,1),Shock_dev!$A$1:$CI$1,0),FALSE)</f>
        <v>2.7105363735413505E-2</v>
      </c>
      <c r="H57" s="52">
        <f>VLOOKUP($B57,Shock_dev!$A$1:$CI$300,MATCH(DATE(H$1,1,1),Shock_dev!$A$1:$CI$1,0),FALSE)</f>
        <v>2.614187099600063E-2</v>
      </c>
      <c r="I57" s="52">
        <f>VLOOKUP($B57,Shock_dev!$A$1:$CI$300,MATCH(DATE(I$1,1,1),Shock_dev!$A$1:$CI$1,0),FALSE)</f>
        <v>2.4275220572558345E-2</v>
      </c>
      <c r="J57" s="52">
        <f>VLOOKUP($B57,Shock_dev!$A$1:$CI$300,MATCH(DATE(J$1,1,1),Shock_dev!$A$1:$CI$1,0),FALSE)</f>
        <v>2.3022936188284646E-2</v>
      </c>
      <c r="K57" s="52">
        <f>VLOOKUP($B57,Shock_dev!$A$1:$CI$300,MATCH(DATE(K$1,1,1),Shock_dev!$A$1:$CI$1,0),FALSE)</f>
        <v>2.1127034183850205E-2</v>
      </c>
      <c r="L57" s="52">
        <f>VLOOKUP($B57,Shock_dev!$A$1:$CI$300,MATCH(DATE(L$1,1,1),Shock_dev!$A$1:$CI$1,0),FALSE)</f>
        <v>1.9907482876422918E-2</v>
      </c>
      <c r="M57" s="52">
        <f>VLOOKUP($B57,Shock_dev!$A$1:$CI$300,MATCH(DATE(M$1,1,1),Shock_dev!$A$1:$CI$1,0),FALSE)</f>
        <v>1.9887890644804684E-2</v>
      </c>
      <c r="N57" s="52">
        <f>VLOOKUP($B57,Shock_dev!$A$1:$CI$300,MATCH(DATE(N$1,1,1),Shock_dev!$A$1:$CI$1,0),FALSE)</f>
        <v>1.895156393819997E-2</v>
      </c>
      <c r="O57" s="52">
        <f>VLOOKUP($B57,Shock_dev!$A$1:$CI$300,MATCH(DATE(O$1,1,1),Shock_dev!$A$1:$CI$1,0),FALSE)</f>
        <v>1.7226372425739222E-2</v>
      </c>
      <c r="P57" s="52">
        <f>VLOOKUP($B57,Shock_dev!$A$1:$CI$300,MATCH(DATE(P$1,1,1),Shock_dev!$A$1:$CI$1,0),FALSE)</f>
        <v>1.5474349104075967E-2</v>
      </c>
      <c r="Q57" s="52">
        <f>VLOOKUP($B57,Shock_dev!$A$1:$CI$300,MATCH(DATE(Q$1,1,1),Shock_dev!$A$1:$CI$1,0),FALSE)</f>
        <v>1.4530789927282734E-2</v>
      </c>
      <c r="R57" s="52">
        <f>VLOOKUP($B57,Shock_dev!$A$1:$CI$300,MATCH(DATE(R$1,1,1),Shock_dev!$A$1:$CI$1,0),FALSE)</f>
        <v>1.3027450902541017E-2</v>
      </c>
      <c r="S57" s="52">
        <f>VLOOKUP($B57,Shock_dev!$A$1:$CI$300,MATCH(DATE(S$1,1,1),Shock_dev!$A$1:$CI$1,0),FALSE)</f>
        <v>1.2204088080935786E-2</v>
      </c>
      <c r="T57" s="52">
        <f>VLOOKUP($B57,Shock_dev!$A$1:$CI$300,MATCH(DATE(T$1,1,1),Shock_dev!$A$1:$CI$1,0),FALSE)</f>
        <v>1.2126220209722835E-2</v>
      </c>
      <c r="U57" s="52">
        <f>VLOOKUP($B57,Shock_dev!$A$1:$CI$300,MATCH(DATE(U$1,1,1),Shock_dev!$A$1:$CI$1,0),FALSE)</f>
        <v>1.1804113856413502E-2</v>
      </c>
      <c r="V57" s="52">
        <f>VLOOKUP($B57,Shock_dev!$A$1:$CI$300,MATCH(DATE(V$1,1,1),Shock_dev!$A$1:$CI$1,0),FALSE)</f>
        <v>1.2338145671866318E-2</v>
      </c>
      <c r="W57" s="52">
        <f>VLOOKUP($B57,Shock_dev!$A$1:$CI$300,MATCH(DATE(W$1,1,1),Shock_dev!$A$1:$CI$1,0),FALSE)</f>
        <v>1.293082365692496E-2</v>
      </c>
      <c r="X57" s="52">
        <f>VLOOKUP($B57,Shock_dev!$A$1:$CI$300,MATCH(DATE(X$1,1,1),Shock_dev!$A$1:$CI$1,0),FALSE)</f>
        <v>1.3490573240270406E-2</v>
      </c>
      <c r="Y57" s="52">
        <f>VLOOKUP($B57,Shock_dev!$A$1:$CI$300,MATCH(DATE(Y$1,1,1),Shock_dev!$A$1:$CI$1,0),FALSE)</f>
        <v>1.4864853305395696E-2</v>
      </c>
      <c r="Z57" s="52">
        <f>VLOOKUP($B57,Shock_dev!$A$1:$CI$300,MATCH(DATE(Z$1,1,1),Shock_dev!$A$1:$CI$1,0),FALSE)</f>
        <v>1.5597030568006832E-2</v>
      </c>
      <c r="AA57" s="52">
        <f>VLOOKUP($B57,Shock_dev!$A$1:$CI$300,MATCH(DATE(AA$1,1,1),Shock_dev!$A$1:$CI$1,0),FALSE)</f>
        <v>1.6169806647526347E-2</v>
      </c>
      <c r="AB57" s="52">
        <f>VLOOKUP($B57,Shock_dev!$A$1:$CI$300,MATCH(DATE(AB$1,1,1),Shock_dev!$A$1:$CI$1,0),FALSE)</f>
        <v>1.6649567993832694E-2</v>
      </c>
      <c r="AC57" s="52">
        <f>VLOOKUP($B57,Shock_dev!$A$1:$CI$300,MATCH(DATE(AC$1,1,1),Shock_dev!$A$1:$CI$1,0),FALSE)</f>
        <v>1.7057768290599514E-2</v>
      </c>
      <c r="AD57" s="52">
        <f>VLOOKUP($B57,Shock_dev!$A$1:$CI$300,MATCH(DATE(AD$1,1,1),Shock_dev!$A$1:$CI$1,0),FALSE)</f>
        <v>1.7319083653690639E-2</v>
      </c>
      <c r="AE57" s="52">
        <f>VLOOKUP($B57,Shock_dev!$A$1:$CI$300,MATCH(DATE(AE$1,1,1),Shock_dev!$A$1:$CI$1,0),FALSE)</f>
        <v>1.7557585643871863E-2</v>
      </c>
      <c r="AF57" s="52">
        <f>VLOOKUP($B57,Shock_dev!$A$1:$CI$300,MATCH(DATE(AF$1,1,1),Shock_dev!$A$1:$CI$1,0),FALSE)</f>
        <v>1.7536835317047347E-2</v>
      </c>
      <c r="AG57" s="52"/>
      <c r="AH57" s="65">
        <f t="shared" si="1"/>
        <v>2.2860358637367652E-2</v>
      </c>
      <c r="AI57" s="65">
        <f t="shared" si="2"/>
        <v>2.289490896342335E-2</v>
      </c>
      <c r="AJ57" s="65">
        <f t="shared" si="3"/>
        <v>1.7214193208020517E-2</v>
      </c>
      <c r="AK57" s="65">
        <f t="shared" si="4"/>
        <v>1.2300003744295893E-2</v>
      </c>
      <c r="AL57" s="65">
        <f t="shared" si="5"/>
        <v>1.461061748362485E-2</v>
      </c>
      <c r="AM57" s="65">
        <f t="shared" si="6"/>
        <v>1.7224168179808409E-2</v>
      </c>
      <c r="AN57" s="66"/>
      <c r="AO57" s="65">
        <f t="shared" si="7"/>
        <v>2.2877633800395501E-2</v>
      </c>
      <c r="AP57" s="65">
        <f t="shared" si="8"/>
        <v>1.4757098476158205E-2</v>
      </c>
      <c r="AQ57" s="65">
        <f t="shared" si="9"/>
        <v>1.5917392831716629E-2</v>
      </c>
    </row>
    <row r="58" spans="1:43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6.7713545738807852E-3</v>
      </c>
      <c r="D58" s="52">
        <f>VLOOKUP($B58,Shock_dev!$A$1:$CI$300,MATCH(DATE(D$1,1,1),Shock_dev!$A$1:$CI$1,0),FALSE)</f>
        <v>1.4561749439516023E-2</v>
      </c>
      <c r="E58" s="52">
        <f>VLOOKUP($B58,Shock_dev!$A$1:$CI$300,MATCH(DATE(E$1,1,1),Shock_dev!$A$1:$CI$1,0),FALSE)</f>
        <v>2.0863292325009868E-2</v>
      </c>
      <c r="F58" s="52">
        <f>VLOOKUP($B58,Shock_dev!$A$1:$CI$300,MATCH(DATE(F$1,1,1),Shock_dev!$A$1:$CI$1,0),FALSE)</f>
        <v>2.4594755054243782E-2</v>
      </c>
      <c r="G58" s="52">
        <f>VLOOKUP($B58,Shock_dev!$A$1:$CI$300,MATCH(DATE(G$1,1,1),Shock_dev!$A$1:$CI$1,0),FALSE)</f>
        <v>2.5386794646114746E-2</v>
      </c>
      <c r="H58" s="52">
        <f>VLOOKUP($B58,Shock_dev!$A$1:$CI$300,MATCH(DATE(H$1,1,1),Shock_dev!$A$1:$CI$1,0),FALSE)</f>
        <v>2.4098999614750646E-2</v>
      </c>
      <c r="I58" s="52">
        <f>VLOOKUP($B58,Shock_dev!$A$1:$CI$300,MATCH(DATE(I$1,1,1),Shock_dev!$A$1:$CI$1,0),FALSE)</f>
        <v>2.1011460456152896E-2</v>
      </c>
      <c r="J58" s="52">
        <f>VLOOKUP($B58,Shock_dev!$A$1:$CI$300,MATCH(DATE(J$1,1,1),Shock_dev!$A$1:$CI$1,0),FALSE)</f>
        <v>1.7342552507622767E-2</v>
      </c>
      <c r="K58" s="52">
        <f>VLOOKUP($B58,Shock_dev!$A$1:$CI$300,MATCH(DATE(K$1,1,1),Shock_dev!$A$1:$CI$1,0),FALSE)</f>
        <v>1.3054635345168038E-2</v>
      </c>
      <c r="L58" s="52">
        <f>VLOOKUP($B58,Shock_dev!$A$1:$CI$300,MATCH(DATE(L$1,1,1),Shock_dev!$A$1:$CI$1,0),FALSE)</f>
        <v>9.0186252898379789E-3</v>
      </c>
      <c r="M58" s="52">
        <f>VLOOKUP($B58,Shock_dev!$A$1:$CI$300,MATCH(DATE(M$1,1,1),Shock_dev!$A$1:$CI$1,0),FALSE)</f>
        <v>5.9395570276148599E-3</v>
      </c>
      <c r="N58" s="52">
        <f>VLOOKUP($B58,Shock_dev!$A$1:$CI$300,MATCH(DATE(N$1,1,1),Shock_dev!$A$1:$CI$1,0),FALSE)</f>
        <v>3.0003713004995249E-3</v>
      </c>
      <c r="O58" s="52">
        <f>VLOOKUP($B58,Shock_dev!$A$1:$CI$300,MATCH(DATE(O$1,1,1),Shock_dev!$A$1:$CI$1,0),FALSE)</f>
        <v>-7.0160209679034693E-5</v>
      </c>
      <c r="P58" s="52">
        <f>VLOOKUP($B58,Shock_dev!$A$1:$CI$300,MATCH(DATE(P$1,1,1),Shock_dev!$A$1:$CI$1,0),FALSE)</f>
        <v>-3.060695556544975E-3</v>
      </c>
      <c r="Q58" s="52">
        <f>VLOOKUP($B58,Shock_dev!$A$1:$CI$300,MATCH(DATE(Q$1,1,1),Shock_dev!$A$1:$CI$1,0),FALSE)</f>
        <v>-5.441958045868318E-3</v>
      </c>
      <c r="R58" s="52">
        <f>VLOOKUP($B58,Shock_dev!$A$1:$CI$300,MATCH(DATE(R$1,1,1),Shock_dev!$A$1:$CI$1,0),FALSE)</f>
        <v>-7.7338108142058016E-3</v>
      </c>
      <c r="S58" s="52">
        <f>VLOOKUP($B58,Shock_dev!$A$1:$CI$300,MATCH(DATE(S$1,1,1),Shock_dev!$A$1:$CI$1,0),FALSE)</f>
        <v>-9.4285961054151254E-3</v>
      </c>
      <c r="T58" s="52">
        <f>VLOOKUP($B58,Shock_dev!$A$1:$CI$300,MATCH(DATE(T$1,1,1),Shock_dev!$A$1:$CI$1,0),FALSE)</f>
        <v>-1.0318809271398532E-2</v>
      </c>
      <c r="U58" s="52">
        <f>VLOOKUP($B58,Shock_dev!$A$1:$CI$300,MATCH(DATE(U$1,1,1),Shock_dev!$A$1:$CI$1,0),FALSE)</f>
        <v>-1.0851313532260229E-2</v>
      </c>
      <c r="V58" s="52">
        <f>VLOOKUP($B58,Shock_dev!$A$1:$CI$300,MATCH(DATE(V$1,1,1),Shock_dev!$A$1:$CI$1,0),FALSE)</f>
        <v>-1.0604514107391357E-2</v>
      </c>
      <c r="W58" s="52">
        <f>VLOOKUP($B58,Shock_dev!$A$1:$CI$300,MATCH(DATE(W$1,1,1),Shock_dev!$A$1:$CI$1,0),FALSE)</f>
        <v>-9.9175506126590509E-3</v>
      </c>
      <c r="X58" s="52">
        <f>VLOOKUP($B58,Shock_dev!$A$1:$CI$300,MATCH(DATE(X$1,1,1),Shock_dev!$A$1:$CI$1,0),FALSE)</f>
        <v>-8.9888471888244989E-3</v>
      </c>
      <c r="Y58" s="52">
        <f>VLOOKUP($B58,Shock_dev!$A$1:$CI$300,MATCH(DATE(Y$1,1,1),Shock_dev!$A$1:$CI$1,0),FALSE)</f>
        <v>-7.5299474817348642E-3</v>
      </c>
      <c r="Z58" s="52">
        <f>VLOOKUP($B58,Shock_dev!$A$1:$CI$300,MATCH(DATE(Z$1,1,1),Shock_dev!$A$1:$CI$1,0),FALSE)</f>
        <v>-6.2123544474416746E-3</v>
      </c>
      <c r="AA58" s="52">
        <f>VLOOKUP($B58,Shock_dev!$A$1:$CI$300,MATCH(DATE(AA$1,1,1),Shock_dev!$A$1:$CI$1,0),FALSE)</f>
        <v>-5.0267112951212353E-3</v>
      </c>
      <c r="AB58" s="52">
        <f>VLOOKUP($B58,Shock_dev!$A$1:$CI$300,MATCH(DATE(AB$1,1,1),Shock_dev!$A$1:$CI$1,0),FALSE)</f>
        <v>-3.9908857717668011E-3</v>
      </c>
      <c r="AC58" s="52">
        <f>VLOOKUP($B58,Shock_dev!$A$1:$CI$300,MATCH(DATE(AC$1,1,1),Shock_dev!$A$1:$CI$1,0),FALSE)</f>
        <v>-3.1087936095262462E-3</v>
      </c>
      <c r="AD58" s="52">
        <f>VLOOKUP($B58,Shock_dev!$A$1:$CI$300,MATCH(DATE(AD$1,1,1),Shock_dev!$A$1:$CI$1,0),FALSE)</f>
        <v>-2.4240963565779964E-3</v>
      </c>
      <c r="AE58" s="52">
        <f>VLOOKUP($B58,Shock_dev!$A$1:$CI$300,MATCH(DATE(AE$1,1,1),Shock_dev!$A$1:$CI$1,0),FALSE)</f>
        <v>-1.8830274269845046E-3</v>
      </c>
      <c r="AF58" s="52">
        <f>VLOOKUP($B58,Shock_dev!$A$1:$CI$300,MATCH(DATE(AF$1,1,1),Shock_dev!$A$1:$CI$1,0),FALSE)</f>
        <v>-1.592779399009981E-3</v>
      </c>
      <c r="AG58" s="52"/>
      <c r="AH58" s="65">
        <f t="shared" si="1"/>
        <v>1.8435589207753043E-2</v>
      </c>
      <c r="AI58" s="65">
        <f t="shared" si="2"/>
        <v>1.6905254642706462E-2</v>
      </c>
      <c r="AJ58" s="65">
        <f t="shared" si="3"/>
        <v>7.342290320441133E-5</v>
      </c>
      <c r="AK58" s="65">
        <f t="shared" si="4"/>
        <v>-9.7874087661342091E-3</v>
      </c>
      <c r="AL58" s="65">
        <f t="shared" si="5"/>
        <v>-7.5350822051562655E-3</v>
      </c>
      <c r="AM58" s="65">
        <f t="shared" si="6"/>
        <v>-2.5999165127731055E-3</v>
      </c>
      <c r="AN58" s="66"/>
      <c r="AO58" s="65">
        <f t="shared" si="7"/>
        <v>1.7670421925229753E-2</v>
      </c>
      <c r="AP58" s="65">
        <f t="shared" si="8"/>
        <v>-4.8569929314648992E-3</v>
      </c>
      <c r="AQ58" s="65">
        <f t="shared" si="9"/>
        <v>-5.0674993589646857E-3</v>
      </c>
    </row>
    <row r="59" spans="1:43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8.1927174897296895E-3</v>
      </c>
      <c r="D59" s="52">
        <f>VLOOKUP($B59,Shock_dev!$A$1:$CI$300,MATCH(DATE(D$1,1,1),Shock_dev!$A$1:$CI$1,0),FALSE)</f>
        <v>1.8328711840266472E-2</v>
      </c>
      <c r="E59" s="52">
        <f>VLOOKUP($B59,Shock_dev!$A$1:$CI$300,MATCH(DATE(E$1,1,1),Shock_dev!$A$1:$CI$1,0),FALSE)</f>
        <v>2.6498636802628216E-2</v>
      </c>
      <c r="F59" s="52">
        <f>VLOOKUP($B59,Shock_dev!$A$1:$CI$300,MATCH(DATE(F$1,1,1),Shock_dev!$A$1:$CI$1,0),FALSE)</f>
        <v>3.153117548038404E-2</v>
      </c>
      <c r="G59" s="52">
        <f>VLOOKUP($B59,Shock_dev!$A$1:$CI$300,MATCH(DATE(G$1,1,1),Shock_dev!$A$1:$CI$1,0),FALSE)</f>
        <v>3.3469373279397877E-2</v>
      </c>
      <c r="H59" s="52">
        <f>VLOOKUP($B59,Shock_dev!$A$1:$CI$300,MATCH(DATE(H$1,1,1),Shock_dev!$A$1:$CI$1,0),FALSE)</f>
        <v>3.3693703103533382E-2</v>
      </c>
      <c r="I59" s="52">
        <f>VLOOKUP($B59,Shock_dev!$A$1:$CI$300,MATCH(DATE(I$1,1,1),Shock_dev!$A$1:$CI$1,0),FALSE)</f>
        <v>3.2712775358967924E-2</v>
      </c>
      <c r="J59" s="52">
        <f>VLOOKUP($B59,Shock_dev!$A$1:$CI$300,MATCH(DATE(J$1,1,1),Shock_dev!$A$1:$CI$1,0),FALSE)</f>
        <v>3.1809688986916607E-2</v>
      </c>
      <c r="K59" s="52">
        <f>VLOOKUP($B59,Shock_dev!$A$1:$CI$300,MATCH(DATE(K$1,1,1),Shock_dev!$A$1:$CI$1,0),FALSE)</f>
        <v>3.0744195373591372E-2</v>
      </c>
      <c r="L59" s="52">
        <f>VLOOKUP($B59,Shock_dev!$A$1:$CI$300,MATCH(DATE(L$1,1,1),Shock_dev!$A$1:$CI$1,0),FALSE)</f>
        <v>3.0175200509787413E-2</v>
      </c>
      <c r="M59" s="52">
        <f>VLOOKUP($B59,Shock_dev!$A$1:$CI$300,MATCH(DATE(M$1,1,1),Shock_dev!$A$1:$CI$1,0),FALSE)</f>
        <v>3.0734893820384364E-2</v>
      </c>
      <c r="N59" s="52">
        <f>VLOOKUP($B59,Shock_dev!$A$1:$CI$300,MATCH(DATE(N$1,1,1),Shock_dev!$A$1:$CI$1,0),FALSE)</f>
        <v>3.1253499086607898E-2</v>
      </c>
      <c r="O59" s="52">
        <f>VLOOKUP($B59,Shock_dev!$A$1:$CI$300,MATCH(DATE(O$1,1,1),Shock_dev!$A$1:$CI$1,0),FALSE)</f>
        <v>3.1121829523279999E-2</v>
      </c>
      <c r="P59" s="52">
        <f>VLOOKUP($B59,Shock_dev!$A$1:$CI$300,MATCH(DATE(P$1,1,1),Shock_dev!$A$1:$CI$1,0),FALSE)</f>
        <v>3.0519891394534929E-2</v>
      </c>
      <c r="Q59" s="52">
        <f>VLOOKUP($B59,Shock_dev!$A$1:$CI$300,MATCH(DATE(Q$1,1,1),Shock_dev!$A$1:$CI$1,0),FALSE)</f>
        <v>3.0117014121896268E-2</v>
      </c>
      <c r="R59" s="52">
        <f>VLOOKUP($B59,Shock_dev!$A$1:$CI$300,MATCH(DATE(R$1,1,1),Shock_dev!$A$1:$CI$1,0),FALSE)</f>
        <v>2.9332463978703711E-2</v>
      </c>
      <c r="S59" s="52">
        <f>VLOOKUP($B59,Shock_dev!$A$1:$CI$300,MATCH(DATE(S$1,1,1),Shock_dev!$A$1:$CI$1,0),FALSE)</f>
        <v>2.8687832755131482E-2</v>
      </c>
      <c r="T59" s="52">
        <f>VLOOKUP($B59,Shock_dev!$A$1:$CI$300,MATCH(DATE(T$1,1,1),Shock_dev!$A$1:$CI$1,0),FALSE)</f>
        <v>2.8506862343574527E-2</v>
      </c>
      <c r="U59" s="52">
        <f>VLOOKUP($B59,Shock_dev!$A$1:$CI$300,MATCH(DATE(U$1,1,1),Shock_dev!$A$1:$CI$1,0),FALSE)</f>
        <v>2.8273830662852144E-2</v>
      </c>
      <c r="V59" s="52">
        <f>VLOOKUP($B59,Shock_dev!$A$1:$CI$300,MATCH(DATE(V$1,1,1),Shock_dev!$A$1:$CI$1,0),FALSE)</f>
        <v>2.8463230408066829E-2</v>
      </c>
      <c r="W59" s="52">
        <f>VLOOKUP($B59,Shock_dev!$A$1:$CI$300,MATCH(DATE(W$1,1,1),Shock_dev!$A$1:$CI$1,0),FALSE)</f>
        <v>2.8792286897684961E-2</v>
      </c>
      <c r="X59" s="52">
        <f>VLOOKUP($B59,Shock_dev!$A$1:$CI$300,MATCH(DATE(X$1,1,1),Shock_dev!$A$1:$CI$1,0),FALSE)</f>
        <v>2.9055349240761773E-2</v>
      </c>
      <c r="Y59" s="52">
        <f>VLOOKUP($B59,Shock_dev!$A$1:$CI$300,MATCH(DATE(Y$1,1,1),Shock_dev!$A$1:$CI$1,0),FALSE)</f>
        <v>2.9715743867294052E-2</v>
      </c>
      <c r="Z59" s="52">
        <f>VLOOKUP($B59,Shock_dev!$A$1:$CI$300,MATCH(DATE(Z$1,1,1),Shock_dev!$A$1:$CI$1,0),FALSE)</f>
        <v>3.0092072724961675E-2</v>
      </c>
      <c r="AA59" s="52">
        <f>VLOOKUP($B59,Shock_dev!$A$1:$CI$300,MATCH(DATE(AA$1,1,1),Shock_dev!$A$1:$CI$1,0),FALSE)</f>
        <v>3.0184171173256769E-2</v>
      </c>
      <c r="AB59" s="52">
        <f>VLOOKUP($B59,Shock_dev!$A$1:$CI$300,MATCH(DATE(AB$1,1,1),Shock_dev!$A$1:$CI$1,0),FALSE)</f>
        <v>3.0064689532956306E-2</v>
      </c>
      <c r="AC59" s="52">
        <f>VLOOKUP($B59,Shock_dev!$A$1:$CI$300,MATCH(DATE(AC$1,1,1),Shock_dev!$A$1:$CI$1,0),FALSE)</f>
        <v>2.9799733781731702E-2</v>
      </c>
      <c r="AD59" s="52">
        <f>VLOOKUP($B59,Shock_dev!$A$1:$CI$300,MATCH(DATE(AD$1,1,1),Shock_dev!$A$1:$CI$1,0),FALSE)</f>
        <v>2.9379302335085591E-2</v>
      </c>
      <c r="AE59" s="52">
        <f>VLOOKUP($B59,Shock_dev!$A$1:$CI$300,MATCH(DATE(AE$1,1,1),Shock_dev!$A$1:$CI$1,0),FALSE)</f>
        <v>2.8886139185321819E-2</v>
      </c>
      <c r="AF59" s="52">
        <f>VLOOKUP($B59,Shock_dev!$A$1:$CI$300,MATCH(DATE(AF$1,1,1),Shock_dev!$A$1:$CI$1,0),FALSE)</f>
        <v>2.8205140187251967E-2</v>
      </c>
      <c r="AG59" s="52"/>
      <c r="AH59" s="65">
        <f t="shared" si="1"/>
        <v>2.360412297848126E-2</v>
      </c>
      <c r="AI59" s="65">
        <f t="shared" si="2"/>
        <v>3.182711266655934E-2</v>
      </c>
      <c r="AJ59" s="65">
        <f t="shared" si="3"/>
        <v>3.0749425589340691E-2</v>
      </c>
      <c r="AK59" s="65">
        <f t="shared" si="4"/>
        <v>2.8652844029665742E-2</v>
      </c>
      <c r="AL59" s="65">
        <f t="shared" si="5"/>
        <v>2.956792478079185E-2</v>
      </c>
      <c r="AM59" s="65">
        <f t="shared" si="6"/>
        <v>2.9267001004469478E-2</v>
      </c>
      <c r="AN59" s="66"/>
      <c r="AO59" s="65">
        <f t="shared" si="7"/>
        <v>2.77156178225203E-2</v>
      </c>
      <c r="AP59" s="65">
        <f t="shared" si="8"/>
        <v>2.9701134809503218E-2</v>
      </c>
      <c r="AQ59" s="65">
        <f t="shared" si="9"/>
        <v>2.9417462892630662E-2</v>
      </c>
    </row>
    <row r="60" spans="1:43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8.9520525426525263E-2</v>
      </c>
      <c r="D60" s="52">
        <f>VLOOKUP($B60,Shock_dev!$A$1:$CI$300,MATCH(DATE(D$1,1,1),Shock_dev!$A$1:$CI$1,0),FALSE)</f>
        <v>0.14308294569003518</v>
      </c>
      <c r="E60" s="52">
        <f>VLOOKUP($B60,Shock_dev!$A$1:$CI$300,MATCH(DATE(E$1,1,1),Shock_dev!$A$1:$CI$1,0),FALSE)</f>
        <v>0.16876609574049309</v>
      </c>
      <c r="F60" s="52">
        <f>VLOOKUP($B60,Shock_dev!$A$1:$CI$300,MATCH(DATE(F$1,1,1),Shock_dev!$A$1:$CI$1,0),FALSE)</f>
        <v>0.17760842791149653</v>
      </c>
      <c r="G60" s="52">
        <f>VLOOKUP($B60,Shock_dev!$A$1:$CI$300,MATCH(DATE(G$1,1,1),Shock_dev!$A$1:$CI$1,0),FALSE)</f>
        <v>0.16423990372550504</v>
      </c>
      <c r="H60" s="52">
        <f>VLOOKUP($B60,Shock_dev!$A$1:$CI$300,MATCH(DATE(H$1,1,1),Shock_dev!$A$1:$CI$1,0),FALSE)</f>
        <v>0.15944528757188675</v>
      </c>
      <c r="I60" s="52">
        <f>VLOOKUP($B60,Shock_dev!$A$1:$CI$300,MATCH(DATE(I$1,1,1),Shock_dev!$A$1:$CI$1,0),FALSE)</f>
        <v>0.15485065459597838</v>
      </c>
      <c r="J60" s="52">
        <f>VLOOKUP($B60,Shock_dev!$A$1:$CI$300,MATCH(DATE(J$1,1,1),Shock_dev!$A$1:$CI$1,0),FALSE)</f>
        <v>0.15099208243240073</v>
      </c>
      <c r="K60" s="52">
        <f>VLOOKUP($B60,Shock_dev!$A$1:$CI$300,MATCH(DATE(K$1,1,1),Shock_dev!$A$1:$CI$1,0),FALSE)</f>
        <v>0.14798665672938485</v>
      </c>
      <c r="L60" s="52">
        <f>VLOOKUP($B60,Shock_dev!$A$1:$CI$300,MATCH(DATE(L$1,1,1),Shock_dev!$A$1:$CI$1,0),FALSE)</f>
        <v>0.14466158499294027</v>
      </c>
      <c r="M60" s="52">
        <f>VLOOKUP($B60,Shock_dev!$A$1:$CI$300,MATCH(DATE(M$1,1,1),Shock_dev!$A$1:$CI$1,0),FALSE)</f>
        <v>0.13246542574998885</v>
      </c>
      <c r="N60" s="52">
        <f>VLOOKUP($B60,Shock_dev!$A$1:$CI$300,MATCH(DATE(N$1,1,1),Shock_dev!$A$1:$CI$1,0),FALSE)</f>
        <v>0.12627331532635697</v>
      </c>
      <c r="O60" s="52">
        <f>VLOOKUP($B60,Shock_dev!$A$1:$CI$300,MATCH(DATE(O$1,1,1),Shock_dev!$A$1:$CI$1,0),FALSE)</f>
        <v>0.12358189103951349</v>
      </c>
      <c r="P60" s="52">
        <f>VLOOKUP($B60,Shock_dev!$A$1:$CI$300,MATCH(DATE(P$1,1,1),Shock_dev!$A$1:$CI$1,0),FALSE)</f>
        <v>0.12279399750271744</v>
      </c>
      <c r="Q60" s="52">
        <f>VLOOKUP($B60,Shock_dev!$A$1:$CI$300,MATCH(DATE(Q$1,1,1),Shock_dev!$A$1:$CI$1,0),FALSE)</f>
        <v>0.12084261965471779</v>
      </c>
      <c r="R60" s="52">
        <f>VLOOKUP($B60,Shock_dev!$A$1:$CI$300,MATCH(DATE(R$1,1,1),Shock_dev!$A$1:$CI$1,0),FALSE)</f>
        <v>0.1162303012106434</v>
      </c>
      <c r="S60" s="52">
        <f>VLOOKUP($B60,Shock_dev!$A$1:$CI$300,MATCH(DATE(S$1,1,1),Shock_dev!$A$1:$CI$1,0),FALSE)</f>
        <v>0.11435826382061948</v>
      </c>
      <c r="T60" s="52">
        <f>VLOOKUP($B60,Shock_dev!$A$1:$CI$300,MATCH(DATE(T$1,1,1),Shock_dev!$A$1:$CI$1,0),FALSE)</f>
        <v>0.11393910136067781</v>
      </c>
      <c r="U60" s="52">
        <f>VLOOKUP($B60,Shock_dev!$A$1:$CI$300,MATCH(DATE(U$1,1,1),Shock_dev!$A$1:$CI$1,0),FALSE)</f>
        <v>0.11411554166425544</v>
      </c>
      <c r="V60" s="52">
        <f>VLOOKUP($B60,Shock_dev!$A$1:$CI$300,MATCH(DATE(V$1,1,1),Shock_dev!$A$1:$CI$1,0),FALSE)</f>
        <v>0.11773275929276159</v>
      </c>
      <c r="W60" s="52">
        <f>VLOOKUP($B60,Shock_dev!$A$1:$CI$300,MATCH(DATE(W$1,1,1),Shock_dev!$A$1:$CI$1,0),FALSE)</f>
        <v>0.11610830418961503</v>
      </c>
      <c r="X60" s="52">
        <f>VLOOKUP($B60,Shock_dev!$A$1:$CI$300,MATCH(DATE(X$1,1,1),Shock_dev!$A$1:$CI$1,0),FALSE)</f>
        <v>0.11506533018803076</v>
      </c>
      <c r="Y60" s="52">
        <f>VLOOKUP($B60,Shock_dev!$A$1:$CI$300,MATCH(DATE(Y$1,1,1),Shock_dev!$A$1:$CI$1,0),FALSE)</f>
        <v>0.11434426965162441</v>
      </c>
      <c r="Z60" s="52">
        <f>VLOOKUP($B60,Shock_dev!$A$1:$CI$300,MATCH(DATE(Z$1,1,1),Shock_dev!$A$1:$CI$1,0),FALSE)</f>
        <v>0.11368709807623036</v>
      </c>
      <c r="AA60" s="52">
        <f>VLOOKUP($B60,Shock_dev!$A$1:$CI$300,MATCH(DATE(AA$1,1,1),Shock_dev!$A$1:$CI$1,0),FALSE)</f>
        <v>0.11298326045646408</v>
      </c>
      <c r="AB60" s="52">
        <f>VLOOKUP($B60,Shock_dev!$A$1:$CI$300,MATCH(DATE(AB$1,1,1),Shock_dev!$A$1:$CI$1,0),FALSE)</f>
        <v>0.11219362112699256</v>
      </c>
      <c r="AC60" s="52">
        <f>VLOOKUP($B60,Shock_dev!$A$1:$CI$300,MATCH(DATE(AC$1,1,1),Shock_dev!$A$1:$CI$1,0),FALSE)</f>
        <v>0.11131047648149014</v>
      </c>
      <c r="AD60" s="52">
        <f>VLOOKUP($B60,Shock_dev!$A$1:$CI$300,MATCH(DATE(AD$1,1,1),Shock_dev!$A$1:$CI$1,0),FALSE)</f>
        <v>0.1103426707198403</v>
      </c>
      <c r="AE60" s="52">
        <f>VLOOKUP($B60,Shock_dev!$A$1:$CI$300,MATCH(DATE(AE$1,1,1),Shock_dev!$A$1:$CI$1,0),FALSE)</f>
        <v>0.10930921356111459</v>
      </c>
      <c r="AF60" s="52">
        <f>VLOOKUP($B60,Shock_dev!$A$1:$CI$300,MATCH(DATE(AF$1,1,1),Shock_dev!$A$1:$CI$1,0),FALSE)</f>
        <v>0.10821711065882876</v>
      </c>
      <c r="AG60" s="52"/>
      <c r="AH60" s="65">
        <f t="shared" si="1"/>
        <v>0.14864357969881101</v>
      </c>
      <c r="AI60" s="65">
        <f t="shared" si="2"/>
        <v>0.15158725326451819</v>
      </c>
      <c r="AJ60" s="65">
        <f t="shared" si="3"/>
        <v>0.12519144985465891</v>
      </c>
      <c r="AK60" s="65">
        <f t="shared" si="4"/>
        <v>0.11527519346979154</v>
      </c>
      <c r="AL60" s="65">
        <f t="shared" si="5"/>
        <v>0.11443765251239293</v>
      </c>
      <c r="AM60" s="65">
        <f t="shared" si="6"/>
        <v>0.11027461850965328</v>
      </c>
      <c r="AN60" s="66"/>
      <c r="AO60" s="65">
        <f t="shared" si="7"/>
        <v>0.1501154164816646</v>
      </c>
      <c r="AP60" s="65">
        <f t="shared" si="8"/>
        <v>0.12023332166222522</v>
      </c>
      <c r="AQ60" s="65">
        <f t="shared" si="9"/>
        <v>0.11235613551102311</v>
      </c>
    </row>
    <row r="61" spans="1:43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1.2824025290620567E-2</v>
      </c>
      <c r="D61" s="52">
        <f>VLOOKUP($B61,Shock_dev!$A$1:$CI$300,MATCH(DATE(D$1,1,1),Shock_dev!$A$1:$CI$1,0),FALSE)</f>
        <v>2.3267172113238942E-2</v>
      </c>
      <c r="E61" s="52">
        <f>VLOOKUP($B61,Shock_dev!$A$1:$CI$300,MATCH(DATE(E$1,1,1),Shock_dev!$A$1:$CI$1,0),FALSE)</f>
        <v>2.913478856275202E-2</v>
      </c>
      <c r="F61" s="52">
        <f>VLOOKUP($B61,Shock_dev!$A$1:$CI$300,MATCH(DATE(F$1,1,1),Shock_dev!$A$1:$CI$1,0),FALSE)</f>
        <v>3.1320284017895293E-2</v>
      </c>
      <c r="G61" s="52">
        <f>VLOOKUP($B61,Shock_dev!$A$1:$CI$300,MATCH(DATE(G$1,1,1),Shock_dev!$A$1:$CI$1,0),FALSE)</f>
        <v>3.1407264831988101E-2</v>
      </c>
      <c r="H61" s="52">
        <f>VLOOKUP($B61,Shock_dev!$A$1:$CI$300,MATCH(DATE(H$1,1,1),Shock_dev!$A$1:$CI$1,0),FALSE)</f>
        <v>3.0569206503753204E-2</v>
      </c>
      <c r="I61" s="52">
        <f>VLOOKUP($B61,Shock_dev!$A$1:$CI$300,MATCH(DATE(I$1,1,1),Shock_dev!$A$1:$CI$1,0),FALSE)</f>
        <v>2.7342480691057446E-2</v>
      </c>
      <c r="J61" s="52">
        <f>VLOOKUP($B61,Shock_dev!$A$1:$CI$300,MATCH(DATE(J$1,1,1),Shock_dev!$A$1:$CI$1,0),FALSE)</f>
        <v>2.5266091941659692E-2</v>
      </c>
      <c r="K61" s="52">
        <f>VLOOKUP($B61,Shock_dev!$A$1:$CI$300,MATCH(DATE(K$1,1,1),Shock_dev!$A$1:$CI$1,0),FALSE)</f>
        <v>2.115636784147653E-2</v>
      </c>
      <c r="L61" s="52">
        <f>VLOOKUP($B61,Shock_dev!$A$1:$CI$300,MATCH(DATE(L$1,1,1),Shock_dev!$A$1:$CI$1,0),FALSE)</f>
        <v>1.8989877134015853E-2</v>
      </c>
      <c r="M61" s="52">
        <f>VLOOKUP($B61,Shock_dev!$A$1:$CI$300,MATCH(DATE(M$1,1,1),Shock_dev!$A$1:$CI$1,0),FALSE)</f>
        <v>3.8007471070037158E-2</v>
      </c>
      <c r="N61" s="52">
        <f>VLOOKUP($B61,Shock_dev!$A$1:$CI$300,MATCH(DATE(N$1,1,1),Shock_dev!$A$1:$CI$1,0),FALSE)</f>
        <v>4.7428777855985232E-2</v>
      </c>
      <c r="O61" s="52">
        <f>VLOOKUP($B61,Shock_dev!$A$1:$CI$300,MATCH(DATE(O$1,1,1),Shock_dev!$A$1:$CI$1,0),FALSE)</f>
        <v>5.1814502027460664E-2</v>
      </c>
      <c r="P61" s="52">
        <f>VLOOKUP($B61,Shock_dev!$A$1:$CI$300,MATCH(DATE(P$1,1,1),Shock_dev!$A$1:$CI$1,0),FALSE)</f>
        <v>5.3017465506795119E-2</v>
      </c>
      <c r="Q61" s="52">
        <f>VLOOKUP($B61,Shock_dev!$A$1:$CI$300,MATCH(DATE(Q$1,1,1),Shock_dev!$A$1:$CI$1,0),FALSE)</f>
        <v>5.2591987923790481E-2</v>
      </c>
      <c r="R61" s="52">
        <f>VLOOKUP($B61,Shock_dev!$A$1:$CI$300,MATCH(DATE(R$1,1,1),Shock_dev!$A$1:$CI$1,0),FALSE)</f>
        <v>5.149332957610564E-2</v>
      </c>
      <c r="S61" s="52">
        <f>VLOOKUP($B61,Shock_dev!$A$1:$CI$300,MATCH(DATE(S$1,1,1),Shock_dev!$A$1:$CI$1,0),FALSE)</f>
        <v>5.2812039734175392E-2</v>
      </c>
      <c r="T61" s="52">
        <f>VLOOKUP($B61,Shock_dev!$A$1:$CI$300,MATCH(DATE(T$1,1,1),Shock_dev!$A$1:$CI$1,0),FALSE)</f>
        <v>5.2919644873440586E-2</v>
      </c>
      <c r="U61" s="52">
        <f>VLOOKUP($B61,Shock_dev!$A$1:$CI$300,MATCH(DATE(U$1,1,1),Shock_dev!$A$1:$CI$1,0),FALSE)</f>
        <v>5.2386025563429778E-2</v>
      </c>
      <c r="V61" s="52">
        <f>VLOOKUP($B61,Shock_dev!$A$1:$CI$300,MATCH(DATE(V$1,1,1),Shock_dev!$A$1:$CI$1,0),FALSE)</f>
        <v>5.1585432376841336E-2</v>
      </c>
      <c r="W61" s="52">
        <f>VLOOKUP($B61,Shock_dev!$A$1:$CI$300,MATCH(DATE(W$1,1,1),Shock_dev!$A$1:$CI$1,0),FALSE)</f>
        <v>5.0715130549751138E-2</v>
      </c>
      <c r="X61" s="52">
        <f>VLOOKUP($B61,Shock_dev!$A$1:$CI$300,MATCH(DATE(X$1,1,1),Shock_dev!$A$1:$CI$1,0),FALSE)</f>
        <v>5.2364048542865728E-2</v>
      </c>
      <c r="Y61" s="52">
        <f>VLOOKUP($B61,Shock_dev!$A$1:$CI$300,MATCH(DATE(Y$1,1,1),Shock_dev!$A$1:$CI$1,0),FALSE)</f>
        <v>5.2877686518078226E-2</v>
      </c>
      <c r="Z61" s="52">
        <f>VLOOKUP($B61,Shock_dev!$A$1:$CI$300,MATCH(DATE(Z$1,1,1),Shock_dev!$A$1:$CI$1,0),FALSE)</f>
        <v>5.2716031648504906E-2</v>
      </c>
      <c r="AA61" s="52">
        <f>VLOOKUP($B61,Shock_dev!$A$1:$CI$300,MATCH(DATE(AA$1,1,1),Shock_dev!$A$1:$CI$1,0),FALSE)</f>
        <v>5.2210804670390756E-2</v>
      </c>
      <c r="AB61" s="52">
        <f>VLOOKUP($B61,Shock_dev!$A$1:$CI$300,MATCH(DATE(AB$1,1,1),Shock_dev!$A$1:$CI$1,0),FALSE)</f>
        <v>5.1557115036297299E-2</v>
      </c>
      <c r="AC61" s="52">
        <f>VLOOKUP($B61,Shock_dev!$A$1:$CI$300,MATCH(DATE(AC$1,1,1),Shock_dev!$A$1:$CI$1,0),FALSE)</f>
        <v>5.0857679974651585E-2</v>
      </c>
      <c r="AD61" s="52">
        <f>VLOOKUP($B61,Shock_dev!$A$1:$CI$300,MATCH(DATE(AD$1,1,1),Shock_dev!$A$1:$CI$1,0),FALSE)</f>
        <v>5.0160255938056696E-2</v>
      </c>
      <c r="AE61" s="52">
        <f>VLOOKUP($B61,Shock_dev!$A$1:$CI$300,MATCH(DATE(AE$1,1,1),Shock_dev!$A$1:$CI$1,0),FALSE)</f>
        <v>4.9485043658672637E-2</v>
      </c>
      <c r="AF61" s="52">
        <f>VLOOKUP($B61,Shock_dev!$A$1:$CI$300,MATCH(DATE(AF$1,1,1),Shock_dev!$A$1:$CI$1,0),FALSE)</f>
        <v>4.8837131859912779E-2</v>
      </c>
      <c r="AG61" s="52"/>
      <c r="AH61" s="65">
        <f t="shared" si="1"/>
        <v>2.5590706963298987E-2</v>
      </c>
      <c r="AI61" s="65">
        <f t="shared" si="2"/>
        <v>2.4664804822392548E-2</v>
      </c>
      <c r="AJ61" s="65">
        <f t="shared" si="3"/>
        <v>4.857204087681373E-2</v>
      </c>
      <c r="AK61" s="65">
        <f t="shared" si="4"/>
        <v>5.2239294424798542E-2</v>
      </c>
      <c r="AL61" s="65">
        <f t="shared" si="5"/>
        <v>5.2176740385918151E-2</v>
      </c>
      <c r="AM61" s="65">
        <f t="shared" si="6"/>
        <v>5.0179445293518199E-2</v>
      </c>
      <c r="AN61" s="66"/>
      <c r="AO61" s="65">
        <f t="shared" si="7"/>
        <v>2.5127755892845768E-2</v>
      </c>
      <c r="AP61" s="65">
        <f t="shared" si="8"/>
        <v>5.0405667650806132E-2</v>
      </c>
      <c r="AQ61" s="65">
        <f t="shared" si="9"/>
        <v>5.1178092839718178E-2</v>
      </c>
    </row>
    <row r="62" spans="1:43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1.5750981494763457E-2</v>
      </c>
      <c r="D62" s="52">
        <f>VLOOKUP($B62,Shock_dev!$A$1:$CI$300,MATCH(DATE(D$1,1,1),Shock_dev!$A$1:$CI$1,0),FALSE)</f>
        <v>2.744803333991885E-2</v>
      </c>
      <c r="E62" s="52">
        <f>VLOOKUP($B62,Shock_dev!$A$1:$CI$300,MATCH(DATE(E$1,1,1),Shock_dev!$A$1:$CI$1,0),FALSE)</f>
        <v>3.3608603835807591E-2</v>
      </c>
      <c r="F62" s="52">
        <f>VLOOKUP($B62,Shock_dev!$A$1:$CI$300,MATCH(DATE(F$1,1,1),Shock_dev!$A$1:$CI$1,0),FALSE)</f>
        <v>3.5674675035237309E-2</v>
      </c>
      <c r="G62" s="52">
        <f>VLOOKUP($B62,Shock_dev!$A$1:$CI$300,MATCH(DATE(G$1,1,1),Shock_dev!$A$1:$CI$1,0),FALSE)</f>
        <v>3.7165600834032524E-2</v>
      </c>
      <c r="H62" s="52">
        <f>VLOOKUP($B62,Shock_dev!$A$1:$CI$300,MATCH(DATE(H$1,1,1),Shock_dev!$A$1:$CI$1,0),FALSE)</f>
        <v>3.6798545965145216E-2</v>
      </c>
      <c r="I62" s="52">
        <f>VLOOKUP($B62,Shock_dev!$A$1:$CI$300,MATCH(DATE(I$1,1,1),Shock_dev!$A$1:$CI$1,0),FALSE)</f>
        <v>3.5410374542368644E-2</v>
      </c>
      <c r="J62" s="52">
        <f>VLOOKUP($B62,Shock_dev!$A$1:$CI$300,MATCH(DATE(J$1,1,1),Shock_dev!$A$1:$CI$1,0),FALSE)</f>
        <v>3.3797859566820611E-2</v>
      </c>
      <c r="K62" s="52">
        <f>VLOOKUP($B62,Shock_dev!$A$1:$CI$300,MATCH(DATE(K$1,1,1),Shock_dev!$A$1:$CI$1,0),FALSE)</f>
        <v>3.2002894802340205E-2</v>
      </c>
      <c r="L62" s="52">
        <f>VLOOKUP($B62,Shock_dev!$A$1:$CI$300,MATCH(DATE(L$1,1,1),Shock_dev!$A$1:$CI$1,0),FALSE)</f>
        <v>3.0998511577296224E-2</v>
      </c>
      <c r="M62" s="52">
        <f>VLOOKUP($B62,Shock_dev!$A$1:$CI$300,MATCH(DATE(M$1,1,1),Shock_dev!$A$1:$CI$1,0),FALSE)</f>
        <v>3.5514164113290135E-2</v>
      </c>
      <c r="N62" s="52">
        <f>VLOOKUP($B62,Shock_dev!$A$1:$CI$300,MATCH(DATE(N$1,1,1),Shock_dev!$A$1:$CI$1,0),FALSE)</f>
        <v>3.6961045714592244E-2</v>
      </c>
      <c r="O62" s="52">
        <f>VLOOKUP($B62,Shock_dev!$A$1:$CI$300,MATCH(DATE(O$1,1,1),Shock_dev!$A$1:$CI$1,0),FALSE)</f>
        <v>3.6795115825920093E-2</v>
      </c>
      <c r="P62" s="52">
        <f>VLOOKUP($B62,Shock_dev!$A$1:$CI$300,MATCH(DATE(P$1,1,1),Shock_dev!$A$1:$CI$1,0),FALSE)</f>
        <v>3.5772139457601368E-2</v>
      </c>
      <c r="Q62" s="52">
        <f>VLOOKUP($B62,Shock_dev!$A$1:$CI$300,MATCH(DATE(Q$1,1,1),Shock_dev!$A$1:$CI$1,0),FALSE)</f>
        <v>3.4374293942324545E-2</v>
      </c>
      <c r="R62" s="52">
        <f>VLOOKUP($B62,Shock_dev!$A$1:$CI$300,MATCH(DATE(R$1,1,1),Shock_dev!$A$1:$CI$1,0),FALSE)</f>
        <v>3.2854431553701803E-2</v>
      </c>
      <c r="S62" s="52">
        <f>VLOOKUP($B62,Shock_dev!$A$1:$CI$300,MATCH(DATE(S$1,1,1),Shock_dev!$A$1:$CI$1,0),FALSE)</f>
        <v>3.1550605254581782E-2</v>
      </c>
      <c r="T62" s="52">
        <f>VLOOKUP($B62,Shock_dev!$A$1:$CI$300,MATCH(DATE(T$1,1,1),Shock_dev!$A$1:$CI$1,0),FALSE)</f>
        <v>3.0246825743949751E-2</v>
      </c>
      <c r="U62" s="52">
        <f>VLOOKUP($B62,Shock_dev!$A$1:$CI$300,MATCH(DATE(U$1,1,1),Shock_dev!$A$1:$CI$1,0),FALSE)</f>
        <v>2.9015137299020523E-2</v>
      </c>
      <c r="V62" s="52">
        <f>VLOOKUP($B62,Shock_dev!$A$1:$CI$300,MATCH(DATE(V$1,1,1),Shock_dev!$A$1:$CI$1,0),FALSE)</f>
        <v>2.8850924766261457E-2</v>
      </c>
      <c r="W62" s="52">
        <f>VLOOKUP($B62,Shock_dev!$A$1:$CI$300,MATCH(DATE(W$1,1,1),Shock_dev!$A$1:$CI$1,0),FALSE)</f>
        <v>2.8346522450541391E-2</v>
      </c>
      <c r="X62" s="52">
        <f>VLOOKUP($B62,Shock_dev!$A$1:$CI$300,MATCH(DATE(X$1,1,1),Shock_dev!$A$1:$CI$1,0),FALSE)</f>
        <v>2.7878100512882344E-2</v>
      </c>
      <c r="Y62" s="52">
        <f>VLOOKUP($B62,Shock_dev!$A$1:$CI$300,MATCH(DATE(Y$1,1,1),Shock_dev!$A$1:$CI$1,0),FALSE)</f>
        <v>2.7288240209260069E-2</v>
      </c>
      <c r="Z62" s="52">
        <f>VLOOKUP($B62,Shock_dev!$A$1:$CI$300,MATCH(DATE(Z$1,1,1),Shock_dev!$A$1:$CI$1,0),FALSE)</f>
        <v>2.6673625118679913E-2</v>
      </c>
      <c r="AA62" s="52">
        <f>VLOOKUP($B62,Shock_dev!$A$1:$CI$300,MATCH(DATE(AA$1,1,1),Shock_dev!$A$1:$CI$1,0),FALSE)</f>
        <v>2.6085798276544708E-2</v>
      </c>
      <c r="AB62" s="52">
        <f>VLOOKUP($B62,Shock_dev!$A$1:$CI$300,MATCH(DATE(AB$1,1,1),Shock_dev!$A$1:$CI$1,0),FALSE)</f>
        <v>2.5545198104007186E-2</v>
      </c>
      <c r="AC62" s="52">
        <f>VLOOKUP($B62,Shock_dev!$A$1:$CI$300,MATCH(DATE(AC$1,1,1),Shock_dev!$A$1:$CI$1,0),FALSE)</f>
        <v>2.5057535249143784E-2</v>
      </c>
      <c r="AD62" s="52">
        <f>VLOOKUP($B62,Shock_dev!$A$1:$CI$300,MATCH(DATE(AD$1,1,1),Shock_dev!$A$1:$CI$1,0),FALSE)</f>
        <v>2.4617317731749064E-2</v>
      </c>
      <c r="AE62" s="52">
        <f>VLOOKUP($B62,Shock_dev!$A$1:$CI$300,MATCH(DATE(AE$1,1,1),Shock_dev!$A$1:$CI$1,0),FALSE)</f>
        <v>2.4218649367316259E-2</v>
      </c>
      <c r="AF62" s="52">
        <f>VLOOKUP($B62,Shock_dev!$A$1:$CI$300,MATCH(DATE(AF$1,1,1),Shock_dev!$A$1:$CI$1,0),FALSE)</f>
        <v>2.3853333963399524E-2</v>
      </c>
      <c r="AG62" s="52"/>
      <c r="AH62" s="65">
        <f t="shared" si="1"/>
        <v>2.9929578907951948E-2</v>
      </c>
      <c r="AI62" s="65">
        <f t="shared" si="2"/>
        <v>3.3801637290794176E-2</v>
      </c>
      <c r="AJ62" s="65">
        <f t="shared" si="3"/>
        <v>3.588335181074568E-2</v>
      </c>
      <c r="AK62" s="65">
        <f t="shared" si="4"/>
        <v>3.0503584923503062E-2</v>
      </c>
      <c r="AL62" s="65">
        <f t="shared" si="5"/>
        <v>2.7254457313581681E-2</v>
      </c>
      <c r="AM62" s="65">
        <f t="shared" si="6"/>
        <v>2.4658406883123162E-2</v>
      </c>
      <c r="AN62" s="66"/>
      <c r="AO62" s="65">
        <f t="shared" si="7"/>
        <v>3.1865608099373062E-2</v>
      </c>
      <c r="AP62" s="65">
        <f t="shared" si="8"/>
        <v>3.3193468367124369E-2</v>
      </c>
      <c r="AQ62" s="65">
        <f t="shared" si="9"/>
        <v>2.5956432098352421E-2</v>
      </c>
    </row>
    <row r="63" spans="1:43">
      <c r="A63" s="5" t="str">
        <f>VLOOKUP(LEFT(RIGHT(B63,12),4),List_Sectors!$A$2:$C$30,3,FALSE)</f>
        <v>Conduites (dont eau)</v>
      </c>
      <c r="B63" s="37" t="s">
        <v>590</v>
      </c>
      <c r="C63" s="51">
        <f>VLOOKUP($B63,Shock_dev!$A$1:$CI$300,MATCH(DATE(C$1,1,1),Shock_dev!$A$1:$CI$1,0),FALSE)</f>
        <v>4.8065819564543838E-2</v>
      </c>
      <c r="D63" s="52">
        <f>VLOOKUP($B63,Shock_dev!$A$1:$CI$300,MATCH(DATE(D$1,1,1),Shock_dev!$A$1:$CI$1,0),FALSE)</f>
        <v>8.1532053493945364E-2</v>
      </c>
      <c r="E63" s="52">
        <f>VLOOKUP($B63,Shock_dev!$A$1:$CI$300,MATCH(DATE(E$1,1,1),Shock_dev!$A$1:$CI$1,0),FALSE)</f>
        <v>9.9410172608244654E-2</v>
      </c>
      <c r="F63" s="52">
        <f>VLOOKUP($B63,Shock_dev!$A$1:$CI$300,MATCH(DATE(F$1,1,1),Shock_dev!$A$1:$CI$1,0),FALSE)</f>
        <v>0.10651592500679982</v>
      </c>
      <c r="G63" s="52">
        <f>VLOOKUP($B63,Shock_dev!$A$1:$CI$300,MATCH(DATE(G$1,1,1),Shock_dev!$A$1:$CI$1,0),FALSE)</f>
        <v>0.11032194314162456</v>
      </c>
      <c r="H63" s="52">
        <f>VLOOKUP($B63,Shock_dev!$A$1:$CI$300,MATCH(DATE(H$1,1,1),Shock_dev!$A$1:$CI$1,0),FALSE)</f>
        <v>0.11077923835608594</v>
      </c>
      <c r="I63" s="52">
        <f>VLOOKUP($B63,Shock_dev!$A$1:$CI$300,MATCH(DATE(I$1,1,1),Shock_dev!$A$1:$CI$1,0),FALSE)</f>
        <v>0.10957128443270925</v>
      </c>
      <c r="J63" s="52">
        <f>VLOOKUP($B63,Shock_dev!$A$1:$CI$300,MATCH(DATE(J$1,1,1),Shock_dev!$A$1:$CI$1,0),FALSE)</f>
        <v>0.10789463837440794</v>
      </c>
      <c r="K63" s="52">
        <f>VLOOKUP($B63,Shock_dev!$A$1:$CI$300,MATCH(DATE(K$1,1,1),Shock_dev!$A$1:$CI$1,0),FALSE)</f>
        <v>0.10494975741553055</v>
      </c>
      <c r="L63" s="52">
        <f>VLOOKUP($B63,Shock_dev!$A$1:$CI$300,MATCH(DATE(L$1,1,1),Shock_dev!$A$1:$CI$1,0),FALSE)</f>
        <v>0.10877089539186588</v>
      </c>
      <c r="M63" s="52">
        <f>VLOOKUP($B63,Shock_dev!$A$1:$CI$300,MATCH(DATE(M$1,1,1),Shock_dev!$A$1:$CI$1,0),FALSE)</f>
        <v>9.0892720760650803E-2</v>
      </c>
      <c r="N63" s="52">
        <f>VLOOKUP($B63,Shock_dev!$A$1:$CI$300,MATCH(DATE(N$1,1,1),Shock_dev!$A$1:$CI$1,0),FALSE)</f>
        <v>8.13336364618924E-2</v>
      </c>
      <c r="O63" s="52">
        <f>VLOOKUP($B63,Shock_dev!$A$1:$CI$300,MATCH(DATE(O$1,1,1),Shock_dev!$A$1:$CI$1,0),FALSE)</f>
        <v>7.6457744995983901E-2</v>
      </c>
      <c r="P63" s="52">
        <f>VLOOKUP($B63,Shock_dev!$A$1:$CI$300,MATCH(DATE(P$1,1,1),Shock_dev!$A$1:$CI$1,0),FALSE)</f>
        <v>7.4062949984544005E-2</v>
      </c>
      <c r="Q63" s="52">
        <f>VLOOKUP($B63,Shock_dev!$A$1:$CI$300,MATCH(DATE(Q$1,1,1),Shock_dev!$A$1:$CI$1,0),FALSE)</f>
        <v>7.7624832411478314E-2</v>
      </c>
      <c r="R63" s="52">
        <f>VLOOKUP($B63,Shock_dev!$A$1:$CI$300,MATCH(DATE(R$1,1,1),Shock_dev!$A$1:$CI$1,0),FALSE)</f>
        <v>7.9568486242098807E-2</v>
      </c>
      <c r="S63" s="52">
        <f>VLOOKUP($B63,Shock_dev!$A$1:$CI$300,MATCH(DATE(S$1,1,1),Shock_dev!$A$1:$CI$1,0),FALSE)</f>
        <v>8.0391657137269631E-2</v>
      </c>
      <c r="T63" s="52">
        <f>VLOOKUP($B63,Shock_dev!$A$1:$CI$300,MATCH(DATE(T$1,1,1),Shock_dev!$A$1:$CI$1,0),FALSE)</f>
        <v>8.0540142990386018E-2</v>
      </c>
      <c r="U63" s="52">
        <f>VLOOKUP($B63,Shock_dev!$A$1:$CI$300,MATCH(DATE(U$1,1,1),Shock_dev!$A$1:$CI$1,0),FALSE)</f>
        <v>8.0303765501686664E-2</v>
      </c>
      <c r="V63" s="52">
        <f>VLOOKUP($B63,Shock_dev!$A$1:$CI$300,MATCH(DATE(V$1,1,1),Shock_dev!$A$1:$CI$1,0),FALSE)</f>
        <v>8.5540253187549611E-2</v>
      </c>
      <c r="W63" s="52">
        <f>VLOOKUP($B63,Shock_dev!$A$1:$CI$300,MATCH(DATE(W$1,1,1),Shock_dev!$A$1:$CI$1,0),FALSE)</f>
        <v>8.7198655068127656E-2</v>
      </c>
      <c r="X63" s="52">
        <f>VLOOKUP($B63,Shock_dev!$A$1:$CI$300,MATCH(DATE(X$1,1,1),Shock_dev!$A$1:$CI$1,0),FALSE)</f>
        <v>8.7525305336631498E-2</v>
      </c>
      <c r="Y63" s="52">
        <f>VLOOKUP($B63,Shock_dev!$A$1:$CI$300,MATCH(DATE(Y$1,1,1),Shock_dev!$A$1:$CI$1,0),FALSE)</f>
        <v>8.7172966661902301E-2</v>
      </c>
      <c r="Z63" s="52">
        <f>VLOOKUP($B63,Shock_dev!$A$1:$CI$300,MATCH(DATE(Z$1,1,1),Shock_dev!$A$1:$CI$1,0),FALSE)</f>
        <v>8.6498899329467555E-2</v>
      </c>
      <c r="AA63" s="52">
        <f>VLOOKUP($B63,Shock_dev!$A$1:$CI$300,MATCH(DATE(AA$1,1,1),Shock_dev!$A$1:$CI$1,0),FALSE)</f>
        <v>8.5702182948691974E-2</v>
      </c>
      <c r="AB63" s="52">
        <f>VLOOKUP($B63,Shock_dev!$A$1:$CI$300,MATCH(DATE(AB$1,1,1),Shock_dev!$A$1:$CI$1,0),FALSE)</f>
        <v>8.488280885543649E-2</v>
      </c>
      <c r="AC63" s="52">
        <f>VLOOKUP($B63,Shock_dev!$A$1:$CI$300,MATCH(DATE(AC$1,1,1),Shock_dev!$A$1:$CI$1,0),FALSE)</f>
        <v>8.4084007062400115E-2</v>
      </c>
      <c r="AD63" s="52">
        <f>VLOOKUP($B63,Shock_dev!$A$1:$CI$300,MATCH(DATE(AD$1,1,1),Shock_dev!$A$1:$CI$1,0),FALSE)</f>
        <v>8.3321726209131489E-2</v>
      </c>
      <c r="AE63" s="52">
        <f>VLOOKUP($B63,Shock_dev!$A$1:$CI$300,MATCH(DATE(AE$1,1,1),Shock_dev!$A$1:$CI$1,0),FALSE)</f>
        <v>8.2596844706216699E-2</v>
      </c>
      <c r="AF63" s="52">
        <f>VLOOKUP($B63,Shock_dev!$A$1:$CI$300,MATCH(DATE(AF$1,1,1),Shock_dev!$A$1:$CI$1,0),FALSE)</f>
        <v>8.190517559379043E-2</v>
      </c>
      <c r="AG63" s="52"/>
      <c r="AH63" s="65">
        <f t="shared" si="1"/>
        <v>8.9169182763031651E-2</v>
      </c>
      <c r="AI63" s="65">
        <f t="shared" si="2"/>
        <v>0.1083931627941199</v>
      </c>
      <c r="AJ63" s="65">
        <f t="shared" si="3"/>
        <v>8.007437692290989E-2</v>
      </c>
      <c r="AK63" s="65">
        <f t="shared" si="4"/>
        <v>8.1268861011798144E-2</v>
      </c>
      <c r="AL63" s="65">
        <f t="shared" si="5"/>
        <v>8.6819601868964189E-2</v>
      </c>
      <c r="AM63" s="65">
        <f t="shared" si="6"/>
        <v>8.3358112485395042E-2</v>
      </c>
      <c r="AN63" s="66"/>
      <c r="AO63" s="65">
        <f t="shared" si="7"/>
        <v>9.8781172778575774E-2</v>
      </c>
      <c r="AP63" s="65">
        <f t="shared" si="8"/>
        <v>8.0671618967354017E-2</v>
      </c>
      <c r="AQ63" s="65">
        <f t="shared" si="9"/>
        <v>8.5088857177179622E-2</v>
      </c>
    </row>
    <row r="64" spans="1:43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1.2933454794150069E-2</v>
      </c>
      <c r="D64" s="52">
        <f>VLOOKUP($B64,Shock_dev!$A$1:$CI$300,MATCH(DATE(D$1,1,1),Shock_dev!$A$1:$CI$1,0),FALSE)</f>
        <v>2.0206155578010455E-2</v>
      </c>
      <c r="E64" s="52">
        <f>VLOOKUP($B64,Shock_dev!$A$1:$CI$300,MATCH(DATE(E$1,1,1),Shock_dev!$A$1:$CI$1,0),FALSE)</f>
        <v>2.312739309375501E-2</v>
      </c>
      <c r="F64" s="52">
        <f>VLOOKUP($B64,Shock_dev!$A$1:$CI$300,MATCH(DATE(F$1,1,1),Shock_dev!$A$1:$CI$1,0),FALSE)</f>
        <v>2.3544081776626039E-2</v>
      </c>
      <c r="G64" s="52">
        <f>VLOOKUP($B64,Shock_dev!$A$1:$CI$300,MATCH(DATE(G$1,1,1),Shock_dev!$A$1:$CI$1,0),FALSE)</f>
        <v>2.805671005587608E-2</v>
      </c>
      <c r="H64" s="52">
        <f>VLOOKUP($B64,Shock_dev!$A$1:$CI$300,MATCH(DATE(H$1,1,1),Shock_dev!$A$1:$CI$1,0),FALSE)</f>
        <v>3.0639845977971113E-2</v>
      </c>
      <c r="I64" s="52">
        <f>VLOOKUP($B64,Shock_dev!$A$1:$CI$300,MATCH(DATE(I$1,1,1),Shock_dev!$A$1:$CI$1,0),FALSE)</f>
        <v>3.0872696308276586E-2</v>
      </c>
      <c r="J64" s="52">
        <f>VLOOKUP($B64,Shock_dev!$A$1:$CI$300,MATCH(DATE(J$1,1,1),Shock_dev!$A$1:$CI$1,0),FALSE)</f>
        <v>3.0509361720610025E-2</v>
      </c>
      <c r="K64" s="52">
        <f>VLOOKUP($B64,Shock_dev!$A$1:$CI$300,MATCH(DATE(K$1,1,1),Shock_dev!$A$1:$CI$1,0),FALSE)</f>
        <v>2.9698583077443309E-2</v>
      </c>
      <c r="L64" s="52">
        <f>VLOOKUP($B64,Shock_dev!$A$1:$CI$300,MATCH(DATE(L$1,1,1),Shock_dev!$A$1:$CI$1,0),FALSE)</f>
        <v>2.7681832170778253E-2</v>
      </c>
      <c r="M64" s="52">
        <f>VLOOKUP($B64,Shock_dev!$A$1:$CI$300,MATCH(DATE(M$1,1,1),Shock_dev!$A$1:$CI$1,0),FALSE)</f>
        <v>3.4031169657495773E-2</v>
      </c>
      <c r="N64" s="52">
        <f>VLOOKUP($B64,Shock_dev!$A$1:$CI$300,MATCH(DATE(N$1,1,1),Shock_dev!$A$1:$CI$1,0),FALSE)</f>
        <v>3.5705782452795688E-2</v>
      </c>
      <c r="O64" s="52">
        <f>VLOOKUP($B64,Shock_dev!$A$1:$CI$300,MATCH(DATE(O$1,1,1),Shock_dev!$A$1:$CI$1,0),FALSE)</f>
        <v>3.5913051968142283E-2</v>
      </c>
      <c r="P64" s="52">
        <f>VLOOKUP($B64,Shock_dev!$A$1:$CI$300,MATCH(DATE(P$1,1,1),Shock_dev!$A$1:$CI$1,0),FALSE)</f>
        <v>3.538826236667833E-2</v>
      </c>
      <c r="Q64" s="52">
        <f>VLOOKUP($B64,Shock_dev!$A$1:$CI$300,MATCH(DATE(Q$1,1,1),Shock_dev!$A$1:$CI$1,0),FALSE)</f>
        <v>3.5964117053790608E-2</v>
      </c>
      <c r="R64" s="52">
        <f>VLOOKUP($B64,Shock_dev!$A$1:$CI$300,MATCH(DATE(R$1,1,1),Shock_dev!$A$1:$CI$1,0),FALSE)</f>
        <v>3.5748306756210525E-2</v>
      </c>
      <c r="S64" s="52">
        <f>VLOOKUP($B64,Shock_dev!$A$1:$CI$300,MATCH(DATE(S$1,1,1),Shock_dev!$A$1:$CI$1,0),FALSE)</f>
        <v>3.5893174941631745E-2</v>
      </c>
      <c r="T64" s="52">
        <f>VLOOKUP($B64,Shock_dev!$A$1:$CI$300,MATCH(DATE(T$1,1,1),Shock_dev!$A$1:$CI$1,0),FALSE)</f>
        <v>3.5507633278272818E-2</v>
      </c>
      <c r="U64" s="52">
        <f>VLOOKUP($B64,Shock_dev!$A$1:$CI$300,MATCH(DATE(U$1,1,1),Shock_dev!$A$1:$CI$1,0),FALSE)</f>
        <v>3.4859787349562465E-2</v>
      </c>
      <c r="V64" s="52">
        <f>VLOOKUP($B64,Shock_dev!$A$1:$CI$300,MATCH(DATE(V$1,1,1),Shock_dev!$A$1:$CI$1,0),FALSE)</f>
        <v>4.1062926069449564E-2</v>
      </c>
      <c r="W64" s="52">
        <f>VLOOKUP($B64,Shock_dev!$A$1:$CI$300,MATCH(DATE(W$1,1,1),Shock_dev!$A$1:$CI$1,0),FALSE)</f>
        <v>4.3968207432883231E-2</v>
      </c>
      <c r="X64" s="52">
        <f>VLOOKUP($B64,Shock_dev!$A$1:$CI$300,MATCH(DATE(X$1,1,1),Shock_dev!$A$1:$CI$1,0),FALSE)</f>
        <v>4.5605805658026334E-2</v>
      </c>
      <c r="Y64" s="52">
        <f>VLOOKUP($B64,Shock_dev!$A$1:$CI$300,MATCH(DATE(Y$1,1,1),Shock_dev!$A$1:$CI$1,0),FALSE)</f>
        <v>5.0315758161170843E-2</v>
      </c>
      <c r="Z64" s="52">
        <f>VLOOKUP($B64,Shock_dev!$A$1:$CI$300,MATCH(DATE(Z$1,1,1),Shock_dev!$A$1:$CI$1,0),FALSE)</f>
        <v>5.2151421699230663E-2</v>
      </c>
      <c r="AA64" s="52">
        <f>VLOOKUP($B64,Shock_dev!$A$1:$CI$300,MATCH(DATE(AA$1,1,1),Shock_dev!$A$1:$CI$1,0),FALSE)</f>
        <v>5.2346969829230136E-2</v>
      </c>
      <c r="AB64" s="52">
        <f>VLOOKUP($B64,Shock_dev!$A$1:$CI$300,MATCH(DATE(AB$1,1,1),Shock_dev!$A$1:$CI$1,0),FALSE)</f>
        <v>5.1729947775576469E-2</v>
      </c>
      <c r="AC64" s="52">
        <f>VLOOKUP($B64,Shock_dev!$A$1:$CI$300,MATCH(DATE(AC$1,1,1),Shock_dev!$A$1:$CI$1,0),FALSE)</f>
        <v>5.0774374048169008E-2</v>
      </c>
      <c r="AD64" s="52">
        <f>VLOOKUP($B64,Shock_dev!$A$1:$CI$300,MATCH(DATE(AD$1,1,1),Shock_dev!$A$1:$CI$1,0),FALSE)</f>
        <v>4.9721689387677619E-2</v>
      </c>
      <c r="AE64" s="52">
        <f>VLOOKUP($B64,Shock_dev!$A$1:$CI$300,MATCH(DATE(AE$1,1,1),Shock_dev!$A$1:$CI$1,0),FALSE)</f>
        <v>4.8685285059119281E-2</v>
      </c>
      <c r="AF64" s="52">
        <f>VLOOKUP($B64,Shock_dev!$A$1:$CI$300,MATCH(DATE(AF$1,1,1),Shock_dev!$A$1:$CI$1,0),FALSE)</f>
        <v>4.7707165236809158E-2</v>
      </c>
      <c r="AG64" s="52"/>
      <c r="AH64" s="65">
        <f t="shared" si="1"/>
        <v>2.1573559059683532E-2</v>
      </c>
      <c r="AI64" s="65">
        <f t="shared" si="2"/>
        <v>2.9880463851015854E-2</v>
      </c>
      <c r="AJ64" s="65">
        <f t="shared" si="3"/>
        <v>3.5400476699780539E-2</v>
      </c>
      <c r="AK64" s="65">
        <f t="shared" si="4"/>
        <v>3.6614365679025415E-2</v>
      </c>
      <c r="AL64" s="65">
        <f t="shared" si="5"/>
        <v>4.887763255610824E-2</v>
      </c>
      <c r="AM64" s="65">
        <f t="shared" si="6"/>
        <v>4.9723692301470307E-2</v>
      </c>
      <c r="AN64" s="66"/>
      <c r="AO64" s="65">
        <f t="shared" si="7"/>
        <v>2.5727011455349693E-2</v>
      </c>
      <c r="AP64" s="65">
        <f t="shared" si="8"/>
        <v>3.6007421189402977E-2</v>
      </c>
      <c r="AQ64" s="65">
        <f t="shared" si="9"/>
        <v>4.9300662428789277E-2</v>
      </c>
    </row>
    <row r="65" spans="1:43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1.688844585768213E-4</v>
      </c>
      <c r="D65" s="52">
        <f>VLOOKUP($B65,Shock_dev!$A$1:$CI$300,MATCH(DATE(D$1,1,1),Shock_dev!$A$1:$CI$1,0),FALSE)</f>
        <v>2.8138549165897708E-4</v>
      </c>
      <c r="E65" s="52">
        <f>VLOOKUP($B65,Shock_dev!$A$1:$CI$300,MATCH(DATE(E$1,1,1),Shock_dev!$A$1:$CI$1,0),FALSE)</f>
        <v>3.4389605801667637E-4</v>
      </c>
      <c r="F65" s="52">
        <f>VLOOKUP($B65,Shock_dev!$A$1:$CI$300,MATCH(DATE(F$1,1,1),Shock_dev!$A$1:$CI$1,0),FALSE)</f>
        <v>3.6979553543522515E-4</v>
      </c>
      <c r="G65" s="52">
        <f>VLOOKUP($B65,Shock_dev!$A$1:$CI$300,MATCH(DATE(G$1,1,1),Shock_dev!$A$1:$CI$1,0),FALSE)</f>
        <v>3.709654810908899E-4</v>
      </c>
      <c r="H65" s="52">
        <f>VLOOKUP($B65,Shock_dev!$A$1:$CI$300,MATCH(DATE(H$1,1,1),Shock_dev!$A$1:$CI$1,0),FALSE)</f>
        <v>3.6046378883413505E-4</v>
      </c>
      <c r="I65" s="52">
        <f>VLOOKUP($B65,Shock_dev!$A$1:$CI$300,MATCH(DATE(I$1,1,1),Shock_dev!$A$1:$CI$1,0),FALSE)</f>
        <v>3.4236966808084962E-4</v>
      </c>
      <c r="J65" s="52">
        <f>VLOOKUP($B65,Shock_dev!$A$1:$CI$300,MATCH(DATE(J$1,1,1),Shock_dev!$A$1:$CI$1,0),FALSE)</f>
        <v>3.2502777998512914E-4</v>
      </c>
      <c r="K65" s="52">
        <f>VLOOKUP($B65,Shock_dev!$A$1:$CI$300,MATCH(DATE(K$1,1,1),Shock_dev!$A$1:$CI$1,0),FALSE)</f>
        <v>3.0837515105099344E-4</v>
      </c>
      <c r="L65" s="52">
        <f>VLOOKUP($B65,Shock_dev!$A$1:$CI$300,MATCH(DATE(L$1,1,1),Shock_dev!$A$1:$CI$1,0),FALSE)</f>
        <v>2.9383113709662809E-4</v>
      </c>
      <c r="M65" s="52">
        <f>VLOOKUP($B65,Shock_dev!$A$1:$CI$300,MATCH(DATE(M$1,1,1),Shock_dev!$A$1:$CI$1,0),FALSE)</f>
        <v>2.8498235287912162E-4</v>
      </c>
      <c r="N65" s="52">
        <f>VLOOKUP($B65,Shock_dev!$A$1:$CI$300,MATCH(DATE(N$1,1,1),Shock_dev!$A$1:$CI$1,0),FALSE)</f>
        <v>2.7577235439392965E-4</v>
      </c>
      <c r="O65" s="52">
        <f>VLOOKUP($B65,Shock_dev!$A$1:$CI$300,MATCH(DATE(O$1,1,1),Shock_dev!$A$1:$CI$1,0),FALSE)</f>
        <v>2.6289912103534589E-4</v>
      </c>
      <c r="P65" s="52">
        <f>VLOOKUP($B65,Shock_dev!$A$1:$CI$300,MATCH(DATE(P$1,1,1),Shock_dev!$A$1:$CI$1,0),FALSE)</f>
        <v>2.4696969326969874E-4</v>
      </c>
      <c r="Q65" s="52">
        <f>VLOOKUP($B65,Shock_dev!$A$1:$CI$300,MATCH(DATE(Q$1,1,1),Shock_dev!$A$1:$CI$1,0),FALSE)</f>
        <v>2.3263052026155194E-4</v>
      </c>
      <c r="R65" s="52">
        <f>VLOOKUP($B65,Shock_dev!$A$1:$CI$300,MATCH(DATE(R$1,1,1),Shock_dev!$A$1:$CI$1,0),FALSE)</f>
        <v>2.1637487736924556E-4</v>
      </c>
      <c r="S65" s="52">
        <f>VLOOKUP($B65,Shock_dev!$A$1:$CI$300,MATCH(DATE(S$1,1,1),Shock_dev!$A$1:$CI$1,0),FALSE)</f>
        <v>2.0164646303942095E-4</v>
      </c>
      <c r="T65" s="52">
        <f>VLOOKUP($B65,Shock_dev!$A$1:$CI$300,MATCH(DATE(T$1,1,1),Shock_dev!$A$1:$CI$1,0),FALSE)</f>
        <v>1.8965139875069684E-4</v>
      </c>
      <c r="U65" s="52">
        <f>VLOOKUP($B65,Shock_dev!$A$1:$CI$300,MATCH(DATE(U$1,1,1),Shock_dev!$A$1:$CI$1,0),FALSE)</f>
        <v>1.7856571819798255E-4</v>
      </c>
      <c r="V65" s="52">
        <f>VLOOKUP($B65,Shock_dev!$A$1:$CI$300,MATCH(DATE(V$1,1,1),Shock_dev!$A$1:$CI$1,0),FALSE)</f>
        <v>1.7073097600945326E-4</v>
      </c>
      <c r="W65" s="52">
        <f>VLOOKUP($B65,Shock_dev!$A$1:$CI$300,MATCH(DATE(W$1,1,1),Shock_dev!$A$1:$CI$1,0),FALSE)</f>
        <v>1.6413827702289641E-4</v>
      </c>
      <c r="X65" s="52">
        <f>VLOOKUP($B65,Shock_dev!$A$1:$CI$300,MATCH(DATE(X$1,1,1),Shock_dev!$A$1:$CI$1,0),FALSE)</f>
        <v>1.5817657617238394E-4</v>
      </c>
      <c r="Y65" s="52">
        <f>VLOOKUP($B65,Shock_dev!$A$1:$CI$300,MATCH(DATE(Y$1,1,1),Shock_dev!$A$1:$CI$1,0),FALSE)</f>
        <v>1.5519310076531331E-4</v>
      </c>
      <c r="Z65" s="52">
        <f>VLOOKUP($B65,Shock_dev!$A$1:$CI$300,MATCH(DATE(Z$1,1,1),Shock_dev!$A$1:$CI$1,0),FALSE)</f>
        <v>1.5212734915712289E-4</v>
      </c>
      <c r="AA65" s="52">
        <f>VLOOKUP($B65,Shock_dev!$A$1:$CI$300,MATCH(DATE(AA$1,1,1),Shock_dev!$A$1:$CI$1,0),FALSE)</f>
        <v>1.4821789984504813E-4</v>
      </c>
      <c r="AB65" s="52">
        <f>VLOOKUP($B65,Shock_dev!$A$1:$CI$300,MATCH(DATE(AB$1,1,1),Shock_dev!$A$1:$CI$1,0),FALSE)</f>
        <v>1.4419200539758412E-4</v>
      </c>
      <c r="AC65" s="52">
        <f>VLOOKUP($B65,Shock_dev!$A$1:$CI$300,MATCH(DATE(AC$1,1,1),Shock_dev!$A$1:$CI$1,0),FALSE)</f>
        <v>1.4058661802580658E-4</v>
      </c>
      <c r="AD65" s="52">
        <f>VLOOKUP($B65,Shock_dev!$A$1:$CI$300,MATCH(DATE(AD$1,1,1),Shock_dev!$A$1:$CI$1,0),FALSE)</f>
        <v>1.3605044522346275E-4</v>
      </c>
      <c r="AE65" s="52">
        <f>VLOOKUP($B65,Shock_dev!$A$1:$CI$300,MATCH(DATE(AE$1,1,1),Shock_dev!$A$1:$CI$1,0),FALSE)</f>
        <v>1.3170454461956276E-4</v>
      </c>
      <c r="AF65" s="52">
        <f>VLOOKUP($B65,Shock_dev!$A$1:$CI$300,MATCH(DATE(AF$1,1,1),Shock_dev!$A$1:$CI$1,0),FALSE)</f>
        <v>1.2674850638783451E-4</v>
      </c>
      <c r="AG65" s="52"/>
      <c r="AH65" s="65">
        <f t="shared" si="1"/>
        <v>3.069854049557179E-4</v>
      </c>
      <c r="AI65" s="65">
        <f t="shared" si="2"/>
        <v>3.2601350500954709E-4</v>
      </c>
      <c r="AJ65" s="65">
        <f t="shared" si="3"/>
        <v>2.6065080836792953E-4</v>
      </c>
      <c r="AK65" s="65">
        <f t="shared" si="4"/>
        <v>1.9139388667335983E-4</v>
      </c>
      <c r="AL65" s="65">
        <f t="shared" si="5"/>
        <v>1.5557064059255294E-4</v>
      </c>
      <c r="AM65" s="65">
        <f t="shared" si="6"/>
        <v>1.3585642393085015E-4</v>
      </c>
      <c r="AN65" s="66"/>
      <c r="AO65" s="65">
        <f t="shared" si="7"/>
        <v>3.164994549826325E-4</v>
      </c>
      <c r="AP65" s="65">
        <f t="shared" si="8"/>
        <v>2.2602234752064468E-4</v>
      </c>
      <c r="AQ65" s="65">
        <f t="shared" si="9"/>
        <v>1.4571353226170154E-4</v>
      </c>
    </row>
    <row r="66" spans="1:43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7.5716198602787258E-3</v>
      </c>
      <c r="D66" s="52">
        <f>VLOOKUP($B66,Shock_dev!$A$1:$CI$300,MATCH(DATE(D$1,1,1),Shock_dev!$A$1:$CI$1,0),FALSE)</f>
        <v>1.2176817543226769E-2</v>
      </c>
      <c r="E66" s="52">
        <f>VLOOKUP($B66,Shock_dev!$A$1:$CI$300,MATCH(DATE(E$1,1,1),Shock_dev!$A$1:$CI$1,0),FALSE)</f>
        <v>1.4462609517458289E-2</v>
      </c>
      <c r="F66" s="52">
        <f>VLOOKUP($B66,Shock_dev!$A$1:$CI$300,MATCH(DATE(F$1,1,1),Shock_dev!$A$1:$CI$1,0),FALSE)</f>
        <v>1.5381102648085522E-2</v>
      </c>
      <c r="G66" s="52">
        <f>VLOOKUP($B66,Shock_dev!$A$1:$CI$300,MATCH(DATE(G$1,1,1),Shock_dev!$A$1:$CI$1,0),FALSE)</f>
        <v>1.4927794202822838E-2</v>
      </c>
      <c r="H66" s="52">
        <f>VLOOKUP($B66,Shock_dev!$A$1:$CI$300,MATCH(DATE(H$1,1,1),Shock_dev!$A$1:$CI$1,0),FALSE)</f>
        <v>1.4503309949198569E-2</v>
      </c>
      <c r="I66" s="52">
        <f>VLOOKUP($B66,Shock_dev!$A$1:$CI$300,MATCH(DATE(I$1,1,1),Shock_dev!$A$1:$CI$1,0),FALSE)</f>
        <v>1.4138520152317577E-2</v>
      </c>
      <c r="J66" s="52">
        <f>VLOOKUP($B66,Shock_dev!$A$1:$CI$300,MATCH(DATE(J$1,1,1),Shock_dev!$A$1:$CI$1,0),FALSE)</f>
        <v>1.3805751258910866E-2</v>
      </c>
      <c r="K66" s="52">
        <f>VLOOKUP($B66,Shock_dev!$A$1:$CI$300,MATCH(DATE(K$1,1,1),Shock_dev!$A$1:$CI$1,0),FALSE)</f>
        <v>1.3503354417802349E-2</v>
      </c>
      <c r="L66" s="52">
        <f>VLOOKUP($B66,Shock_dev!$A$1:$CI$300,MATCH(DATE(L$1,1,1),Shock_dev!$A$1:$CI$1,0),FALSE)</f>
        <v>1.3973861936896249E-2</v>
      </c>
      <c r="M66" s="52">
        <f>VLOOKUP($B66,Shock_dev!$A$1:$CI$300,MATCH(DATE(M$1,1,1),Shock_dev!$A$1:$CI$1,0),FALSE)</f>
        <v>1.2153681316908504E-2</v>
      </c>
      <c r="N66" s="52">
        <f>VLOOKUP($B66,Shock_dev!$A$1:$CI$300,MATCH(DATE(N$1,1,1),Shock_dev!$A$1:$CI$1,0),FALSE)</f>
        <v>1.1246117737725363E-2</v>
      </c>
      <c r="O66" s="52">
        <f>VLOOKUP($B66,Shock_dev!$A$1:$CI$300,MATCH(DATE(O$1,1,1),Shock_dev!$A$1:$CI$1,0),FALSE)</f>
        <v>1.0751512876318621E-2</v>
      </c>
      <c r="P66" s="52">
        <f>VLOOKUP($B66,Shock_dev!$A$1:$CI$300,MATCH(DATE(P$1,1,1),Shock_dev!$A$1:$CI$1,0),FALSE)</f>
        <v>1.0504201920098172E-2</v>
      </c>
      <c r="Q66" s="52">
        <f>VLOOKUP($B66,Shock_dev!$A$1:$CI$300,MATCH(DATE(Q$1,1,1),Shock_dev!$A$1:$CI$1,0),FALSE)</f>
        <v>1.0497847557893833E-2</v>
      </c>
      <c r="R66" s="52">
        <f>VLOOKUP($B66,Shock_dev!$A$1:$CI$300,MATCH(DATE(R$1,1,1),Shock_dev!$A$1:$CI$1,0),FALSE)</f>
        <v>1.0510728962397659E-2</v>
      </c>
      <c r="S66" s="52">
        <f>VLOOKUP($B66,Shock_dev!$A$1:$CI$300,MATCH(DATE(S$1,1,1),Shock_dev!$A$1:$CI$1,0),FALSE)</f>
        <v>1.055457315842011E-2</v>
      </c>
      <c r="T66" s="52">
        <f>VLOOKUP($B66,Shock_dev!$A$1:$CI$300,MATCH(DATE(T$1,1,1),Shock_dev!$A$1:$CI$1,0),FALSE)</f>
        <v>1.0533383471473699E-2</v>
      </c>
      <c r="U66" s="52">
        <f>VLOOKUP($B66,Shock_dev!$A$1:$CI$300,MATCH(DATE(U$1,1,1),Shock_dev!$A$1:$CI$1,0),FALSE)</f>
        <v>1.0454314135541981E-2</v>
      </c>
      <c r="V66" s="52">
        <f>VLOOKUP($B66,Shock_dev!$A$1:$CI$300,MATCH(DATE(V$1,1,1),Shock_dev!$A$1:$CI$1,0),FALSE)</f>
        <v>9.708921159042011E-3</v>
      </c>
      <c r="W66" s="52">
        <f>VLOOKUP($B66,Shock_dev!$A$1:$CI$300,MATCH(DATE(W$1,1,1),Shock_dev!$A$1:$CI$1,0),FALSE)</f>
        <v>9.7080838541030966E-3</v>
      </c>
      <c r="X66" s="52">
        <f>VLOOKUP($B66,Shock_dev!$A$1:$CI$300,MATCH(DATE(X$1,1,1),Shock_dev!$A$1:$CI$1,0),FALSE)</f>
        <v>9.6634157356903141E-3</v>
      </c>
      <c r="Y66" s="52">
        <f>VLOOKUP($B66,Shock_dev!$A$1:$CI$300,MATCH(DATE(Y$1,1,1),Shock_dev!$A$1:$CI$1,0),FALSE)</f>
        <v>1.4745805373394769E-2</v>
      </c>
      <c r="Z66" s="52">
        <f>VLOOKUP($B66,Shock_dev!$A$1:$CI$300,MATCH(DATE(Z$1,1,1),Shock_dev!$A$1:$CI$1,0),FALSE)</f>
        <v>1.7564210155210605E-2</v>
      </c>
      <c r="AA66" s="52">
        <f>VLOOKUP($B66,Shock_dev!$A$1:$CI$300,MATCH(DATE(AA$1,1,1),Shock_dev!$A$1:$CI$1,0),FALSE)</f>
        <v>1.8808684752448349E-2</v>
      </c>
      <c r="AB66" s="52">
        <f>VLOOKUP($B66,Shock_dev!$A$1:$CI$300,MATCH(DATE(AB$1,1,1),Shock_dev!$A$1:$CI$1,0),FALSE)</f>
        <v>1.91498998224424E-2</v>
      </c>
      <c r="AC66" s="52">
        <f>VLOOKUP($B66,Shock_dev!$A$1:$CI$300,MATCH(DATE(AC$1,1,1),Shock_dev!$A$1:$CI$1,0),FALSE)</f>
        <v>1.9036370481448673E-2</v>
      </c>
      <c r="AD66" s="52">
        <f>VLOOKUP($B66,Shock_dev!$A$1:$CI$300,MATCH(DATE(AD$1,1,1),Shock_dev!$A$1:$CI$1,0),FALSE)</f>
        <v>1.8726269411002566E-2</v>
      </c>
      <c r="AE66" s="52">
        <f>VLOOKUP($B66,Shock_dev!$A$1:$CI$300,MATCH(DATE(AE$1,1,1),Shock_dev!$A$1:$CI$1,0),FALSE)</f>
        <v>1.8368107237780693E-2</v>
      </c>
      <c r="AF66" s="52">
        <f>VLOOKUP($B66,Shock_dev!$A$1:$CI$300,MATCH(DATE(AF$1,1,1),Shock_dev!$A$1:$CI$1,0),FALSE)</f>
        <v>1.800260933134027E-2</v>
      </c>
      <c r="AG66" s="52"/>
      <c r="AH66" s="65">
        <f t="shared" si="1"/>
        <v>1.2903988754374429E-2</v>
      </c>
      <c r="AI66" s="65">
        <f t="shared" si="2"/>
        <v>1.3984959543025121E-2</v>
      </c>
      <c r="AJ66" s="65">
        <f t="shared" si="3"/>
        <v>1.1030672281788898E-2</v>
      </c>
      <c r="AK66" s="65">
        <f t="shared" si="4"/>
        <v>1.0352384177375091E-2</v>
      </c>
      <c r="AL66" s="65">
        <f t="shared" si="5"/>
        <v>1.4098039974169427E-2</v>
      </c>
      <c r="AM66" s="65">
        <f t="shared" si="6"/>
        <v>1.8656651256802919E-2</v>
      </c>
      <c r="AN66" s="66"/>
      <c r="AO66" s="65">
        <f t="shared" si="7"/>
        <v>1.3444474148699776E-2</v>
      </c>
      <c r="AP66" s="65">
        <f t="shared" si="8"/>
        <v>1.0691528229581995E-2</v>
      </c>
      <c r="AQ66" s="65">
        <f t="shared" si="9"/>
        <v>1.6377345615486174E-2</v>
      </c>
    </row>
    <row r="67" spans="1:43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2.7314657141492216E-2</v>
      </c>
      <c r="D67" s="52">
        <f>VLOOKUP($B67,Shock_dev!$A$1:$CI$300,MATCH(DATE(D$1,1,1),Shock_dev!$A$1:$CI$1,0),FALSE)</f>
        <v>5.3224912754940769E-2</v>
      </c>
      <c r="E67" s="52">
        <f>VLOOKUP($B67,Shock_dev!$A$1:$CI$300,MATCH(DATE(E$1,1,1),Shock_dev!$A$1:$CI$1,0),FALSE)</f>
        <v>7.2825333816900623E-2</v>
      </c>
      <c r="F67" s="52">
        <f>VLOOKUP($B67,Shock_dev!$A$1:$CI$300,MATCH(DATE(F$1,1,1),Shock_dev!$A$1:$CI$1,0),FALSE)</f>
        <v>8.4256391326613764E-2</v>
      </c>
      <c r="G67" s="52">
        <f>VLOOKUP($B67,Shock_dev!$A$1:$CI$300,MATCH(DATE(G$1,1,1),Shock_dev!$A$1:$CI$1,0),FALSE)</f>
        <v>8.8783453573986371E-2</v>
      </c>
      <c r="H67" s="52">
        <f>VLOOKUP($B67,Shock_dev!$A$1:$CI$300,MATCH(DATE(H$1,1,1),Shock_dev!$A$1:$CI$1,0),FALSE)</f>
        <v>9.2389519890711494E-2</v>
      </c>
      <c r="I67" s="52">
        <f>VLOOKUP($B67,Shock_dev!$A$1:$CI$300,MATCH(DATE(I$1,1,1),Shock_dev!$A$1:$CI$1,0),FALSE)</f>
        <v>8.9045256384568255E-2</v>
      </c>
      <c r="J67" s="52">
        <f>VLOOKUP($B67,Shock_dev!$A$1:$CI$300,MATCH(DATE(J$1,1,1),Shock_dev!$A$1:$CI$1,0),FALSE)</f>
        <v>9.7160301409163236E-2</v>
      </c>
      <c r="K67" s="52">
        <f>VLOOKUP($B67,Shock_dev!$A$1:$CI$300,MATCH(DATE(K$1,1,1),Shock_dev!$A$1:$CI$1,0),FALSE)</f>
        <v>9.617708784088988E-2</v>
      </c>
      <c r="L67" s="52">
        <f>VLOOKUP($B67,Shock_dev!$A$1:$CI$300,MATCH(DATE(L$1,1,1),Shock_dev!$A$1:$CI$1,0),FALSE)</f>
        <v>0.10035482572687258</v>
      </c>
      <c r="M67" s="52">
        <f>VLOOKUP($B67,Shock_dev!$A$1:$CI$300,MATCH(DATE(M$1,1,1),Shock_dev!$A$1:$CI$1,0),FALSE)</f>
        <v>0.10056246660574018</v>
      </c>
      <c r="N67" s="52">
        <f>VLOOKUP($B67,Shock_dev!$A$1:$CI$300,MATCH(DATE(N$1,1,1),Shock_dev!$A$1:$CI$1,0),FALSE)</f>
        <v>9.4435901803219438E-2</v>
      </c>
      <c r="O67" s="52">
        <f>VLOOKUP($B67,Shock_dev!$A$1:$CI$300,MATCH(DATE(O$1,1,1),Shock_dev!$A$1:$CI$1,0),FALSE)</f>
        <v>8.0341575521514996E-2</v>
      </c>
      <c r="P67" s="52">
        <f>VLOOKUP($B67,Shock_dev!$A$1:$CI$300,MATCH(DATE(P$1,1,1),Shock_dev!$A$1:$CI$1,0),FALSE)</f>
        <v>6.8264754059674887E-2</v>
      </c>
      <c r="Q67" s="52">
        <f>VLOOKUP($B67,Shock_dev!$A$1:$CI$300,MATCH(DATE(Q$1,1,1),Shock_dev!$A$1:$CI$1,0),FALSE)</f>
        <v>6.4245875243178416E-2</v>
      </c>
      <c r="R67" s="52">
        <f>VLOOKUP($B67,Shock_dev!$A$1:$CI$300,MATCH(DATE(R$1,1,1),Shock_dev!$A$1:$CI$1,0),FALSE)</f>
        <v>5.2337869990732908E-2</v>
      </c>
      <c r="S67" s="52">
        <f>VLOOKUP($B67,Shock_dev!$A$1:$CI$300,MATCH(DATE(S$1,1,1),Shock_dev!$A$1:$CI$1,0),FALSE)</f>
        <v>4.7016435971298225E-2</v>
      </c>
      <c r="T67" s="52">
        <f>VLOOKUP($B67,Shock_dev!$A$1:$CI$300,MATCH(DATE(T$1,1,1),Shock_dev!$A$1:$CI$1,0),FALSE)</f>
        <v>4.9532627209999708E-2</v>
      </c>
      <c r="U67" s="52">
        <f>VLOOKUP($B67,Shock_dev!$A$1:$CI$300,MATCH(DATE(U$1,1,1),Shock_dev!$A$1:$CI$1,0),FALSE)</f>
        <v>4.6084522753259041E-2</v>
      </c>
      <c r="V67" s="52">
        <f>VLOOKUP($B67,Shock_dev!$A$1:$CI$300,MATCH(DATE(V$1,1,1),Shock_dev!$A$1:$CI$1,0),FALSE)</f>
        <v>4.4252573843383401E-2</v>
      </c>
      <c r="W67" s="52">
        <f>VLOOKUP($B67,Shock_dev!$A$1:$CI$300,MATCH(DATE(W$1,1,1),Shock_dev!$A$1:$CI$1,0),FALSE)</f>
        <v>4.7165793180181707E-2</v>
      </c>
      <c r="X67" s="52">
        <f>VLOOKUP($B67,Shock_dev!$A$1:$CI$300,MATCH(DATE(X$1,1,1),Shock_dev!$A$1:$CI$1,0),FALSE)</f>
        <v>4.8692221570554708E-2</v>
      </c>
      <c r="Y67" s="52">
        <f>VLOOKUP($B67,Shock_dev!$A$1:$CI$300,MATCH(DATE(Y$1,1,1),Shock_dev!$A$1:$CI$1,0),FALSE)</f>
        <v>5.119480633569317E-2</v>
      </c>
      <c r="Z67" s="52">
        <f>VLOOKUP($B67,Shock_dev!$A$1:$CI$300,MATCH(DATE(Z$1,1,1),Shock_dev!$A$1:$CI$1,0),FALSE)</f>
        <v>5.0205229045361663E-2</v>
      </c>
      <c r="AA67" s="52">
        <f>VLOOKUP($B67,Shock_dev!$A$1:$CI$300,MATCH(DATE(AA$1,1,1),Shock_dev!$A$1:$CI$1,0),FALSE)</f>
        <v>5.3000213199899789E-2</v>
      </c>
      <c r="AB67" s="52">
        <f>VLOOKUP($B67,Shock_dev!$A$1:$CI$300,MATCH(DATE(AB$1,1,1),Shock_dev!$A$1:$CI$1,0),FALSE)</f>
        <v>5.7572023883117385E-2</v>
      </c>
      <c r="AC67" s="52">
        <f>VLOOKUP($B67,Shock_dev!$A$1:$CI$300,MATCH(DATE(AC$1,1,1),Shock_dev!$A$1:$CI$1,0),FALSE)</f>
        <v>6.2979974171859424E-2</v>
      </c>
      <c r="AD67" s="52">
        <f>VLOOKUP($B67,Shock_dev!$A$1:$CI$300,MATCH(DATE(AD$1,1,1),Shock_dev!$A$1:$CI$1,0),FALSE)</f>
        <v>6.7508608898982317E-2</v>
      </c>
      <c r="AE67" s="52">
        <f>VLOOKUP($B67,Shock_dev!$A$1:$CI$300,MATCH(DATE(AE$1,1,1),Shock_dev!$A$1:$CI$1,0),FALSE)</f>
        <v>7.2593330405454792E-2</v>
      </c>
      <c r="AF67" s="52">
        <f>VLOOKUP($B67,Shock_dev!$A$1:$CI$300,MATCH(DATE(AF$1,1,1),Shock_dev!$A$1:$CI$1,0),FALSE)</f>
        <v>7.4497985670764141E-2</v>
      </c>
      <c r="AG67" s="52"/>
      <c r="AH67" s="65">
        <f t="shared" si="1"/>
        <v>6.5280949722786752E-2</v>
      </c>
      <c r="AI67" s="65">
        <f t="shared" si="2"/>
        <v>9.5025398250441095E-2</v>
      </c>
      <c r="AJ67" s="65">
        <f t="shared" si="3"/>
        <v>8.1570114646665581E-2</v>
      </c>
      <c r="AK67" s="65">
        <f t="shared" si="4"/>
        <v>4.7844805953734651E-2</v>
      </c>
      <c r="AL67" s="65">
        <f t="shared" si="5"/>
        <v>5.0051652666338209E-2</v>
      </c>
      <c r="AM67" s="65">
        <f t="shared" si="6"/>
        <v>6.7030384606035609E-2</v>
      </c>
      <c r="AN67" s="66"/>
      <c r="AO67" s="65">
        <f t="shared" si="7"/>
        <v>8.0153173986613924E-2</v>
      </c>
      <c r="AP67" s="65">
        <f t="shared" si="8"/>
        <v>6.4707460300200109E-2</v>
      </c>
      <c r="AQ67" s="65">
        <f t="shared" si="9"/>
        <v>5.8541018636186909E-2</v>
      </c>
    </row>
    <row r="68" spans="1:43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8.1486852005928812E-2</v>
      </c>
      <c r="D68" s="52">
        <f>VLOOKUP($B68,Shock_dev!$A$1:$CI$300,MATCH(DATE(D$1,1,1),Shock_dev!$A$1:$CI$1,0),FALSE)</f>
        <v>0.13102317473502245</v>
      </c>
      <c r="E68" s="52">
        <f>VLOOKUP($B68,Shock_dev!$A$1:$CI$300,MATCH(DATE(E$1,1,1),Shock_dev!$A$1:$CI$1,0),FALSE)</f>
        <v>0.15898918302475118</v>
      </c>
      <c r="F68" s="52">
        <f>VLOOKUP($B68,Shock_dev!$A$1:$CI$300,MATCH(DATE(F$1,1,1),Shock_dev!$A$1:$CI$1,0),FALSE)</f>
        <v>0.17209421742646391</v>
      </c>
      <c r="G68" s="52">
        <f>VLOOKUP($B68,Shock_dev!$A$1:$CI$300,MATCH(DATE(G$1,1,1),Shock_dev!$A$1:$CI$1,0),FALSE)</f>
        <v>0.17102484735103504</v>
      </c>
      <c r="H68" s="52">
        <f>VLOOKUP($B68,Shock_dev!$A$1:$CI$300,MATCH(DATE(H$1,1,1),Shock_dev!$A$1:$CI$1,0),FALSE)</f>
        <v>0.17242956293989056</v>
      </c>
      <c r="I68" s="52">
        <f>VLOOKUP($B68,Shock_dev!$A$1:$CI$300,MATCH(DATE(I$1,1,1),Shock_dev!$A$1:$CI$1,0),FALSE)</f>
        <v>0.16694207789890181</v>
      </c>
      <c r="J68" s="52">
        <f>VLOOKUP($B68,Shock_dev!$A$1:$CI$300,MATCH(DATE(J$1,1,1),Shock_dev!$A$1:$CI$1,0),FALSE)</f>
        <v>0.17396663411713892</v>
      </c>
      <c r="K68" s="52">
        <f>VLOOKUP($B68,Shock_dev!$A$1:$CI$300,MATCH(DATE(K$1,1,1),Shock_dev!$A$1:$CI$1,0),FALSE)</f>
        <v>0.17122973720105966</v>
      </c>
      <c r="L68" s="52">
        <f>VLOOKUP($B68,Shock_dev!$A$1:$CI$300,MATCH(DATE(L$1,1,1),Shock_dev!$A$1:$CI$1,0),FALSE)</f>
        <v>0.17254831987498784</v>
      </c>
      <c r="M68" s="52">
        <f>VLOOKUP($B68,Shock_dev!$A$1:$CI$300,MATCH(DATE(M$1,1,1),Shock_dev!$A$1:$CI$1,0),FALSE)</f>
        <v>0.19574071853032729</v>
      </c>
      <c r="N68" s="52">
        <f>VLOOKUP($B68,Shock_dev!$A$1:$CI$300,MATCH(DATE(N$1,1,1),Shock_dev!$A$1:$CI$1,0),FALSE)</f>
        <v>0.20061170081050761</v>
      </c>
      <c r="O68" s="52">
        <f>VLOOKUP($B68,Shock_dev!$A$1:$CI$300,MATCH(DATE(O$1,1,1),Shock_dev!$A$1:$CI$1,0),FALSE)</f>
        <v>0.19045833382432123</v>
      </c>
      <c r="P68" s="52">
        <f>VLOOKUP($B68,Shock_dev!$A$1:$CI$300,MATCH(DATE(P$1,1,1),Shock_dev!$A$1:$CI$1,0),FALSE)</f>
        <v>0.17812036459954006</v>
      </c>
      <c r="Q68" s="52">
        <f>VLOOKUP($B68,Shock_dev!$A$1:$CI$300,MATCH(DATE(Q$1,1,1),Shock_dev!$A$1:$CI$1,0),FALSE)</f>
        <v>0.17400214335688277</v>
      </c>
      <c r="R68" s="52">
        <f>VLOOKUP($B68,Shock_dev!$A$1:$CI$300,MATCH(DATE(R$1,1,1),Shock_dev!$A$1:$CI$1,0),FALSE)</f>
        <v>0.1590916006396286</v>
      </c>
      <c r="S68" s="52">
        <f>VLOOKUP($B68,Shock_dev!$A$1:$CI$300,MATCH(DATE(S$1,1,1),Shock_dev!$A$1:$CI$1,0),FALSE)</f>
        <v>0.15135493355127927</v>
      </c>
      <c r="T68" s="52">
        <f>VLOOKUP($B68,Shock_dev!$A$1:$CI$300,MATCH(DATE(T$1,1,1),Shock_dev!$A$1:$CI$1,0),FALSE)</f>
        <v>0.15252365697482781</v>
      </c>
      <c r="U68" s="52">
        <f>VLOOKUP($B68,Shock_dev!$A$1:$CI$300,MATCH(DATE(U$1,1,1),Shock_dev!$A$1:$CI$1,0),FALSE)</f>
        <v>0.14708758988961737</v>
      </c>
      <c r="V68" s="52">
        <f>VLOOKUP($B68,Shock_dev!$A$1:$CI$300,MATCH(DATE(V$1,1,1),Shock_dev!$A$1:$CI$1,0),FALSE)</f>
        <v>0.14956495409107756</v>
      </c>
      <c r="W68" s="52">
        <f>VLOOKUP($B68,Shock_dev!$A$1:$CI$300,MATCH(DATE(W$1,1,1),Shock_dev!$A$1:$CI$1,0),FALSE)</f>
        <v>0.15370651546820036</v>
      </c>
      <c r="X68" s="52">
        <f>VLOOKUP($B68,Shock_dev!$A$1:$CI$300,MATCH(DATE(X$1,1,1),Shock_dev!$A$1:$CI$1,0),FALSE)</f>
        <v>0.15557835869708703</v>
      </c>
      <c r="Y68" s="52">
        <f>VLOOKUP($B68,Shock_dev!$A$1:$CI$300,MATCH(DATE(Y$1,1,1),Shock_dev!$A$1:$CI$1,0),FALSE)</f>
        <v>0.16011120551333208</v>
      </c>
      <c r="Z68" s="52">
        <f>VLOOKUP($B68,Shock_dev!$A$1:$CI$300,MATCH(DATE(Z$1,1,1),Shock_dev!$A$1:$CI$1,0),FALSE)</f>
        <v>0.15920050952891338</v>
      </c>
      <c r="AA68" s="52">
        <f>VLOOKUP($B68,Shock_dev!$A$1:$CI$300,MATCH(DATE(AA$1,1,1),Shock_dev!$A$1:$CI$1,0),FALSE)</f>
        <v>0.16160298575658474</v>
      </c>
      <c r="AB68" s="52">
        <f>VLOOKUP($B68,Shock_dev!$A$1:$CI$300,MATCH(DATE(AB$1,1,1),Shock_dev!$A$1:$CI$1,0),FALSE)</f>
        <v>0.1655475317053422</v>
      </c>
      <c r="AC68" s="52">
        <f>VLOOKUP($B68,Shock_dev!$A$1:$CI$300,MATCH(DATE(AC$1,1,1),Shock_dev!$A$1:$CI$1,0),FALSE)</f>
        <v>0.17017898729015704</v>
      </c>
      <c r="AD68" s="52">
        <f>VLOOKUP($B68,Shock_dev!$A$1:$CI$300,MATCH(DATE(AD$1,1,1),Shock_dev!$A$1:$CI$1,0),FALSE)</f>
        <v>0.17371059587679055</v>
      </c>
      <c r="AE68" s="52">
        <f>VLOOKUP($B68,Shock_dev!$A$1:$CI$300,MATCH(DATE(AE$1,1,1),Shock_dev!$A$1:$CI$1,0),FALSE)</f>
        <v>0.17787856417111325</v>
      </c>
      <c r="AF68" s="52">
        <f>VLOOKUP($B68,Shock_dev!$A$1:$CI$300,MATCH(DATE(AF$1,1,1),Shock_dev!$A$1:$CI$1,0),FALSE)</f>
        <v>0.17859606236692646</v>
      </c>
      <c r="AG68" s="52"/>
      <c r="AH68" s="65">
        <f t="shared" si="1"/>
        <v>0.14292365490864029</v>
      </c>
      <c r="AI68" s="65">
        <f t="shared" si="2"/>
        <v>0.17142326640639574</v>
      </c>
      <c r="AJ68" s="65">
        <f t="shared" si="3"/>
        <v>0.18778665222431579</v>
      </c>
      <c r="AK68" s="65">
        <f t="shared" si="4"/>
        <v>0.15192454702928612</v>
      </c>
      <c r="AL68" s="65">
        <f t="shared" si="5"/>
        <v>0.15803991499282349</v>
      </c>
      <c r="AM68" s="65">
        <f t="shared" si="6"/>
        <v>0.17318234828206591</v>
      </c>
      <c r="AN68" s="66"/>
      <c r="AO68" s="65">
        <f t="shared" si="7"/>
        <v>0.15717346065751803</v>
      </c>
      <c r="AP68" s="65">
        <f t="shared" si="8"/>
        <v>0.16985559962680097</v>
      </c>
      <c r="AQ68" s="65">
        <f t="shared" si="9"/>
        <v>0.1656111316374447</v>
      </c>
    </row>
    <row r="69" spans="1:43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5.4885464279007452E-5</v>
      </c>
      <c r="D69" s="52">
        <f>VLOOKUP($B69,Shock_dev!$A$1:$CI$300,MATCH(DATE(D$1,1,1),Shock_dev!$A$1:$CI$1,0),FALSE)</f>
        <v>9.2271392216356708E-5</v>
      </c>
      <c r="E69" s="52">
        <f>VLOOKUP($B69,Shock_dev!$A$1:$CI$300,MATCH(DATE(E$1,1,1),Shock_dev!$A$1:$CI$1,0),FALSE)</f>
        <v>1.1411824532779217E-4</v>
      </c>
      <c r="F69" s="52">
        <f>VLOOKUP($B69,Shock_dev!$A$1:$CI$300,MATCH(DATE(F$1,1,1),Shock_dev!$A$1:$CI$1,0),FALSE)</f>
        <v>1.2427501695657294E-4</v>
      </c>
      <c r="G69" s="52">
        <f>VLOOKUP($B69,Shock_dev!$A$1:$CI$300,MATCH(DATE(G$1,1,1),Shock_dev!$A$1:$CI$1,0),FALSE)</f>
        <v>1.2629393476165583E-4</v>
      </c>
      <c r="H69" s="52">
        <f>VLOOKUP($B69,Shock_dev!$A$1:$CI$300,MATCH(DATE(H$1,1,1),Shock_dev!$A$1:$CI$1,0),FALSE)</f>
        <v>1.2426808250128721E-4</v>
      </c>
      <c r="I69" s="52">
        <f>VLOOKUP($B69,Shock_dev!$A$1:$CI$300,MATCH(DATE(I$1,1,1),Shock_dev!$A$1:$CI$1,0),FALSE)</f>
        <v>1.2008312595886029E-4</v>
      </c>
      <c r="J69" s="52">
        <f>VLOOKUP($B69,Shock_dev!$A$1:$CI$300,MATCH(DATE(J$1,1,1),Shock_dev!$A$1:$CI$1,0),FALSE)</f>
        <v>1.161879173747546E-4</v>
      </c>
      <c r="K69" s="52">
        <f>VLOOKUP($B69,Shock_dev!$A$1:$CI$300,MATCH(DATE(K$1,1,1),Shock_dev!$A$1:$CI$1,0),FALSE)</f>
        <v>1.1245570465740347E-4</v>
      </c>
      <c r="L69" s="52">
        <f>VLOOKUP($B69,Shock_dev!$A$1:$CI$300,MATCH(DATE(L$1,1,1),Shock_dev!$A$1:$CI$1,0),FALSE)</f>
        <v>1.0989201428828967E-4</v>
      </c>
      <c r="M69" s="52">
        <f>VLOOKUP($B69,Shock_dev!$A$1:$CI$300,MATCH(DATE(M$1,1,1),Shock_dev!$A$1:$CI$1,0),FALSE)</f>
        <v>3.5555835136215607E-4</v>
      </c>
      <c r="N69" s="52">
        <f>VLOOKUP($B69,Shock_dev!$A$1:$CI$300,MATCH(DATE(N$1,1,1),Shock_dev!$A$1:$CI$1,0),FALSE)</f>
        <v>4.852374028628593E-4</v>
      </c>
      <c r="O69" s="52">
        <f>VLOOKUP($B69,Shock_dev!$A$1:$CI$300,MATCH(DATE(O$1,1,1),Shock_dev!$A$1:$CI$1,0),FALSE)</f>
        <v>5.4207509588153008E-4</v>
      </c>
      <c r="P69" s="52">
        <f>VLOOKUP($B69,Shock_dev!$A$1:$CI$300,MATCH(DATE(P$1,1,1),Shock_dev!$A$1:$CI$1,0),FALSE)</f>
        <v>5.5900490255649015E-4</v>
      </c>
      <c r="Q69" s="52">
        <f>VLOOKUP($B69,Shock_dev!$A$1:$CI$300,MATCH(DATE(Q$1,1,1),Shock_dev!$A$1:$CI$1,0),FALSE)</f>
        <v>5.5693640890883112E-4</v>
      </c>
      <c r="R69" s="52">
        <f>VLOOKUP($B69,Shock_dev!$A$1:$CI$300,MATCH(DATE(R$1,1,1),Shock_dev!$A$1:$CI$1,0),FALSE)</f>
        <v>5.4608198588521192E-4</v>
      </c>
      <c r="S69" s="52">
        <f>VLOOKUP($B69,Shock_dev!$A$1:$CI$300,MATCH(DATE(S$1,1,1),Shock_dev!$A$1:$CI$1,0),FALSE)</f>
        <v>5.329092419642089E-4</v>
      </c>
      <c r="T69" s="52">
        <f>VLOOKUP($B69,Shock_dev!$A$1:$CI$300,MATCH(DATE(T$1,1,1),Shock_dev!$A$1:$CI$1,0),FALSE)</f>
        <v>5.205771009158752E-4</v>
      </c>
      <c r="U69" s="52">
        <f>VLOOKUP($B69,Shock_dev!$A$1:$CI$300,MATCH(DATE(U$1,1,1),Shock_dev!$A$1:$CI$1,0),FALSE)</f>
        <v>5.0935462169740314E-4</v>
      </c>
      <c r="V69" s="52">
        <f>VLOOKUP($B69,Shock_dev!$A$1:$CI$300,MATCH(DATE(V$1,1,1),Shock_dev!$A$1:$CI$1,0),FALSE)</f>
        <v>5.0016522311709002E-4</v>
      </c>
      <c r="W69" s="52">
        <f>VLOOKUP($B69,Shock_dev!$A$1:$CI$300,MATCH(DATE(W$1,1,1),Shock_dev!$A$1:$CI$1,0),FALSE)</f>
        <v>3.3708928561637717E-4</v>
      </c>
      <c r="X69" s="52">
        <f>VLOOKUP($B69,Shock_dev!$A$1:$CI$300,MATCH(DATE(X$1,1,1),Shock_dev!$A$1:$CI$1,0),FALSE)</f>
        <v>2.5085800649061617E-4</v>
      </c>
      <c r="Y69" s="52">
        <f>VLOOKUP($B69,Shock_dev!$A$1:$CI$300,MATCH(DATE(Y$1,1,1),Shock_dev!$A$1:$CI$1,0),FALSE)</f>
        <v>2.1055450523238436E-4</v>
      </c>
      <c r="Z69" s="52">
        <f>VLOOKUP($B69,Shock_dev!$A$1:$CI$300,MATCH(DATE(Z$1,1,1),Shock_dev!$A$1:$CI$1,0),FALSE)</f>
        <v>1.9406858201117627E-4</v>
      </c>
      <c r="AA69" s="52">
        <f>VLOOKUP($B69,Shock_dev!$A$1:$CI$300,MATCH(DATE(AA$1,1,1),Shock_dev!$A$1:$CI$1,0),FALSE)</f>
        <v>1.890837440689191E-4</v>
      </c>
      <c r="AB69" s="52">
        <f>VLOOKUP($B69,Shock_dev!$A$1:$CI$300,MATCH(DATE(AB$1,1,1),Shock_dev!$A$1:$CI$1,0),FALSE)</f>
        <v>1.8897034346227129E-4</v>
      </c>
      <c r="AC69" s="52">
        <f>VLOOKUP($B69,Shock_dev!$A$1:$CI$300,MATCH(DATE(AC$1,1,1),Shock_dev!$A$1:$CI$1,0),FALSE)</f>
        <v>1.9035306612435768E-4</v>
      </c>
      <c r="AD69" s="52">
        <f>VLOOKUP($B69,Shock_dev!$A$1:$CI$300,MATCH(DATE(AD$1,1,1),Shock_dev!$A$1:$CI$1,0),FALSE)</f>
        <v>1.9157383048018042E-4</v>
      </c>
      <c r="AE69" s="52">
        <f>VLOOKUP($B69,Shock_dev!$A$1:$CI$300,MATCH(DATE(AE$1,1,1),Shock_dev!$A$1:$CI$1,0),FALSE)</f>
        <v>1.9209196168493134E-4</v>
      </c>
      <c r="AF69" s="52">
        <f>VLOOKUP($B69,Shock_dev!$A$1:$CI$300,MATCH(DATE(AF$1,1,1),Shock_dev!$A$1:$CI$1,0),FALSE)</f>
        <v>1.9156743039010386E-4</v>
      </c>
      <c r="AG69" s="52"/>
      <c r="AH69" s="65">
        <f t="shared" si="1"/>
        <v>1.0236881070827702E-4</v>
      </c>
      <c r="AI69" s="65">
        <f t="shared" si="2"/>
        <v>1.1657736895611904E-4</v>
      </c>
      <c r="AJ69" s="65">
        <f t="shared" si="3"/>
        <v>4.9976243231437327E-4</v>
      </c>
      <c r="AK69" s="65">
        <f t="shared" si="4"/>
        <v>5.218176347159579E-4</v>
      </c>
      <c r="AL69" s="65">
        <f t="shared" si="5"/>
        <v>2.3633082468389461E-4</v>
      </c>
      <c r="AM69" s="65">
        <f t="shared" si="6"/>
        <v>1.9091132642836894E-4</v>
      </c>
      <c r="AN69" s="66"/>
      <c r="AO69" s="65">
        <f t="shared" si="7"/>
        <v>1.0947308983219804E-4</v>
      </c>
      <c r="AP69" s="65">
        <f t="shared" si="8"/>
        <v>5.1079003351516558E-4</v>
      </c>
      <c r="AQ69" s="65">
        <f t="shared" si="9"/>
        <v>2.1362107555613177E-4</v>
      </c>
    </row>
    <row r="70" spans="1:43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5.2152054214145826E-3</v>
      </c>
      <c r="D70" s="52">
        <f>VLOOKUP($B70,Shock_dev!$A$1:$CI$300,MATCH(DATE(D$1,1,1),Shock_dev!$A$1:$CI$1,0),FALSE)</f>
        <v>1.0831407181334848E-2</v>
      </c>
      <c r="E70" s="52">
        <f>VLOOKUP($B70,Shock_dev!$A$1:$CI$300,MATCH(DATE(E$1,1,1),Shock_dev!$A$1:$CI$1,0),FALSE)</f>
        <v>1.5148519046045328E-2</v>
      </c>
      <c r="F70" s="52">
        <f>VLOOKUP($B70,Shock_dev!$A$1:$CI$300,MATCH(DATE(F$1,1,1),Shock_dev!$A$1:$CI$1,0),FALSE)</f>
        <v>1.7601361726326713E-2</v>
      </c>
      <c r="G70" s="52">
        <f>VLOOKUP($B70,Shock_dev!$A$1:$CI$300,MATCH(DATE(G$1,1,1),Shock_dev!$A$1:$CI$1,0),FALSE)</f>
        <v>1.803815608994935E-2</v>
      </c>
      <c r="H70" s="52">
        <f>VLOOKUP($B70,Shock_dev!$A$1:$CI$300,MATCH(DATE(H$1,1,1),Shock_dev!$A$1:$CI$1,0),FALSE)</f>
        <v>1.7147335246580499E-2</v>
      </c>
      <c r="I70" s="52">
        <f>VLOOKUP($B70,Shock_dev!$A$1:$CI$300,MATCH(DATE(I$1,1,1),Shock_dev!$A$1:$CI$1,0),FALSE)</f>
        <v>1.5074391177625809E-2</v>
      </c>
      <c r="J70" s="52">
        <f>VLOOKUP($B70,Shock_dev!$A$1:$CI$300,MATCH(DATE(J$1,1,1),Shock_dev!$A$1:$CI$1,0),FALSE)</f>
        <v>1.2691976574578386E-2</v>
      </c>
      <c r="K70" s="52">
        <f>VLOOKUP($B70,Shock_dev!$A$1:$CI$300,MATCH(DATE(K$1,1,1),Shock_dev!$A$1:$CI$1,0),FALSE)</f>
        <v>9.8763255171479322E-3</v>
      </c>
      <c r="L70" s="52">
        <f>VLOOKUP($B70,Shock_dev!$A$1:$CI$300,MATCH(DATE(L$1,1,1),Shock_dev!$A$1:$CI$1,0),FALSE)</f>
        <v>7.2640179378689832E-3</v>
      </c>
      <c r="M70" s="52">
        <f>VLOOKUP($B70,Shock_dev!$A$1:$CI$300,MATCH(DATE(M$1,1,1),Shock_dev!$A$1:$CI$1,0),FALSE)</f>
        <v>5.3328543255978496E-3</v>
      </c>
      <c r="N70" s="52">
        <f>VLOOKUP($B70,Shock_dev!$A$1:$CI$300,MATCH(DATE(N$1,1,1),Shock_dev!$A$1:$CI$1,0),FALSE)</f>
        <v>3.4102694425129326E-3</v>
      </c>
      <c r="O70" s="52">
        <f>VLOOKUP($B70,Shock_dev!$A$1:$CI$300,MATCH(DATE(O$1,1,1),Shock_dev!$A$1:$CI$1,0),FALSE)</f>
        <v>1.3304548113931604E-3</v>
      </c>
      <c r="P70" s="52">
        <f>VLOOKUP($B70,Shock_dev!$A$1:$CI$300,MATCH(DATE(P$1,1,1),Shock_dev!$A$1:$CI$1,0),FALSE)</f>
        <v>-7.0791208640677626E-4</v>
      </c>
      <c r="Q70" s="52">
        <f>VLOOKUP($B70,Shock_dev!$A$1:$CI$300,MATCH(DATE(Q$1,1,1),Shock_dev!$A$1:$CI$1,0),FALSE)</f>
        <v>-2.3014764049715426E-3</v>
      </c>
      <c r="R70" s="52">
        <f>VLOOKUP($B70,Shock_dev!$A$1:$CI$300,MATCH(DATE(R$1,1,1),Shock_dev!$A$1:$CI$1,0),FALSE)</f>
        <v>-3.8806315920538463E-3</v>
      </c>
      <c r="S70" s="52">
        <f>VLOOKUP($B70,Shock_dev!$A$1:$CI$300,MATCH(DATE(S$1,1,1),Shock_dev!$A$1:$CI$1,0),FALSE)</f>
        <v>-5.0370420841672767E-3</v>
      </c>
      <c r="T70" s="52">
        <f>VLOOKUP($B70,Shock_dev!$A$1:$CI$300,MATCH(DATE(T$1,1,1),Shock_dev!$A$1:$CI$1,0),FALSE)</f>
        <v>-5.6296900365638185E-3</v>
      </c>
      <c r="U70" s="52">
        <f>VLOOKUP($B70,Shock_dev!$A$1:$CI$300,MATCH(DATE(U$1,1,1),Shock_dev!$A$1:$CI$1,0),FALSE)</f>
        <v>-6.0179580856387473E-3</v>
      </c>
      <c r="V70" s="52">
        <f>VLOOKUP($B70,Shock_dev!$A$1:$CI$300,MATCH(DATE(V$1,1,1),Shock_dev!$A$1:$CI$1,0),FALSE)</f>
        <v>-5.8560409051760217E-3</v>
      </c>
      <c r="W70" s="52">
        <f>VLOOKUP($B70,Shock_dev!$A$1:$CI$300,MATCH(DATE(W$1,1,1),Shock_dev!$A$1:$CI$1,0),FALSE)</f>
        <v>-5.4124230676393234E-3</v>
      </c>
      <c r="X70" s="52">
        <f>VLOOKUP($B70,Shock_dev!$A$1:$CI$300,MATCH(DATE(X$1,1,1),Shock_dev!$A$1:$CI$1,0),FALSE)</f>
        <v>-4.822875686891534E-3</v>
      </c>
      <c r="Y70" s="52">
        <f>VLOOKUP($B70,Shock_dev!$A$1:$CI$300,MATCH(DATE(Y$1,1,1),Shock_dev!$A$1:$CI$1,0),FALSE)</f>
        <v>-3.8360316171846165E-3</v>
      </c>
      <c r="Z70" s="52">
        <f>VLOOKUP($B70,Shock_dev!$A$1:$CI$300,MATCH(DATE(Z$1,1,1),Shock_dev!$A$1:$CI$1,0),FALSE)</f>
        <v>-2.9835300135417349E-3</v>
      </c>
      <c r="AA70" s="52">
        <f>VLOOKUP($B70,Shock_dev!$A$1:$CI$300,MATCH(DATE(AA$1,1,1),Shock_dev!$A$1:$CI$1,0),FALSE)</f>
        <v>-2.2272998037027271E-3</v>
      </c>
      <c r="AB70" s="52">
        <f>VLOOKUP($B70,Shock_dev!$A$1:$CI$300,MATCH(DATE(AB$1,1,1),Shock_dev!$A$1:$CI$1,0),FALSE)</f>
        <v>-1.570021252939363E-3</v>
      </c>
      <c r="AC70" s="52">
        <f>VLOOKUP($B70,Shock_dev!$A$1:$CI$300,MATCH(DATE(AC$1,1,1),Shock_dev!$A$1:$CI$1,0),FALSE)</f>
        <v>-1.0115726583775455E-3</v>
      </c>
      <c r="AD70" s="52">
        <f>VLOOKUP($B70,Shock_dev!$A$1:$CI$300,MATCH(DATE(AD$1,1,1),Shock_dev!$A$1:$CI$1,0),FALSE)</f>
        <v>-5.8519444299552864E-4</v>
      </c>
      <c r="AE70" s="52">
        <f>VLOOKUP($B70,Shock_dev!$A$1:$CI$300,MATCH(DATE(AE$1,1,1),Shock_dev!$A$1:$CI$1,0),FALSE)</f>
        <v>-2.4783587574265126E-4</v>
      </c>
      <c r="AF70" s="52">
        <f>VLOOKUP($B70,Shock_dev!$A$1:$CI$300,MATCH(DATE(AF$1,1,1),Shock_dev!$A$1:$CI$1,0),FALSE)</f>
        <v>-8.4942142777308803E-5</v>
      </c>
      <c r="AG70" s="52"/>
      <c r="AH70" s="65">
        <f t="shared" si="1"/>
        <v>1.3366929893014166E-2</v>
      </c>
      <c r="AI70" s="65">
        <f t="shared" si="2"/>
        <v>1.2410809290760322E-2</v>
      </c>
      <c r="AJ70" s="65">
        <f t="shared" si="3"/>
        <v>1.4128380176251249E-3</v>
      </c>
      <c r="AK70" s="65">
        <f t="shared" si="4"/>
        <v>-5.2842725407199424E-3</v>
      </c>
      <c r="AL70" s="65">
        <f t="shared" si="5"/>
        <v>-3.8564320377919873E-3</v>
      </c>
      <c r="AM70" s="65">
        <f t="shared" si="6"/>
        <v>-6.9991327456647939E-4</v>
      </c>
      <c r="AN70" s="66"/>
      <c r="AO70" s="65">
        <f t="shared" si="7"/>
        <v>1.2888869591887245E-2</v>
      </c>
      <c r="AP70" s="65">
        <f t="shared" si="8"/>
        <v>-1.9357172615474087E-3</v>
      </c>
      <c r="AQ70" s="65">
        <f t="shared" si="9"/>
        <v>-2.2781726561792335E-3</v>
      </c>
    </row>
    <row r="71" spans="1:43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0.18815642737790955</v>
      </c>
      <c r="D71" s="52">
        <f>VLOOKUP($B71,Shock_dev!$A$1:$CI$300,MATCH(DATE(D$1,1,1),Shock_dev!$A$1:$CI$1,0),FALSE)</f>
        <v>0.38255375693494525</v>
      </c>
      <c r="E71" s="52">
        <f>VLOOKUP($B71,Shock_dev!$A$1:$CI$300,MATCH(DATE(E$1,1,1),Shock_dev!$A$1:$CI$1,0),FALSE)</f>
        <v>0.53784135076992545</v>
      </c>
      <c r="F71" s="52">
        <f>VLOOKUP($B71,Shock_dev!$A$1:$CI$300,MATCH(DATE(F$1,1,1),Shock_dev!$A$1:$CI$1,0),FALSE)</f>
        <v>0.64318117442432166</v>
      </c>
      <c r="G71" s="52">
        <f>VLOOKUP($B71,Shock_dev!$A$1:$CI$300,MATCH(DATE(G$1,1,1),Shock_dev!$A$1:$CI$1,0),FALSE)</f>
        <v>0.69468809734302073</v>
      </c>
      <c r="H71" s="52">
        <f>VLOOKUP($B71,Shock_dev!$A$1:$CI$300,MATCH(DATE(H$1,1,1),Shock_dev!$A$1:$CI$1,0),FALSE)</f>
        <v>0.71382832758451786</v>
      </c>
      <c r="I71" s="52">
        <f>VLOOKUP($B71,Shock_dev!$A$1:$CI$300,MATCH(DATE(I$1,1,1),Shock_dev!$A$1:$CI$1,0),FALSE)</f>
        <v>0.69923252897054144</v>
      </c>
      <c r="J71" s="52">
        <f>VLOOKUP($B71,Shock_dev!$A$1:$CI$300,MATCH(DATE(J$1,1,1),Shock_dev!$A$1:$CI$1,0),FALSE)</f>
        <v>0.67689445427417638</v>
      </c>
      <c r="K71" s="52">
        <f>VLOOKUP($B71,Shock_dev!$A$1:$CI$300,MATCH(DATE(K$1,1,1),Shock_dev!$A$1:$CI$1,0),FALSE)</f>
        <v>0.63669182847208106</v>
      </c>
      <c r="L71" s="52">
        <f>VLOOKUP($B71,Shock_dev!$A$1:$CI$300,MATCH(DATE(L$1,1,1),Shock_dev!$A$1:$CI$1,0),FALSE)</f>
        <v>0.5991597927599378</v>
      </c>
      <c r="M71" s="52">
        <f>VLOOKUP($B71,Shock_dev!$A$1:$CI$300,MATCH(DATE(M$1,1,1),Shock_dev!$A$1:$CI$1,0),FALSE)</f>
        <v>0.57873889484217189</v>
      </c>
      <c r="N71" s="52">
        <f>VLOOKUP($B71,Shock_dev!$A$1:$CI$300,MATCH(DATE(N$1,1,1),Shock_dev!$A$1:$CI$1,0),FALSE)</f>
        <v>0.5498252359102902</v>
      </c>
      <c r="O71" s="52">
        <f>VLOOKUP($B71,Shock_dev!$A$1:$CI$300,MATCH(DATE(O$1,1,1),Shock_dev!$A$1:$CI$1,0),FALSE)</f>
        <v>0.50838015384343949</v>
      </c>
      <c r="P71" s="52">
        <f>VLOOKUP($B71,Shock_dev!$A$1:$CI$300,MATCH(DATE(P$1,1,1),Shock_dev!$A$1:$CI$1,0),FALSE)</f>
        <v>0.46239872903810775</v>
      </c>
      <c r="Q71" s="52">
        <f>VLOOKUP($B71,Shock_dev!$A$1:$CI$300,MATCH(DATE(Q$1,1,1),Shock_dev!$A$1:$CI$1,0),FALSE)</f>
        <v>0.42600807017011671</v>
      </c>
      <c r="R71" s="52">
        <f>VLOOKUP($B71,Shock_dev!$A$1:$CI$300,MATCH(DATE(R$1,1,1),Shock_dev!$A$1:$CI$1,0),FALSE)</f>
        <v>0.38293637509955791</v>
      </c>
      <c r="S71" s="52">
        <f>VLOOKUP($B71,Shock_dev!$A$1:$CI$300,MATCH(DATE(S$1,1,1),Shock_dev!$A$1:$CI$1,0),FALSE)</f>
        <v>0.34910476115100325</v>
      </c>
      <c r="T71" s="52">
        <f>VLOOKUP($B71,Shock_dev!$A$1:$CI$300,MATCH(DATE(T$1,1,1),Shock_dev!$A$1:$CI$1,0),FALSE)</f>
        <v>0.3293569408320311</v>
      </c>
      <c r="U71" s="52">
        <f>VLOOKUP($B71,Shock_dev!$A$1:$CI$300,MATCH(DATE(U$1,1,1),Shock_dev!$A$1:$CI$1,0),FALSE)</f>
        <v>0.3112736929274672</v>
      </c>
      <c r="V71" s="52">
        <f>VLOOKUP($B71,Shock_dev!$A$1:$CI$300,MATCH(DATE(V$1,1,1),Shock_dev!$A$1:$CI$1,0),FALSE)</f>
        <v>0.30913086842613735</v>
      </c>
      <c r="W71" s="52">
        <f>VLOOKUP($B71,Shock_dev!$A$1:$CI$300,MATCH(DATE(W$1,1,1),Shock_dev!$A$1:$CI$1,0),FALSE)</f>
        <v>0.31383355371698735</v>
      </c>
      <c r="X71" s="52">
        <f>VLOOKUP($B71,Shock_dev!$A$1:$CI$300,MATCH(DATE(X$1,1,1),Shock_dev!$A$1:$CI$1,0),FALSE)</f>
        <v>0.32222825768968749</v>
      </c>
      <c r="Y71" s="52">
        <f>VLOOKUP($B71,Shock_dev!$A$1:$CI$300,MATCH(DATE(Y$1,1,1),Shock_dev!$A$1:$CI$1,0),FALSE)</f>
        <v>0.3449342337095303</v>
      </c>
      <c r="Z71" s="52">
        <f>VLOOKUP($B71,Shock_dev!$A$1:$CI$300,MATCH(DATE(Z$1,1,1),Shock_dev!$A$1:$CI$1,0),FALSE)</f>
        <v>0.36288388619700029</v>
      </c>
      <c r="AA71" s="52">
        <f>VLOOKUP($B71,Shock_dev!$A$1:$CI$300,MATCH(DATE(AA$1,1,1),Shock_dev!$A$1:$CI$1,0),FALSE)</f>
        <v>0.37906696236261728</v>
      </c>
      <c r="AB71" s="52">
        <f>VLOOKUP($B71,Shock_dev!$A$1:$CI$300,MATCH(DATE(AB$1,1,1),Shock_dev!$A$1:$CI$1,0),FALSE)</f>
        <v>0.39369439579489363</v>
      </c>
      <c r="AC71" s="52">
        <f>VLOOKUP($B71,Shock_dev!$A$1:$CI$300,MATCH(DATE(AC$1,1,1),Shock_dev!$A$1:$CI$1,0),FALSE)</f>
        <v>0.40679497077355942</v>
      </c>
      <c r="AD71" s="52">
        <f>VLOOKUP($B71,Shock_dev!$A$1:$CI$300,MATCH(DATE(AD$1,1,1),Shock_dev!$A$1:$CI$1,0),FALSE)</f>
        <v>0.41705843730840775</v>
      </c>
      <c r="AE71" s="52">
        <f>VLOOKUP($B71,Shock_dev!$A$1:$CI$300,MATCH(DATE(AE$1,1,1),Shock_dev!$A$1:$CI$1,0),FALSE)</f>
        <v>0.42591313039183798</v>
      </c>
      <c r="AF71" s="52">
        <f>VLOOKUP($B71,Shock_dev!$A$1:$CI$300,MATCH(DATE(AF$1,1,1),Shock_dev!$A$1:$CI$1,0),FALSE)</f>
        <v>0.42994848135288671</v>
      </c>
      <c r="AG71" s="52"/>
      <c r="AH71" s="65">
        <f t="shared" si="1"/>
        <v>0.48928416137002451</v>
      </c>
      <c r="AI71" s="65">
        <f t="shared" si="2"/>
        <v>0.66516138641225098</v>
      </c>
      <c r="AJ71" s="65">
        <f t="shared" si="3"/>
        <v>0.50507021676082531</v>
      </c>
      <c r="AK71" s="65">
        <f t="shared" si="4"/>
        <v>0.3363605276872394</v>
      </c>
      <c r="AL71" s="65">
        <f t="shared" si="5"/>
        <v>0.34458937873516454</v>
      </c>
      <c r="AM71" s="65">
        <f t="shared" si="6"/>
        <v>0.41468188312431709</v>
      </c>
      <c r="AN71" s="66"/>
      <c r="AO71" s="65">
        <f t="shared" si="7"/>
        <v>0.57722277389113774</v>
      </c>
      <c r="AP71" s="65">
        <f t="shared" si="8"/>
        <v>0.42071537222403232</v>
      </c>
      <c r="AQ71" s="65">
        <f t="shared" si="9"/>
        <v>0.37963563092974084</v>
      </c>
    </row>
    <row r="72" spans="1:43" s="9" customFormat="1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1.4783828051373315E-3</v>
      </c>
      <c r="D72" s="52">
        <f>VLOOKUP($B72,Shock_dev!$A$1:$CI$300,MATCH(DATE(D$1,1,1),Shock_dev!$A$1:$CI$1,0),FALSE)</f>
        <v>3.0693952237060549E-3</v>
      </c>
      <c r="E72" s="52">
        <f>VLOOKUP($B72,Shock_dev!$A$1:$CI$300,MATCH(DATE(E$1,1,1),Shock_dev!$A$1:$CI$1,0),FALSE)</f>
        <v>4.3352442698574535E-3</v>
      </c>
      <c r="F72" s="52">
        <f>VLOOKUP($B72,Shock_dev!$A$1:$CI$300,MATCH(DATE(F$1,1,1),Shock_dev!$A$1:$CI$1,0),FALSE)</f>
        <v>5.1615914283725086E-3</v>
      </c>
      <c r="G72" s="52">
        <f>VLOOKUP($B72,Shock_dev!$A$1:$CI$300,MATCH(DATE(G$1,1,1),Shock_dev!$A$1:$CI$1,0),FALSE)</f>
        <v>5.5241887195397058E-3</v>
      </c>
      <c r="H72" s="52">
        <f>VLOOKUP($B72,Shock_dev!$A$1:$CI$300,MATCH(DATE(H$1,1,1),Shock_dev!$A$1:$CI$1,0),FALSE)</f>
        <v>5.6162909372872742E-3</v>
      </c>
      <c r="I72" s="52">
        <f>VLOOKUP($B72,Shock_dev!$A$1:$CI$300,MATCH(DATE(I$1,1,1),Shock_dev!$A$1:$CI$1,0),FALSE)</f>
        <v>5.4465317587414951E-3</v>
      </c>
      <c r="J72" s="52">
        <f>VLOOKUP($B72,Shock_dev!$A$1:$CI$300,MATCH(DATE(J$1,1,1),Shock_dev!$A$1:$CI$1,0),FALSE)</f>
        <v>5.2417317127837508E-3</v>
      </c>
      <c r="K72" s="52">
        <f>VLOOKUP($B72,Shock_dev!$A$1:$CI$300,MATCH(DATE(K$1,1,1),Shock_dev!$A$1:$CI$1,0),FALSE)</f>
        <v>4.9122204872289058E-3</v>
      </c>
      <c r="L72" s="52">
        <f>VLOOKUP($B72,Shock_dev!$A$1:$CI$300,MATCH(DATE(L$1,1,1),Shock_dev!$A$1:$CI$1,0),FALSE)</f>
        <v>4.6158990875887597E-3</v>
      </c>
      <c r="M72" s="52">
        <f>VLOOKUP($B72,Shock_dev!$A$1:$CI$300,MATCH(DATE(M$1,1,1),Shock_dev!$A$1:$CI$1,0),FALSE)</f>
        <v>4.4808787448444194E-3</v>
      </c>
      <c r="N72" s="52">
        <f>VLOOKUP($B72,Shock_dev!$A$1:$CI$300,MATCH(DATE(N$1,1,1),Shock_dev!$A$1:$CI$1,0),FALSE)</f>
        <v>4.2814970815184261E-3</v>
      </c>
      <c r="O72" s="52">
        <f>VLOOKUP($B72,Shock_dev!$A$1:$CI$300,MATCH(DATE(O$1,1,1),Shock_dev!$A$1:$CI$1,0),FALSE)</f>
        <v>3.9630354785766229E-3</v>
      </c>
      <c r="P72" s="52">
        <f>VLOOKUP($B72,Shock_dev!$A$1:$CI$300,MATCH(DATE(P$1,1,1),Shock_dev!$A$1:$CI$1,0),FALSE)</f>
        <v>3.5951640563479104E-3</v>
      </c>
      <c r="Q72" s="52">
        <f>VLOOKUP($B72,Shock_dev!$A$1:$CI$300,MATCH(DATE(Q$1,1,1),Shock_dev!$A$1:$CI$1,0),FALSE)</f>
        <v>3.303657118900669E-3</v>
      </c>
      <c r="R72" s="52">
        <f>VLOOKUP($B72,Shock_dev!$A$1:$CI$300,MATCH(DATE(R$1,1,1),Shock_dev!$A$1:$CI$1,0),FALSE)</f>
        <v>2.951192767365505E-3</v>
      </c>
      <c r="S72" s="52">
        <f>VLOOKUP($B72,Shock_dev!$A$1:$CI$300,MATCH(DATE(S$1,1,1),Shock_dev!$A$1:$CI$1,0),FALSE)</f>
        <v>2.6677735488428497E-3</v>
      </c>
      <c r="T72" s="52">
        <f>VLOOKUP($B72,Shock_dev!$A$1:$CI$300,MATCH(DATE(T$1,1,1),Shock_dev!$A$1:$CI$1,0),FALSE)</f>
        <v>2.5047388419838237E-3</v>
      </c>
      <c r="U72" s="52">
        <f>VLOOKUP($B72,Shock_dev!$A$1:$CI$300,MATCH(DATE(U$1,1,1),Shock_dev!$A$1:$CI$1,0),FALSE)</f>
        <v>2.3497042235640733E-3</v>
      </c>
      <c r="V72" s="52">
        <f>VLOOKUP($B72,Shock_dev!$A$1:$CI$300,MATCH(DATE(V$1,1,1),Shock_dev!$A$1:$CI$1,0),FALSE)</f>
        <v>2.31712460012427E-3</v>
      </c>
      <c r="W72" s="52">
        <f>VLOOKUP($B72,Shock_dev!$A$1:$CI$300,MATCH(DATE(W$1,1,1),Shock_dev!$A$1:$CI$1,0),FALSE)</f>
        <v>2.343749861014491E-3</v>
      </c>
      <c r="X72" s="52">
        <f>VLOOKUP($B72,Shock_dev!$A$1:$CI$300,MATCH(DATE(X$1,1,1),Shock_dev!$A$1:$CI$1,0),FALSE)</f>
        <v>2.3926560065213828E-3</v>
      </c>
      <c r="Y72" s="52">
        <f>VLOOKUP($B72,Shock_dev!$A$1:$CI$300,MATCH(DATE(Y$1,1,1),Shock_dev!$A$1:$CI$1,0),FALSE)</f>
        <v>2.5434336270434518E-3</v>
      </c>
      <c r="Z72" s="52">
        <f>VLOOKUP($B72,Shock_dev!$A$1:$CI$300,MATCH(DATE(Z$1,1,1),Shock_dev!$A$1:$CI$1,0),FALSE)</f>
        <v>2.6575563710806564E-3</v>
      </c>
      <c r="AA72" s="52">
        <f>VLOOKUP($B72,Shock_dev!$A$1:$CI$300,MATCH(DATE(AA$1,1,1),Shock_dev!$A$1:$CI$1,0),FALSE)</f>
        <v>2.7610248555961568E-3</v>
      </c>
      <c r="AB72" s="52">
        <f>VLOOKUP($B72,Shock_dev!$A$1:$CI$300,MATCH(DATE(AB$1,1,1),Shock_dev!$A$1:$CI$1,0),FALSE)</f>
        <v>2.8557621844831241E-3</v>
      </c>
      <c r="AC72" s="52">
        <f>VLOOKUP($B72,Shock_dev!$A$1:$CI$300,MATCH(DATE(AC$1,1,1),Shock_dev!$A$1:$CI$1,0),FALSE)</f>
        <v>2.9417582046983659E-3</v>
      </c>
      <c r="AD72" s="52">
        <f>VLOOKUP($B72,Shock_dev!$A$1:$CI$300,MATCH(DATE(AD$1,1,1),Shock_dev!$A$1:$CI$1,0),FALSE)</f>
        <v>3.0071877345481143E-3</v>
      </c>
      <c r="AE72" s="52">
        <f>VLOOKUP($B72,Shock_dev!$A$1:$CI$300,MATCH(DATE(AE$1,1,1),Shock_dev!$A$1:$CI$1,0),FALSE)</f>
        <v>3.0647692720091012E-3</v>
      </c>
      <c r="AF72" s="52">
        <f>VLOOKUP($B72,Shock_dev!$A$1:$CI$300,MATCH(DATE(AF$1,1,1),Shock_dev!$A$1:$CI$1,0),FALSE)</f>
        <v>3.0842391134179555E-3</v>
      </c>
      <c r="AG72" s="52"/>
      <c r="AH72" s="65">
        <f t="shared" si="1"/>
        <v>3.9137604893226107E-3</v>
      </c>
      <c r="AI72" s="65">
        <f t="shared" si="2"/>
        <v>5.1665347967260371E-3</v>
      </c>
      <c r="AJ72" s="65">
        <f t="shared" si="3"/>
        <v>3.9248464960376095E-3</v>
      </c>
      <c r="AK72" s="65">
        <f t="shared" si="4"/>
        <v>2.558106796376104E-3</v>
      </c>
      <c r="AL72" s="65">
        <f t="shared" si="5"/>
        <v>2.5396841442512277E-3</v>
      </c>
      <c r="AM72" s="65">
        <f t="shared" si="6"/>
        <v>2.9907433018313322E-3</v>
      </c>
      <c r="AN72" s="66"/>
      <c r="AO72" s="65">
        <f t="shared" si="7"/>
        <v>4.5401476430243243E-3</v>
      </c>
      <c r="AP72" s="65">
        <f t="shared" si="8"/>
        <v>3.2414766462068568E-3</v>
      </c>
      <c r="AQ72" s="65">
        <f t="shared" si="9"/>
        <v>2.7652137230412799E-3</v>
      </c>
    </row>
    <row r="73" spans="1:43" s="62" customFormat="1" ht="1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0.29569170550115881</v>
      </c>
      <c r="D77" s="52">
        <f t="shared" ref="D77:AF77" si="11">SUM(D60:D69)</f>
        <v>0.49233492213221414</v>
      </c>
      <c r="E77" s="52">
        <f t="shared" si="11"/>
        <v>0.60078219450350689</v>
      </c>
      <c r="F77" s="52">
        <f t="shared" si="11"/>
        <v>0.64688917570160998</v>
      </c>
      <c r="G77" s="52">
        <f t="shared" si="11"/>
        <v>0.64642477713272306</v>
      </c>
      <c r="H77" s="52">
        <f t="shared" si="11"/>
        <v>0.64803924902597831</v>
      </c>
      <c r="I77" s="52">
        <f t="shared" si="11"/>
        <v>0.62863579780021772</v>
      </c>
      <c r="J77" s="52">
        <f t="shared" si="11"/>
        <v>0.63383393651847197</v>
      </c>
      <c r="K77" s="52">
        <f t="shared" si="11"/>
        <v>0.61712527018163588</v>
      </c>
      <c r="L77" s="52">
        <f t="shared" si="11"/>
        <v>0.61838343195703804</v>
      </c>
      <c r="M77" s="52">
        <f t="shared" si="11"/>
        <v>0.64000835850867999</v>
      </c>
      <c r="N77" s="52">
        <f t="shared" si="11"/>
        <v>0.6347572879203317</v>
      </c>
      <c r="O77" s="52">
        <f t="shared" si="11"/>
        <v>0.60691870229609224</v>
      </c>
      <c r="P77" s="52">
        <f t="shared" si="11"/>
        <v>0.57873010999347552</v>
      </c>
      <c r="Q77" s="52">
        <f t="shared" si="11"/>
        <v>0.57093328407322719</v>
      </c>
      <c r="R77" s="52">
        <f t="shared" si="11"/>
        <v>0.53859751179477389</v>
      </c>
      <c r="S77" s="52">
        <f t="shared" si="11"/>
        <v>0.52466623927427936</v>
      </c>
      <c r="T77" s="52">
        <f t="shared" si="11"/>
        <v>0.52645324440269481</v>
      </c>
      <c r="U77" s="52">
        <f t="shared" si="11"/>
        <v>0.51499460449626866</v>
      </c>
      <c r="V77" s="52">
        <f t="shared" si="11"/>
        <v>0.52896964098549304</v>
      </c>
      <c r="W77" s="52">
        <f t="shared" si="11"/>
        <v>0.53741843975604286</v>
      </c>
      <c r="X77" s="52">
        <f t="shared" si="11"/>
        <v>0.54278162082443171</v>
      </c>
      <c r="Y77" s="52">
        <f t="shared" si="11"/>
        <v>0.55841648603045357</v>
      </c>
      <c r="Z77" s="52">
        <f t="shared" si="11"/>
        <v>0.55904322053276734</v>
      </c>
      <c r="AA77" s="52">
        <f t="shared" si="11"/>
        <v>0.56307820153416843</v>
      </c>
      <c r="AB77" s="52">
        <f t="shared" si="11"/>
        <v>0.56851130865807198</v>
      </c>
      <c r="AC77" s="52">
        <f t="shared" si="11"/>
        <v>0.57461034444346992</v>
      </c>
      <c r="AD77" s="52">
        <f t="shared" si="11"/>
        <v>0.57843675844893427</v>
      </c>
      <c r="AE77" s="52">
        <f t="shared" si="11"/>
        <v>0.58345883467309267</v>
      </c>
      <c r="AF77" s="52">
        <f t="shared" si="11"/>
        <v>0.58193489061854942</v>
      </c>
      <c r="AG77" s="67"/>
      <c r="AH77" s="65">
        <f>AVERAGE(C77:G77)</f>
        <v>0.53642455499424258</v>
      </c>
      <c r="AI77" s="65">
        <f>AVERAGE(H77:L77)</f>
        <v>0.62920353709666832</v>
      </c>
      <c r="AJ77" s="65">
        <f>AVERAGE(M77:Q77)</f>
        <v>0.60626954855836135</v>
      </c>
      <c r="AK77" s="65">
        <f>AVERAGE(R77:V77)</f>
        <v>0.52673624819070197</v>
      </c>
      <c r="AL77" s="65">
        <f>AVERAGE(W77:AA77)</f>
        <v>0.55214759373557265</v>
      </c>
      <c r="AM77" s="65">
        <f>AVERAGE(AB77:AF77)</f>
        <v>0.57739042736842372</v>
      </c>
      <c r="AN77" s="66"/>
      <c r="AO77" s="65">
        <f>AVERAGE(AH77:AI77)</f>
        <v>0.58281404604545539</v>
      </c>
      <c r="AP77" s="65">
        <f>AVERAGE(AJ77:AK77)</f>
        <v>0.56650289837453172</v>
      </c>
      <c r="AQ77" s="65">
        <f>AVERAGE(AL77:AM77)</f>
        <v>0.56476901055199824</v>
      </c>
    </row>
    <row r="78" spans="1:43" s="9" customFormat="1">
      <c r="A78" s="13" t="s">
        <v>399</v>
      </c>
      <c r="B78" s="13"/>
      <c r="C78" s="52">
        <f>SUM(C70:C71)</f>
        <v>0.19337163279932412</v>
      </c>
      <c r="D78" s="52">
        <f t="shared" ref="D78:AF78" si="12">SUM(D70:D71)</f>
        <v>0.39338516411628011</v>
      </c>
      <c r="E78" s="52">
        <f t="shared" si="12"/>
        <v>0.55298986981597076</v>
      </c>
      <c r="F78" s="52">
        <f t="shared" si="12"/>
        <v>0.66078253615064841</v>
      </c>
      <c r="G78" s="52">
        <f t="shared" si="12"/>
        <v>0.71272625343297002</v>
      </c>
      <c r="H78" s="52">
        <f t="shared" si="12"/>
        <v>0.73097566283109838</v>
      </c>
      <c r="I78" s="52">
        <f t="shared" si="12"/>
        <v>0.71430692014816721</v>
      </c>
      <c r="J78" s="52">
        <f t="shared" si="12"/>
        <v>0.68958643084875482</v>
      </c>
      <c r="K78" s="52">
        <f t="shared" si="12"/>
        <v>0.64656815398922896</v>
      </c>
      <c r="L78" s="52">
        <f t="shared" si="12"/>
        <v>0.60642381069780682</v>
      </c>
      <c r="M78" s="52">
        <f t="shared" si="12"/>
        <v>0.58407174916776972</v>
      </c>
      <c r="N78" s="52">
        <f t="shared" si="12"/>
        <v>0.55323550535280308</v>
      </c>
      <c r="O78" s="52">
        <f t="shared" si="12"/>
        <v>0.50971060865483264</v>
      </c>
      <c r="P78" s="52">
        <f t="shared" si="12"/>
        <v>0.46169081695170094</v>
      </c>
      <c r="Q78" s="52">
        <f t="shared" si="12"/>
        <v>0.42370659376514519</v>
      </c>
      <c r="R78" s="52">
        <f t="shared" si="12"/>
        <v>0.37905574350750404</v>
      </c>
      <c r="S78" s="52">
        <f t="shared" si="12"/>
        <v>0.34406771906683598</v>
      </c>
      <c r="T78" s="52">
        <f t="shared" si="12"/>
        <v>0.32372725079546727</v>
      </c>
      <c r="U78" s="52">
        <f t="shared" si="12"/>
        <v>0.30525573484182844</v>
      </c>
      <c r="V78" s="52">
        <f t="shared" si="12"/>
        <v>0.30327482752096135</v>
      </c>
      <c r="W78" s="52">
        <f t="shared" si="12"/>
        <v>0.30842113064934801</v>
      </c>
      <c r="X78" s="52">
        <f t="shared" si="12"/>
        <v>0.31740538200279594</v>
      </c>
      <c r="Y78" s="52">
        <f t="shared" si="12"/>
        <v>0.3410982020923457</v>
      </c>
      <c r="Z78" s="52">
        <f t="shared" si="12"/>
        <v>0.35990035618345856</v>
      </c>
      <c r="AA78" s="52">
        <f t="shared" si="12"/>
        <v>0.37683966255891455</v>
      </c>
      <c r="AB78" s="52">
        <f t="shared" si="12"/>
        <v>0.39212437454195426</v>
      </c>
      <c r="AC78" s="52">
        <f t="shared" si="12"/>
        <v>0.40578339811518188</v>
      </c>
      <c r="AD78" s="52">
        <f t="shared" si="12"/>
        <v>0.41647324286541221</v>
      </c>
      <c r="AE78" s="52">
        <f t="shared" si="12"/>
        <v>0.4256652945160953</v>
      </c>
      <c r="AF78" s="52">
        <f t="shared" si="12"/>
        <v>0.42986353921010939</v>
      </c>
      <c r="AG78" s="67"/>
      <c r="AH78" s="65">
        <f>AVERAGE(C78:G78)</f>
        <v>0.50265109126303875</v>
      </c>
      <c r="AI78" s="65">
        <f>AVERAGE(H78:L78)</f>
        <v>0.6775721957030113</v>
      </c>
      <c r="AJ78" s="65">
        <f>AVERAGE(M78:Q78)</f>
        <v>0.50648305477845035</v>
      </c>
      <c r="AK78" s="65">
        <f>AVERAGE(R78:V78)</f>
        <v>0.33107625514651945</v>
      </c>
      <c r="AL78" s="65">
        <f>AVERAGE(W78:AA78)</f>
        <v>0.34073294669737259</v>
      </c>
      <c r="AM78" s="65">
        <f>AVERAGE(AB78:AF78)</f>
        <v>0.41398196984975061</v>
      </c>
      <c r="AN78" s="66"/>
      <c r="AO78" s="65">
        <f>AVERAGE(AH78:AI78)</f>
        <v>0.59011164348302503</v>
      </c>
      <c r="AP78" s="65">
        <f>AVERAGE(AJ78:AK78)</f>
        <v>0.41877965496248493</v>
      </c>
      <c r="AQ78" s="65">
        <f>AVERAGE(AL78:AM78)</f>
        <v>0.3773574582735616</v>
      </c>
    </row>
    <row r="79" spans="1:43" s="9" customFormat="1">
      <c r="A79" s="13" t="s">
        <v>421</v>
      </c>
      <c r="B79" s="13"/>
      <c r="C79" s="52">
        <f>SUM(C53:C58)</f>
        <v>3.1537363678773273E-2</v>
      </c>
      <c r="D79" s="52">
        <f t="shared" ref="D79:AF79" si="13">SUM(D53:D58)</f>
        <v>5.7301813633903464E-2</v>
      </c>
      <c r="E79" s="52">
        <f t="shared" si="13"/>
        <v>7.3273948660285915E-2</v>
      </c>
      <c r="F79" s="52">
        <f t="shared" si="13"/>
        <v>8.0725744413140108E-2</v>
      </c>
      <c r="G79" s="52">
        <f t="shared" si="13"/>
        <v>8.0660375591886949E-2</v>
      </c>
      <c r="H79" s="52">
        <f t="shared" si="13"/>
        <v>7.7478393520099068E-2</v>
      </c>
      <c r="I79" s="52">
        <f t="shared" si="13"/>
        <v>7.0566943910043145E-2</v>
      </c>
      <c r="J79" s="52">
        <f t="shared" si="13"/>
        <v>6.4219503827774679E-2</v>
      </c>
      <c r="K79" s="52">
        <f t="shared" si="13"/>
        <v>5.592576504369752E-2</v>
      </c>
      <c r="L79" s="52">
        <f t="shared" si="13"/>
        <v>4.9224327142533733E-2</v>
      </c>
      <c r="M79" s="52">
        <f t="shared" si="13"/>
        <v>4.5898606523824263E-2</v>
      </c>
      <c r="N79" s="52">
        <f t="shared" si="13"/>
        <v>4.0919210308236385E-2</v>
      </c>
      <c r="O79" s="52">
        <f t="shared" si="13"/>
        <v>3.4255600650982675E-2</v>
      </c>
      <c r="P79" s="52">
        <f t="shared" si="13"/>
        <v>2.7625982567174877E-2</v>
      </c>
      <c r="Q79" s="52">
        <f t="shared" si="13"/>
        <v>2.3231855687635097E-2</v>
      </c>
      <c r="R79" s="52">
        <f t="shared" si="13"/>
        <v>1.7826091966128735E-2</v>
      </c>
      <c r="S79" s="52">
        <f t="shared" si="13"/>
        <v>1.4395387377923629E-2</v>
      </c>
      <c r="T79" s="52">
        <f t="shared" si="13"/>
        <v>1.3285754758259377E-2</v>
      </c>
      <c r="U79" s="52">
        <f t="shared" si="13"/>
        <v>1.2077626029116125E-2</v>
      </c>
      <c r="V79" s="52">
        <f t="shared" si="13"/>
        <v>1.3389500995998784E-2</v>
      </c>
      <c r="W79" s="52">
        <f t="shared" si="13"/>
        <v>1.5287888535302113E-2</v>
      </c>
      <c r="X79" s="52">
        <f t="shared" si="13"/>
        <v>1.7384769291333119E-2</v>
      </c>
      <c r="Y79" s="52">
        <f t="shared" si="13"/>
        <v>2.165185260488816E-2</v>
      </c>
      <c r="Z79" s="52">
        <f t="shared" si="13"/>
        <v>2.4506034563445776E-2</v>
      </c>
      <c r="AA79" s="52">
        <f t="shared" si="13"/>
        <v>2.6910352267464736E-2</v>
      </c>
      <c r="AB79" s="52">
        <f t="shared" si="13"/>
        <v>2.8971674383391197E-2</v>
      </c>
      <c r="AC79" s="52">
        <f t="shared" si="13"/>
        <v>3.0726547524246937E-2</v>
      </c>
      <c r="AD79" s="52">
        <f t="shared" si="13"/>
        <v>3.1980100200484037E-2</v>
      </c>
      <c r="AE79" s="52">
        <f t="shared" si="13"/>
        <v>3.3033970408715967E-2</v>
      </c>
      <c r="AF79" s="52">
        <f t="shared" si="13"/>
        <v>3.3308617410335944E-2</v>
      </c>
      <c r="AG79" s="67"/>
      <c r="AH79" s="65">
        <f t="shared" si="1"/>
        <v>6.469984919559793E-2</v>
      </c>
      <c r="AI79" s="65">
        <f t="shared" si="2"/>
        <v>6.3482986688829623E-2</v>
      </c>
      <c r="AJ79" s="65">
        <f t="shared" si="3"/>
        <v>3.4386251147570657E-2</v>
      </c>
      <c r="AK79" s="65">
        <f t="shared" si="4"/>
        <v>1.4194872225485331E-2</v>
      </c>
      <c r="AL79" s="65">
        <f t="shared" si="5"/>
        <v>2.114817945248678E-2</v>
      </c>
      <c r="AM79" s="65">
        <f t="shared" si="6"/>
        <v>3.1604181985434812E-2</v>
      </c>
      <c r="AN79" s="66"/>
      <c r="AO79" s="65">
        <f t="shared" si="7"/>
        <v>6.4091417942213777E-2</v>
      </c>
      <c r="AP79" s="65">
        <f t="shared" si="8"/>
        <v>2.4290561686527993E-2</v>
      </c>
      <c r="AQ79" s="65">
        <f t="shared" si="9"/>
        <v>2.6376180718960796E-2</v>
      </c>
    </row>
    <row r="80" spans="1:43" s="9" customFormat="1">
      <c r="A80" s="13" t="s">
        <v>423</v>
      </c>
      <c r="B80" s="13"/>
      <c r="C80" s="52">
        <f>C59</f>
        <v>8.1927174897296895E-3</v>
      </c>
      <c r="D80" s="52">
        <f t="shared" ref="D80:AF80" si="14">D59</f>
        <v>1.8328711840266472E-2</v>
      </c>
      <c r="E80" s="52">
        <f t="shared" si="14"/>
        <v>2.6498636802628216E-2</v>
      </c>
      <c r="F80" s="52">
        <f t="shared" si="14"/>
        <v>3.153117548038404E-2</v>
      </c>
      <c r="G80" s="52">
        <f t="shared" si="14"/>
        <v>3.3469373279397877E-2</v>
      </c>
      <c r="H80" s="52">
        <f t="shared" si="14"/>
        <v>3.3693703103533382E-2</v>
      </c>
      <c r="I80" s="52">
        <f t="shared" si="14"/>
        <v>3.2712775358967924E-2</v>
      </c>
      <c r="J80" s="52">
        <f t="shared" si="14"/>
        <v>3.1809688986916607E-2</v>
      </c>
      <c r="K80" s="52">
        <f t="shared" si="14"/>
        <v>3.0744195373591372E-2</v>
      </c>
      <c r="L80" s="52">
        <f t="shared" si="14"/>
        <v>3.0175200509787413E-2</v>
      </c>
      <c r="M80" s="52">
        <f t="shared" si="14"/>
        <v>3.0734893820384364E-2</v>
      </c>
      <c r="N80" s="52">
        <f t="shared" si="14"/>
        <v>3.1253499086607898E-2</v>
      </c>
      <c r="O80" s="52">
        <f t="shared" si="14"/>
        <v>3.1121829523279999E-2</v>
      </c>
      <c r="P80" s="52">
        <f t="shared" si="14"/>
        <v>3.0519891394534929E-2</v>
      </c>
      <c r="Q80" s="52">
        <f t="shared" si="14"/>
        <v>3.0117014121896268E-2</v>
      </c>
      <c r="R80" s="52">
        <f t="shared" si="14"/>
        <v>2.9332463978703711E-2</v>
      </c>
      <c r="S80" s="52">
        <f t="shared" si="14"/>
        <v>2.8687832755131482E-2</v>
      </c>
      <c r="T80" s="52">
        <f t="shared" si="14"/>
        <v>2.8506862343574527E-2</v>
      </c>
      <c r="U80" s="52">
        <f t="shared" si="14"/>
        <v>2.8273830662852144E-2</v>
      </c>
      <c r="V80" s="52">
        <f t="shared" si="14"/>
        <v>2.8463230408066829E-2</v>
      </c>
      <c r="W80" s="52">
        <f t="shared" si="14"/>
        <v>2.8792286897684961E-2</v>
      </c>
      <c r="X80" s="52">
        <f t="shared" si="14"/>
        <v>2.9055349240761773E-2</v>
      </c>
      <c r="Y80" s="52">
        <f t="shared" si="14"/>
        <v>2.9715743867294052E-2</v>
      </c>
      <c r="Z80" s="52">
        <f t="shared" si="14"/>
        <v>3.0092072724961675E-2</v>
      </c>
      <c r="AA80" s="52">
        <f t="shared" si="14"/>
        <v>3.0184171173256769E-2</v>
      </c>
      <c r="AB80" s="52">
        <f t="shared" si="14"/>
        <v>3.0064689532956306E-2</v>
      </c>
      <c r="AC80" s="52">
        <f t="shared" si="14"/>
        <v>2.9799733781731702E-2</v>
      </c>
      <c r="AD80" s="52">
        <f t="shared" si="14"/>
        <v>2.9379302335085591E-2</v>
      </c>
      <c r="AE80" s="52">
        <f t="shared" si="14"/>
        <v>2.8886139185321819E-2</v>
      </c>
      <c r="AF80" s="52">
        <f t="shared" si="14"/>
        <v>2.8205140187251967E-2</v>
      </c>
      <c r="AG80" s="67"/>
      <c r="AH80" s="65">
        <f t="shared" si="1"/>
        <v>2.360412297848126E-2</v>
      </c>
      <c r="AI80" s="65">
        <f t="shared" si="2"/>
        <v>3.182711266655934E-2</v>
      </c>
      <c r="AJ80" s="65">
        <f t="shared" si="3"/>
        <v>3.0749425589340691E-2</v>
      </c>
      <c r="AK80" s="65">
        <f t="shared" si="4"/>
        <v>2.8652844029665742E-2</v>
      </c>
      <c r="AL80" s="65">
        <f t="shared" si="5"/>
        <v>2.956792478079185E-2</v>
      </c>
      <c r="AM80" s="65">
        <f t="shared" si="6"/>
        <v>2.9267001004469478E-2</v>
      </c>
      <c r="AN80" s="66"/>
      <c r="AO80" s="65">
        <f t="shared" si="7"/>
        <v>2.77156178225203E-2</v>
      </c>
      <c r="AP80" s="65">
        <f t="shared" si="8"/>
        <v>2.9701134809503218E-2</v>
      </c>
      <c r="AQ80" s="65">
        <f t="shared" si="9"/>
        <v>2.9417462892630662E-2</v>
      </c>
    </row>
    <row r="81" spans="1:43" s="9" customFormat="1">
      <c r="A81" s="13" t="s">
        <v>426</v>
      </c>
      <c r="B81" s="13"/>
      <c r="C81" s="52">
        <f>C72</f>
        <v>1.4783828051373315E-3</v>
      </c>
      <c r="D81" s="52">
        <f t="shared" ref="D81:AF81" si="15">D72</f>
        <v>3.0693952237060549E-3</v>
      </c>
      <c r="E81" s="52">
        <f t="shared" si="15"/>
        <v>4.3352442698574535E-3</v>
      </c>
      <c r="F81" s="52">
        <f t="shared" si="15"/>
        <v>5.1615914283725086E-3</v>
      </c>
      <c r="G81" s="52">
        <f t="shared" si="15"/>
        <v>5.5241887195397058E-3</v>
      </c>
      <c r="H81" s="52">
        <f t="shared" si="15"/>
        <v>5.6162909372872742E-3</v>
      </c>
      <c r="I81" s="52">
        <f t="shared" si="15"/>
        <v>5.4465317587414951E-3</v>
      </c>
      <c r="J81" s="52">
        <f t="shared" si="15"/>
        <v>5.2417317127837508E-3</v>
      </c>
      <c r="K81" s="52">
        <f t="shared" si="15"/>
        <v>4.9122204872289058E-3</v>
      </c>
      <c r="L81" s="52">
        <f t="shared" si="15"/>
        <v>4.6158990875887597E-3</v>
      </c>
      <c r="M81" s="52">
        <f t="shared" si="15"/>
        <v>4.4808787448444194E-3</v>
      </c>
      <c r="N81" s="52">
        <f t="shared" si="15"/>
        <v>4.2814970815184261E-3</v>
      </c>
      <c r="O81" s="52">
        <f t="shared" si="15"/>
        <v>3.9630354785766229E-3</v>
      </c>
      <c r="P81" s="52">
        <f t="shared" si="15"/>
        <v>3.5951640563479104E-3</v>
      </c>
      <c r="Q81" s="52">
        <f t="shared" si="15"/>
        <v>3.303657118900669E-3</v>
      </c>
      <c r="R81" s="52">
        <f t="shared" si="15"/>
        <v>2.951192767365505E-3</v>
      </c>
      <c r="S81" s="52">
        <f t="shared" si="15"/>
        <v>2.6677735488428497E-3</v>
      </c>
      <c r="T81" s="52">
        <f t="shared" si="15"/>
        <v>2.5047388419838237E-3</v>
      </c>
      <c r="U81" s="52">
        <f t="shared" si="15"/>
        <v>2.3497042235640733E-3</v>
      </c>
      <c r="V81" s="52">
        <f t="shared" si="15"/>
        <v>2.31712460012427E-3</v>
      </c>
      <c r="W81" s="52">
        <f t="shared" si="15"/>
        <v>2.343749861014491E-3</v>
      </c>
      <c r="X81" s="52">
        <f t="shared" si="15"/>
        <v>2.3926560065213828E-3</v>
      </c>
      <c r="Y81" s="52">
        <f t="shared" si="15"/>
        <v>2.5434336270434518E-3</v>
      </c>
      <c r="Z81" s="52">
        <f t="shared" si="15"/>
        <v>2.6575563710806564E-3</v>
      </c>
      <c r="AA81" s="52">
        <f t="shared" si="15"/>
        <v>2.7610248555961568E-3</v>
      </c>
      <c r="AB81" s="52">
        <f t="shared" si="15"/>
        <v>2.8557621844831241E-3</v>
      </c>
      <c r="AC81" s="52">
        <f t="shared" si="15"/>
        <v>2.9417582046983659E-3</v>
      </c>
      <c r="AD81" s="52">
        <f t="shared" si="15"/>
        <v>3.0071877345481143E-3</v>
      </c>
      <c r="AE81" s="52">
        <f t="shared" si="15"/>
        <v>3.0647692720091012E-3</v>
      </c>
      <c r="AF81" s="52">
        <f t="shared" si="15"/>
        <v>3.0842391134179555E-3</v>
      </c>
      <c r="AG81" s="67"/>
      <c r="AH81" s="65">
        <f>AVERAGE(C81:G81)</f>
        <v>3.9137604893226107E-3</v>
      </c>
      <c r="AI81" s="65">
        <f>AVERAGE(H81:L81)</f>
        <v>5.1665347967260371E-3</v>
      </c>
      <c r="AJ81" s="65">
        <f>AVERAGE(M81:Q81)</f>
        <v>3.9248464960376095E-3</v>
      </c>
      <c r="AK81" s="65">
        <f>AVERAGE(R81:V81)</f>
        <v>2.558106796376104E-3</v>
      </c>
      <c r="AL81" s="65">
        <f>AVERAGE(W81:AA81)</f>
        <v>2.5396841442512277E-3</v>
      </c>
      <c r="AM81" s="65">
        <f>AVERAGE(AB81:AF81)</f>
        <v>2.9907433018313322E-3</v>
      </c>
      <c r="AN81" s="66"/>
      <c r="AO81" s="65">
        <f>AVERAGE(AH81:AI81)</f>
        <v>4.5401476430243243E-3</v>
      </c>
      <c r="AP81" s="65">
        <f>AVERAGE(AJ81:AK81)</f>
        <v>3.2414766462068568E-3</v>
      </c>
      <c r="AQ81" s="65">
        <f>AVERAGE(AL81:AM81)</f>
        <v>2.7652137230412799E-3</v>
      </c>
    </row>
    <row r="82" spans="1:43" s="9" customFormat="1">
      <c r="A82" s="13" t="s">
        <v>425</v>
      </c>
      <c r="B82" s="13"/>
      <c r="C82" s="52">
        <f>SUM(C51:C52)</f>
        <v>7.4053131157059242E-3</v>
      </c>
      <c r="D82" s="52">
        <f t="shared" ref="D82:AF82" si="16">SUM(D51:D52)</f>
        <v>1.4969781690623078E-2</v>
      </c>
      <c r="E82" s="52">
        <f t="shared" si="16"/>
        <v>2.0863083073575671E-2</v>
      </c>
      <c r="F82" s="52">
        <f t="shared" si="16"/>
        <v>2.4570457123868746E-2</v>
      </c>
      <c r="G82" s="52">
        <f t="shared" si="16"/>
        <v>2.5871542175302492E-2</v>
      </c>
      <c r="H82" s="52">
        <f t="shared" si="16"/>
        <v>2.5611175508488297E-2</v>
      </c>
      <c r="I82" s="52">
        <f t="shared" si="16"/>
        <v>2.3792027515620168E-2</v>
      </c>
      <c r="J82" s="52">
        <f t="shared" si="16"/>
        <v>2.1534387620331177E-2</v>
      </c>
      <c r="K82" s="52">
        <f t="shared" si="16"/>
        <v>1.8541841322883588E-2</v>
      </c>
      <c r="L82" s="52">
        <f t="shared" si="16"/>
        <v>1.5713853099570581E-2</v>
      </c>
      <c r="M82" s="52">
        <f t="shared" si="16"/>
        <v>1.3682617798718686E-2</v>
      </c>
      <c r="N82" s="52">
        <f t="shared" si="16"/>
        <v>1.147432131765691E-2</v>
      </c>
      <c r="O82" s="52">
        <f t="shared" si="16"/>
        <v>8.9495573984133912E-3</v>
      </c>
      <c r="P82" s="52">
        <f t="shared" si="16"/>
        <v>6.4230988325555691E-3</v>
      </c>
      <c r="Q82" s="52">
        <f t="shared" si="16"/>
        <v>4.4441334676452397E-3</v>
      </c>
      <c r="R82" s="52">
        <f t="shared" si="16"/>
        <v>2.3699140189713521E-3</v>
      </c>
      <c r="S82" s="52">
        <f t="shared" si="16"/>
        <v>8.2357611765410555E-4</v>
      </c>
      <c r="T82" s="52">
        <f t="shared" si="16"/>
        <v>-1.7723694924036588E-5</v>
      </c>
      <c r="U82" s="52">
        <f t="shared" si="16"/>
        <v>-6.5587819374377486E-4</v>
      </c>
      <c r="V82" s="52">
        <f t="shared" si="16"/>
        <v>-5.4956897058060401E-4</v>
      </c>
      <c r="W82" s="52">
        <f t="shared" si="16"/>
        <v>-8.6240023316861911E-5</v>
      </c>
      <c r="X82" s="52">
        <f t="shared" si="16"/>
        <v>5.8313365468631948E-4</v>
      </c>
      <c r="Y82" s="52">
        <f t="shared" si="16"/>
        <v>1.8460168088214835E-3</v>
      </c>
      <c r="Z82" s="52">
        <f t="shared" si="16"/>
        <v>2.922245808946556E-3</v>
      </c>
      <c r="AA82" s="52">
        <f t="shared" si="16"/>
        <v>3.9097805528999201E-3</v>
      </c>
      <c r="AB82" s="52">
        <f t="shared" si="16"/>
        <v>4.8014341694529181E-3</v>
      </c>
      <c r="AC82" s="52">
        <f t="shared" si="16"/>
        <v>5.5901132310431957E-3</v>
      </c>
      <c r="AD82" s="52">
        <f t="shared" si="16"/>
        <v>6.221967578016443E-3</v>
      </c>
      <c r="AE82" s="52">
        <f t="shared" si="16"/>
        <v>6.7544314745005387E-3</v>
      </c>
      <c r="AF82" s="52">
        <f t="shared" si="16"/>
        <v>7.057109824941594E-3</v>
      </c>
      <c r="AG82" s="67"/>
      <c r="AH82" s="65">
        <f>AVERAGE(C82:G82)</f>
        <v>1.8736035435815181E-2</v>
      </c>
      <c r="AI82" s="65">
        <f>AVERAGE(H82:L82)</f>
        <v>2.1038657013378759E-2</v>
      </c>
      <c r="AJ82" s="65">
        <f>AVERAGE(M82:Q82)</f>
        <v>8.9947457629979584E-3</v>
      </c>
      <c r="AK82" s="65">
        <f>AVERAGE(R82:V82)</f>
        <v>3.9406385547540845E-4</v>
      </c>
      <c r="AL82" s="65">
        <f>AVERAGE(W82:AA82)</f>
        <v>1.8349873604074835E-3</v>
      </c>
      <c r="AM82" s="65">
        <f>AVERAGE(AB82:AF82)</f>
        <v>6.0850112555909368E-3</v>
      </c>
      <c r="AN82" s="66"/>
      <c r="AO82" s="65">
        <f>AVERAGE(AH82:AI82)</f>
        <v>1.988734622459697E-2</v>
      </c>
      <c r="AP82" s="65">
        <f>AVERAGE(AJ82:AK82)</f>
        <v>4.6944048092366839E-3</v>
      </c>
      <c r="AQ82" s="65">
        <f>AVERAGE(AL82:AM82)</f>
        <v>3.95999930799921E-3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8.9520525426525263E-2</v>
      </c>
      <c r="D87" s="52">
        <f t="shared" ref="D87:AF92" si="20">D60</f>
        <v>0.14308294569003518</v>
      </c>
      <c r="E87" s="52">
        <f t="shared" si="20"/>
        <v>0.16876609574049309</v>
      </c>
      <c r="F87" s="52">
        <f t="shared" si="20"/>
        <v>0.17760842791149653</v>
      </c>
      <c r="G87" s="52">
        <f t="shared" si="20"/>
        <v>0.16423990372550504</v>
      </c>
      <c r="H87" s="52">
        <f t="shared" si="20"/>
        <v>0.15944528757188675</v>
      </c>
      <c r="I87" s="52">
        <f t="shared" si="20"/>
        <v>0.15485065459597838</v>
      </c>
      <c r="J87" s="52">
        <f t="shared" si="20"/>
        <v>0.15099208243240073</v>
      </c>
      <c r="K87" s="52">
        <f t="shared" si="20"/>
        <v>0.14798665672938485</v>
      </c>
      <c r="L87" s="52">
        <f t="shared" si="20"/>
        <v>0.14466158499294027</v>
      </c>
      <c r="M87" s="52">
        <f t="shared" si="20"/>
        <v>0.13246542574998885</v>
      </c>
      <c r="N87" s="52">
        <f t="shared" si="20"/>
        <v>0.12627331532635697</v>
      </c>
      <c r="O87" s="52">
        <f t="shared" si="20"/>
        <v>0.12358189103951349</v>
      </c>
      <c r="P87" s="52">
        <f t="shared" si="20"/>
        <v>0.12279399750271744</v>
      </c>
      <c r="Q87" s="52">
        <f t="shared" si="20"/>
        <v>0.12084261965471779</v>
      </c>
      <c r="R87" s="52">
        <f t="shared" si="20"/>
        <v>0.1162303012106434</v>
      </c>
      <c r="S87" s="52">
        <f t="shared" si="20"/>
        <v>0.11435826382061948</v>
      </c>
      <c r="T87" s="52">
        <f t="shared" si="20"/>
        <v>0.11393910136067781</v>
      </c>
      <c r="U87" s="52">
        <f t="shared" si="20"/>
        <v>0.11411554166425544</v>
      </c>
      <c r="V87" s="52">
        <f t="shared" si="20"/>
        <v>0.11773275929276159</v>
      </c>
      <c r="W87" s="52">
        <f t="shared" si="20"/>
        <v>0.11610830418961503</v>
      </c>
      <c r="X87" s="52">
        <f t="shared" si="20"/>
        <v>0.11506533018803076</v>
      </c>
      <c r="Y87" s="52">
        <f t="shared" si="20"/>
        <v>0.11434426965162441</v>
      </c>
      <c r="Z87" s="52">
        <f t="shared" si="20"/>
        <v>0.11368709807623036</v>
      </c>
      <c r="AA87" s="52">
        <f t="shared" si="20"/>
        <v>0.11298326045646408</v>
      </c>
      <c r="AB87" s="52">
        <f t="shared" si="20"/>
        <v>0.11219362112699256</v>
      </c>
      <c r="AC87" s="52">
        <f t="shared" si="20"/>
        <v>0.11131047648149014</v>
      </c>
      <c r="AD87" s="52">
        <f t="shared" si="20"/>
        <v>0.1103426707198403</v>
      </c>
      <c r="AE87" s="52">
        <f t="shared" si="20"/>
        <v>0.10930921356111459</v>
      </c>
      <c r="AF87" s="52">
        <f t="shared" si="20"/>
        <v>0.10821711065882876</v>
      </c>
      <c r="AH87" s="65">
        <f t="shared" ref="AH87:AH93" si="21">AVERAGE(C87:G87)</f>
        <v>0.14864357969881101</v>
      </c>
      <c r="AI87" s="65">
        <f t="shared" ref="AI87:AI93" si="22">AVERAGE(H87:L87)</f>
        <v>0.15158725326451819</v>
      </c>
      <c r="AJ87" s="65">
        <f t="shared" ref="AJ87:AJ93" si="23">AVERAGE(M87:Q87)</f>
        <v>0.12519144985465891</v>
      </c>
      <c r="AK87" s="65">
        <f t="shared" ref="AK87:AK93" si="24">AVERAGE(R87:V87)</f>
        <v>0.11527519346979154</v>
      </c>
      <c r="AL87" s="65">
        <f t="shared" ref="AL87:AL93" si="25">AVERAGE(W87:AA87)</f>
        <v>0.11443765251239293</v>
      </c>
      <c r="AM87" s="65">
        <f t="shared" ref="AM87:AM93" si="26">AVERAGE(AB87:AF87)</f>
        <v>0.11027461850965328</v>
      </c>
      <c r="AN87" s="66"/>
      <c r="AO87" s="65">
        <f t="shared" ref="AO87:AO93" si="27">AVERAGE(AH87:AI87)</f>
        <v>0.1501154164816646</v>
      </c>
      <c r="AP87" s="65">
        <f t="shared" ref="AP87:AP93" si="28">AVERAGE(AJ87:AK87)</f>
        <v>0.12023332166222522</v>
      </c>
      <c r="AQ87" s="65">
        <f t="shared" ref="AQ87:AQ93" si="29">AVERAGE(AL87:AM87)</f>
        <v>0.11235613551102311</v>
      </c>
    </row>
    <row r="88" spans="1:43" s="9" customFormat="1">
      <c r="A88" s="13" t="str">
        <f t="shared" si="18"/>
        <v>Rail</v>
      </c>
      <c r="B88" s="13"/>
      <c r="C88" s="52">
        <f t="shared" si="19"/>
        <v>1.2824025290620567E-2</v>
      </c>
      <c r="D88" s="52">
        <f t="shared" ref="D88:R88" si="30">D61</f>
        <v>2.3267172113238942E-2</v>
      </c>
      <c r="E88" s="52">
        <f t="shared" si="30"/>
        <v>2.913478856275202E-2</v>
      </c>
      <c r="F88" s="52">
        <f t="shared" si="30"/>
        <v>3.1320284017895293E-2</v>
      </c>
      <c r="G88" s="52">
        <f t="shared" si="30"/>
        <v>3.1407264831988101E-2</v>
      </c>
      <c r="H88" s="52">
        <f t="shared" si="30"/>
        <v>3.0569206503753204E-2</v>
      </c>
      <c r="I88" s="52">
        <f t="shared" si="30"/>
        <v>2.7342480691057446E-2</v>
      </c>
      <c r="J88" s="52">
        <f t="shared" si="30"/>
        <v>2.5266091941659692E-2</v>
      </c>
      <c r="K88" s="52">
        <f t="shared" si="30"/>
        <v>2.115636784147653E-2</v>
      </c>
      <c r="L88" s="52">
        <f t="shared" si="30"/>
        <v>1.8989877134015853E-2</v>
      </c>
      <c r="M88" s="52">
        <f t="shared" si="30"/>
        <v>3.8007471070037158E-2</v>
      </c>
      <c r="N88" s="52">
        <f t="shared" si="30"/>
        <v>4.7428777855985232E-2</v>
      </c>
      <c r="O88" s="52">
        <f t="shared" si="30"/>
        <v>5.1814502027460664E-2</v>
      </c>
      <c r="P88" s="52">
        <f t="shared" si="30"/>
        <v>5.3017465506795119E-2</v>
      </c>
      <c r="Q88" s="52">
        <f t="shared" si="30"/>
        <v>5.2591987923790481E-2</v>
      </c>
      <c r="R88" s="52">
        <f t="shared" si="30"/>
        <v>5.149332957610564E-2</v>
      </c>
      <c r="S88" s="52">
        <f t="shared" si="20"/>
        <v>5.2812039734175392E-2</v>
      </c>
      <c r="T88" s="52">
        <f t="shared" si="20"/>
        <v>5.2919644873440586E-2</v>
      </c>
      <c r="U88" s="52">
        <f t="shared" si="20"/>
        <v>5.2386025563429778E-2</v>
      </c>
      <c r="V88" s="52">
        <f t="shared" si="20"/>
        <v>5.1585432376841336E-2</v>
      </c>
      <c r="W88" s="52">
        <f t="shared" si="20"/>
        <v>5.0715130549751138E-2</v>
      </c>
      <c r="X88" s="52">
        <f t="shared" si="20"/>
        <v>5.2364048542865728E-2</v>
      </c>
      <c r="Y88" s="52">
        <f t="shared" si="20"/>
        <v>5.2877686518078226E-2</v>
      </c>
      <c r="Z88" s="52">
        <f t="shared" si="20"/>
        <v>5.2716031648504906E-2</v>
      </c>
      <c r="AA88" s="52">
        <f t="shared" si="20"/>
        <v>5.2210804670390756E-2</v>
      </c>
      <c r="AB88" s="52">
        <f t="shared" si="20"/>
        <v>5.1557115036297299E-2</v>
      </c>
      <c r="AC88" s="52">
        <f t="shared" si="20"/>
        <v>5.0857679974651585E-2</v>
      </c>
      <c r="AD88" s="52">
        <f t="shared" si="20"/>
        <v>5.0160255938056696E-2</v>
      </c>
      <c r="AE88" s="52">
        <f t="shared" si="20"/>
        <v>4.9485043658672637E-2</v>
      </c>
      <c r="AF88" s="52">
        <f t="shared" si="20"/>
        <v>4.8837131859912779E-2</v>
      </c>
      <c r="AH88" s="65">
        <f t="shared" si="21"/>
        <v>2.5590706963298987E-2</v>
      </c>
      <c r="AI88" s="65">
        <f t="shared" si="22"/>
        <v>2.4664804822392548E-2</v>
      </c>
      <c r="AJ88" s="65">
        <f t="shared" si="23"/>
        <v>4.857204087681373E-2</v>
      </c>
      <c r="AK88" s="65">
        <f t="shared" si="24"/>
        <v>5.2239294424798542E-2</v>
      </c>
      <c r="AL88" s="65">
        <f t="shared" si="25"/>
        <v>5.2176740385918151E-2</v>
      </c>
      <c r="AM88" s="65">
        <f t="shared" si="26"/>
        <v>5.0179445293518199E-2</v>
      </c>
      <c r="AN88" s="66"/>
      <c r="AO88" s="65">
        <f t="shared" si="27"/>
        <v>2.5127755892845768E-2</v>
      </c>
      <c r="AP88" s="65">
        <f t="shared" si="28"/>
        <v>5.0405667650806132E-2</v>
      </c>
      <c r="AQ88" s="65">
        <f t="shared" si="29"/>
        <v>5.1178092839718178E-2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1.5750981494763457E-2</v>
      </c>
      <c r="D89" s="52">
        <f t="shared" si="20"/>
        <v>2.744803333991885E-2</v>
      </c>
      <c r="E89" s="52">
        <f t="shared" si="20"/>
        <v>3.3608603835807591E-2</v>
      </c>
      <c r="F89" s="52">
        <f t="shared" si="20"/>
        <v>3.5674675035237309E-2</v>
      </c>
      <c r="G89" s="52">
        <f t="shared" si="20"/>
        <v>3.7165600834032524E-2</v>
      </c>
      <c r="H89" s="52">
        <f t="shared" si="20"/>
        <v>3.6798545965145216E-2</v>
      </c>
      <c r="I89" s="52">
        <f t="shared" si="20"/>
        <v>3.5410374542368644E-2</v>
      </c>
      <c r="J89" s="52">
        <f t="shared" si="20"/>
        <v>3.3797859566820611E-2</v>
      </c>
      <c r="K89" s="52">
        <f t="shared" si="20"/>
        <v>3.2002894802340205E-2</v>
      </c>
      <c r="L89" s="52">
        <f t="shared" si="20"/>
        <v>3.0998511577296224E-2</v>
      </c>
      <c r="M89" s="52">
        <f t="shared" si="20"/>
        <v>3.5514164113290135E-2</v>
      </c>
      <c r="N89" s="52">
        <f t="shared" si="20"/>
        <v>3.6961045714592244E-2</v>
      </c>
      <c r="O89" s="52">
        <f t="shared" si="20"/>
        <v>3.6795115825920093E-2</v>
      </c>
      <c r="P89" s="52">
        <f t="shared" si="20"/>
        <v>3.5772139457601368E-2</v>
      </c>
      <c r="Q89" s="52">
        <f t="shared" si="20"/>
        <v>3.4374293942324545E-2</v>
      </c>
      <c r="R89" s="52">
        <f t="shared" si="20"/>
        <v>3.2854431553701803E-2</v>
      </c>
      <c r="S89" s="52">
        <f t="shared" si="20"/>
        <v>3.1550605254581782E-2</v>
      </c>
      <c r="T89" s="52">
        <f t="shared" si="20"/>
        <v>3.0246825743949751E-2</v>
      </c>
      <c r="U89" s="52">
        <f t="shared" si="20"/>
        <v>2.9015137299020523E-2</v>
      </c>
      <c r="V89" s="52">
        <f t="shared" si="20"/>
        <v>2.8850924766261457E-2</v>
      </c>
      <c r="W89" s="52">
        <f t="shared" si="20"/>
        <v>2.8346522450541391E-2</v>
      </c>
      <c r="X89" s="52">
        <f t="shared" si="20"/>
        <v>2.7878100512882344E-2</v>
      </c>
      <c r="Y89" s="52">
        <f t="shared" si="20"/>
        <v>2.7288240209260069E-2</v>
      </c>
      <c r="Z89" s="52">
        <f t="shared" si="20"/>
        <v>2.6673625118679913E-2</v>
      </c>
      <c r="AA89" s="52">
        <f t="shared" si="20"/>
        <v>2.6085798276544708E-2</v>
      </c>
      <c r="AB89" s="52">
        <f t="shared" si="20"/>
        <v>2.5545198104007186E-2</v>
      </c>
      <c r="AC89" s="52">
        <f t="shared" si="20"/>
        <v>2.5057535249143784E-2</v>
      </c>
      <c r="AD89" s="52">
        <f t="shared" si="20"/>
        <v>2.4617317731749064E-2</v>
      </c>
      <c r="AE89" s="52">
        <f t="shared" si="20"/>
        <v>2.4218649367316259E-2</v>
      </c>
      <c r="AF89" s="52">
        <f t="shared" si="20"/>
        <v>2.3853333963399524E-2</v>
      </c>
      <c r="AH89" s="65">
        <f t="shared" si="21"/>
        <v>2.9929578907951948E-2</v>
      </c>
      <c r="AI89" s="65">
        <f t="shared" si="22"/>
        <v>3.3801637290794176E-2</v>
      </c>
      <c r="AJ89" s="65">
        <f t="shared" si="23"/>
        <v>3.588335181074568E-2</v>
      </c>
      <c r="AK89" s="65">
        <f t="shared" si="24"/>
        <v>3.0503584923503062E-2</v>
      </c>
      <c r="AL89" s="65">
        <f t="shared" si="25"/>
        <v>2.7254457313581681E-2</v>
      </c>
      <c r="AM89" s="65">
        <f t="shared" si="26"/>
        <v>2.4658406883123162E-2</v>
      </c>
      <c r="AN89" s="66"/>
      <c r="AO89" s="65">
        <f t="shared" si="27"/>
        <v>3.1865608099373062E-2</v>
      </c>
      <c r="AP89" s="65">
        <f t="shared" si="28"/>
        <v>3.3193468367124369E-2</v>
      </c>
      <c r="AQ89" s="65">
        <f t="shared" si="29"/>
        <v>2.5956432098352421E-2</v>
      </c>
    </row>
    <row r="90" spans="1:43" s="9" customFormat="1">
      <c r="A90" s="13" t="str">
        <f t="shared" si="18"/>
        <v>Conduites (dont eau)</v>
      </c>
      <c r="B90" s="13"/>
      <c r="C90" s="52">
        <f t="shared" si="19"/>
        <v>4.8065819564543838E-2</v>
      </c>
      <c r="D90" s="52">
        <f t="shared" si="20"/>
        <v>8.1532053493945364E-2</v>
      </c>
      <c r="E90" s="52">
        <f t="shared" si="20"/>
        <v>9.9410172608244654E-2</v>
      </c>
      <c r="F90" s="52">
        <f t="shared" si="20"/>
        <v>0.10651592500679982</v>
      </c>
      <c r="G90" s="52">
        <f t="shared" si="20"/>
        <v>0.11032194314162456</v>
      </c>
      <c r="H90" s="52">
        <f t="shared" si="20"/>
        <v>0.11077923835608594</v>
      </c>
      <c r="I90" s="52">
        <f t="shared" si="20"/>
        <v>0.10957128443270925</v>
      </c>
      <c r="J90" s="52">
        <f t="shared" si="20"/>
        <v>0.10789463837440794</v>
      </c>
      <c r="K90" s="52">
        <f t="shared" si="20"/>
        <v>0.10494975741553055</v>
      </c>
      <c r="L90" s="52">
        <f t="shared" si="20"/>
        <v>0.10877089539186588</v>
      </c>
      <c r="M90" s="52">
        <f t="shared" si="20"/>
        <v>9.0892720760650803E-2</v>
      </c>
      <c r="N90" s="52">
        <f t="shared" si="20"/>
        <v>8.13336364618924E-2</v>
      </c>
      <c r="O90" s="52">
        <f t="shared" si="20"/>
        <v>7.6457744995983901E-2</v>
      </c>
      <c r="P90" s="52">
        <f t="shared" si="20"/>
        <v>7.4062949984544005E-2</v>
      </c>
      <c r="Q90" s="52">
        <f t="shared" si="20"/>
        <v>7.7624832411478314E-2</v>
      </c>
      <c r="R90" s="52">
        <f t="shared" si="20"/>
        <v>7.9568486242098807E-2</v>
      </c>
      <c r="S90" s="52">
        <f t="shared" si="20"/>
        <v>8.0391657137269631E-2</v>
      </c>
      <c r="T90" s="52">
        <f t="shared" si="20"/>
        <v>8.0540142990386018E-2</v>
      </c>
      <c r="U90" s="52">
        <f t="shared" si="20"/>
        <v>8.0303765501686664E-2</v>
      </c>
      <c r="V90" s="52">
        <f t="shared" si="20"/>
        <v>8.5540253187549611E-2</v>
      </c>
      <c r="W90" s="52">
        <f t="shared" si="20"/>
        <v>8.7198655068127656E-2</v>
      </c>
      <c r="X90" s="52">
        <f t="shared" si="20"/>
        <v>8.7525305336631498E-2</v>
      </c>
      <c r="Y90" s="52">
        <f t="shared" si="20"/>
        <v>8.7172966661902301E-2</v>
      </c>
      <c r="Z90" s="52">
        <f t="shared" si="20"/>
        <v>8.6498899329467555E-2</v>
      </c>
      <c r="AA90" s="52">
        <f t="shared" si="20"/>
        <v>8.5702182948691974E-2</v>
      </c>
      <c r="AB90" s="52">
        <f t="shared" si="20"/>
        <v>8.488280885543649E-2</v>
      </c>
      <c r="AC90" s="52">
        <f t="shared" si="20"/>
        <v>8.4084007062400115E-2</v>
      </c>
      <c r="AD90" s="52">
        <f t="shared" si="20"/>
        <v>8.3321726209131489E-2</v>
      </c>
      <c r="AE90" s="52">
        <f t="shared" si="20"/>
        <v>8.2596844706216699E-2</v>
      </c>
      <c r="AF90" s="52">
        <f t="shared" si="20"/>
        <v>8.190517559379043E-2</v>
      </c>
      <c r="AH90" s="65">
        <f t="shared" si="21"/>
        <v>8.9169182763031651E-2</v>
      </c>
      <c r="AI90" s="65">
        <f t="shared" si="22"/>
        <v>0.1083931627941199</v>
      </c>
      <c r="AJ90" s="65">
        <f t="shared" si="23"/>
        <v>8.007437692290989E-2</v>
      </c>
      <c r="AK90" s="65">
        <f t="shared" si="24"/>
        <v>8.1268861011798144E-2</v>
      </c>
      <c r="AL90" s="65">
        <f t="shared" si="25"/>
        <v>8.6819601868964189E-2</v>
      </c>
      <c r="AM90" s="65">
        <f t="shared" si="26"/>
        <v>8.3358112485395042E-2</v>
      </c>
      <c r="AN90" s="66"/>
      <c r="AO90" s="65">
        <f t="shared" si="27"/>
        <v>9.8781172778575774E-2</v>
      </c>
      <c r="AP90" s="65">
        <f t="shared" si="28"/>
        <v>8.0671618967354017E-2</v>
      </c>
      <c r="AQ90" s="65">
        <f t="shared" si="29"/>
        <v>8.5088857177179622E-2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1.2933454794150069E-2</v>
      </c>
      <c r="D91" s="52">
        <f t="shared" si="20"/>
        <v>2.0206155578010455E-2</v>
      </c>
      <c r="E91" s="52">
        <f t="shared" si="20"/>
        <v>2.312739309375501E-2</v>
      </c>
      <c r="F91" s="52">
        <f t="shared" si="20"/>
        <v>2.3544081776626039E-2</v>
      </c>
      <c r="G91" s="52">
        <f t="shared" si="20"/>
        <v>2.805671005587608E-2</v>
      </c>
      <c r="H91" s="52">
        <f t="shared" si="20"/>
        <v>3.0639845977971113E-2</v>
      </c>
      <c r="I91" s="52">
        <f t="shared" si="20"/>
        <v>3.0872696308276586E-2</v>
      </c>
      <c r="J91" s="52">
        <f t="shared" si="20"/>
        <v>3.0509361720610025E-2</v>
      </c>
      <c r="K91" s="52">
        <f t="shared" si="20"/>
        <v>2.9698583077443309E-2</v>
      </c>
      <c r="L91" s="52">
        <f t="shared" si="20"/>
        <v>2.7681832170778253E-2</v>
      </c>
      <c r="M91" s="52">
        <f t="shared" si="20"/>
        <v>3.4031169657495773E-2</v>
      </c>
      <c r="N91" s="52">
        <f t="shared" si="20"/>
        <v>3.5705782452795688E-2</v>
      </c>
      <c r="O91" s="52">
        <f t="shared" si="20"/>
        <v>3.5913051968142283E-2</v>
      </c>
      <c r="P91" s="52">
        <f t="shared" si="20"/>
        <v>3.538826236667833E-2</v>
      </c>
      <c r="Q91" s="52">
        <f t="shared" si="20"/>
        <v>3.5964117053790608E-2</v>
      </c>
      <c r="R91" s="52">
        <f t="shared" si="20"/>
        <v>3.5748306756210525E-2</v>
      </c>
      <c r="S91" s="52">
        <f t="shared" si="20"/>
        <v>3.5893174941631745E-2</v>
      </c>
      <c r="T91" s="52">
        <f t="shared" si="20"/>
        <v>3.5507633278272818E-2</v>
      </c>
      <c r="U91" s="52">
        <f t="shared" si="20"/>
        <v>3.4859787349562465E-2</v>
      </c>
      <c r="V91" s="52">
        <f t="shared" si="20"/>
        <v>4.1062926069449564E-2</v>
      </c>
      <c r="W91" s="52">
        <f t="shared" si="20"/>
        <v>4.3968207432883231E-2</v>
      </c>
      <c r="X91" s="52">
        <f t="shared" si="20"/>
        <v>4.5605805658026334E-2</v>
      </c>
      <c r="Y91" s="52">
        <f t="shared" si="20"/>
        <v>5.0315758161170843E-2</v>
      </c>
      <c r="Z91" s="52">
        <f t="shared" si="20"/>
        <v>5.2151421699230663E-2</v>
      </c>
      <c r="AA91" s="52">
        <f t="shared" si="20"/>
        <v>5.2346969829230136E-2</v>
      </c>
      <c r="AB91" s="52">
        <f t="shared" si="20"/>
        <v>5.1729947775576469E-2</v>
      </c>
      <c r="AC91" s="52">
        <f t="shared" si="20"/>
        <v>5.0774374048169008E-2</v>
      </c>
      <c r="AD91" s="52">
        <f t="shared" si="20"/>
        <v>4.9721689387677619E-2</v>
      </c>
      <c r="AE91" s="52">
        <f t="shared" si="20"/>
        <v>4.8685285059119281E-2</v>
      </c>
      <c r="AF91" s="52">
        <f t="shared" si="20"/>
        <v>4.7707165236809158E-2</v>
      </c>
      <c r="AH91" s="65">
        <f t="shared" si="21"/>
        <v>2.1573559059683532E-2</v>
      </c>
      <c r="AI91" s="65">
        <f t="shared" si="22"/>
        <v>2.9880463851015854E-2</v>
      </c>
      <c r="AJ91" s="65">
        <f t="shared" si="23"/>
        <v>3.5400476699780539E-2</v>
      </c>
      <c r="AK91" s="65">
        <f t="shared" si="24"/>
        <v>3.6614365679025415E-2</v>
      </c>
      <c r="AL91" s="65">
        <f t="shared" si="25"/>
        <v>4.887763255610824E-2</v>
      </c>
      <c r="AM91" s="65">
        <f t="shared" si="26"/>
        <v>4.9723692301470307E-2</v>
      </c>
      <c r="AN91" s="66"/>
      <c r="AO91" s="65">
        <f t="shared" si="27"/>
        <v>2.5727011455349693E-2</v>
      </c>
      <c r="AP91" s="65">
        <f t="shared" si="28"/>
        <v>3.6007421189402977E-2</v>
      </c>
      <c r="AQ91" s="65">
        <f t="shared" si="29"/>
        <v>4.9300662428789277E-2</v>
      </c>
    </row>
    <row r="92" spans="1:43" s="9" customFormat="1">
      <c r="A92" s="13" t="str">
        <f t="shared" si="18"/>
        <v>Eau</v>
      </c>
      <c r="B92" s="13"/>
      <c r="C92" s="52">
        <f t="shared" si="19"/>
        <v>1.688844585768213E-4</v>
      </c>
      <c r="D92" s="52">
        <f t="shared" si="20"/>
        <v>2.8138549165897708E-4</v>
      </c>
      <c r="E92" s="52">
        <f t="shared" si="20"/>
        <v>3.4389605801667637E-4</v>
      </c>
      <c r="F92" s="52">
        <f t="shared" si="20"/>
        <v>3.6979553543522515E-4</v>
      </c>
      <c r="G92" s="52">
        <f t="shared" si="20"/>
        <v>3.709654810908899E-4</v>
      </c>
      <c r="H92" s="52">
        <f t="shared" si="20"/>
        <v>3.6046378883413505E-4</v>
      </c>
      <c r="I92" s="52">
        <f t="shared" si="20"/>
        <v>3.4236966808084962E-4</v>
      </c>
      <c r="J92" s="52">
        <f t="shared" si="20"/>
        <v>3.2502777998512914E-4</v>
      </c>
      <c r="K92" s="52">
        <f t="shared" si="20"/>
        <v>3.0837515105099344E-4</v>
      </c>
      <c r="L92" s="52">
        <f t="shared" si="20"/>
        <v>2.9383113709662809E-4</v>
      </c>
      <c r="M92" s="52">
        <f t="shared" si="20"/>
        <v>2.8498235287912162E-4</v>
      </c>
      <c r="N92" s="52">
        <f t="shared" si="20"/>
        <v>2.7577235439392965E-4</v>
      </c>
      <c r="O92" s="52">
        <f t="shared" si="20"/>
        <v>2.6289912103534589E-4</v>
      </c>
      <c r="P92" s="52">
        <f t="shared" si="20"/>
        <v>2.4696969326969874E-4</v>
      </c>
      <c r="Q92" s="52">
        <f t="shared" si="20"/>
        <v>2.3263052026155194E-4</v>
      </c>
      <c r="R92" s="52">
        <f t="shared" si="20"/>
        <v>2.1637487736924556E-4</v>
      </c>
      <c r="S92" s="52">
        <f t="shared" si="20"/>
        <v>2.0164646303942095E-4</v>
      </c>
      <c r="T92" s="52">
        <f t="shared" si="20"/>
        <v>1.8965139875069684E-4</v>
      </c>
      <c r="U92" s="52">
        <f t="shared" si="20"/>
        <v>1.7856571819798255E-4</v>
      </c>
      <c r="V92" s="52">
        <f t="shared" si="20"/>
        <v>1.7073097600945326E-4</v>
      </c>
      <c r="W92" s="52">
        <f t="shared" si="20"/>
        <v>1.6413827702289641E-4</v>
      </c>
      <c r="X92" s="52">
        <f t="shared" si="20"/>
        <v>1.5817657617238394E-4</v>
      </c>
      <c r="Y92" s="52">
        <f t="shared" si="20"/>
        <v>1.5519310076531331E-4</v>
      </c>
      <c r="Z92" s="52">
        <f t="shared" si="20"/>
        <v>1.5212734915712289E-4</v>
      </c>
      <c r="AA92" s="52">
        <f t="shared" si="20"/>
        <v>1.4821789984504813E-4</v>
      </c>
      <c r="AB92" s="52">
        <f t="shared" si="20"/>
        <v>1.4419200539758412E-4</v>
      </c>
      <c r="AC92" s="52">
        <f t="shared" si="20"/>
        <v>1.4058661802580658E-4</v>
      </c>
      <c r="AD92" s="52">
        <f t="shared" si="20"/>
        <v>1.3605044522346275E-4</v>
      </c>
      <c r="AE92" s="52">
        <f t="shared" si="20"/>
        <v>1.3170454461956276E-4</v>
      </c>
      <c r="AF92" s="52">
        <f t="shared" si="20"/>
        <v>1.2674850638783451E-4</v>
      </c>
      <c r="AH92" s="65">
        <f t="shared" si="21"/>
        <v>3.069854049557179E-4</v>
      </c>
      <c r="AI92" s="65">
        <f t="shared" si="22"/>
        <v>3.2601350500954709E-4</v>
      </c>
      <c r="AJ92" s="65">
        <f t="shared" si="23"/>
        <v>2.6065080836792953E-4</v>
      </c>
      <c r="AK92" s="65">
        <f t="shared" si="24"/>
        <v>1.9139388667335983E-4</v>
      </c>
      <c r="AL92" s="65">
        <f t="shared" si="25"/>
        <v>1.5557064059255294E-4</v>
      </c>
      <c r="AM92" s="65">
        <f t="shared" si="26"/>
        <v>1.3585642393085015E-4</v>
      </c>
      <c r="AN92" s="66"/>
      <c r="AO92" s="65">
        <f t="shared" si="27"/>
        <v>3.164994549826325E-4</v>
      </c>
      <c r="AP92" s="65">
        <f t="shared" si="28"/>
        <v>2.2602234752064468E-4</v>
      </c>
      <c r="AQ92" s="65">
        <f t="shared" si="29"/>
        <v>1.4571353226170154E-4</v>
      </c>
    </row>
    <row r="93" spans="1:43" s="9" customFormat="1">
      <c r="A93" s="71" t="s">
        <v>442</v>
      </c>
      <c r="B93" s="13"/>
      <c r="C93" s="52">
        <f>SUM(C66:C69)</f>
        <v>0.11642801447197876</v>
      </c>
      <c r="D93" s="52">
        <f t="shared" ref="D93:AF93" si="31">SUM(D66:D69)</f>
        <v>0.19651717642540634</v>
      </c>
      <c r="E93" s="52">
        <f t="shared" si="31"/>
        <v>0.24639124460443787</v>
      </c>
      <c r="F93" s="52">
        <f t="shared" si="31"/>
        <v>0.27185598641811975</v>
      </c>
      <c r="G93" s="52">
        <f t="shared" si="31"/>
        <v>0.27486238906260591</v>
      </c>
      <c r="H93" s="52">
        <f t="shared" si="31"/>
        <v>0.27944666086230191</v>
      </c>
      <c r="I93" s="52">
        <f t="shared" si="31"/>
        <v>0.27024593756174647</v>
      </c>
      <c r="J93" s="52">
        <f t="shared" si="31"/>
        <v>0.28504887470258777</v>
      </c>
      <c r="K93" s="52">
        <f t="shared" si="31"/>
        <v>0.28102263516440928</v>
      </c>
      <c r="L93" s="52">
        <f t="shared" si="31"/>
        <v>0.28698689955304496</v>
      </c>
      <c r="M93" s="52">
        <f t="shared" si="31"/>
        <v>0.30881242480433813</v>
      </c>
      <c r="N93" s="52">
        <f t="shared" si="31"/>
        <v>0.3067789577543153</v>
      </c>
      <c r="O93" s="52">
        <f t="shared" si="31"/>
        <v>0.2820934973180364</v>
      </c>
      <c r="P93" s="52">
        <f t="shared" si="31"/>
        <v>0.25744832548186963</v>
      </c>
      <c r="Q93" s="52">
        <f t="shared" si="31"/>
        <v>0.24930280256686385</v>
      </c>
      <c r="R93" s="52">
        <f t="shared" si="31"/>
        <v>0.22248628157864439</v>
      </c>
      <c r="S93" s="52">
        <f t="shared" si="31"/>
        <v>0.20945885192296179</v>
      </c>
      <c r="T93" s="52">
        <f t="shared" si="31"/>
        <v>0.2131102447572171</v>
      </c>
      <c r="U93" s="52">
        <f t="shared" si="31"/>
        <v>0.20413578140011579</v>
      </c>
      <c r="V93" s="52">
        <f t="shared" si="31"/>
        <v>0.20402661431662006</v>
      </c>
      <c r="W93" s="52">
        <f t="shared" si="31"/>
        <v>0.21091748178810155</v>
      </c>
      <c r="X93" s="52">
        <f t="shared" si="31"/>
        <v>0.21418485400982265</v>
      </c>
      <c r="Y93" s="52">
        <f t="shared" si="31"/>
        <v>0.2262623717276524</v>
      </c>
      <c r="Z93" s="52">
        <f t="shared" si="31"/>
        <v>0.22716401731149682</v>
      </c>
      <c r="AA93" s="52">
        <f t="shared" si="31"/>
        <v>0.23360096745300182</v>
      </c>
      <c r="AB93" s="52">
        <f t="shared" si="31"/>
        <v>0.24245842575436427</v>
      </c>
      <c r="AC93" s="52">
        <f t="shared" si="31"/>
        <v>0.25238568500958947</v>
      </c>
      <c r="AD93" s="52">
        <f t="shared" si="31"/>
        <v>0.26013704801725562</v>
      </c>
      <c r="AE93" s="52">
        <f t="shared" si="31"/>
        <v>0.26903209377603365</v>
      </c>
      <c r="AF93" s="52">
        <f t="shared" si="31"/>
        <v>0.271288224799421</v>
      </c>
      <c r="AH93" s="65">
        <f t="shared" si="21"/>
        <v>0.22121096219650971</v>
      </c>
      <c r="AI93" s="65">
        <f t="shared" si="22"/>
        <v>0.28055020156881805</v>
      </c>
      <c r="AJ93" s="65">
        <f t="shared" si="23"/>
        <v>0.28088720158508462</v>
      </c>
      <c r="AK93" s="65">
        <f t="shared" si="24"/>
        <v>0.21064355479511185</v>
      </c>
      <c r="AL93" s="65">
        <f t="shared" si="25"/>
        <v>0.22242593845801503</v>
      </c>
      <c r="AM93" s="65">
        <f t="shared" si="26"/>
        <v>0.25906029547133286</v>
      </c>
      <c r="AN93" s="66"/>
      <c r="AO93" s="65">
        <f t="shared" si="27"/>
        <v>0.25088058188266388</v>
      </c>
      <c r="AP93" s="65">
        <f t="shared" si="28"/>
        <v>0.24576537819009825</v>
      </c>
      <c r="AQ93" s="65">
        <f t="shared" si="29"/>
        <v>0.24074311696467393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5" defaultRowHeight="14" x14ac:dyDescent="0"/>
  <cols>
    <col min="1" max="1" width="37.5" style="10" customWidth="1"/>
    <col min="2" max="2" width="24.83203125" style="10" customWidth="1"/>
    <col min="3" max="6" width="4.83203125" style="10" customWidth="1"/>
    <col min="7" max="7" width="4.6640625" style="10" bestFit="1" customWidth="1"/>
    <col min="8" max="8" width="6.83203125" style="10" customWidth="1"/>
    <col min="9" max="32" width="4.83203125" style="10" customWidth="1"/>
    <col min="33" max="33" width="4.33203125" style="10" customWidth="1"/>
    <col min="34" max="39" width="7.33203125" style="10" bestFit="1" customWidth="1"/>
    <col min="40" max="40" width="3.6640625" style="10" customWidth="1"/>
    <col min="41" max="43" width="7.33203125" style="10" bestFit="1" customWidth="1"/>
    <col min="44" max="16384" width="12.5" style="10"/>
  </cols>
  <sheetData>
    <row r="1" spans="1:43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>
      <c r="C3" s="68"/>
    </row>
    <row r="17" spans="1:10" ht="1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>
      <c r="A50" s="5"/>
      <c r="B50" s="37" t="s">
        <v>248</v>
      </c>
      <c r="C50" s="51">
        <f>VLOOKUP($B50,Shock_dev!$A$1:$CI$300,MATCH(DATE(C$1,1,1),Shock_dev!$A$1:$CI$1,0),FALSE)</f>
        <v>0.99264621509691509</v>
      </c>
      <c r="D50" s="52">
        <f>VLOOKUP($B50,Shock_dev!$A$1:$CI$300,MATCH(DATE(D$1,1,1),Shock_dev!$A$1:$CI$1,0),FALSE)</f>
        <v>1.1778782274596722</v>
      </c>
      <c r="E50" s="52">
        <f>VLOOKUP($B50,Shock_dev!$A$1:$CI$300,MATCH(DATE(E$1,1,1),Shock_dev!$A$1:$CI$1,0),FALSE)</f>
        <v>1.2734532605652049</v>
      </c>
      <c r="F50" s="52">
        <f>VLOOKUP($B50,Shock_dev!$A$1:$CI$300,MATCH(DATE(F$1,1,1),Shock_dev!$A$1:$CI$1,0),FALSE)</f>
        <v>1.3098586102851639</v>
      </c>
      <c r="G50" s="52">
        <f>VLOOKUP($B50,Shock_dev!$A$1:$CI$300,MATCH(DATE(G$1,1,1),Shock_dev!$A$1:$CI$1,0),FALSE)</f>
        <v>1.2796335677602189</v>
      </c>
      <c r="H50" s="52">
        <f>VLOOKUP($B50,Shock_dev!$A$1:$CI$300,MATCH(DATE(H$1,1,1),Shock_dev!$A$1:$CI$1,0),FALSE)</f>
        <v>1.2906542420827893</v>
      </c>
      <c r="I50" s="52">
        <f>VLOOKUP($B50,Shock_dev!$A$1:$CI$300,MATCH(DATE(I$1,1,1),Shock_dev!$A$1:$CI$1,0),FALSE)</f>
        <v>1.2344293079955992</v>
      </c>
      <c r="J50" s="52">
        <f>VLOOKUP($B50,Shock_dev!$A$1:$CI$300,MATCH(DATE(J$1,1,1),Shock_dev!$A$1:$CI$1,0),FALSE)</f>
        <v>1.2569050578289387</v>
      </c>
      <c r="K50" s="52">
        <f>VLOOKUP($B50,Shock_dev!$A$1:$CI$300,MATCH(DATE(K$1,1,1),Shock_dev!$A$1:$CI$1,0),FALSE)</f>
        <v>1.1918080174638801</v>
      </c>
      <c r="L50" s="52">
        <f>VLOOKUP($B50,Shock_dev!$A$1:$CI$300,MATCH(DATE(L$1,1,1),Shock_dev!$A$1:$CI$1,0),FALSE)</f>
        <v>1.2017093225421771</v>
      </c>
      <c r="M50" s="52">
        <f>VLOOKUP($B50,Shock_dev!$A$1:$CI$300,MATCH(DATE(M$1,1,1),Shock_dev!$A$1:$CI$1,0),FALSE)</f>
        <v>1.2753318210459996</v>
      </c>
      <c r="N50" s="52">
        <f>VLOOKUP($B50,Shock_dev!$A$1:$CI$300,MATCH(DATE(N$1,1,1),Shock_dev!$A$1:$CI$1,0),FALSE)</f>
        <v>1.2157086900632441</v>
      </c>
      <c r="O50" s="52">
        <f>VLOOKUP($B50,Shock_dev!$A$1:$CI$300,MATCH(DATE(O$1,1,1),Shock_dev!$A$1:$CI$1,0),FALSE)</f>
        <v>1.1340624719422099</v>
      </c>
      <c r="P50" s="52">
        <f>VLOOKUP($B50,Shock_dev!$A$1:$CI$300,MATCH(DATE(P$1,1,1),Shock_dev!$A$1:$CI$1,0),FALSE)</f>
        <v>1.0721204854451383</v>
      </c>
      <c r="Q50" s="52">
        <f>VLOOKUP($B50,Shock_dev!$A$1:$CI$300,MATCH(DATE(Q$1,1,1),Shock_dev!$A$1:$CI$1,0),FALSE)</f>
        <v>1.0655882481877654</v>
      </c>
      <c r="R50" s="52">
        <f>VLOOKUP($B50,Shock_dev!$A$1:$CI$300,MATCH(DATE(R$1,1,1),Shock_dev!$A$1:$CI$1,0),FALSE)</f>
        <v>0.9743211456540557</v>
      </c>
      <c r="S50" s="52">
        <f>VLOOKUP($B50,Shock_dev!$A$1:$CI$300,MATCH(DATE(S$1,1,1),Shock_dev!$A$1:$CI$1,0),FALSE)</f>
        <v>0.95860280743078619</v>
      </c>
      <c r="T50" s="52">
        <f>VLOOKUP($B50,Shock_dev!$A$1:$CI$300,MATCH(DATE(T$1,1,1),Shock_dev!$A$1:$CI$1,0),FALSE)</f>
        <v>0.96826274287347136</v>
      </c>
      <c r="U50" s="52">
        <f>VLOOKUP($B50,Shock_dev!$A$1:$CI$300,MATCH(DATE(U$1,1,1),Shock_dev!$A$1:$CI$1,0),FALSE)</f>
        <v>0.92720461495738871</v>
      </c>
      <c r="V50" s="52">
        <f>VLOOKUP($B50,Shock_dev!$A$1:$CI$300,MATCH(DATE(V$1,1,1),Shock_dev!$A$1:$CI$1,0),FALSE)</f>
        <v>0.96765095610189533</v>
      </c>
      <c r="W50" s="52">
        <f>VLOOKUP($B50,Shock_dev!$A$1:$CI$300,MATCH(DATE(W$1,1,1),Shock_dev!$A$1:$CI$1,0),FALSE)</f>
        <v>0.97495889303882421</v>
      </c>
      <c r="X50" s="52">
        <f>VLOOKUP($B50,Shock_dev!$A$1:$CI$300,MATCH(DATE(X$1,1,1),Shock_dev!$A$1:$CI$1,0),FALSE)</f>
        <v>0.98183761858303686</v>
      </c>
      <c r="Y50" s="52">
        <f>VLOOKUP($B50,Shock_dev!$A$1:$CI$300,MATCH(DATE(Y$1,1,1),Shock_dev!$A$1:$CI$1,0),FALSE)</f>
        <v>1.0512498486184185</v>
      </c>
      <c r="Z50" s="52">
        <f>VLOOKUP($B50,Shock_dev!$A$1:$CI$300,MATCH(DATE(Z$1,1,1),Shock_dev!$A$1:$CI$1,0),FALSE)</f>
        <v>1.0422181406354758</v>
      </c>
      <c r="AA50" s="52">
        <f>VLOOKUP($B50,Shock_dev!$A$1:$CI$300,MATCH(DATE(AA$1,1,1),Shock_dev!$A$1:$CI$1,0),FALSE)</f>
        <v>1.0543961814999614</v>
      </c>
      <c r="AB50" s="52">
        <f>VLOOKUP($B50,Shock_dev!$A$1:$CI$300,MATCH(DATE(AB$1,1,1),Shock_dev!$A$1:$CI$1,0),FALSE)</f>
        <v>1.0654979982296586</v>
      </c>
      <c r="AC50" s="52">
        <f>VLOOKUP($B50,Shock_dev!$A$1:$CI$300,MATCH(DATE(AC$1,1,1),Shock_dev!$A$1:$CI$1,0),FALSE)</f>
        <v>1.0758724179120716</v>
      </c>
      <c r="AD50" s="52">
        <f>VLOOKUP($B50,Shock_dev!$A$1:$CI$300,MATCH(DATE(AD$1,1,1),Shock_dev!$A$1:$CI$1,0),FALSE)</f>
        <v>1.0785659242218637</v>
      </c>
      <c r="AE50" s="52">
        <f>VLOOKUP($B50,Shock_dev!$A$1:$CI$300,MATCH(DATE(AE$1,1,1),Shock_dev!$A$1:$CI$1,0),FALSE)</f>
        <v>1.0864915920514528</v>
      </c>
      <c r="AF50" s="52">
        <f>VLOOKUP($B50,Shock_dev!$A$1:$CI$300,MATCH(DATE(AF$1,1,1),Shock_dev!$A$1:$CI$1,0),FALSE)</f>
        <v>1.0748650778207525</v>
      </c>
      <c r="AG50" s="52"/>
      <c r="AH50" s="65">
        <f>AVERAGE(C50:G50)</f>
        <v>1.206693976233435</v>
      </c>
      <c r="AI50" s="65">
        <f>AVERAGE(H50:L50)</f>
        <v>1.2351011895826769</v>
      </c>
      <c r="AJ50" s="65">
        <f>AVERAGE(M50:Q50)</f>
        <v>1.1525623433368715</v>
      </c>
      <c r="AK50" s="65">
        <f>AVERAGE(R50:V50)</f>
        <v>0.95920845340351946</v>
      </c>
      <c r="AL50" s="65">
        <f>AVERAGE(W50:AA50)</f>
        <v>1.0209321364751434</v>
      </c>
      <c r="AM50" s="65">
        <f>AVERAGE(AB50:AF50)</f>
        <v>1.0762586020471598</v>
      </c>
      <c r="AN50" s="66"/>
      <c r="AO50" s="65">
        <f>AVERAGE(AH50:AI50)</f>
        <v>1.2208975829080559</v>
      </c>
      <c r="AP50" s="65">
        <f>AVERAGE(AJ50:AK50)</f>
        <v>1.0558853983701955</v>
      </c>
      <c r="AQ50" s="65">
        <f>AVERAGE(AL50:AM50)</f>
        <v>1.0485953692611516</v>
      </c>
    </row>
    <row r="51" spans="1:43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3.7832385779385581E-3</v>
      </c>
      <c r="D51" s="52">
        <f>VLOOKUP($B51,Shock_dev!$A$1:$CI$300,MATCH(DATE(D$1,1,1),Shock_dev!$A$1:$CI$1,0),FALSE)</f>
        <v>6.57501790103532E-3</v>
      </c>
      <c r="E51" s="52">
        <f>VLOOKUP($B51,Shock_dev!$A$1:$CI$300,MATCH(DATE(E$1,1,1),Shock_dev!$A$1:$CI$1,0),FALSE)</f>
        <v>8.1252054220235636E-3</v>
      </c>
      <c r="F51" s="52">
        <f>VLOOKUP($B51,Shock_dev!$A$1:$CI$300,MATCH(DATE(F$1,1,1),Shock_dev!$A$1:$CI$1,0),FALSE)</f>
        <v>8.5674028471070598E-3</v>
      </c>
      <c r="G51" s="52">
        <f>VLOOKUP($B51,Shock_dev!$A$1:$CI$300,MATCH(DATE(G$1,1,1),Shock_dev!$A$1:$CI$1,0),FALSE)</f>
        <v>8.0792535158333567E-3</v>
      </c>
      <c r="H51" s="52">
        <f>VLOOKUP($B51,Shock_dev!$A$1:$CI$300,MATCH(DATE(H$1,1,1),Shock_dev!$A$1:$CI$1,0),FALSE)</f>
        <v>7.2808057980961348E-3</v>
      </c>
      <c r="I51" s="52">
        <f>VLOOKUP($B51,Shock_dev!$A$1:$CI$300,MATCH(DATE(I$1,1,1),Shock_dev!$A$1:$CI$1,0),FALSE)</f>
        <v>6.1190389382426262E-3</v>
      </c>
      <c r="J51" s="52">
        <f>VLOOKUP($B51,Shock_dev!$A$1:$CI$300,MATCH(DATE(J$1,1,1),Shock_dev!$A$1:$CI$1,0),FALSE)</f>
        <v>5.1482096560423246E-3</v>
      </c>
      <c r="K51" s="52">
        <f>VLOOKUP($B51,Shock_dev!$A$1:$CI$300,MATCH(DATE(K$1,1,1),Shock_dev!$A$1:$CI$1,0),FALSE)</f>
        <v>4.0091121823320067E-3</v>
      </c>
      <c r="L51" s="52">
        <f>VLOOKUP($B51,Shock_dev!$A$1:$CI$300,MATCH(DATE(L$1,1,1),Shock_dev!$A$1:$CI$1,0),FALSE)</f>
        <v>3.1315328774444056E-3</v>
      </c>
      <c r="M51" s="52">
        <f>VLOOKUP($B51,Shock_dev!$A$1:$CI$300,MATCH(DATE(M$1,1,1),Shock_dev!$A$1:$CI$1,0),FALSE)</f>
        <v>2.6868194251197879E-3</v>
      </c>
      <c r="N51" s="52">
        <f>VLOOKUP($B51,Shock_dev!$A$1:$CI$300,MATCH(DATE(N$1,1,1),Shock_dev!$A$1:$CI$1,0),FALSE)</f>
        <v>2.0254857125092712E-3</v>
      </c>
      <c r="O51" s="52">
        <f>VLOOKUP($B51,Shock_dev!$A$1:$CI$300,MATCH(DATE(O$1,1,1),Shock_dev!$A$1:$CI$1,0),FALSE)</f>
        <v>1.1627895905883256E-3</v>
      </c>
      <c r="P51" s="52">
        <f>VLOOKUP($B51,Shock_dev!$A$1:$CI$300,MATCH(DATE(P$1,1,1),Shock_dev!$A$1:$CI$1,0),FALSE)</f>
        <v>3.0872739801942603E-4</v>
      </c>
      <c r="Q51" s="52">
        <f>VLOOKUP($B51,Shock_dev!$A$1:$CI$300,MATCH(DATE(Q$1,1,1),Shock_dev!$A$1:$CI$1,0),FALSE)</f>
        <v>-2.6816679731930121E-4</v>
      </c>
      <c r="R51" s="52">
        <f>VLOOKUP($B51,Shock_dev!$A$1:$CI$300,MATCH(DATE(R$1,1,1),Shock_dev!$A$1:$CI$1,0),FALSE)</f>
        <v>-9.8145930385667795E-4</v>
      </c>
      <c r="S51" s="52">
        <f>VLOOKUP($B51,Shock_dev!$A$1:$CI$300,MATCH(DATE(S$1,1,1),Shock_dev!$A$1:$CI$1,0),FALSE)</f>
        <v>-1.4349613409832815E-3</v>
      </c>
      <c r="T51" s="52">
        <f>VLOOKUP($B51,Shock_dev!$A$1:$CI$300,MATCH(DATE(T$1,1,1),Shock_dev!$A$1:$CI$1,0),FALSE)</f>
        <v>-1.6135113178348914E-3</v>
      </c>
      <c r="U51" s="52">
        <f>VLOOKUP($B51,Shock_dev!$A$1:$CI$300,MATCH(DATE(U$1,1,1),Shock_dev!$A$1:$CI$1,0),FALSE)</f>
        <v>-1.8221738403718956E-3</v>
      </c>
      <c r="V51" s="52">
        <f>VLOOKUP($B51,Shock_dev!$A$1:$CI$300,MATCH(DATE(V$1,1,1),Shock_dev!$A$1:$CI$1,0),FALSE)</f>
        <v>-1.7187589579683688E-3</v>
      </c>
      <c r="W51" s="52">
        <f>VLOOKUP($B51,Shock_dev!$A$1:$CI$300,MATCH(DATE(W$1,1,1),Shock_dev!$A$1:$CI$1,0),FALSE)</f>
        <v>-1.5741625709246923E-3</v>
      </c>
      <c r="X51" s="52">
        <f>VLOOKUP($B51,Shock_dev!$A$1:$CI$300,MATCH(DATE(X$1,1,1),Shock_dev!$A$1:$CI$1,0),FALSE)</f>
        <v>-1.4196170480652043E-3</v>
      </c>
      <c r="Y51" s="52">
        <f>VLOOKUP($B51,Shock_dev!$A$1:$CI$300,MATCH(DATE(Y$1,1,1),Shock_dev!$A$1:$CI$1,0),FALSE)</f>
        <v>-1.0335826138696208E-3</v>
      </c>
      <c r="Z51" s="52">
        <f>VLOOKUP($B51,Shock_dev!$A$1:$CI$300,MATCH(DATE(Z$1,1,1),Shock_dev!$A$1:$CI$1,0),FALSE)</f>
        <v>-8.3722018726960082E-4</v>
      </c>
      <c r="AA51" s="52">
        <f>VLOOKUP($B51,Shock_dev!$A$1:$CI$300,MATCH(DATE(AA$1,1,1),Shock_dev!$A$1:$CI$1,0),FALSE)</f>
        <v>-6.7086489542569113E-4</v>
      </c>
      <c r="AB51" s="52">
        <f>VLOOKUP($B51,Shock_dev!$A$1:$CI$300,MATCH(DATE(AB$1,1,1),Shock_dev!$A$1:$CI$1,0),FALSE)</f>
        <v>-5.2907441415455108E-4</v>
      </c>
      <c r="AC51" s="52">
        <f>VLOOKUP($B51,Shock_dev!$A$1:$CI$300,MATCH(DATE(AC$1,1,1),Shock_dev!$A$1:$CI$1,0),FALSE)</f>
        <v>-4.0831563182473909E-4</v>
      </c>
      <c r="AD51" s="52">
        <f>VLOOKUP($B51,Shock_dev!$A$1:$CI$300,MATCH(DATE(AD$1,1,1),Shock_dev!$A$1:$CI$1,0),FALSE)</f>
        <v>-3.3423414270805911E-4</v>
      </c>
      <c r="AE51" s="52">
        <f>VLOOKUP($B51,Shock_dev!$A$1:$CI$300,MATCH(DATE(AE$1,1,1),Shock_dev!$A$1:$CI$1,0),FALSE)</f>
        <v>-2.6977270730673786E-4</v>
      </c>
      <c r="AF51" s="52">
        <f>VLOOKUP($B51,Shock_dev!$A$1:$CI$300,MATCH(DATE(AF$1,1,1),Shock_dev!$A$1:$CI$1,0),FALSE)</f>
        <v>-2.899328292553808E-4</v>
      </c>
      <c r="AG51" s="52"/>
      <c r="AH51" s="65">
        <f t="shared" ref="AH51:AH80" si="1">AVERAGE(C51:G51)</f>
        <v>7.0260236527875716E-3</v>
      </c>
      <c r="AI51" s="65">
        <f t="shared" ref="AI51:AI80" si="2">AVERAGE(H51:L51)</f>
        <v>5.1377398904314999E-3</v>
      </c>
      <c r="AJ51" s="65">
        <f t="shared" ref="AJ51:AJ80" si="3">AVERAGE(M51:Q51)</f>
        <v>1.1831310657835019E-3</v>
      </c>
      <c r="AK51" s="65">
        <f t="shared" ref="AK51:AK80" si="4">AVERAGE(R51:V51)</f>
        <v>-1.5141729522030231E-3</v>
      </c>
      <c r="AL51" s="65">
        <f t="shared" ref="AL51:AL80" si="5">AVERAGE(W51:AA51)</f>
        <v>-1.1070894631109618E-3</v>
      </c>
      <c r="AM51" s="65">
        <f t="shared" ref="AM51:AM80" si="6">AVERAGE(AB51:AF51)</f>
        <v>-3.6626594504989365E-4</v>
      </c>
      <c r="AN51" s="66"/>
      <c r="AO51" s="65">
        <f t="shared" ref="AO51:AO80" si="7">AVERAGE(AH51:AI51)</f>
        <v>6.0818817716095357E-3</v>
      </c>
      <c r="AP51" s="65">
        <f t="shared" ref="AP51:AP80" si="8">AVERAGE(AJ51:AK51)</f>
        <v>-1.6552094320976057E-4</v>
      </c>
      <c r="AQ51" s="65">
        <f t="shared" ref="AQ51:AQ80" si="9">AVERAGE(AL51:AM51)</f>
        <v>-7.3667770408042768E-4</v>
      </c>
    </row>
    <row r="52" spans="1:43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9.0043505836694387E-3</v>
      </c>
      <c r="D52" s="52">
        <f>VLOOKUP($B52,Shock_dev!$A$1:$CI$300,MATCH(DATE(D$1,1,1),Shock_dev!$A$1:$CI$1,0),FALSE)</f>
        <v>1.1109193904417827E-2</v>
      </c>
      <c r="E52" s="52">
        <f>VLOOKUP($B52,Shock_dev!$A$1:$CI$300,MATCH(DATE(E$1,1,1),Shock_dev!$A$1:$CI$1,0),FALSE)</f>
        <v>1.1610094357502366E-2</v>
      </c>
      <c r="F52" s="52">
        <f>VLOOKUP($B52,Shock_dev!$A$1:$CI$300,MATCH(DATE(F$1,1,1),Shock_dev!$A$1:$CI$1,0),FALSE)</f>
        <v>1.1640929993595495E-2</v>
      </c>
      <c r="G52" s="52">
        <f>VLOOKUP($B52,Shock_dev!$A$1:$CI$300,MATCH(DATE(G$1,1,1),Shock_dev!$A$1:$CI$1,0),FALSE)</f>
        <v>1.1197899092126385E-2</v>
      </c>
      <c r="H52" s="52">
        <f>VLOOKUP($B52,Shock_dev!$A$1:$CI$300,MATCH(DATE(H$1,1,1),Shock_dev!$A$1:$CI$1,0),FALSE)</f>
        <v>1.123766146843742E-2</v>
      </c>
      <c r="I52" s="52">
        <f>VLOOKUP($B52,Shock_dev!$A$1:$CI$300,MATCH(DATE(I$1,1,1),Shock_dev!$A$1:$CI$1,0),FALSE)</f>
        <v>1.0752719237761551E-2</v>
      </c>
      <c r="J52" s="52">
        <f>VLOOKUP($B52,Shock_dev!$A$1:$CI$300,MATCH(DATE(J$1,1,1),Shock_dev!$A$1:$CI$1,0),FALSE)</f>
        <v>1.0977361336288811E-2</v>
      </c>
      <c r="K52" s="52">
        <f>VLOOKUP($B52,Shock_dev!$A$1:$CI$300,MATCH(DATE(K$1,1,1),Shock_dev!$A$1:$CI$1,0),FALSE)</f>
        <v>1.0454664589410188E-2</v>
      </c>
      <c r="L52" s="52">
        <f>VLOOKUP($B52,Shock_dev!$A$1:$CI$300,MATCH(DATE(L$1,1,1),Shock_dev!$A$1:$CI$1,0),FALSE)</f>
        <v>1.0580565148116922E-2</v>
      </c>
      <c r="M52" s="52">
        <f>VLOOKUP($B52,Shock_dev!$A$1:$CI$300,MATCH(DATE(M$1,1,1),Shock_dev!$A$1:$CI$1,0),FALSE)</f>
        <v>1.1268237795034939E-2</v>
      </c>
      <c r="N52" s="52">
        <f>VLOOKUP($B52,Shock_dev!$A$1:$CI$300,MATCH(DATE(N$1,1,1),Shock_dev!$A$1:$CI$1,0),FALSE)</f>
        <v>1.0813799868729155E-2</v>
      </c>
      <c r="O52" s="52">
        <f>VLOOKUP($B52,Shock_dev!$A$1:$CI$300,MATCH(DATE(O$1,1,1),Shock_dev!$A$1:$CI$1,0),FALSE)</f>
        <v>1.0070126257171125E-2</v>
      </c>
      <c r="P52" s="52">
        <f>VLOOKUP($B52,Shock_dev!$A$1:$CI$300,MATCH(DATE(P$1,1,1),Shock_dev!$A$1:$CI$1,0),FALSE)</f>
        <v>9.5352853315292564E-3</v>
      </c>
      <c r="Q52" s="52">
        <f>VLOOKUP($B52,Shock_dev!$A$1:$CI$300,MATCH(DATE(Q$1,1,1),Shock_dev!$A$1:$CI$1,0),FALSE)</f>
        <v>9.536385679458791E-3</v>
      </c>
      <c r="R52" s="52">
        <f>VLOOKUP($B52,Shock_dev!$A$1:$CI$300,MATCH(DATE(R$1,1,1),Shock_dev!$A$1:$CI$1,0),FALSE)</f>
        <v>8.79209342945474E-3</v>
      </c>
      <c r="S52" s="52">
        <f>VLOOKUP($B52,Shock_dev!$A$1:$CI$300,MATCH(DATE(S$1,1,1),Shock_dev!$A$1:$CI$1,0),FALSE)</f>
        <v>8.6935778325833747E-3</v>
      </c>
      <c r="T52" s="52">
        <f>VLOOKUP($B52,Shock_dev!$A$1:$CI$300,MATCH(DATE(T$1,1,1),Shock_dev!$A$1:$CI$1,0),FALSE)</f>
        <v>8.8549528495811963E-3</v>
      </c>
      <c r="U52" s="52">
        <f>VLOOKUP($B52,Shock_dev!$A$1:$CI$300,MATCH(DATE(U$1,1,1),Shock_dev!$A$1:$CI$1,0),FALSE)</f>
        <v>8.5492916527883569E-3</v>
      </c>
      <c r="V52" s="52">
        <f>VLOOKUP($B52,Shock_dev!$A$1:$CI$300,MATCH(DATE(V$1,1,1),Shock_dev!$A$1:$CI$1,0),FALSE)</f>
        <v>8.9377762131308165E-3</v>
      </c>
      <c r="W52" s="52">
        <f>VLOOKUP($B52,Shock_dev!$A$1:$CI$300,MATCH(DATE(W$1,1,1),Shock_dev!$A$1:$CI$1,0),FALSE)</f>
        <v>9.0603571484274177E-3</v>
      </c>
      <c r="X52" s="52">
        <f>VLOOKUP($B52,Shock_dev!$A$1:$CI$300,MATCH(DATE(X$1,1,1),Shock_dev!$A$1:$CI$1,0),FALSE)</f>
        <v>9.1452135275088536E-3</v>
      </c>
      <c r="Y52" s="52">
        <f>VLOOKUP($B52,Shock_dev!$A$1:$CI$300,MATCH(DATE(Y$1,1,1),Shock_dev!$A$1:$CI$1,0),FALSE)</f>
        <v>9.8445518428675396E-3</v>
      </c>
      <c r="Z52" s="52">
        <f>VLOOKUP($B52,Shock_dev!$A$1:$CI$300,MATCH(DATE(Z$1,1,1),Shock_dev!$A$1:$CI$1,0),FALSE)</f>
        <v>9.80831627619283E-3</v>
      </c>
      <c r="AA52" s="52">
        <f>VLOOKUP($B52,Shock_dev!$A$1:$CI$300,MATCH(DATE(AA$1,1,1),Shock_dev!$A$1:$CI$1,0),FALSE)</f>
        <v>9.9081426268681771E-3</v>
      </c>
      <c r="AB52" s="52">
        <f>VLOOKUP($B52,Shock_dev!$A$1:$CI$300,MATCH(DATE(AB$1,1,1),Shock_dev!$A$1:$CI$1,0),FALSE)</f>
        <v>1.0015689633236619E-2</v>
      </c>
      <c r="AC52" s="52">
        <f>VLOOKUP($B52,Shock_dev!$A$1:$CI$300,MATCH(DATE(AC$1,1,1),Shock_dev!$A$1:$CI$1,0),FALSE)</f>
        <v>1.0118301316653202E-2</v>
      </c>
      <c r="AD52" s="52">
        <f>VLOOKUP($B52,Shock_dev!$A$1:$CI$300,MATCH(DATE(AD$1,1,1),Shock_dev!$A$1:$CI$1,0),FALSE)</f>
        <v>1.0151429228218762E-2</v>
      </c>
      <c r="AE52" s="52">
        <f>VLOOKUP($B52,Shock_dev!$A$1:$CI$300,MATCH(DATE(AE$1,1,1),Shock_dev!$A$1:$CI$1,0),FALSE)</f>
        <v>1.0229418935493702E-2</v>
      </c>
      <c r="AF52" s="52">
        <f>VLOOKUP($B52,Shock_dev!$A$1:$CI$300,MATCH(DATE(AF$1,1,1),Shock_dev!$A$1:$CI$1,0),FALSE)</f>
        <v>1.013490370374877E-2</v>
      </c>
      <c r="AG52" s="52"/>
      <c r="AH52" s="65">
        <f t="shared" si="1"/>
        <v>1.0912493586262303E-2</v>
      </c>
      <c r="AI52" s="65">
        <f t="shared" si="2"/>
        <v>1.0800594356002979E-2</v>
      </c>
      <c r="AJ52" s="65">
        <f t="shared" si="3"/>
        <v>1.0244766986384653E-2</v>
      </c>
      <c r="AK52" s="65">
        <f t="shared" si="4"/>
        <v>8.7655383955076958E-3</v>
      </c>
      <c r="AL52" s="65">
        <f t="shared" si="5"/>
        <v>9.5533162843729636E-3</v>
      </c>
      <c r="AM52" s="65">
        <f t="shared" si="6"/>
        <v>1.0129948563470211E-2</v>
      </c>
      <c r="AN52" s="66"/>
      <c r="AO52" s="65">
        <f t="shared" si="7"/>
        <v>1.0856543971132641E-2</v>
      </c>
      <c r="AP52" s="65">
        <f t="shared" si="8"/>
        <v>9.5051526909461746E-3</v>
      </c>
      <c r="AQ52" s="65">
        <f t="shared" si="9"/>
        <v>9.8416324239215883E-3</v>
      </c>
    </row>
    <row r="53" spans="1:43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2.2343420534164048E-3</v>
      </c>
      <c r="D53" s="52">
        <f>VLOOKUP($B53,Shock_dev!$A$1:$CI$300,MATCH(DATE(D$1,1,1),Shock_dev!$A$1:$CI$1,0),FALSE)</f>
        <v>3.4351045734498545E-3</v>
      </c>
      <c r="E53" s="52">
        <f>VLOOKUP($B53,Shock_dev!$A$1:$CI$300,MATCH(DATE(E$1,1,1),Shock_dev!$A$1:$CI$1,0),FALSE)</f>
        <v>3.3806540067253996E-3</v>
      </c>
      <c r="F53" s="52">
        <f>VLOOKUP($B53,Shock_dev!$A$1:$CI$300,MATCH(DATE(F$1,1,1),Shock_dev!$A$1:$CI$1,0),FALSE)</f>
        <v>2.287139031849733E-3</v>
      </c>
      <c r="G53" s="52">
        <f>VLOOKUP($B53,Shock_dev!$A$1:$CI$300,MATCH(DATE(G$1,1,1),Shock_dev!$A$1:$CI$1,0),FALSE)</f>
        <v>4.244659948934806E-4</v>
      </c>
      <c r="H53" s="52">
        <f>VLOOKUP($B53,Shock_dev!$A$1:$CI$300,MATCH(DATE(H$1,1,1),Shock_dev!$A$1:$CI$1,0),FALSE)</f>
        <v>-1.6937298817498391E-3</v>
      </c>
      <c r="I53" s="52">
        <f>VLOOKUP($B53,Shock_dev!$A$1:$CI$300,MATCH(DATE(I$1,1,1),Shock_dev!$A$1:$CI$1,0),FALSE)</f>
        <v>-4.0020904143360661E-3</v>
      </c>
      <c r="J53" s="52">
        <f>VLOOKUP($B53,Shock_dev!$A$1:$CI$300,MATCH(DATE(J$1,1,1),Shock_dev!$A$1:$CI$1,0),FALSE)</f>
        <v>-6.0781696343779152E-3</v>
      </c>
      <c r="K53" s="52">
        <f>VLOOKUP($B53,Shock_dev!$A$1:$CI$300,MATCH(DATE(K$1,1,1),Shock_dev!$A$1:$CI$1,0),FALSE)</f>
        <v>-8.1187812046650595E-3</v>
      </c>
      <c r="L53" s="52">
        <f>VLOOKUP($B53,Shock_dev!$A$1:$CI$300,MATCH(DATE(L$1,1,1),Shock_dev!$A$1:$CI$1,0),FALSE)</f>
        <v>-9.8091664764229751E-3</v>
      </c>
      <c r="M53" s="52">
        <f>VLOOKUP($B53,Shock_dev!$A$1:$CI$300,MATCH(DATE(M$1,1,1),Shock_dev!$A$1:$CI$1,0),FALSE)</f>
        <v>-1.1046237898417074E-2</v>
      </c>
      <c r="N53" s="52">
        <f>VLOOKUP($B53,Shock_dev!$A$1:$CI$300,MATCH(DATE(N$1,1,1),Shock_dev!$A$1:$CI$1,0),FALSE)</f>
        <v>-1.2295540258056811E-2</v>
      </c>
      <c r="O53" s="52">
        <f>VLOOKUP($B53,Shock_dev!$A$1:$CI$300,MATCH(DATE(O$1,1,1),Shock_dev!$A$1:$CI$1,0),FALSE)</f>
        <v>-1.3524019452461587E-2</v>
      </c>
      <c r="P53" s="52">
        <f>VLOOKUP($B53,Shock_dev!$A$1:$CI$300,MATCH(DATE(P$1,1,1),Shock_dev!$A$1:$CI$1,0),FALSE)</f>
        <v>-1.4570056156695488E-2</v>
      </c>
      <c r="Q53" s="52">
        <f>VLOOKUP($B53,Shock_dev!$A$1:$CI$300,MATCH(DATE(Q$1,1,1),Shock_dev!$A$1:$CI$1,0),FALSE)</f>
        <v>-1.5260491027704695E-2</v>
      </c>
      <c r="R53" s="52">
        <f>VLOOKUP($B53,Shock_dev!$A$1:$CI$300,MATCH(DATE(R$1,1,1),Shock_dev!$A$1:$CI$1,0),FALSE)</f>
        <v>-1.5880797186385978E-2</v>
      </c>
      <c r="S53" s="52">
        <f>VLOOKUP($B53,Shock_dev!$A$1:$CI$300,MATCH(DATE(S$1,1,1),Shock_dev!$A$1:$CI$1,0),FALSE)</f>
        <v>-1.6179054300236348E-2</v>
      </c>
      <c r="T53" s="52">
        <f>VLOOKUP($B53,Shock_dev!$A$1:$CI$300,MATCH(DATE(T$1,1,1),Shock_dev!$A$1:$CI$1,0),FALSE)</f>
        <v>-1.6185433538036021E-2</v>
      </c>
      <c r="U53" s="52">
        <f>VLOOKUP($B53,Shock_dev!$A$1:$CI$300,MATCH(DATE(U$1,1,1),Shock_dev!$A$1:$CI$1,0),FALSE)</f>
        <v>-1.6125767240083588E-2</v>
      </c>
      <c r="V53" s="52">
        <f>VLOOKUP($B53,Shock_dev!$A$1:$CI$300,MATCH(DATE(V$1,1,1),Shock_dev!$A$1:$CI$1,0),FALSE)</f>
        <v>-1.5806973763903165E-2</v>
      </c>
      <c r="W53" s="52">
        <f>VLOOKUP($B53,Shock_dev!$A$1:$CI$300,MATCH(DATE(W$1,1,1),Shock_dev!$A$1:$CI$1,0),FALSE)</f>
        <v>-1.5440605617403073E-2</v>
      </c>
      <c r="X53" s="52">
        <f>VLOOKUP($B53,Shock_dev!$A$1:$CI$300,MATCH(DATE(X$1,1,1),Shock_dev!$A$1:$CI$1,0),FALSE)</f>
        <v>-1.5064218540926246E-2</v>
      </c>
      <c r="Y53" s="52">
        <f>VLOOKUP($B53,Shock_dev!$A$1:$CI$300,MATCH(DATE(Y$1,1,1),Shock_dev!$A$1:$CI$1,0),FALSE)</f>
        <v>-1.4561481660166155E-2</v>
      </c>
      <c r="Z53" s="52">
        <f>VLOOKUP($B53,Shock_dev!$A$1:$CI$300,MATCH(DATE(Z$1,1,1),Shock_dev!$A$1:$CI$1,0),FALSE)</f>
        <v>-1.4221851674539949E-2</v>
      </c>
      <c r="AA53" s="52">
        <f>VLOOKUP($B53,Shock_dev!$A$1:$CI$300,MATCH(DATE(AA$1,1,1),Shock_dev!$A$1:$CI$1,0),FALSE)</f>
        <v>-1.3943692209693164E-2</v>
      </c>
      <c r="AB53" s="52">
        <f>VLOOKUP($B53,Shock_dev!$A$1:$CI$300,MATCH(DATE(AB$1,1,1),Shock_dev!$A$1:$CI$1,0),FALSE)</f>
        <v>-1.3720482639166108E-2</v>
      </c>
      <c r="AC53" s="52">
        <f>VLOOKUP($B53,Shock_dev!$A$1:$CI$300,MATCH(DATE(AC$1,1,1),Shock_dev!$A$1:$CI$1,0),FALSE)</f>
        <v>-1.3548568040937748E-2</v>
      </c>
      <c r="AD53" s="52">
        <f>VLOOKUP($B53,Shock_dev!$A$1:$CI$300,MATCH(DATE(AD$1,1,1),Shock_dev!$A$1:$CI$1,0),FALSE)</f>
        <v>-1.3441094718115937E-2</v>
      </c>
      <c r="AE53" s="52">
        <f>VLOOKUP($B53,Shock_dev!$A$1:$CI$300,MATCH(DATE(AE$1,1,1),Shock_dev!$A$1:$CI$1,0),FALSE)</f>
        <v>-1.3370389330911045E-2</v>
      </c>
      <c r="AF53" s="52">
        <f>VLOOKUP($B53,Shock_dev!$A$1:$CI$300,MATCH(DATE(AF$1,1,1),Shock_dev!$A$1:$CI$1,0),FALSE)</f>
        <v>-1.3377430845678908E-2</v>
      </c>
      <c r="AG53" s="52"/>
      <c r="AH53" s="65">
        <f t="shared" si="1"/>
        <v>2.3523411320669745E-3</v>
      </c>
      <c r="AI53" s="65">
        <f t="shared" si="2"/>
        <v>-5.9403875223103704E-3</v>
      </c>
      <c r="AJ53" s="65">
        <f t="shared" si="3"/>
        <v>-1.333926895866713E-2</v>
      </c>
      <c r="AK53" s="65">
        <f t="shared" si="4"/>
        <v>-1.6035605205729019E-2</v>
      </c>
      <c r="AL53" s="65">
        <f t="shared" si="5"/>
        <v>-1.4646369940545717E-2</v>
      </c>
      <c r="AM53" s="65">
        <f t="shared" si="6"/>
        <v>-1.3491593114961949E-2</v>
      </c>
      <c r="AN53" s="66"/>
      <c r="AO53" s="65">
        <f t="shared" si="7"/>
        <v>-1.7940231951216979E-3</v>
      </c>
      <c r="AP53" s="65">
        <f t="shared" si="8"/>
        <v>-1.4687437082198074E-2</v>
      </c>
      <c r="AQ53" s="65">
        <f t="shared" si="9"/>
        <v>-1.4068981527753833E-2</v>
      </c>
    </row>
    <row r="54" spans="1:43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2.2788604897749341E-2</v>
      </c>
      <c r="D54" s="52">
        <f>VLOOKUP($B54,Shock_dev!$A$1:$CI$300,MATCH(DATE(D$1,1,1),Shock_dev!$A$1:$CI$1,0),FALSE)</f>
        <v>2.7100176324994635E-2</v>
      </c>
      <c r="E54" s="52">
        <f>VLOOKUP($B54,Shock_dev!$A$1:$CI$300,MATCH(DATE(E$1,1,1),Shock_dev!$A$1:$CI$1,0),FALSE)</f>
        <v>2.7953890816746582E-2</v>
      </c>
      <c r="F54" s="52">
        <f>VLOOKUP($B54,Shock_dev!$A$1:$CI$300,MATCH(DATE(F$1,1,1),Shock_dev!$A$1:$CI$1,0),FALSE)</f>
        <v>2.7974762266933337E-2</v>
      </c>
      <c r="G54" s="52">
        <f>VLOOKUP($B54,Shock_dev!$A$1:$CI$300,MATCH(DATE(G$1,1,1),Shock_dev!$A$1:$CI$1,0),FALSE)</f>
        <v>2.6986103179308333E-2</v>
      </c>
      <c r="H54" s="52">
        <f>VLOOKUP($B54,Shock_dev!$A$1:$CI$300,MATCH(DATE(H$1,1,1),Shock_dev!$A$1:$CI$1,0),FALSE)</f>
        <v>2.7350416846443681E-2</v>
      </c>
      <c r="I54" s="52">
        <f>VLOOKUP($B54,Shock_dev!$A$1:$CI$300,MATCH(DATE(I$1,1,1),Shock_dev!$A$1:$CI$1,0),FALSE)</f>
        <v>2.6376147311628826E-2</v>
      </c>
      <c r="J54" s="52">
        <f>VLOOKUP($B54,Shock_dev!$A$1:$CI$300,MATCH(DATE(J$1,1,1),Shock_dev!$A$1:$CI$1,0),FALSE)</f>
        <v>2.7249493187687528E-2</v>
      </c>
      <c r="K54" s="52">
        <f>VLOOKUP($B54,Shock_dev!$A$1:$CI$300,MATCH(DATE(K$1,1,1),Shock_dev!$A$1:$CI$1,0),FALSE)</f>
        <v>2.6149311327086144E-2</v>
      </c>
      <c r="L54" s="52">
        <f>VLOOKUP($B54,Shock_dev!$A$1:$CI$300,MATCH(DATE(L$1,1,1),Shock_dev!$A$1:$CI$1,0),FALSE)</f>
        <v>2.6738674609468153E-2</v>
      </c>
      <c r="M54" s="52">
        <f>VLOOKUP($B54,Shock_dev!$A$1:$CI$300,MATCH(DATE(M$1,1,1),Shock_dev!$A$1:$CI$1,0),FALSE)</f>
        <v>2.8662873628819984E-2</v>
      </c>
      <c r="N54" s="52">
        <f>VLOOKUP($B54,Shock_dev!$A$1:$CI$300,MATCH(DATE(N$1,1,1),Shock_dev!$A$1:$CI$1,0),FALSE)</f>
        <v>2.7592522450570658E-2</v>
      </c>
      <c r="O54" s="52">
        <f>VLOOKUP($B54,Shock_dev!$A$1:$CI$300,MATCH(DATE(O$1,1,1),Shock_dev!$A$1:$CI$1,0),FALSE)</f>
        <v>2.5878673981513972E-2</v>
      </c>
      <c r="P54" s="52">
        <f>VLOOKUP($B54,Shock_dev!$A$1:$CI$300,MATCH(DATE(P$1,1,1),Shock_dev!$A$1:$CI$1,0),FALSE)</f>
        <v>2.4726425890908923E-2</v>
      </c>
      <c r="Q54" s="52">
        <f>VLOOKUP($B54,Shock_dev!$A$1:$CI$300,MATCH(DATE(Q$1,1,1),Shock_dev!$A$1:$CI$1,0),FALSE)</f>
        <v>2.4895924380840175E-2</v>
      </c>
      <c r="R54" s="52">
        <f>VLOOKUP($B54,Shock_dev!$A$1:$CI$300,MATCH(DATE(R$1,1,1),Shock_dev!$A$1:$CI$1,0),FALSE)</f>
        <v>2.309257911729341E-2</v>
      </c>
      <c r="S54" s="52">
        <f>VLOOKUP($B54,Shock_dev!$A$1:$CI$300,MATCH(DATE(S$1,1,1),Shock_dev!$A$1:$CI$1,0),FALSE)</f>
        <v>2.2970851114679783E-2</v>
      </c>
      <c r="T54" s="52">
        <f>VLOOKUP($B54,Shock_dev!$A$1:$CI$300,MATCH(DATE(T$1,1,1),Shock_dev!$A$1:$CI$1,0),FALSE)</f>
        <v>2.3425632365510124E-2</v>
      </c>
      <c r="U54" s="52">
        <f>VLOOKUP($B54,Shock_dev!$A$1:$CI$300,MATCH(DATE(U$1,1,1),Shock_dev!$A$1:$CI$1,0),FALSE)</f>
        <v>2.2637810795177769E-2</v>
      </c>
      <c r="V54" s="52">
        <f>VLOOKUP($B54,Shock_dev!$A$1:$CI$300,MATCH(DATE(V$1,1,1),Shock_dev!$A$1:$CI$1,0),FALSE)</f>
        <v>2.3634274333449581E-2</v>
      </c>
      <c r="W54" s="52">
        <f>VLOOKUP($B54,Shock_dev!$A$1:$CI$300,MATCH(DATE(W$1,1,1),Shock_dev!$A$1:$CI$1,0),FALSE)</f>
        <v>2.3877946483121616E-2</v>
      </c>
      <c r="X54" s="52">
        <f>VLOOKUP($B54,Shock_dev!$A$1:$CI$300,MATCH(DATE(X$1,1,1),Shock_dev!$A$1:$CI$1,0),FALSE)</f>
        <v>2.4036585462286153E-2</v>
      </c>
      <c r="Y54" s="52">
        <f>VLOOKUP($B54,Shock_dev!$A$1:$CI$300,MATCH(DATE(Y$1,1,1),Shock_dev!$A$1:$CI$1,0),FALSE)</f>
        <v>2.5763561377178001E-2</v>
      </c>
      <c r="Z54" s="52">
        <f>VLOOKUP($B54,Shock_dev!$A$1:$CI$300,MATCH(DATE(Z$1,1,1),Shock_dev!$A$1:$CI$1,0),FALSE)</f>
        <v>2.5560451891125654E-2</v>
      </c>
      <c r="AA54" s="52">
        <f>VLOOKUP($B54,Shock_dev!$A$1:$CI$300,MATCH(DATE(AA$1,1,1),Shock_dev!$A$1:$CI$1,0),FALSE)</f>
        <v>2.5771299690038697E-2</v>
      </c>
      <c r="AB54" s="52">
        <f>VLOOKUP($B54,Shock_dev!$A$1:$CI$300,MATCH(DATE(AB$1,1,1),Shock_dev!$A$1:$CI$1,0),FALSE)</f>
        <v>2.6002321304852912E-2</v>
      </c>
      <c r="AC54" s="52">
        <f>VLOOKUP($B54,Shock_dev!$A$1:$CI$300,MATCH(DATE(AC$1,1,1),Shock_dev!$A$1:$CI$1,0),FALSE)</f>
        <v>2.6224049284296461E-2</v>
      </c>
      <c r="AD54" s="52">
        <f>VLOOKUP($B54,Shock_dev!$A$1:$CI$300,MATCH(DATE(AD$1,1,1),Shock_dev!$A$1:$CI$1,0),FALSE)</f>
        <v>2.627470107752717E-2</v>
      </c>
      <c r="AE54" s="52">
        <f>VLOOKUP($B54,Shock_dev!$A$1:$CI$300,MATCH(DATE(AE$1,1,1),Shock_dev!$A$1:$CI$1,0),FALSE)</f>
        <v>2.6451294092835229E-2</v>
      </c>
      <c r="AF54" s="52">
        <f>VLOOKUP($B54,Shock_dev!$A$1:$CI$300,MATCH(DATE(AF$1,1,1),Shock_dev!$A$1:$CI$1,0),FALSE)</f>
        <v>2.6191704009078089E-2</v>
      </c>
      <c r="AG54" s="52"/>
      <c r="AH54" s="65">
        <f t="shared" si="1"/>
        <v>2.6560707497146445E-2</v>
      </c>
      <c r="AI54" s="65">
        <f t="shared" si="2"/>
        <v>2.6772808656462865E-2</v>
      </c>
      <c r="AJ54" s="65">
        <f t="shared" si="3"/>
        <v>2.6351284066530745E-2</v>
      </c>
      <c r="AK54" s="65">
        <f t="shared" si="4"/>
        <v>2.3152229545222135E-2</v>
      </c>
      <c r="AL54" s="65">
        <f t="shared" si="5"/>
        <v>2.5001968980750022E-2</v>
      </c>
      <c r="AM54" s="65">
        <f t="shared" si="6"/>
        <v>2.6228813953717973E-2</v>
      </c>
      <c r="AN54" s="66"/>
      <c r="AO54" s="65">
        <f t="shared" si="7"/>
        <v>2.6666758076804655E-2</v>
      </c>
      <c r="AP54" s="65">
        <f t="shared" si="8"/>
        <v>2.4751756805876442E-2</v>
      </c>
      <c r="AQ54" s="65">
        <f t="shared" si="9"/>
        <v>2.5615391467233996E-2</v>
      </c>
    </row>
    <row r="55" spans="1:43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1.2958899214172872E-3</v>
      </c>
      <c r="D55" s="52">
        <f>VLOOKUP($B55,Shock_dev!$A$1:$CI$300,MATCH(DATE(D$1,1,1),Shock_dev!$A$1:$CI$1,0),FALSE)</f>
        <v>1.8758292141580286E-3</v>
      </c>
      <c r="E55" s="52">
        <f>VLOOKUP($B55,Shock_dev!$A$1:$CI$300,MATCH(DATE(E$1,1,1),Shock_dev!$A$1:$CI$1,0),FALSE)</f>
        <v>2.1003376363107782E-3</v>
      </c>
      <c r="F55" s="52">
        <f>VLOOKUP($B55,Shock_dev!$A$1:$CI$300,MATCH(DATE(F$1,1,1),Shock_dev!$A$1:$CI$1,0),FALSE)</f>
        <v>2.0955395198580485E-3</v>
      </c>
      <c r="G55" s="52">
        <f>VLOOKUP($B55,Shock_dev!$A$1:$CI$300,MATCH(DATE(G$1,1,1),Shock_dev!$A$1:$CI$1,0),FALSE)</f>
        <v>1.8959761580432805E-3</v>
      </c>
      <c r="H55" s="52">
        <f>VLOOKUP($B55,Shock_dev!$A$1:$CI$300,MATCH(DATE(H$1,1,1),Shock_dev!$A$1:$CI$1,0),FALSE)</f>
        <v>1.6785213979963428E-3</v>
      </c>
      <c r="I55" s="52">
        <f>VLOOKUP($B55,Shock_dev!$A$1:$CI$300,MATCH(DATE(I$1,1,1),Shock_dev!$A$1:$CI$1,0),FALSE)</f>
        <v>1.3604741761243512E-3</v>
      </c>
      <c r="J55" s="52">
        <f>VLOOKUP($B55,Shock_dev!$A$1:$CI$300,MATCH(DATE(J$1,1,1),Shock_dev!$A$1:$CI$1,0),FALSE)</f>
        <v>1.1292171121918915E-3</v>
      </c>
      <c r="K55" s="52">
        <f>VLOOKUP($B55,Shock_dev!$A$1:$CI$300,MATCH(DATE(K$1,1,1),Shock_dev!$A$1:$CI$1,0),FALSE)</f>
        <v>8.1860330941605863E-4</v>
      </c>
      <c r="L55" s="52">
        <f>VLOOKUP($B55,Shock_dev!$A$1:$CI$300,MATCH(DATE(L$1,1,1),Shock_dev!$A$1:$CI$1,0),FALSE)</f>
        <v>6.0802137579275481E-4</v>
      </c>
      <c r="M55" s="52">
        <f>VLOOKUP($B55,Shock_dev!$A$1:$CI$300,MATCH(DATE(M$1,1,1),Shock_dev!$A$1:$CI$1,0),FALSE)</f>
        <v>5.1978691080908847E-4</v>
      </c>
      <c r="N55" s="52">
        <f>VLOOKUP($B55,Shock_dev!$A$1:$CI$300,MATCH(DATE(N$1,1,1),Shock_dev!$A$1:$CI$1,0),FALSE)</f>
        <v>3.1798663756527382E-4</v>
      </c>
      <c r="O55" s="52">
        <f>VLOOKUP($B55,Shock_dev!$A$1:$CI$300,MATCH(DATE(O$1,1,1),Shock_dev!$A$1:$CI$1,0),FALSE)</f>
        <v>7.2436844087833005E-5</v>
      </c>
      <c r="P55" s="52">
        <f>VLOOKUP($B55,Shock_dev!$A$1:$CI$300,MATCH(DATE(P$1,1,1),Shock_dev!$A$1:$CI$1,0),FALSE)</f>
        <v>-1.4178923669400467E-4</v>
      </c>
      <c r="Q55" s="52">
        <f>VLOOKUP($B55,Shock_dev!$A$1:$CI$300,MATCH(DATE(Q$1,1,1),Shock_dev!$A$1:$CI$1,0),FALSE)</f>
        <v>-2.5683672283741078E-4</v>
      </c>
      <c r="R55" s="52">
        <f>VLOOKUP($B55,Shock_dev!$A$1:$CI$300,MATCH(DATE(R$1,1,1),Shock_dev!$A$1:$CI$1,0),FALSE)</f>
        <v>-4.3965740964611291E-4</v>
      </c>
      <c r="S55" s="52">
        <f>VLOOKUP($B55,Shock_dev!$A$1:$CI$300,MATCH(DATE(S$1,1,1),Shock_dev!$A$1:$CI$1,0),FALSE)</f>
        <v>-5.204615002984825E-4</v>
      </c>
      <c r="T55" s="52">
        <f>VLOOKUP($B55,Shock_dev!$A$1:$CI$300,MATCH(DATE(T$1,1,1),Shock_dev!$A$1:$CI$1,0),FALSE)</f>
        <v>-5.2747863748266567E-4</v>
      </c>
      <c r="U55" s="52">
        <f>VLOOKUP($B55,Shock_dev!$A$1:$CI$300,MATCH(DATE(U$1,1,1),Shock_dev!$A$1:$CI$1,0),FALSE)</f>
        <v>-5.6869018370098233E-4</v>
      </c>
      <c r="V55" s="52">
        <f>VLOOKUP($B55,Shock_dev!$A$1:$CI$300,MATCH(DATE(V$1,1,1),Shock_dev!$A$1:$CI$1,0),FALSE)</f>
        <v>-5.0148229886253144E-4</v>
      </c>
      <c r="W55" s="52">
        <f>VLOOKUP($B55,Shock_dev!$A$1:$CI$300,MATCH(DATE(W$1,1,1),Shock_dev!$A$1:$CI$1,0),FALSE)</f>
        <v>-4.4486050126367059E-4</v>
      </c>
      <c r="X55" s="52">
        <f>VLOOKUP($B55,Shock_dev!$A$1:$CI$300,MATCH(DATE(X$1,1,1),Shock_dev!$A$1:$CI$1,0),FALSE)</f>
        <v>-3.8885281533439648E-4</v>
      </c>
      <c r="Y55" s="52">
        <f>VLOOKUP($B55,Shock_dev!$A$1:$CI$300,MATCH(DATE(Y$1,1,1),Shock_dev!$A$1:$CI$1,0),FALSE)</f>
        <v>-2.481138346994678E-4</v>
      </c>
      <c r="Z55" s="52">
        <f>VLOOKUP($B55,Shock_dev!$A$1:$CI$300,MATCH(DATE(Z$1,1,1),Shock_dev!$A$1:$CI$1,0),FALSE)</f>
        <v>-1.9671869673562495E-4</v>
      </c>
      <c r="AA55" s="52">
        <f>VLOOKUP($B55,Shock_dev!$A$1:$CI$300,MATCH(DATE(AA$1,1,1),Shock_dev!$A$1:$CI$1,0),FALSE)</f>
        <v>-1.4283844472629036E-4</v>
      </c>
      <c r="AB55" s="52">
        <f>VLOOKUP($B55,Shock_dev!$A$1:$CI$300,MATCH(DATE(AB$1,1,1),Shock_dev!$A$1:$CI$1,0),FALSE)</f>
        <v>-9.4804603281875975E-5</v>
      </c>
      <c r="AC55" s="52">
        <f>VLOOKUP($B55,Shock_dev!$A$1:$CI$300,MATCH(DATE(AC$1,1,1),Shock_dev!$A$1:$CI$1,0),FALSE)</f>
        <v>-5.3513656962931891E-5</v>
      </c>
      <c r="AD55" s="52">
        <f>VLOOKUP($B55,Shock_dev!$A$1:$CI$300,MATCH(DATE(AD$1,1,1),Shock_dev!$A$1:$CI$1,0),FALSE)</f>
        <v>-2.8117444644729766E-5</v>
      </c>
      <c r="AE55" s="52">
        <f>VLOOKUP($B55,Shock_dev!$A$1:$CI$300,MATCH(DATE(AE$1,1,1),Shock_dev!$A$1:$CI$1,0),FALSE)</f>
        <v>-3.6133362993652811E-6</v>
      </c>
      <c r="AF55" s="52">
        <f>VLOOKUP($B55,Shock_dev!$A$1:$CI$300,MATCH(DATE(AF$1,1,1),Shock_dev!$A$1:$CI$1,0),FALSE)</f>
        <v>-8.4004833703083377E-6</v>
      </c>
      <c r="AG55" s="52"/>
      <c r="AH55" s="65">
        <f t="shared" si="1"/>
        <v>1.8527144899574848E-3</v>
      </c>
      <c r="AI55" s="65">
        <f t="shared" si="2"/>
        <v>1.1189674743042797E-3</v>
      </c>
      <c r="AJ55" s="65">
        <f t="shared" si="3"/>
        <v>1.0231688658615596E-4</v>
      </c>
      <c r="AK55" s="65">
        <f t="shared" si="4"/>
        <v>-5.1155400599815488E-4</v>
      </c>
      <c r="AL55" s="65">
        <f t="shared" si="5"/>
        <v>-2.8427685855189004E-4</v>
      </c>
      <c r="AM55" s="65">
        <f t="shared" si="6"/>
        <v>-3.7689904911842248E-5</v>
      </c>
      <c r="AN55" s="66"/>
      <c r="AO55" s="65">
        <f t="shared" si="7"/>
        <v>1.4858409821308823E-3</v>
      </c>
      <c r="AP55" s="65">
        <f t="shared" si="8"/>
        <v>-2.0461855970599946E-4</v>
      </c>
      <c r="AQ55" s="65">
        <f t="shared" si="9"/>
        <v>-1.6098338173186613E-4</v>
      </c>
    </row>
    <row r="56" spans="1:43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7.0521670018837274E-3</v>
      </c>
      <c r="D56" s="52">
        <f>VLOOKUP($B56,Shock_dev!$A$1:$CI$300,MATCH(DATE(D$1,1,1),Shock_dev!$A$1:$CI$1,0),FALSE)</f>
        <v>8.6234500305238295E-3</v>
      </c>
      <c r="E56" s="52">
        <f>VLOOKUP($B56,Shock_dev!$A$1:$CI$300,MATCH(DATE(E$1,1,1),Shock_dev!$A$1:$CI$1,0),FALSE)</f>
        <v>8.9221288853133882E-3</v>
      </c>
      <c r="F56" s="52">
        <f>VLOOKUP($B56,Shock_dev!$A$1:$CI$300,MATCH(DATE(F$1,1,1),Shock_dev!$A$1:$CI$1,0),FALSE)</f>
        <v>8.7458700103694911E-3</v>
      </c>
      <c r="G56" s="52">
        <f>VLOOKUP($B56,Shock_dev!$A$1:$CI$300,MATCH(DATE(G$1,1,1),Shock_dev!$A$1:$CI$1,0),FALSE)</f>
        <v>8.0960973899628867E-3</v>
      </c>
      <c r="H56" s="52">
        <f>VLOOKUP($B56,Shock_dev!$A$1:$CI$300,MATCH(DATE(H$1,1,1),Shock_dev!$A$1:$CI$1,0),FALSE)</f>
        <v>7.761495660931231E-3</v>
      </c>
      <c r="I56" s="52">
        <f>VLOOKUP($B56,Shock_dev!$A$1:$CI$300,MATCH(DATE(I$1,1,1),Shock_dev!$A$1:$CI$1,0),FALSE)</f>
        <v>6.9852856776984806E-3</v>
      </c>
      <c r="J56" s="52">
        <f>VLOOKUP($B56,Shock_dev!$A$1:$CI$300,MATCH(DATE(J$1,1,1),Shock_dev!$A$1:$CI$1,0),FALSE)</f>
        <v>6.7738657327463076E-3</v>
      </c>
      <c r="K56" s="52">
        <f>VLOOKUP($B56,Shock_dev!$A$1:$CI$300,MATCH(DATE(K$1,1,1),Shock_dev!$A$1:$CI$1,0),FALSE)</f>
        <v>5.9951037795862991E-3</v>
      </c>
      <c r="L56" s="52">
        <f>VLOOKUP($B56,Shock_dev!$A$1:$CI$300,MATCH(DATE(L$1,1,1),Shock_dev!$A$1:$CI$1,0),FALSE)</f>
        <v>5.7659508886424935E-3</v>
      </c>
      <c r="M56" s="52">
        <f>VLOOKUP($B56,Shock_dev!$A$1:$CI$300,MATCH(DATE(M$1,1,1),Shock_dev!$A$1:$CI$1,0),FALSE)</f>
        <v>6.0163435860185752E-3</v>
      </c>
      <c r="N56" s="52">
        <f>VLOOKUP($B56,Shock_dev!$A$1:$CI$300,MATCH(DATE(N$1,1,1),Shock_dev!$A$1:$CI$1,0),FALSE)</f>
        <v>5.4111168379554772E-3</v>
      </c>
      <c r="O56" s="52">
        <f>VLOOKUP($B56,Shock_dev!$A$1:$CI$300,MATCH(DATE(O$1,1,1),Shock_dev!$A$1:$CI$1,0),FALSE)</f>
        <v>4.624237361855894E-3</v>
      </c>
      <c r="P56" s="52">
        <f>VLOOKUP($B56,Shock_dev!$A$1:$CI$300,MATCH(DATE(P$1,1,1),Shock_dev!$A$1:$CI$1,0),FALSE)</f>
        <v>4.0383701119459641E-3</v>
      </c>
      <c r="Q56" s="52">
        <f>VLOOKUP($B56,Shock_dev!$A$1:$CI$300,MATCH(DATE(Q$1,1,1),Shock_dev!$A$1:$CI$1,0),FALSE)</f>
        <v>3.9119741899440669E-3</v>
      </c>
      <c r="R56" s="52">
        <f>VLOOKUP($B56,Shock_dev!$A$1:$CI$300,MATCH(DATE(R$1,1,1),Shock_dev!$A$1:$CI$1,0),FALSE)</f>
        <v>3.2400977566365728E-3</v>
      </c>
      <c r="S56" s="52">
        <f>VLOOKUP($B56,Shock_dev!$A$1:$CI$300,MATCH(DATE(S$1,1,1),Shock_dev!$A$1:$CI$1,0),FALSE)</f>
        <v>3.1208431519912021E-3</v>
      </c>
      <c r="T56" s="52">
        <f>VLOOKUP($B56,Shock_dev!$A$1:$CI$300,MATCH(DATE(T$1,1,1),Shock_dev!$A$1:$CI$1,0),FALSE)</f>
        <v>3.2386707948697047E-3</v>
      </c>
      <c r="U56" s="52">
        <f>VLOOKUP($B56,Shock_dev!$A$1:$CI$300,MATCH(DATE(U$1,1,1),Shock_dev!$A$1:$CI$1,0),FALSE)</f>
        <v>3.0206664546548224E-3</v>
      </c>
      <c r="V56" s="52">
        <f>VLOOKUP($B56,Shock_dev!$A$1:$CI$300,MATCH(DATE(V$1,1,1),Shock_dev!$A$1:$CI$1,0),FALSE)</f>
        <v>3.3746005453858413E-3</v>
      </c>
      <c r="W56" s="52">
        <f>VLOOKUP($B56,Shock_dev!$A$1:$CI$300,MATCH(DATE(W$1,1,1),Shock_dev!$A$1:$CI$1,0),FALSE)</f>
        <v>3.5314569697043651E-3</v>
      </c>
      <c r="X56" s="52">
        <f>VLOOKUP($B56,Shock_dev!$A$1:$CI$300,MATCH(DATE(X$1,1,1),Shock_dev!$A$1:$CI$1,0),FALSE)</f>
        <v>3.6687945458851088E-3</v>
      </c>
      <c r="Y56" s="52">
        <f>VLOOKUP($B56,Shock_dev!$A$1:$CI$300,MATCH(DATE(Y$1,1,1),Shock_dev!$A$1:$CI$1,0),FALSE)</f>
        <v>4.2872809483021366E-3</v>
      </c>
      <c r="Z56" s="52">
        <f>VLOOKUP($B56,Shock_dev!$A$1:$CI$300,MATCH(DATE(Z$1,1,1),Shock_dev!$A$1:$CI$1,0),FALSE)</f>
        <v>4.3219246748975948E-3</v>
      </c>
      <c r="AA56" s="52">
        <f>VLOOKUP($B56,Shock_dev!$A$1:$CI$300,MATCH(DATE(AA$1,1,1),Shock_dev!$A$1:$CI$1,0),FALSE)</f>
        <v>4.4614042650654752E-3</v>
      </c>
      <c r="AB56" s="52">
        <f>VLOOKUP($B56,Shock_dev!$A$1:$CI$300,MATCH(DATE(AB$1,1,1),Shock_dev!$A$1:$CI$1,0),FALSE)</f>
        <v>4.5953880536373486E-3</v>
      </c>
      <c r="AC56" s="52">
        <f>VLOOKUP($B56,Shock_dev!$A$1:$CI$300,MATCH(DATE(AC$1,1,1),Shock_dev!$A$1:$CI$1,0),FALSE)</f>
        <v>4.7151483806705018E-3</v>
      </c>
      <c r="AD56" s="52">
        <f>VLOOKUP($B56,Shock_dev!$A$1:$CI$300,MATCH(DATE(AD$1,1,1),Shock_dev!$A$1:$CI$1,0),FALSE)</f>
        <v>4.7705313817229377E-3</v>
      </c>
      <c r="AE56" s="52">
        <f>VLOOKUP($B56,Shock_dev!$A$1:$CI$300,MATCH(DATE(AE$1,1,1),Shock_dev!$A$1:$CI$1,0),FALSE)</f>
        <v>4.8523358532934369E-3</v>
      </c>
      <c r="AF56" s="52">
        <f>VLOOKUP($B56,Shock_dev!$A$1:$CI$300,MATCH(DATE(AF$1,1,1),Shock_dev!$A$1:$CI$1,0),FALSE)</f>
        <v>4.7901002469171337E-3</v>
      </c>
      <c r="AG56" s="52"/>
      <c r="AH56" s="65">
        <f t="shared" si="1"/>
        <v>8.2879426636106642E-3</v>
      </c>
      <c r="AI56" s="65">
        <f t="shared" si="2"/>
        <v>6.6563403479209622E-3</v>
      </c>
      <c r="AJ56" s="65">
        <f t="shared" si="3"/>
        <v>4.8004084175439958E-3</v>
      </c>
      <c r="AK56" s="65">
        <f t="shared" si="4"/>
        <v>3.1989757407076291E-3</v>
      </c>
      <c r="AL56" s="65">
        <f t="shared" si="5"/>
        <v>4.054172280770936E-3</v>
      </c>
      <c r="AM56" s="65">
        <f t="shared" si="6"/>
        <v>4.7447007832482719E-3</v>
      </c>
      <c r="AN56" s="66"/>
      <c r="AO56" s="65">
        <f t="shared" si="7"/>
        <v>7.4721415057658128E-3</v>
      </c>
      <c r="AP56" s="65">
        <f t="shared" si="8"/>
        <v>3.9996920791258127E-3</v>
      </c>
      <c r="AQ56" s="65">
        <f t="shared" si="9"/>
        <v>4.3994365320096044E-3</v>
      </c>
    </row>
    <row r="57" spans="1:43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3.0421939929605922E-2</v>
      </c>
      <c r="D57" s="52">
        <f>VLOOKUP($B57,Shock_dev!$A$1:$CI$300,MATCH(DATE(D$1,1,1),Shock_dev!$A$1:$CI$1,0),FALSE)</f>
        <v>3.6641984854024735E-2</v>
      </c>
      <c r="E57" s="52">
        <f>VLOOKUP($B57,Shock_dev!$A$1:$CI$300,MATCH(DATE(E$1,1,1),Shock_dev!$A$1:$CI$1,0),FALSE)</f>
        <v>3.7598311534941628E-2</v>
      </c>
      <c r="F57" s="52">
        <f>VLOOKUP($B57,Shock_dev!$A$1:$CI$300,MATCH(DATE(F$1,1,1),Shock_dev!$A$1:$CI$1,0),FALSE)</f>
        <v>3.693984819934195E-2</v>
      </c>
      <c r="G57" s="52">
        <f>VLOOKUP($B57,Shock_dev!$A$1:$CI$300,MATCH(DATE(G$1,1,1),Shock_dev!$A$1:$CI$1,0),FALSE)</f>
        <v>3.4610672743748197E-2</v>
      </c>
      <c r="H57" s="52">
        <f>VLOOKUP($B57,Shock_dev!$A$1:$CI$300,MATCH(DATE(H$1,1,1),Shock_dev!$A$1:$CI$1,0),FALSE)</f>
        <v>3.389909817996882E-2</v>
      </c>
      <c r="I57" s="52">
        <f>VLOOKUP($B57,Shock_dev!$A$1:$CI$300,MATCH(DATE(I$1,1,1),Shock_dev!$A$1:$CI$1,0),FALSE)</f>
        <v>3.1380636374738272E-2</v>
      </c>
      <c r="J57" s="52">
        <f>VLOOKUP($B57,Shock_dev!$A$1:$CI$300,MATCH(DATE(J$1,1,1),Shock_dev!$A$1:$CI$1,0),FALSE)</f>
        <v>3.1338466781705911E-2</v>
      </c>
      <c r="K57" s="52">
        <f>VLOOKUP($B57,Shock_dev!$A$1:$CI$300,MATCH(DATE(K$1,1,1),Shock_dev!$A$1:$CI$1,0),FALSE)</f>
        <v>2.8787932597618724E-2</v>
      </c>
      <c r="L57" s="52">
        <f>VLOOKUP($B57,Shock_dev!$A$1:$CI$300,MATCH(DATE(L$1,1,1),Shock_dev!$A$1:$CI$1,0),FALSE)</f>
        <v>2.8570861767169612E-2</v>
      </c>
      <c r="M57" s="52">
        <f>VLOOKUP($B57,Shock_dev!$A$1:$CI$300,MATCH(DATE(M$1,1,1),Shock_dev!$A$1:$CI$1,0),FALSE)</f>
        <v>3.030973950412838E-2</v>
      </c>
      <c r="N57" s="52">
        <f>VLOOKUP($B57,Shock_dev!$A$1:$CI$300,MATCH(DATE(N$1,1,1),Shock_dev!$A$1:$CI$1,0),FALSE)</f>
        <v>2.8219294293073339E-2</v>
      </c>
      <c r="O57" s="52">
        <f>VLOOKUP($B57,Shock_dev!$A$1:$CI$300,MATCH(DATE(O$1,1,1),Shock_dev!$A$1:$CI$1,0),FALSE)</f>
        <v>2.5314708056402048E-2</v>
      </c>
      <c r="P57" s="52">
        <f>VLOOKUP($B57,Shock_dev!$A$1:$CI$300,MATCH(DATE(P$1,1,1),Shock_dev!$A$1:$CI$1,0),FALSE)</f>
        <v>2.3250829901617313E-2</v>
      </c>
      <c r="Q57" s="52">
        <f>VLOOKUP($B57,Shock_dev!$A$1:$CI$300,MATCH(DATE(Q$1,1,1),Shock_dev!$A$1:$CI$1,0),FALSE)</f>
        <v>2.3095321034499055E-2</v>
      </c>
      <c r="R57" s="52">
        <f>VLOOKUP($B57,Shock_dev!$A$1:$CI$300,MATCH(DATE(R$1,1,1),Shock_dev!$A$1:$CI$1,0),FALSE)</f>
        <v>2.0472345737856109E-2</v>
      </c>
      <c r="S57" s="52">
        <f>VLOOKUP($B57,Shock_dev!$A$1:$CI$300,MATCH(DATE(S$1,1,1),Shock_dev!$A$1:$CI$1,0),FALSE)</f>
        <v>2.0174723011155221E-2</v>
      </c>
      <c r="T57" s="52">
        <f>VLOOKUP($B57,Shock_dev!$A$1:$CI$300,MATCH(DATE(T$1,1,1),Shock_dev!$A$1:$CI$1,0),FALSE)</f>
        <v>2.0793347445218754E-2</v>
      </c>
      <c r="U57" s="52">
        <f>VLOOKUP($B57,Shock_dev!$A$1:$CI$300,MATCH(DATE(U$1,1,1),Shock_dev!$A$1:$CI$1,0),FALSE)</f>
        <v>1.9862986840326339E-2</v>
      </c>
      <c r="V57" s="52">
        <f>VLOOKUP($B57,Shock_dev!$A$1:$CI$300,MATCH(DATE(V$1,1,1),Shock_dev!$A$1:$CI$1,0),FALSE)</f>
        <v>2.1352445894305846E-2</v>
      </c>
      <c r="W57" s="52">
        <f>VLOOKUP($B57,Shock_dev!$A$1:$CI$300,MATCH(DATE(W$1,1,1),Shock_dev!$A$1:$CI$1,0),FALSE)</f>
        <v>2.1917291670104335E-2</v>
      </c>
      <c r="X57" s="52">
        <f>VLOOKUP($B57,Shock_dev!$A$1:$CI$300,MATCH(DATE(X$1,1,1),Shock_dev!$A$1:$CI$1,0),FALSE)</f>
        <v>2.2372136917294679E-2</v>
      </c>
      <c r="Y57" s="52">
        <f>VLOOKUP($B57,Shock_dev!$A$1:$CI$300,MATCH(DATE(Y$1,1,1),Shock_dev!$A$1:$CI$1,0),FALSE)</f>
        <v>2.4907161936644381E-2</v>
      </c>
      <c r="Z57" s="52">
        <f>VLOOKUP($B57,Shock_dev!$A$1:$CI$300,MATCH(DATE(Z$1,1,1),Shock_dev!$A$1:$CI$1,0),FALSE)</f>
        <v>2.4887312796909044E-2</v>
      </c>
      <c r="AA57" s="52">
        <f>VLOOKUP($B57,Shock_dev!$A$1:$CI$300,MATCH(DATE(AA$1,1,1),Shock_dev!$A$1:$CI$1,0),FALSE)</f>
        <v>2.5350052043904208E-2</v>
      </c>
      <c r="AB57" s="52">
        <f>VLOOKUP($B57,Shock_dev!$A$1:$CI$300,MATCH(DATE(AB$1,1,1),Shock_dev!$A$1:$CI$1,0),FALSE)</f>
        <v>2.581071525877679E-2</v>
      </c>
      <c r="AC57" s="52">
        <f>VLOOKUP($B57,Shock_dev!$A$1:$CI$300,MATCH(DATE(AC$1,1,1),Shock_dev!$A$1:$CI$1,0),FALSE)</f>
        <v>2.622890408508952E-2</v>
      </c>
      <c r="AD57" s="52">
        <f>VLOOKUP($B57,Shock_dev!$A$1:$CI$300,MATCH(DATE(AD$1,1,1),Shock_dev!$A$1:$CI$1,0),FALSE)</f>
        <v>2.6388306295665478E-2</v>
      </c>
      <c r="AE57" s="52">
        <f>VLOOKUP($B57,Shock_dev!$A$1:$CI$300,MATCH(DATE(AE$1,1,1),Shock_dev!$A$1:$CI$1,0),FALSE)</f>
        <v>2.6683316147211818E-2</v>
      </c>
      <c r="AF57" s="52">
        <f>VLOOKUP($B57,Shock_dev!$A$1:$CI$300,MATCH(DATE(AF$1,1,1),Shock_dev!$A$1:$CI$1,0),FALSE)</f>
        <v>2.6373515443804462E-2</v>
      </c>
      <c r="AG57" s="52"/>
      <c r="AH57" s="65">
        <f t="shared" si="1"/>
        <v>3.5242551452332481E-2</v>
      </c>
      <c r="AI57" s="65">
        <f t="shared" si="2"/>
        <v>3.0795399140240265E-2</v>
      </c>
      <c r="AJ57" s="65">
        <f t="shared" si="3"/>
        <v>2.6037978557944024E-2</v>
      </c>
      <c r="AK57" s="65">
        <f t="shared" si="4"/>
        <v>2.0531169785772456E-2</v>
      </c>
      <c r="AL57" s="65">
        <f t="shared" si="5"/>
        <v>2.3886791072971331E-2</v>
      </c>
      <c r="AM57" s="65">
        <f t="shared" si="6"/>
        <v>2.6296951446109613E-2</v>
      </c>
      <c r="AN57" s="66"/>
      <c r="AO57" s="65">
        <f t="shared" si="7"/>
        <v>3.3018975296286376E-2</v>
      </c>
      <c r="AP57" s="65">
        <f t="shared" si="8"/>
        <v>2.3284574171858238E-2</v>
      </c>
      <c r="AQ57" s="65">
        <f t="shared" si="9"/>
        <v>2.5091871259540474E-2</v>
      </c>
    </row>
    <row r="58" spans="1:43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2.0774945393926804E-2</v>
      </c>
      <c r="D58" s="52">
        <f>VLOOKUP($B58,Shock_dev!$A$1:$CI$300,MATCH(DATE(D$1,1,1),Shock_dev!$A$1:$CI$1,0),FALSE)</f>
        <v>3.3349546290549939E-2</v>
      </c>
      <c r="E58" s="52">
        <f>VLOOKUP($B58,Shock_dev!$A$1:$CI$300,MATCH(DATE(E$1,1,1),Shock_dev!$A$1:$CI$1,0),FALSE)</f>
        <v>3.9984458460052046E-2</v>
      </c>
      <c r="F58" s="52">
        <f>VLOOKUP($B58,Shock_dev!$A$1:$CI$300,MATCH(DATE(F$1,1,1),Shock_dev!$A$1:$CI$1,0),FALSE)</f>
        <v>4.1718125491362716E-2</v>
      </c>
      <c r="G58" s="52">
        <f>VLOOKUP($B58,Shock_dev!$A$1:$CI$300,MATCH(DATE(G$1,1,1),Shock_dev!$A$1:$CI$1,0),FALSE)</f>
        <v>3.9196518412141917E-2</v>
      </c>
      <c r="H58" s="52">
        <f>VLOOKUP($B58,Shock_dev!$A$1:$CI$300,MATCH(DATE(H$1,1,1),Shock_dev!$A$1:$CI$1,0),FALSE)</f>
        <v>3.550001791836558E-2</v>
      </c>
      <c r="I58" s="52">
        <f>VLOOKUP($B58,Shock_dev!$A$1:$CI$300,MATCH(DATE(I$1,1,1),Shock_dev!$A$1:$CI$1,0),FALSE)</f>
        <v>2.9824252656645879E-2</v>
      </c>
      <c r="J58" s="52">
        <f>VLOOKUP($B58,Shock_dev!$A$1:$CI$300,MATCH(DATE(J$1,1,1),Shock_dev!$A$1:$CI$1,0),FALSE)</f>
        <v>2.5237859822778388E-2</v>
      </c>
      <c r="K58" s="52">
        <f>VLOOKUP($B58,Shock_dev!$A$1:$CI$300,MATCH(DATE(K$1,1,1),Shock_dev!$A$1:$CI$1,0),FALSE)</f>
        <v>1.9446495872351761E-2</v>
      </c>
      <c r="L58" s="52">
        <f>VLOOKUP($B58,Shock_dev!$A$1:$CI$300,MATCH(DATE(L$1,1,1),Shock_dev!$A$1:$CI$1,0),FALSE)</f>
        <v>1.5121136394506556E-2</v>
      </c>
      <c r="M58" s="52">
        <f>VLOOKUP($B58,Shock_dev!$A$1:$CI$300,MATCH(DATE(M$1,1,1),Shock_dev!$A$1:$CI$1,0),FALSE)</f>
        <v>1.2951908193321303E-2</v>
      </c>
      <c r="N58" s="52">
        <f>VLOOKUP($B58,Shock_dev!$A$1:$CI$300,MATCH(DATE(N$1,1,1),Shock_dev!$A$1:$CI$1,0),FALSE)</f>
        <v>9.2861778056038281E-3</v>
      </c>
      <c r="O58" s="52">
        <f>VLOOKUP($B58,Shock_dev!$A$1:$CI$300,MATCH(DATE(O$1,1,1),Shock_dev!$A$1:$CI$1,0),FALSE)</f>
        <v>4.7324842473219601E-3</v>
      </c>
      <c r="P58" s="52">
        <f>VLOOKUP($B58,Shock_dev!$A$1:$CI$300,MATCH(DATE(P$1,1,1),Shock_dev!$A$1:$CI$1,0),FALSE)</f>
        <v>4.3766522350271325E-4</v>
      </c>
      <c r="Q58" s="52">
        <f>VLOOKUP($B58,Shock_dev!$A$1:$CI$300,MATCH(DATE(Q$1,1,1),Shock_dev!$A$1:$CI$1,0),FALSE)</f>
        <v>-2.3087286180292106E-3</v>
      </c>
      <c r="R58" s="52">
        <f>VLOOKUP($B58,Shock_dev!$A$1:$CI$300,MATCH(DATE(R$1,1,1),Shock_dev!$A$1:$CI$1,0),FALSE)</f>
        <v>-5.9644906762392359E-3</v>
      </c>
      <c r="S58" s="52">
        <f>VLOOKUP($B58,Shock_dev!$A$1:$CI$300,MATCH(DATE(S$1,1,1),Shock_dev!$A$1:$CI$1,0),FALSE)</f>
        <v>-8.0636337443864264E-3</v>
      </c>
      <c r="T58" s="52">
        <f>VLOOKUP($B58,Shock_dev!$A$1:$CI$300,MATCH(DATE(T$1,1,1),Shock_dev!$A$1:$CI$1,0),FALSE)</f>
        <v>-8.7990247235040422E-3</v>
      </c>
      <c r="U58" s="52">
        <f>VLOOKUP($B58,Shock_dev!$A$1:$CI$300,MATCH(DATE(U$1,1,1),Shock_dev!$A$1:$CI$1,0),FALSE)</f>
        <v>-9.849130159202529E-3</v>
      </c>
      <c r="V58" s="52">
        <f>VLOOKUP($B58,Shock_dev!$A$1:$CI$300,MATCH(DATE(V$1,1,1),Shock_dev!$A$1:$CI$1,0),FALSE)</f>
        <v>-9.1233129098414155E-3</v>
      </c>
      <c r="W58" s="52">
        <f>VLOOKUP($B58,Shock_dev!$A$1:$CI$300,MATCH(DATE(W$1,1,1),Shock_dev!$A$1:$CI$1,0),FALSE)</f>
        <v>-8.3327526541920171E-3</v>
      </c>
      <c r="X58" s="52">
        <f>VLOOKUP($B58,Shock_dev!$A$1:$CI$300,MATCH(DATE(X$1,1,1),Shock_dev!$A$1:$CI$1,0),FALSE)</f>
        <v>-7.4702483015040341E-3</v>
      </c>
      <c r="Y58" s="52">
        <f>VLOOKUP($B58,Shock_dev!$A$1:$CI$300,MATCH(DATE(Y$1,1,1),Shock_dev!$A$1:$CI$1,0),FALSE)</f>
        <v>-5.2795313681250075E-3</v>
      </c>
      <c r="Z58" s="52">
        <f>VLOOKUP($B58,Shock_dev!$A$1:$CI$300,MATCH(DATE(Z$1,1,1),Shock_dev!$A$1:$CI$1,0),FALSE)</f>
        <v>-4.2898794834545922E-3</v>
      </c>
      <c r="AA58" s="52">
        <f>VLOOKUP($B58,Shock_dev!$A$1:$CI$300,MATCH(DATE(AA$1,1,1),Shock_dev!$A$1:$CI$1,0),FALSE)</f>
        <v>-3.3312955920804695E-3</v>
      </c>
      <c r="AB58" s="52">
        <f>VLOOKUP($B58,Shock_dev!$A$1:$CI$300,MATCH(DATE(AB$1,1,1),Shock_dev!$A$1:$CI$1,0),FALSE)</f>
        <v>-2.486363162255882E-3</v>
      </c>
      <c r="AC58" s="52">
        <f>VLOOKUP($B58,Shock_dev!$A$1:$CI$300,MATCH(DATE(AC$1,1,1),Shock_dev!$A$1:$CI$1,0),FALSE)</f>
        <v>-1.7552659656206503E-3</v>
      </c>
      <c r="AD58" s="52">
        <f>VLOOKUP($B58,Shock_dev!$A$1:$CI$300,MATCH(DATE(AD$1,1,1),Shock_dev!$A$1:$CI$1,0),FALSE)</f>
        <v>-1.2848358371659759E-3</v>
      </c>
      <c r="AE58" s="52">
        <f>VLOOKUP($B58,Shock_dev!$A$1:$CI$300,MATCH(DATE(AE$1,1,1),Shock_dev!$A$1:$CI$1,0),FALSE)</f>
        <v>-8.5568823812064978E-4</v>
      </c>
      <c r="AF58" s="52">
        <f>VLOOKUP($B58,Shock_dev!$A$1:$CI$300,MATCH(DATE(AF$1,1,1),Shock_dev!$A$1:$CI$1,0),FALSE)</f>
        <v>-9.0414025783241568E-4</v>
      </c>
      <c r="AG58" s="52"/>
      <c r="AH58" s="65">
        <f t="shared" si="1"/>
        <v>3.5004718809606684E-2</v>
      </c>
      <c r="AI58" s="65">
        <f t="shared" si="2"/>
        <v>2.5025952532929628E-2</v>
      </c>
      <c r="AJ58" s="65">
        <f t="shared" si="3"/>
        <v>5.0199013703441184E-3</v>
      </c>
      <c r="AK58" s="65">
        <f t="shared" si="4"/>
        <v>-8.3599184426347319E-3</v>
      </c>
      <c r="AL58" s="65">
        <f t="shared" si="5"/>
        <v>-5.7407414798712241E-3</v>
      </c>
      <c r="AM58" s="65">
        <f t="shared" si="6"/>
        <v>-1.4572586921991148E-3</v>
      </c>
      <c r="AN58" s="66"/>
      <c r="AO58" s="65">
        <f t="shared" si="7"/>
        <v>3.0015335671268156E-2</v>
      </c>
      <c r="AP58" s="65">
        <f t="shared" si="8"/>
        <v>-1.6700085361453067E-3</v>
      </c>
      <c r="AQ58" s="65">
        <f t="shared" si="9"/>
        <v>-3.5990000860351692E-3</v>
      </c>
    </row>
    <row r="59" spans="1:43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1.4705128179145594E-2</v>
      </c>
      <c r="D59" s="52">
        <f>VLOOKUP($B59,Shock_dev!$A$1:$CI$300,MATCH(DATE(D$1,1,1),Shock_dev!$A$1:$CI$1,0),FALSE)</f>
        <v>2.5362591857816016E-2</v>
      </c>
      <c r="E59" s="52">
        <f>VLOOKUP($B59,Shock_dev!$A$1:$CI$300,MATCH(DATE(E$1,1,1),Shock_dev!$A$1:$CI$1,0),FALSE)</f>
        <v>3.1037985943827135E-2</v>
      </c>
      <c r="F59" s="52">
        <f>VLOOKUP($B59,Shock_dev!$A$1:$CI$300,MATCH(DATE(F$1,1,1),Shock_dev!$A$1:$CI$1,0),FALSE)</f>
        <v>3.3268396179772231E-2</v>
      </c>
      <c r="G59" s="52">
        <f>VLOOKUP($B59,Shock_dev!$A$1:$CI$300,MATCH(DATE(G$1,1,1),Shock_dev!$A$1:$CI$1,0),FALSE)</f>
        <v>3.3082249650294375E-2</v>
      </c>
      <c r="H59" s="52">
        <f>VLOOKUP($B59,Shock_dev!$A$1:$CI$300,MATCH(DATE(H$1,1,1),Shock_dev!$A$1:$CI$1,0),FALSE)</f>
        <v>3.275531263040124E-2</v>
      </c>
      <c r="I59" s="52">
        <f>VLOOKUP($B59,Shock_dev!$A$1:$CI$300,MATCH(DATE(I$1,1,1),Shock_dev!$A$1:$CI$1,0),FALSE)</f>
        <v>3.1795918372555278E-2</v>
      </c>
      <c r="J59" s="52">
        <f>VLOOKUP($B59,Shock_dev!$A$1:$CI$300,MATCH(DATE(J$1,1,1),Shock_dev!$A$1:$CI$1,0),FALSE)</f>
        <v>3.1974000738759896E-2</v>
      </c>
      <c r="K59" s="52">
        <f>VLOOKUP($B59,Shock_dev!$A$1:$CI$300,MATCH(DATE(K$1,1,1),Shock_dev!$A$1:$CI$1,0),FALSE)</f>
        <v>3.1645578068050267E-2</v>
      </c>
      <c r="L59" s="52">
        <f>VLOOKUP($B59,Shock_dev!$A$1:$CI$300,MATCH(DATE(L$1,1,1),Shock_dev!$A$1:$CI$1,0),FALSE)</f>
        <v>3.2231366189932407E-2</v>
      </c>
      <c r="M59" s="52">
        <f>VLOOKUP($B59,Shock_dev!$A$1:$CI$300,MATCH(DATE(M$1,1,1),Shock_dev!$A$1:$CI$1,0),FALSE)</f>
        <v>3.4266376807932257E-2</v>
      </c>
      <c r="N59" s="52">
        <f>VLOOKUP($B59,Shock_dev!$A$1:$CI$300,MATCH(DATE(N$1,1,1),Shock_dev!$A$1:$CI$1,0),FALSE)</f>
        <v>3.509946366641753E-2</v>
      </c>
      <c r="O59" s="52">
        <f>VLOOKUP($B59,Shock_dev!$A$1:$CI$300,MATCH(DATE(O$1,1,1),Shock_dev!$A$1:$CI$1,0),FALSE)</f>
        <v>3.4761583867993266E-2</v>
      </c>
      <c r="P59" s="52">
        <f>VLOOKUP($B59,Shock_dev!$A$1:$CI$300,MATCH(DATE(P$1,1,1),Shock_dev!$A$1:$CI$1,0),FALSE)</f>
        <v>3.413058810028529E-2</v>
      </c>
      <c r="Q59" s="52">
        <f>VLOOKUP($B59,Shock_dev!$A$1:$CI$300,MATCH(DATE(Q$1,1,1),Shock_dev!$A$1:$CI$1,0),FALSE)</f>
        <v>3.4214400730127742E-2</v>
      </c>
      <c r="R59" s="52">
        <f>VLOOKUP($B59,Shock_dev!$A$1:$CI$300,MATCH(DATE(R$1,1,1),Shock_dev!$A$1:$CI$1,0),FALSE)</f>
        <v>3.3341568530758967E-2</v>
      </c>
      <c r="S59" s="52">
        <f>VLOOKUP($B59,Shock_dev!$A$1:$CI$300,MATCH(DATE(S$1,1,1),Shock_dev!$A$1:$CI$1,0),FALSE)</f>
        <v>3.2997885375286064E-2</v>
      </c>
      <c r="T59" s="52">
        <f>VLOOKUP($B59,Shock_dev!$A$1:$CI$300,MATCH(DATE(T$1,1,1),Shock_dev!$A$1:$CI$1,0),FALSE)</f>
        <v>3.3276150038248131E-2</v>
      </c>
      <c r="U59" s="52">
        <f>VLOOKUP($B59,Shock_dev!$A$1:$CI$300,MATCH(DATE(U$1,1,1),Shock_dev!$A$1:$CI$1,0),FALSE)</f>
        <v>3.2968537295000114E-2</v>
      </c>
      <c r="V59" s="52">
        <f>VLOOKUP($B59,Shock_dev!$A$1:$CI$300,MATCH(DATE(V$1,1,1),Shock_dev!$A$1:$CI$1,0),FALSE)</f>
        <v>3.3427839888255713E-2</v>
      </c>
      <c r="W59" s="52">
        <f>VLOOKUP($B59,Shock_dev!$A$1:$CI$300,MATCH(DATE(W$1,1,1),Shock_dev!$A$1:$CI$1,0),FALSE)</f>
        <v>3.3714626698100672E-2</v>
      </c>
      <c r="X59" s="52">
        <f>VLOOKUP($B59,Shock_dev!$A$1:$CI$300,MATCH(DATE(X$1,1,1),Shock_dev!$A$1:$CI$1,0),FALSE)</f>
        <v>3.3744562265891904E-2</v>
      </c>
      <c r="Y59" s="52">
        <f>VLOOKUP($B59,Shock_dev!$A$1:$CI$300,MATCH(DATE(Y$1,1,1),Shock_dev!$A$1:$CI$1,0),FALSE)</f>
        <v>3.4551143722294904E-2</v>
      </c>
      <c r="Z59" s="52">
        <f>VLOOKUP($B59,Shock_dev!$A$1:$CI$300,MATCH(DATE(Z$1,1,1),Shock_dev!$A$1:$CI$1,0),FALSE)</f>
        <v>3.4486732003151221E-2</v>
      </c>
      <c r="AA59" s="52">
        <f>VLOOKUP($B59,Shock_dev!$A$1:$CI$300,MATCH(DATE(AA$1,1,1),Shock_dev!$A$1:$CI$1,0),FALSE)</f>
        <v>3.4196770101616356E-2</v>
      </c>
      <c r="AB59" s="52">
        <f>VLOOKUP($B59,Shock_dev!$A$1:$CI$300,MATCH(DATE(AB$1,1,1),Shock_dev!$A$1:$CI$1,0),FALSE)</f>
        <v>3.3800647407782214E-2</v>
      </c>
      <c r="AC59" s="52">
        <f>VLOOKUP($B59,Shock_dev!$A$1:$CI$300,MATCH(DATE(AC$1,1,1),Shock_dev!$A$1:$CI$1,0),FALSE)</f>
        <v>3.3341171412029968E-2</v>
      </c>
      <c r="AD59" s="52">
        <f>VLOOKUP($B59,Shock_dev!$A$1:$CI$300,MATCH(DATE(AD$1,1,1),Shock_dev!$A$1:$CI$1,0),FALSE)</f>
        <v>3.2735065350670424E-2</v>
      </c>
      <c r="AE59" s="52">
        <f>VLOOKUP($B59,Shock_dev!$A$1:$CI$300,MATCH(DATE(AE$1,1,1),Shock_dev!$A$1:$CI$1,0),FALSE)</f>
        <v>3.213852944918956E-2</v>
      </c>
      <c r="AF59" s="52">
        <f>VLOOKUP($B59,Shock_dev!$A$1:$CI$300,MATCH(DATE(AF$1,1,1),Shock_dev!$A$1:$CI$1,0),FALSE)</f>
        <v>3.1267125709698876E-2</v>
      </c>
      <c r="AG59" s="52"/>
      <c r="AH59" s="65">
        <f t="shared" si="1"/>
        <v>2.7491270362171073E-2</v>
      </c>
      <c r="AI59" s="65">
        <f t="shared" si="2"/>
        <v>3.2080435199939819E-2</v>
      </c>
      <c r="AJ59" s="65">
        <f t="shared" si="3"/>
        <v>3.4494482634551224E-2</v>
      </c>
      <c r="AK59" s="65">
        <f t="shared" si="4"/>
        <v>3.32023962255098E-2</v>
      </c>
      <c r="AL59" s="65">
        <f t="shared" si="5"/>
        <v>3.4138766958211011E-2</v>
      </c>
      <c r="AM59" s="65">
        <f t="shared" si="6"/>
        <v>3.2656507865874207E-2</v>
      </c>
      <c r="AN59" s="66"/>
      <c r="AO59" s="65">
        <f t="shared" si="7"/>
        <v>2.9785852781055444E-2</v>
      </c>
      <c r="AP59" s="65">
        <f t="shared" si="8"/>
        <v>3.3848439430030512E-2</v>
      </c>
      <c r="AQ59" s="65">
        <f t="shared" si="9"/>
        <v>3.3397637412042609E-2</v>
      </c>
    </row>
    <row r="60" spans="1:43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0.15938158026926028</v>
      </c>
      <c r="D60" s="52">
        <f>VLOOKUP($B60,Shock_dev!$A$1:$CI$300,MATCH(DATE(D$1,1,1),Shock_dev!$A$1:$CI$1,0),FALSE)</f>
        <v>0.16261576174622305</v>
      </c>
      <c r="E60" s="52">
        <f>VLOOKUP($B60,Shock_dev!$A$1:$CI$300,MATCH(DATE(E$1,1,1),Shock_dev!$A$1:$CI$1,0),FALSE)</f>
        <v>0.16197363747621296</v>
      </c>
      <c r="F60" s="52">
        <f>VLOOKUP($B60,Shock_dev!$A$1:$CI$300,MATCH(DATE(F$1,1,1),Shock_dev!$A$1:$CI$1,0),FALSE)</f>
        <v>0.16062552265034796</v>
      </c>
      <c r="G60" s="52">
        <f>VLOOKUP($B60,Shock_dev!$A$1:$CI$300,MATCH(DATE(G$1,1,1),Shock_dev!$A$1:$CI$1,0),FALSE)</f>
        <v>0.137427570312389</v>
      </c>
      <c r="H60" s="52">
        <f>VLOOKUP($B60,Shock_dev!$A$1:$CI$300,MATCH(DATE(H$1,1,1),Shock_dev!$A$1:$CI$1,0),FALSE)</f>
        <v>0.14461638565761115</v>
      </c>
      <c r="I60" s="52">
        <f>VLOOKUP($B60,Shock_dev!$A$1:$CI$300,MATCH(DATE(I$1,1,1),Shock_dev!$A$1:$CI$1,0),FALSE)</f>
        <v>0.14374316127913736</v>
      </c>
      <c r="J60" s="52">
        <f>VLOOKUP($B60,Shock_dev!$A$1:$CI$300,MATCH(DATE(J$1,1,1),Shock_dev!$A$1:$CI$1,0),FALSE)</f>
        <v>0.1430320556472468</v>
      </c>
      <c r="K60" s="52">
        <f>VLOOKUP($B60,Shock_dev!$A$1:$CI$300,MATCH(DATE(K$1,1,1),Shock_dev!$A$1:$CI$1,0),FALSE)</f>
        <v>0.14247511901984378</v>
      </c>
      <c r="L60" s="52">
        <f>VLOOKUP($B60,Shock_dev!$A$1:$CI$300,MATCH(DATE(L$1,1,1),Shock_dev!$A$1:$CI$1,0),FALSE)</f>
        <v>0.14022930216943563</v>
      </c>
      <c r="M60" s="52">
        <f>VLOOKUP($B60,Shock_dev!$A$1:$CI$300,MATCH(DATE(M$1,1,1),Shock_dev!$A$1:$CI$1,0),FALSE)</f>
        <v>0.12330720722685301</v>
      </c>
      <c r="N60" s="52">
        <f>VLOOKUP($B60,Shock_dev!$A$1:$CI$300,MATCH(DATE(N$1,1,1),Shock_dev!$A$1:$CI$1,0),FALSE)</f>
        <v>0.12321253632996483</v>
      </c>
      <c r="O60" s="52">
        <f>VLOOKUP($B60,Shock_dev!$A$1:$CI$300,MATCH(DATE(O$1,1,1),Shock_dev!$A$1:$CI$1,0),FALSE)</f>
        <v>0.12352658904038516</v>
      </c>
      <c r="P60" s="52">
        <f>VLOOKUP($B60,Shock_dev!$A$1:$CI$300,MATCH(DATE(P$1,1,1),Shock_dev!$A$1:$CI$1,0),FALSE)</f>
        <v>0.12396477557553016</v>
      </c>
      <c r="Q60" s="52">
        <f>VLOOKUP($B60,Shock_dev!$A$1:$CI$300,MATCH(DATE(Q$1,1,1),Shock_dev!$A$1:$CI$1,0),FALSE)</f>
        <v>0.12089436846104488</v>
      </c>
      <c r="R60" s="52">
        <f>VLOOKUP($B60,Shock_dev!$A$1:$CI$300,MATCH(DATE(R$1,1,1),Shock_dev!$A$1:$CI$1,0),FALSE)</f>
        <v>0.11445649065724492</v>
      </c>
      <c r="S60" s="52">
        <f>VLOOKUP($B60,Shock_dev!$A$1:$CI$300,MATCH(DATE(S$1,1,1),Shock_dev!$A$1:$CI$1,0),FALSE)</f>
        <v>0.11480441000274569</v>
      </c>
      <c r="T60" s="52">
        <f>VLOOKUP($B60,Shock_dev!$A$1:$CI$300,MATCH(DATE(T$1,1,1),Shock_dev!$A$1:$CI$1,0),FALSE)</f>
        <v>0.115211363989425</v>
      </c>
      <c r="U60" s="52">
        <f>VLOOKUP($B60,Shock_dev!$A$1:$CI$300,MATCH(DATE(U$1,1,1),Shock_dev!$A$1:$CI$1,0),FALSE)</f>
        <v>0.11544024676330072</v>
      </c>
      <c r="V60" s="52">
        <f>VLOOKUP($B60,Shock_dev!$A$1:$CI$300,MATCH(DATE(V$1,1,1),Shock_dev!$A$1:$CI$1,0),FALSE)</f>
        <v>0.12101695124715621</v>
      </c>
      <c r="W60" s="52">
        <f>VLOOKUP($B60,Shock_dev!$A$1:$CI$300,MATCH(DATE(W$1,1,1),Shock_dev!$A$1:$CI$1,0),FALSE)</f>
        <v>0.1150320735183895</v>
      </c>
      <c r="X60" s="52">
        <f>VLOOKUP($B60,Shock_dev!$A$1:$CI$300,MATCH(DATE(X$1,1,1),Shock_dev!$A$1:$CI$1,0),FALSE)</f>
        <v>0.11461546447804342</v>
      </c>
      <c r="Y60" s="52">
        <f>VLOOKUP($B60,Shock_dev!$A$1:$CI$300,MATCH(DATE(Y$1,1,1),Shock_dev!$A$1:$CI$1,0),FALSE)</f>
        <v>0.11419200292538062</v>
      </c>
      <c r="Z60" s="52">
        <f>VLOOKUP($B60,Shock_dev!$A$1:$CI$300,MATCH(DATE(Z$1,1,1),Shock_dev!$A$1:$CI$1,0),FALSE)</f>
        <v>0.11358706564343174</v>
      </c>
      <c r="AA60" s="52">
        <f>VLOOKUP($B60,Shock_dev!$A$1:$CI$300,MATCH(DATE(AA$1,1,1),Shock_dev!$A$1:$CI$1,0),FALSE)</f>
        <v>0.11285020471616672</v>
      </c>
      <c r="AB60" s="52">
        <f>VLOOKUP($B60,Shock_dev!$A$1:$CI$300,MATCH(DATE(AB$1,1,1),Shock_dev!$A$1:$CI$1,0),FALSE)</f>
        <v>0.11201168280584646</v>
      </c>
      <c r="AC60" s="52">
        <f>VLOOKUP($B60,Shock_dev!$A$1:$CI$300,MATCH(DATE(AC$1,1,1),Shock_dev!$A$1:$CI$1,0),FALSE)</f>
        <v>0.11108905911573159</v>
      </c>
      <c r="AD60" s="52">
        <f>VLOOKUP($B60,Shock_dev!$A$1:$CI$300,MATCH(DATE(AD$1,1,1),Shock_dev!$A$1:$CI$1,0),FALSE)</f>
        <v>0.11010023021526111</v>
      </c>
      <c r="AE60" s="52">
        <f>VLOOKUP($B60,Shock_dev!$A$1:$CI$300,MATCH(DATE(AE$1,1,1),Shock_dev!$A$1:$CI$1,0),FALSE)</f>
        <v>0.10906655756631446</v>
      </c>
      <c r="AF60" s="52">
        <f>VLOOKUP($B60,Shock_dev!$A$1:$CI$300,MATCH(DATE(AF$1,1,1),Shock_dev!$A$1:$CI$1,0),FALSE)</f>
        <v>0.10798229928978365</v>
      </c>
      <c r="AG60" s="52"/>
      <c r="AH60" s="65">
        <f t="shared" si="1"/>
        <v>0.15640481449088667</v>
      </c>
      <c r="AI60" s="65">
        <f t="shared" si="2"/>
        <v>0.14281920475465495</v>
      </c>
      <c r="AJ60" s="65">
        <f t="shared" si="3"/>
        <v>0.12298109532675561</v>
      </c>
      <c r="AK60" s="65">
        <f t="shared" si="4"/>
        <v>0.11618589253197451</v>
      </c>
      <c r="AL60" s="65">
        <f t="shared" si="5"/>
        <v>0.11405536225628241</v>
      </c>
      <c r="AM60" s="65">
        <f t="shared" si="6"/>
        <v>0.11004996579858746</v>
      </c>
      <c r="AN60" s="66"/>
      <c r="AO60" s="65">
        <f t="shared" si="7"/>
        <v>0.14961200962277083</v>
      </c>
      <c r="AP60" s="65">
        <f t="shared" si="8"/>
        <v>0.11958349392936506</v>
      </c>
      <c r="AQ60" s="65">
        <f t="shared" si="9"/>
        <v>0.11205266402743494</v>
      </c>
    </row>
    <row r="61" spans="1:43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3.8072851915900326E-2</v>
      </c>
      <c r="D61" s="52">
        <f>VLOOKUP($B61,Shock_dev!$A$1:$CI$300,MATCH(DATE(D$1,1,1),Shock_dev!$A$1:$CI$1,0),FALSE)</f>
        <v>3.908738377165092E-2</v>
      </c>
      <c r="E61" s="52">
        <f>VLOOKUP($B61,Shock_dev!$A$1:$CI$300,MATCH(DATE(E$1,1,1),Shock_dev!$A$1:$CI$1,0),FALSE)</f>
        <v>3.8908021273283404E-2</v>
      </c>
      <c r="F61" s="52">
        <f>VLOOKUP($B61,Shock_dev!$A$1:$CI$300,MATCH(DATE(F$1,1,1),Shock_dev!$A$1:$CI$1,0),FALSE)</f>
        <v>3.8502620025483492E-2</v>
      </c>
      <c r="G61" s="52">
        <f>VLOOKUP($B61,Shock_dev!$A$1:$CI$300,MATCH(DATE(G$1,1,1),Shock_dev!$A$1:$CI$1,0),FALSE)</f>
        <v>3.8053012941685657E-2</v>
      </c>
      <c r="H61" s="52">
        <f>VLOOKUP($B61,Shock_dev!$A$1:$CI$300,MATCH(DATE(H$1,1,1),Shock_dev!$A$1:$CI$1,0),FALSE)</f>
        <v>3.7602136276747807E-2</v>
      </c>
      <c r="I61" s="52">
        <f>VLOOKUP($B61,Shock_dev!$A$1:$CI$300,MATCH(DATE(I$1,1,1),Shock_dev!$A$1:$CI$1,0),FALSE)</f>
        <v>3.2604213616805988E-2</v>
      </c>
      <c r="J61" s="52">
        <f>VLOOKUP($B61,Shock_dev!$A$1:$CI$300,MATCH(DATE(J$1,1,1),Shock_dev!$A$1:$CI$1,0),FALSE)</f>
        <v>3.2104082250606479E-2</v>
      </c>
      <c r="K61" s="52">
        <f>VLOOKUP($B61,Shock_dev!$A$1:$CI$300,MATCH(DATE(K$1,1,1),Shock_dev!$A$1:$CI$1,0),FALSE)</f>
        <v>2.5578904446741327E-2</v>
      </c>
      <c r="L61" s="52">
        <f>VLOOKUP($B61,Shock_dev!$A$1:$CI$300,MATCH(DATE(L$1,1,1),Shock_dev!$A$1:$CI$1,0),FALSE)</f>
        <v>2.5118955187964656E-2</v>
      </c>
      <c r="M61" s="52">
        <f>VLOOKUP($B61,Shock_dev!$A$1:$CI$300,MATCH(DATE(M$1,1,1),Shock_dev!$A$1:$CI$1,0),FALSE)</f>
        <v>8.0821594462462384E-2</v>
      </c>
      <c r="N61" s="52">
        <f>VLOOKUP($B61,Shock_dev!$A$1:$CI$300,MATCH(DATE(N$1,1,1),Shock_dev!$A$1:$CI$1,0),FALSE)</f>
        <v>7.0983878219374921E-2</v>
      </c>
      <c r="O61" s="52">
        <f>VLOOKUP($B61,Shock_dev!$A$1:$CI$300,MATCH(DATE(O$1,1,1),Shock_dev!$A$1:$CI$1,0),FALSE)</f>
        <v>7.0249842776345855E-2</v>
      </c>
      <c r="P61" s="52">
        <f>VLOOKUP($B61,Shock_dev!$A$1:$CI$300,MATCH(DATE(P$1,1,1),Shock_dev!$A$1:$CI$1,0),FALSE)</f>
        <v>6.9458483133311669E-2</v>
      </c>
      <c r="Q61" s="52">
        <f>VLOOKUP($B61,Shock_dev!$A$1:$CI$300,MATCH(DATE(Q$1,1,1),Shock_dev!$A$1:$CI$1,0),FALSE)</f>
        <v>6.8659617467477771E-2</v>
      </c>
      <c r="R61" s="52">
        <f>VLOOKUP($B61,Shock_dev!$A$1:$CI$300,MATCH(DATE(R$1,1,1),Shock_dev!$A$1:$CI$1,0),FALSE)</f>
        <v>6.7863112177241683E-2</v>
      </c>
      <c r="S61" s="52">
        <f>VLOOKUP($B61,Shock_dev!$A$1:$CI$300,MATCH(DATE(S$1,1,1),Shock_dev!$A$1:$CI$1,0),FALSE)</f>
        <v>7.3003247765927856E-2</v>
      </c>
      <c r="T61" s="52">
        <f>VLOOKUP($B61,Shock_dev!$A$1:$CI$300,MATCH(DATE(T$1,1,1),Shock_dev!$A$1:$CI$1,0),FALSE)</f>
        <v>7.2339051093805271E-2</v>
      </c>
      <c r="U61" s="52">
        <f>VLOOKUP($B61,Shock_dev!$A$1:$CI$300,MATCH(DATE(U$1,1,1),Shock_dev!$A$1:$CI$1,0),FALSE)</f>
        <v>7.1537990901100801E-2</v>
      </c>
      <c r="V61" s="52">
        <f>VLOOKUP($B61,Shock_dev!$A$1:$CI$300,MATCH(DATE(V$1,1,1),Shock_dev!$A$1:$CI$1,0),FALSE)</f>
        <v>7.0723675605601194E-2</v>
      </c>
      <c r="W61" s="52">
        <f>VLOOKUP($B61,Shock_dev!$A$1:$CI$300,MATCH(DATE(W$1,1,1),Shock_dev!$A$1:$CI$1,0),FALSE)</f>
        <v>6.9914462660914889E-2</v>
      </c>
      <c r="X61" s="52">
        <f>VLOOKUP($B61,Shock_dev!$A$1:$CI$300,MATCH(DATE(X$1,1,1),Shock_dev!$A$1:$CI$1,0),FALSE)</f>
        <v>7.4986657913324997E-2</v>
      </c>
      <c r="Y61" s="52">
        <f>VLOOKUP($B61,Shock_dev!$A$1:$CI$300,MATCH(DATE(Y$1,1,1),Shock_dev!$A$1:$CI$1,0),FALSE)</f>
        <v>7.4306981207379677E-2</v>
      </c>
      <c r="Z61" s="52">
        <f>VLOOKUP($B61,Shock_dev!$A$1:$CI$300,MATCH(DATE(Z$1,1,1),Shock_dev!$A$1:$CI$1,0),FALSE)</f>
        <v>7.3493249331195984E-2</v>
      </c>
      <c r="AA61" s="52">
        <f>VLOOKUP($B61,Shock_dev!$A$1:$CI$300,MATCH(DATE(AA$1,1,1),Shock_dev!$A$1:$CI$1,0),FALSE)</f>
        <v>7.2661588333866212E-2</v>
      </c>
      <c r="AB61" s="52">
        <f>VLOOKUP($B61,Shock_dev!$A$1:$CI$300,MATCH(DATE(AB$1,1,1),Shock_dev!$A$1:$CI$1,0),FALSE)</f>
        <v>7.1835290157901494E-2</v>
      </c>
      <c r="AC61" s="52">
        <f>VLOOKUP($B61,Shock_dev!$A$1:$CI$300,MATCH(DATE(AC$1,1,1),Shock_dev!$A$1:$CI$1,0),FALSE)</f>
        <v>7.1018621403617671E-2</v>
      </c>
      <c r="AD61" s="52">
        <f>VLOOKUP($B61,Shock_dev!$A$1:$CI$300,MATCH(DATE(AD$1,1,1),Shock_dev!$A$1:$CI$1,0),FALSE)</f>
        <v>7.0209921275281487E-2</v>
      </c>
      <c r="AE61" s="52">
        <f>VLOOKUP($B61,Shock_dev!$A$1:$CI$300,MATCH(DATE(AE$1,1,1),Shock_dev!$A$1:$CI$1,0),FALSE)</f>
        <v>6.9411369527631481E-2</v>
      </c>
      <c r="AF61" s="52">
        <f>VLOOKUP($B61,Shock_dev!$A$1:$CI$300,MATCH(DATE(AF$1,1,1),Shock_dev!$A$1:$CI$1,0),FALSE)</f>
        <v>6.8621827100950147E-2</v>
      </c>
      <c r="AG61" s="52"/>
      <c r="AH61" s="65">
        <f t="shared" si="1"/>
        <v>3.8524777985600757E-2</v>
      </c>
      <c r="AI61" s="65">
        <f t="shared" si="2"/>
        <v>3.0601658355773255E-2</v>
      </c>
      <c r="AJ61" s="65">
        <f t="shared" si="3"/>
        <v>7.2034683211794528E-2</v>
      </c>
      <c r="AK61" s="65">
        <f t="shared" si="4"/>
        <v>7.1093415508735353E-2</v>
      </c>
      <c r="AL61" s="65">
        <f t="shared" si="5"/>
        <v>7.3072587889336349E-2</v>
      </c>
      <c r="AM61" s="65">
        <f t="shared" si="6"/>
        <v>7.0219405893076459E-2</v>
      </c>
      <c r="AN61" s="66"/>
      <c r="AO61" s="65">
        <f t="shared" si="7"/>
        <v>3.4563218170687006E-2</v>
      </c>
      <c r="AP61" s="65">
        <f t="shared" si="8"/>
        <v>7.1564049360264947E-2</v>
      </c>
      <c r="AQ61" s="65">
        <f t="shared" si="9"/>
        <v>7.1645996891206404E-2</v>
      </c>
    </row>
    <row r="62" spans="1:43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4.2102744437023047E-2</v>
      </c>
      <c r="D62" s="52">
        <f>VLOOKUP($B62,Shock_dev!$A$1:$CI$300,MATCH(DATE(D$1,1,1),Shock_dev!$A$1:$CI$1,0),FALSE)</f>
        <v>4.2989616603583039E-2</v>
      </c>
      <c r="E62" s="52">
        <f>VLOOKUP($B62,Shock_dev!$A$1:$CI$300,MATCH(DATE(E$1,1,1),Shock_dev!$A$1:$CI$1,0),FALSE)</f>
        <v>4.2551748891352867E-2</v>
      </c>
      <c r="F62" s="52">
        <f>VLOOKUP($B62,Shock_dev!$A$1:$CI$300,MATCH(DATE(F$1,1,1),Shock_dev!$A$1:$CI$1,0),FALSE)</f>
        <v>4.18193649558639E-2</v>
      </c>
      <c r="G62" s="52">
        <f>VLOOKUP($B62,Shock_dev!$A$1:$CI$300,MATCH(DATE(G$1,1,1),Shock_dev!$A$1:$CI$1,0),FALSE)</f>
        <v>4.4505317295035075E-2</v>
      </c>
      <c r="H62" s="52">
        <f>VLOOKUP($B62,Shock_dev!$A$1:$CI$300,MATCH(DATE(H$1,1,1),Shock_dev!$A$1:$CI$1,0),FALSE)</f>
        <v>4.3653012421709741E-2</v>
      </c>
      <c r="I62" s="52">
        <f>VLOOKUP($B62,Shock_dev!$A$1:$CI$300,MATCH(DATE(I$1,1,1),Shock_dev!$A$1:$CI$1,0),FALSE)</f>
        <v>4.2315290802635588E-2</v>
      </c>
      <c r="J62" s="52">
        <f>VLOOKUP($B62,Shock_dev!$A$1:$CI$300,MATCH(DATE(J$1,1,1),Shock_dev!$A$1:$CI$1,0),FALSE)</f>
        <v>4.1206444711746351E-2</v>
      </c>
      <c r="K62" s="52">
        <f>VLOOKUP($B62,Shock_dev!$A$1:$CI$300,MATCH(DATE(K$1,1,1),Shock_dev!$A$1:$CI$1,0),FALSE)</f>
        <v>3.9624563991891251E-2</v>
      </c>
      <c r="L62" s="52">
        <f>VLOOKUP($B62,Shock_dev!$A$1:$CI$300,MATCH(DATE(L$1,1,1),Shock_dev!$A$1:$CI$1,0),FALSE)</f>
        <v>3.9693725231241317E-2</v>
      </c>
      <c r="M62" s="52">
        <f>VLOOKUP($B62,Shock_dev!$A$1:$CI$300,MATCH(DATE(M$1,1,1),Shock_dev!$A$1:$CI$1,0),FALSE)</f>
        <v>5.1223963213137907E-2</v>
      </c>
      <c r="N62" s="52">
        <f>VLOOKUP($B62,Shock_dev!$A$1:$CI$300,MATCH(DATE(N$1,1,1),Shock_dev!$A$1:$CI$1,0),FALSE)</f>
        <v>4.9192832201078299E-2</v>
      </c>
      <c r="O62" s="52">
        <f>VLOOKUP($B62,Shock_dev!$A$1:$CI$300,MATCH(DATE(O$1,1,1),Shock_dev!$A$1:$CI$1,0),FALSE)</f>
        <v>4.7543146279292348E-2</v>
      </c>
      <c r="P62" s="52">
        <f>VLOOKUP($B62,Shock_dev!$A$1:$CI$300,MATCH(DATE(P$1,1,1),Shock_dev!$A$1:$CI$1,0),FALSE)</f>
        <v>4.5815758572039678E-2</v>
      </c>
      <c r="Q62" s="52">
        <f>VLOOKUP($B62,Shock_dev!$A$1:$CI$300,MATCH(DATE(Q$1,1,1),Shock_dev!$A$1:$CI$1,0),FALSE)</f>
        <v>4.409788913908861E-2</v>
      </c>
      <c r="R62" s="52">
        <f>VLOOKUP($B62,Shock_dev!$A$1:$CI$300,MATCH(DATE(R$1,1,1),Shock_dev!$A$1:$CI$1,0),FALSE)</f>
        <v>4.2392085021545907E-2</v>
      </c>
      <c r="S62" s="52">
        <f>VLOOKUP($B62,Shock_dev!$A$1:$CI$300,MATCH(DATE(S$1,1,1),Shock_dev!$A$1:$CI$1,0),FALSE)</f>
        <v>4.1180570063407536E-2</v>
      </c>
      <c r="T62" s="52">
        <f>VLOOKUP($B62,Shock_dev!$A$1:$CI$300,MATCH(DATE(T$1,1,1),Shock_dev!$A$1:$CI$1,0),FALSE)</f>
        <v>3.965152199100281E-2</v>
      </c>
      <c r="U62" s="52">
        <f>VLOOKUP($B62,Shock_dev!$A$1:$CI$300,MATCH(DATE(U$1,1,1),Shock_dev!$A$1:$CI$1,0),FALSE)</f>
        <v>3.822879235400601E-2</v>
      </c>
      <c r="V62" s="52">
        <f>VLOOKUP($B62,Shock_dev!$A$1:$CI$300,MATCH(DATE(V$1,1,1),Shock_dev!$A$1:$CI$1,0),FALSE)</f>
        <v>3.9069064760285599E-2</v>
      </c>
      <c r="W62" s="52">
        <f>VLOOKUP($B62,Shock_dev!$A$1:$CI$300,MATCH(DATE(W$1,1,1),Shock_dev!$A$1:$CI$1,0),FALSE)</f>
        <v>3.7946114471690245E-2</v>
      </c>
      <c r="X62" s="52">
        <f>VLOOKUP($B62,Shock_dev!$A$1:$CI$300,MATCH(DATE(X$1,1,1),Shock_dev!$A$1:$CI$1,0),FALSE)</f>
        <v>3.7321190572930339E-2</v>
      </c>
      <c r="Y62" s="52">
        <f>VLOOKUP($B62,Shock_dev!$A$1:$CI$300,MATCH(DATE(Y$1,1,1),Shock_dev!$A$1:$CI$1,0),FALSE)</f>
        <v>3.6396033172301334E-2</v>
      </c>
      <c r="Z62" s="52">
        <f>VLOOKUP($B62,Shock_dev!$A$1:$CI$300,MATCH(DATE(Z$1,1,1),Shock_dev!$A$1:$CI$1,0),FALSE)</f>
        <v>3.5559456645837317E-2</v>
      </c>
      <c r="AA62" s="52">
        <f>VLOOKUP($B62,Shock_dev!$A$1:$CI$300,MATCH(DATE(AA$1,1,1),Shock_dev!$A$1:$CI$1,0),FALSE)</f>
        <v>3.481037137112282E-2</v>
      </c>
      <c r="AB62" s="52">
        <f>VLOOKUP($B62,Shock_dev!$A$1:$CI$300,MATCH(DATE(AB$1,1,1),Shock_dev!$A$1:$CI$1,0),FALSE)</f>
        <v>3.4136108583024335E-2</v>
      </c>
      <c r="AC62" s="52">
        <f>VLOOKUP($B62,Shock_dev!$A$1:$CI$300,MATCH(DATE(AC$1,1,1),Shock_dev!$A$1:$CI$1,0),FALSE)</f>
        <v>3.3528539731991179E-2</v>
      </c>
      <c r="AD62" s="52">
        <f>VLOOKUP($B62,Shock_dev!$A$1:$CI$300,MATCH(DATE(AD$1,1,1),Shock_dev!$A$1:$CI$1,0),FALSE)</f>
        <v>3.2971404223246452E-2</v>
      </c>
      <c r="AE62" s="52">
        <f>VLOOKUP($B62,Shock_dev!$A$1:$CI$300,MATCH(DATE(AE$1,1,1),Shock_dev!$A$1:$CI$1,0),FALSE)</f>
        <v>3.2459562741232316E-2</v>
      </c>
      <c r="AF62" s="52">
        <f>VLOOKUP($B62,Shock_dev!$A$1:$CI$300,MATCH(DATE(AF$1,1,1),Shock_dev!$A$1:$CI$1,0),FALSE)</f>
        <v>3.1982439880535007E-2</v>
      </c>
      <c r="AG62" s="52"/>
      <c r="AH62" s="65">
        <f t="shared" si="1"/>
        <v>4.2793758436571586E-2</v>
      </c>
      <c r="AI62" s="65">
        <f t="shared" si="2"/>
        <v>4.1298607431844846E-2</v>
      </c>
      <c r="AJ62" s="65">
        <f t="shared" si="3"/>
        <v>4.7574717880927368E-2</v>
      </c>
      <c r="AK62" s="65">
        <f t="shared" si="4"/>
        <v>4.0104406838049569E-2</v>
      </c>
      <c r="AL62" s="65">
        <f t="shared" si="5"/>
        <v>3.6406633246776413E-2</v>
      </c>
      <c r="AM62" s="65">
        <f t="shared" si="6"/>
        <v>3.3015611032005857E-2</v>
      </c>
      <c r="AN62" s="66"/>
      <c r="AO62" s="65">
        <f t="shared" si="7"/>
        <v>4.2046182934208212E-2</v>
      </c>
      <c r="AP62" s="65">
        <f t="shared" si="8"/>
        <v>4.3839562359488465E-2</v>
      </c>
      <c r="AQ62" s="65">
        <f t="shared" si="9"/>
        <v>3.4711122139391135E-2</v>
      </c>
    </row>
    <row r="63" spans="1:43">
      <c r="A63" s="5" t="str">
        <f>VLOOKUP(LEFT(RIGHT(B63,10),4),List_Sectors!$A$2:$C$30,3,FALSE)</f>
        <v>Conduites (dont eau)</v>
      </c>
      <c r="B63" s="37" t="s">
        <v>546</v>
      </c>
      <c r="C63" s="51">
        <f>VLOOKUP($B63,Shock_dev!$A$1:$CI$300,MATCH(DATE(C$1,1,1),Shock_dev!$A$1:$CI$1,0),FALSE)</f>
        <v>9.153211998946531E-2</v>
      </c>
      <c r="D63" s="52">
        <f>VLOOKUP($B63,Shock_dev!$A$1:$CI$300,MATCH(DATE(D$1,1,1),Shock_dev!$A$1:$CI$1,0),FALSE)</f>
        <v>9.4951083454688126E-2</v>
      </c>
      <c r="E63" s="52">
        <f>VLOOKUP($B63,Shock_dev!$A$1:$CI$300,MATCH(DATE(E$1,1,1),Shock_dev!$A$1:$CI$1,0),FALSE)</f>
        <v>9.5554719757456372E-2</v>
      </c>
      <c r="F63" s="52">
        <f>VLOOKUP($B63,Shock_dev!$A$1:$CI$300,MATCH(DATE(F$1,1,1),Shock_dev!$A$1:$CI$1,0),FALSE)</f>
        <v>9.5525749341187169E-2</v>
      </c>
      <c r="G63" s="52">
        <f>VLOOKUP($B63,Shock_dev!$A$1:$CI$300,MATCH(DATE(G$1,1,1),Shock_dev!$A$1:$CI$1,0),FALSE)</f>
        <v>9.9449529001183617E-2</v>
      </c>
      <c r="H63" s="52">
        <f>VLOOKUP($B63,Shock_dev!$A$1:$CI$300,MATCH(DATE(H$1,1,1),Shock_dev!$A$1:$CI$1,0),FALSE)</f>
        <v>0.10020321743324334</v>
      </c>
      <c r="I63" s="52">
        <f>VLOOKUP($B63,Shock_dev!$A$1:$CI$300,MATCH(DATE(I$1,1,1),Shock_dev!$A$1:$CI$1,0),FALSE)</f>
        <v>0.10039385310717175</v>
      </c>
      <c r="J63" s="52">
        <f>VLOOKUP($B63,Shock_dev!$A$1:$CI$300,MATCH(DATE(J$1,1,1),Shock_dev!$A$1:$CI$1,0),FALSE)</f>
        <v>0.10055971013638261</v>
      </c>
      <c r="K63" s="52">
        <f>VLOOKUP($B63,Shock_dev!$A$1:$CI$300,MATCH(DATE(K$1,1,1),Shock_dev!$A$1:$CI$1,0),FALSE)</f>
        <v>9.852442001869495E-2</v>
      </c>
      <c r="L63" s="52">
        <f>VLOOKUP($B63,Shock_dev!$A$1:$CI$300,MATCH(DATE(L$1,1,1),Shock_dev!$A$1:$CI$1,0),FALSE)</f>
        <v>0.10822232280858769</v>
      </c>
      <c r="M63" s="52">
        <f>VLOOKUP($B63,Shock_dev!$A$1:$CI$300,MATCH(DATE(M$1,1,1),Shock_dev!$A$1:$CI$1,0),FALSE)</f>
        <v>7.7077401546967669E-2</v>
      </c>
      <c r="N63" s="52">
        <f>VLOOKUP($B63,Shock_dev!$A$1:$CI$300,MATCH(DATE(N$1,1,1),Shock_dev!$A$1:$CI$1,0),FALSE)</f>
        <v>7.5754406082710224E-2</v>
      </c>
      <c r="O63" s="52">
        <f>VLOOKUP($B63,Shock_dev!$A$1:$CI$300,MATCH(DATE(O$1,1,1),Shock_dev!$A$1:$CI$1,0),FALSE)</f>
        <v>7.5102665230571075E-2</v>
      </c>
      <c r="P63" s="52">
        <f>VLOOKUP($B63,Shock_dev!$A$1:$CI$300,MATCH(DATE(P$1,1,1),Shock_dev!$A$1:$CI$1,0),FALSE)</f>
        <v>7.458119786187857E-2</v>
      </c>
      <c r="Q63" s="52">
        <f>VLOOKUP($B63,Shock_dev!$A$1:$CI$300,MATCH(DATE(Q$1,1,1),Shock_dev!$A$1:$CI$1,0),FALSE)</f>
        <v>8.2052777564999388E-2</v>
      </c>
      <c r="R63" s="52">
        <f>VLOOKUP($B63,Shock_dev!$A$1:$CI$300,MATCH(DATE(R$1,1,1),Shock_dev!$A$1:$CI$1,0),FALSE)</f>
        <v>8.1738789671579895E-2</v>
      </c>
      <c r="S63" s="52">
        <f>VLOOKUP($B63,Shock_dev!$A$1:$CI$300,MATCH(DATE(S$1,1,1),Shock_dev!$A$1:$CI$1,0),FALSE)</f>
        <v>8.1228405473082244E-2</v>
      </c>
      <c r="T63" s="52">
        <f>VLOOKUP($B63,Shock_dev!$A$1:$CI$300,MATCH(DATE(T$1,1,1),Shock_dev!$A$1:$CI$1,0),FALSE)</f>
        <v>8.0688563673800409E-2</v>
      </c>
      <c r="U63" s="52">
        <f>VLOOKUP($B63,Shock_dev!$A$1:$CI$300,MATCH(DATE(U$1,1,1),Shock_dev!$A$1:$CI$1,0),FALSE)</f>
        <v>8.0137256431891707E-2</v>
      </c>
      <c r="V63" s="52">
        <f>VLOOKUP($B63,Shock_dev!$A$1:$CI$300,MATCH(DATE(V$1,1,1),Shock_dev!$A$1:$CI$1,0),FALSE)</f>
        <v>8.9142642030131336E-2</v>
      </c>
      <c r="W63" s="52">
        <f>VLOOKUP($B63,Shock_dev!$A$1:$CI$300,MATCH(DATE(W$1,1,1),Shock_dev!$A$1:$CI$1,0),FALSE)</f>
        <v>8.7422679853807417E-2</v>
      </c>
      <c r="X63" s="52">
        <f>VLOOKUP($B63,Shock_dev!$A$1:$CI$300,MATCH(DATE(X$1,1,1),Shock_dev!$A$1:$CI$1,0),FALSE)</f>
        <v>8.6787381975565875E-2</v>
      </c>
      <c r="Y63" s="52">
        <f>VLOOKUP($B63,Shock_dev!$A$1:$CI$300,MATCH(DATE(Y$1,1,1),Shock_dev!$A$1:$CI$1,0),FALSE)</f>
        <v>8.6159556840708931E-2</v>
      </c>
      <c r="Z63" s="52">
        <f>VLOOKUP($B63,Shock_dev!$A$1:$CI$300,MATCH(DATE(Z$1,1,1),Shock_dev!$A$1:$CI$1,0),FALSE)</f>
        <v>8.5520985718703035E-2</v>
      </c>
      <c r="AA63" s="52">
        <f>VLOOKUP($B63,Shock_dev!$A$1:$CI$300,MATCH(DATE(AA$1,1,1),Shock_dev!$A$1:$CI$1,0),FALSE)</f>
        <v>8.4886890898849016E-2</v>
      </c>
      <c r="AB63" s="52">
        <f>VLOOKUP($B63,Shock_dev!$A$1:$CI$300,MATCH(DATE(AB$1,1,1),Shock_dev!$A$1:$CI$1,0),FALSE)</f>
        <v>8.4260067434549377E-2</v>
      </c>
      <c r="AC63" s="52">
        <f>VLOOKUP($B63,Shock_dev!$A$1:$CI$300,MATCH(DATE(AC$1,1,1),Shock_dev!$A$1:$CI$1,0),FALSE)</f>
        <v>8.3639019906854628E-2</v>
      </c>
      <c r="AD63" s="52">
        <f>VLOOKUP($B63,Shock_dev!$A$1:$CI$300,MATCH(DATE(AD$1,1,1),Shock_dev!$A$1:$CI$1,0),FALSE)</f>
        <v>8.3025618477404348E-2</v>
      </c>
      <c r="AE63" s="52">
        <f>VLOOKUP($B63,Shock_dev!$A$1:$CI$300,MATCH(DATE(AE$1,1,1),Shock_dev!$A$1:$CI$1,0),FALSE)</f>
        <v>8.2418041834937353E-2</v>
      </c>
      <c r="AF63" s="52">
        <f>VLOOKUP($B63,Shock_dev!$A$1:$CI$300,MATCH(DATE(AF$1,1,1),Shock_dev!$A$1:$CI$1,0),FALSE)</f>
        <v>8.1816824003453303E-2</v>
      </c>
      <c r="AG63" s="52"/>
      <c r="AH63" s="65">
        <f t="shared" si="1"/>
        <v>9.5402640308796124E-2</v>
      </c>
      <c r="AI63" s="65">
        <f t="shared" si="2"/>
        <v>0.10158070470081607</v>
      </c>
      <c r="AJ63" s="65">
        <f t="shared" si="3"/>
        <v>7.6913689657425385E-2</v>
      </c>
      <c r="AK63" s="65">
        <f t="shared" si="4"/>
        <v>8.2587131456097113E-2</v>
      </c>
      <c r="AL63" s="65">
        <f t="shared" si="5"/>
        <v>8.6155499057526869E-2</v>
      </c>
      <c r="AM63" s="65">
        <f t="shared" si="6"/>
        <v>8.3031914331439804E-2</v>
      </c>
      <c r="AN63" s="66"/>
      <c r="AO63" s="65">
        <f t="shared" si="7"/>
        <v>9.8491672504806088E-2</v>
      </c>
      <c r="AP63" s="65">
        <f t="shared" si="8"/>
        <v>7.9750410556761242E-2</v>
      </c>
      <c r="AQ63" s="65">
        <f t="shared" si="9"/>
        <v>8.4593706694483337E-2</v>
      </c>
    </row>
    <row r="64" spans="1:43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2.2085061894279872E-2</v>
      </c>
      <c r="D64" s="52">
        <f>VLOOKUP($B64,Shock_dev!$A$1:$CI$300,MATCH(DATE(D$1,1,1),Shock_dev!$A$1:$CI$1,0),FALSE)</f>
        <v>2.2482789198145853E-2</v>
      </c>
      <c r="E64" s="52">
        <f>VLOOKUP($B64,Shock_dev!$A$1:$CI$300,MATCH(DATE(E$1,1,1),Shock_dev!$A$1:$CI$1,0),FALSE)</f>
        <v>2.1643844558941673E-2</v>
      </c>
      <c r="F64" s="52">
        <f>VLOOKUP($B64,Shock_dev!$A$1:$CI$300,MATCH(DATE(F$1,1,1),Shock_dev!$A$1:$CI$1,0),FALSE)</f>
        <v>2.0667600053660626E-2</v>
      </c>
      <c r="G64" s="52">
        <f>VLOOKUP($B64,Shock_dev!$A$1:$CI$300,MATCH(DATE(G$1,1,1),Shock_dev!$A$1:$CI$1,0),FALSE)</f>
        <v>2.8389114187331338E-2</v>
      </c>
      <c r="H64" s="52">
        <f>VLOOKUP($B64,Shock_dev!$A$1:$CI$300,MATCH(DATE(H$1,1,1),Shock_dev!$A$1:$CI$1,0),FALSE)</f>
        <v>2.9388772455034573E-2</v>
      </c>
      <c r="I64" s="52">
        <f>VLOOKUP($B64,Shock_dev!$A$1:$CI$300,MATCH(DATE(I$1,1,1),Shock_dev!$A$1:$CI$1,0),FALSE)</f>
        <v>2.8256952919232376E-2</v>
      </c>
      <c r="J64" s="52">
        <f>VLOOKUP($B64,Shock_dev!$A$1:$CI$300,MATCH(DATE(J$1,1,1),Shock_dev!$A$1:$CI$1,0),FALSE)</f>
        <v>2.8045247743355328E-2</v>
      </c>
      <c r="K64" s="52">
        <f>VLOOKUP($B64,Shock_dev!$A$1:$CI$300,MATCH(DATE(K$1,1,1),Shock_dev!$A$1:$CI$1,0),FALSE)</f>
        <v>2.745870232499557E-2</v>
      </c>
      <c r="L64" s="52">
        <f>VLOOKUP($B64,Shock_dev!$A$1:$CI$300,MATCH(DATE(L$1,1,1),Shock_dev!$A$1:$CI$1,0),FALSE)</f>
        <v>2.5150640407378428E-2</v>
      </c>
      <c r="M64" s="52">
        <f>VLOOKUP($B64,Shock_dev!$A$1:$CI$300,MATCH(DATE(M$1,1,1),Shock_dev!$A$1:$CI$1,0),FALSE)</f>
        <v>3.756432921510696E-2</v>
      </c>
      <c r="N64" s="52">
        <f>VLOOKUP($B64,Shock_dev!$A$1:$CI$300,MATCH(DATE(N$1,1,1),Shock_dev!$A$1:$CI$1,0),FALSE)</f>
        <v>3.4986091347749153E-2</v>
      </c>
      <c r="O64" s="52">
        <f>VLOOKUP($B64,Shock_dev!$A$1:$CI$300,MATCH(DATE(O$1,1,1),Shock_dev!$A$1:$CI$1,0),FALSE)</f>
        <v>3.426934185650328E-2</v>
      </c>
      <c r="P64" s="52">
        <f>VLOOKUP($B64,Shock_dev!$A$1:$CI$300,MATCH(DATE(P$1,1,1),Shock_dev!$A$1:$CI$1,0),FALSE)</f>
        <v>3.3555943687660801E-2</v>
      </c>
      <c r="Q64" s="52">
        <f>VLOOKUP($B64,Shock_dev!$A$1:$CI$300,MATCH(DATE(Q$1,1,1),Shock_dev!$A$1:$CI$1,0),FALSE)</f>
        <v>3.5171207262758339E-2</v>
      </c>
      <c r="R64" s="52">
        <f>VLOOKUP($B64,Shock_dev!$A$1:$CI$300,MATCH(DATE(R$1,1,1),Shock_dev!$A$1:$CI$1,0),FALSE)</f>
        <v>3.4507020725939176E-2</v>
      </c>
      <c r="S64" s="52">
        <f>VLOOKUP($B64,Shock_dev!$A$1:$CI$300,MATCH(DATE(S$1,1,1),Shock_dev!$A$1:$CI$1,0),FALSE)</f>
        <v>3.5067380009825143E-2</v>
      </c>
      <c r="T64" s="52">
        <f>VLOOKUP($B64,Shock_dev!$A$1:$CI$300,MATCH(DATE(T$1,1,1),Shock_dev!$A$1:$CI$1,0),FALSE)</f>
        <v>3.4417015553129086E-2</v>
      </c>
      <c r="U64" s="52">
        <f>VLOOKUP($B64,Shock_dev!$A$1:$CI$300,MATCH(DATE(U$1,1,1),Shock_dev!$A$1:$CI$1,0),FALSE)</f>
        <v>3.3751798950321502E-2</v>
      </c>
      <c r="V64" s="52">
        <f>VLOOKUP($B64,Shock_dev!$A$1:$CI$300,MATCH(DATE(V$1,1,1),Shock_dev!$A$1:$CI$1,0),FALSE)</f>
        <v>4.4672794699045781E-2</v>
      </c>
      <c r="W64" s="52">
        <f>VLOOKUP($B64,Shock_dev!$A$1:$CI$300,MATCH(DATE(W$1,1,1),Shock_dev!$A$1:$CI$1,0),FALSE)</f>
        <v>4.418827952027108E-2</v>
      </c>
      <c r="X64" s="52">
        <f>VLOOKUP($B64,Shock_dev!$A$1:$CI$300,MATCH(DATE(X$1,1,1),Shock_dev!$A$1:$CI$1,0),FALSE)</f>
        <v>4.4725816198911174E-2</v>
      </c>
      <c r="Y64" s="52">
        <f>VLOOKUP($B64,Shock_dev!$A$1:$CI$300,MATCH(DATE(Y$1,1,1),Shock_dev!$A$1:$CI$1,0),FALSE)</f>
        <v>5.1459762686565165E-2</v>
      </c>
      <c r="Z64" s="52">
        <f>VLOOKUP($B64,Shock_dev!$A$1:$CI$300,MATCH(DATE(Z$1,1,1),Shock_dev!$A$1:$CI$1,0),FALSE)</f>
        <v>5.0840452317153291E-2</v>
      </c>
      <c r="AA64" s="52">
        <f>VLOOKUP($B64,Shock_dev!$A$1:$CI$300,MATCH(DATE(AA$1,1,1),Shock_dev!$A$1:$CI$1,0),FALSE)</f>
        <v>5.0085713310489673E-2</v>
      </c>
      <c r="AB64" s="52">
        <f>VLOOKUP($B64,Shock_dev!$A$1:$CI$300,MATCH(DATE(AB$1,1,1),Shock_dev!$A$1:$CI$1,0),FALSE)</f>
        <v>4.9321954669478141E-2</v>
      </c>
      <c r="AC64" s="52">
        <f>VLOOKUP($B64,Shock_dev!$A$1:$CI$300,MATCH(DATE(AC$1,1,1),Shock_dev!$A$1:$CI$1,0),FALSE)</f>
        <v>4.8573042621267222E-2</v>
      </c>
      <c r="AD64" s="52">
        <f>VLOOKUP($B64,Shock_dev!$A$1:$CI$300,MATCH(DATE(AD$1,1,1),Shock_dev!$A$1:$CI$1,0),FALSE)</f>
        <v>4.783615688403129E-2</v>
      </c>
      <c r="AE64" s="52">
        <f>VLOOKUP($B64,Shock_dev!$A$1:$CI$300,MATCH(DATE(AE$1,1,1),Shock_dev!$A$1:$CI$1,0),FALSE)</f>
        <v>4.7113342671126539E-2</v>
      </c>
      <c r="AF64" s="52">
        <f>VLOOKUP($B64,Shock_dev!$A$1:$CI$300,MATCH(DATE(AF$1,1,1),Shock_dev!$A$1:$CI$1,0),FALSE)</f>
        <v>4.6400896949127975E-2</v>
      </c>
      <c r="AG64" s="52"/>
      <c r="AH64" s="65">
        <f t="shared" si="1"/>
        <v>2.3053681978471872E-2</v>
      </c>
      <c r="AI64" s="65">
        <f t="shared" si="2"/>
        <v>2.7660063169999256E-2</v>
      </c>
      <c r="AJ64" s="65">
        <f t="shared" si="3"/>
        <v>3.5109382673955705E-2</v>
      </c>
      <c r="AK64" s="65">
        <f t="shared" si="4"/>
        <v>3.6483201987652134E-2</v>
      </c>
      <c r="AL64" s="65">
        <f t="shared" si="5"/>
        <v>4.8260004806678074E-2</v>
      </c>
      <c r="AM64" s="65">
        <f t="shared" si="6"/>
        <v>4.7849078759006229E-2</v>
      </c>
      <c r="AN64" s="66"/>
      <c r="AO64" s="65">
        <f t="shared" si="7"/>
        <v>2.5356872574235564E-2</v>
      </c>
      <c r="AP64" s="65">
        <f t="shared" si="8"/>
        <v>3.5796292330803919E-2</v>
      </c>
      <c r="AQ64" s="65">
        <f t="shared" si="9"/>
        <v>4.8054541782842151E-2</v>
      </c>
    </row>
    <row r="65" spans="1:43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4.5728144325827901E-4</v>
      </c>
      <c r="D65" s="52">
        <f>VLOOKUP($B65,Shock_dev!$A$1:$CI$300,MATCH(DATE(D$1,1,1),Shock_dev!$A$1:$CI$1,0),FALSE)</f>
        <v>5.3045791749083116E-4</v>
      </c>
      <c r="E65" s="52">
        <f>VLOOKUP($B65,Shock_dev!$A$1:$CI$300,MATCH(DATE(E$1,1,1),Shock_dev!$A$1:$CI$1,0),FALSE)</f>
        <v>5.5656613991909669E-4</v>
      </c>
      <c r="F65" s="52">
        <f>VLOOKUP($B65,Shock_dev!$A$1:$CI$300,MATCH(DATE(F$1,1,1),Shock_dev!$A$1:$CI$1,0),FALSE)</f>
        <v>5.5683171902257199E-4</v>
      </c>
      <c r="G65" s="52">
        <f>VLOOKUP($B65,Shock_dev!$A$1:$CI$300,MATCH(DATE(G$1,1,1),Shock_dev!$A$1:$CI$1,0),FALSE)</f>
        <v>5.408532743926709E-4</v>
      </c>
      <c r="H65" s="52">
        <f>VLOOKUP($B65,Shock_dev!$A$1:$CI$300,MATCH(DATE(H$1,1,1),Shock_dev!$A$1:$CI$1,0),FALSE)</f>
        <v>5.2525938569999325E-4</v>
      </c>
      <c r="I65" s="52">
        <f>VLOOKUP($B65,Shock_dev!$A$1:$CI$300,MATCH(DATE(I$1,1,1),Shock_dev!$A$1:$CI$1,0),FALSE)</f>
        <v>5.0219826508628867E-4</v>
      </c>
      <c r="J65" s="52">
        <f>VLOOKUP($B65,Shock_dev!$A$1:$CI$300,MATCH(DATE(J$1,1,1),Shock_dev!$A$1:$CI$1,0),FALSE)</f>
        <v>4.8851672430098088E-4</v>
      </c>
      <c r="K65" s="52">
        <f>VLOOKUP($B65,Shock_dev!$A$1:$CI$300,MATCH(DATE(K$1,1,1),Shock_dev!$A$1:$CI$1,0),FALSE)</f>
        <v>4.7290545444227767E-4</v>
      </c>
      <c r="L65" s="52">
        <f>VLOOKUP($B65,Shock_dev!$A$1:$CI$300,MATCH(DATE(L$1,1,1),Shock_dev!$A$1:$CI$1,0),FALSE)</f>
        <v>4.5987924298256962E-4</v>
      </c>
      <c r="M65" s="52">
        <f>VLOOKUP($B65,Shock_dev!$A$1:$CI$300,MATCH(DATE(M$1,1,1),Shock_dev!$A$1:$CI$1,0),FALSE)</f>
        <v>4.5761543953771512E-4</v>
      </c>
      <c r="N65" s="52">
        <f>VLOOKUP($B65,Shock_dev!$A$1:$CI$300,MATCH(DATE(N$1,1,1),Shock_dev!$A$1:$CI$1,0),FALSE)</f>
        <v>4.453794944048804E-4</v>
      </c>
      <c r="O65" s="52">
        <f>VLOOKUP($B65,Shock_dev!$A$1:$CI$300,MATCH(DATE(O$1,1,1),Shock_dev!$A$1:$CI$1,0),FALSE)</f>
        <v>4.2313407601181498E-4</v>
      </c>
      <c r="P65" s="52">
        <f>VLOOKUP($B65,Shock_dev!$A$1:$CI$300,MATCH(DATE(P$1,1,1),Shock_dev!$A$1:$CI$1,0),FALSE)</f>
        <v>3.9709028640960389E-4</v>
      </c>
      <c r="Q65" s="52">
        <f>VLOOKUP($B65,Shock_dev!$A$1:$CI$300,MATCH(DATE(Q$1,1,1),Shock_dev!$A$1:$CI$1,0),FALSE)</f>
        <v>3.7878181023421746E-4</v>
      </c>
      <c r="R65" s="52">
        <f>VLOOKUP($B65,Shock_dev!$A$1:$CI$300,MATCH(DATE(R$1,1,1),Shock_dev!$A$1:$CI$1,0),FALSE)</f>
        <v>3.5236004408361921E-4</v>
      </c>
      <c r="S65" s="52">
        <f>VLOOKUP($B65,Shock_dev!$A$1:$CI$300,MATCH(DATE(S$1,1,1),Shock_dev!$A$1:$CI$1,0),FALSE)</f>
        <v>3.3212011853462936E-4</v>
      </c>
      <c r="T65" s="52">
        <f>VLOOKUP($B65,Shock_dev!$A$1:$CI$300,MATCH(DATE(T$1,1,1),Shock_dev!$A$1:$CI$1,0),FALSE)</f>
        <v>3.1656485638073821E-4</v>
      </c>
      <c r="U65" s="52">
        <f>VLOOKUP($B65,Shock_dev!$A$1:$CI$300,MATCH(DATE(U$1,1,1),Shock_dev!$A$1:$CI$1,0),FALSE)</f>
        <v>2.9935192633656269E-4</v>
      </c>
      <c r="V65" s="52">
        <f>VLOOKUP($B65,Shock_dev!$A$1:$CI$300,MATCH(DATE(V$1,1,1),Shock_dev!$A$1:$CI$1,0),FALSE)</f>
        <v>2.8951031011500695E-4</v>
      </c>
      <c r="W65" s="52">
        <f>VLOOKUP($B65,Shock_dev!$A$1:$CI$300,MATCH(DATE(W$1,1,1),Shock_dev!$A$1:$CI$1,0),FALSE)</f>
        <v>2.7851290114527994E-4</v>
      </c>
      <c r="X65" s="52">
        <f>VLOOKUP($B65,Shock_dev!$A$1:$CI$300,MATCH(DATE(X$1,1,1),Shock_dev!$A$1:$CI$1,0),FALSE)</f>
        <v>2.6768991475477333E-4</v>
      </c>
      <c r="Y65" s="52">
        <f>VLOOKUP($B65,Shock_dev!$A$1:$CI$300,MATCH(DATE(Y$1,1,1),Shock_dev!$A$1:$CI$1,0),FALSE)</f>
        <v>2.6426014389266508E-4</v>
      </c>
      <c r="Z65" s="52">
        <f>VLOOKUP($B65,Shock_dev!$A$1:$CI$300,MATCH(DATE(Z$1,1,1),Shock_dev!$A$1:$CI$1,0),FALSE)</f>
        <v>2.5680730492391393E-4</v>
      </c>
      <c r="AA65" s="52">
        <f>VLOOKUP($B65,Shock_dev!$A$1:$CI$300,MATCH(DATE(AA$1,1,1),Shock_dev!$A$1:$CI$1,0),FALSE)</f>
        <v>2.4761258691628828E-4</v>
      </c>
      <c r="AB65" s="52">
        <f>VLOOKUP($B65,Shock_dev!$A$1:$CI$300,MATCH(DATE(AB$1,1,1),Shock_dev!$A$1:$CI$1,0),FALSE)</f>
        <v>2.3960649232073708E-4</v>
      </c>
      <c r="AC65" s="52">
        <f>VLOOKUP($B65,Shock_dev!$A$1:$CI$300,MATCH(DATE(AC$1,1,1),Shock_dev!$A$1:$CI$1,0),FALSE)</f>
        <v>2.3314316898101625E-4</v>
      </c>
      <c r="AD65" s="52">
        <f>VLOOKUP($B65,Shock_dev!$A$1:$CI$300,MATCH(DATE(AD$1,1,1),Shock_dev!$A$1:$CI$1,0),FALSE)</f>
        <v>2.2379807839660528E-4</v>
      </c>
      <c r="AE65" s="52">
        <f>VLOOKUP($B65,Shock_dev!$A$1:$CI$300,MATCH(DATE(AE$1,1,1),Shock_dev!$A$1:$CI$1,0),FALSE)</f>
        <v>2.1643557325130969E-4</v>
      </c>
      <c r="AF65" s="52">
        <f>VLOOKUP($B65,Shock_dev!$A$1:$CI$300,MATCH(DATE(AF$1,1,1),Shock_dev!$A$1:$CI$1,0),FALSE)</f>
        <v>2.0728770074772765E-4</v>
      </c>
      <c r="AG65" s="52"/>
      <c r="AH65" s="65">
        <f t="shared" si="1"/>
        <v>5.2839809881668998E-4</v>
      </c>
      <c r="AI65" s="65">
        <f t="shared" si="2"/>
        <v>4.8975181450242196E-4</v>
      </c>
      <c r="AJ65" s="65">
        <f t="shared" si="3"/>
        <v>4.2040022131964634E-4</v>
      </c>
      <c r="AK65" s="65">
        <f t="shared" si="4"/>
        <v>3.1798145109011129E-4</v>
      </c>
      <c r="AL65" s="65">
        <f t="shared" si="5"/>
        <v>2.6297657032658408E-4</v>
      </c>
      <c r="AM65" s="65">
        <f t="shared" si="6"/>
        <v>2.2405420273947921E-4</v>
      </c>
      <c r="AN65" s="66"/>
      <c r="AO65" s="65">
        <f t="shared" si="7"/>
        <v>5.0907495665955603E-4</v>
      </c>
      <c r="AP65" s="65">
        <f t="shared" si="8"/>
        <v>3.6919083620487881E-4</v>
      </c>
      <c r="AQ65" s="65">
        <f t="shared" si="9"/>
        <v>2.4351538653303163E-4</v>
      </c>
    </row>
    <row r="66" spans="1:43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4.1253310986173145E-2</v>
      </c>
      <c r="D66" s="52">
        <f>VLOOKUP($B66,Shock_dev!$A$1:$CI$300,MATCH(DATE(D$1,1,1),Shock_dev!$A$1:$CI$1,0),FALSE)</f>
        <v>4.2647071153587235E-2</v>
      </c>
      <c r="E66" s="52">
        <f>VLOOKUP($B66,Shock_dev!$A$1:$CI$300,MATCH(DATE(E$1,1,1),Shock_dev!$A$1:$CI$1,0),FALSE)</f>
        <v>4.2795393912581477E-2</v>
      </c>
      <c r="F66" s="52">
        <f>VLOOKUP($B66,Shock_dev!$A$1:$CI$300,MATCH(DATE(F$1,1,1),Shock_dev!$A$1:$CI$1,0),FALSE)</f>
        <v>4.2921821091966655E-2</v>
      </c>
      <c r="G66" s="52">
        <f>VLOOKUP($B66,Shock_dev!$A$1:$CI$300,MATCH(DATE(G$1,1,1),Shock_dev!$A$1:$CI$1,0),FALSE)</f>
        <v>3.9735214816840211E-2</v>
      </c>
      <c r="H66" s="52">
        <f>VLOOKUP($B66,Shock_dev!$A$1:$CI$300,MATCH(DATE(H$1,1,1),Shock_dev!$A$1:$CI$1,0),FALSE)</f>
        <v>3.9870045856054998E-2</v>
      </c>
      <c r="I66" s="52">
        <f>VLOOKUP($B66,Shock_dev!$A$1:$CI$300,MATCH(DATE(I$1,1,1),Shock_dev!$A$1:$CI$1,0),FALSE)</f>
        <v>3.9898333406500244E-2</v>
      </c>
      <c r="J66" s="52">
        <f>VLOOKUP($B66,Shock_dev!$A$1:$CI$300,MATCH(DATE(J$1,1,1),Shock_dev!$A$1:$CI$1,0),FALSE)</f>
        <v>3.969332018085809E-2</v>
      </c>
      <c r="K66" s="52">
        <f>VLOOKUP($B66,Shock_dev!$A$1:$CI$300,MATCH(DATE(K$1,1,1),Shock_dev!$A$1:$CI$1,0),FALSE)</f>
        <v>3.9384916990597936E-2</v>
      </c>
      <c r="L66" s="52">
        <f>VLOOKUP($B66,Shock_dev!$A$1:$CI$300,MATCH(DATE(L$1,1,1),Shock_dev!$A$1:$CI$1,0),FALSE)</f>
        <v>4.2808142677861614E-2</v>
      </c>
      <c r="M66" s="52">
        <f>VLOOKUP($B66,Shock_dev!$A$1:$CI$300,MATCH(DATE(M$1,1,1),Shock_dev!$A$1:$CI$1,0),FALSE)</f>
        <v>3.2609037701807106E-2</v>
      </c>
      <c r="N66" s="52">
        <f>VLOOKUP($B66,Shock_dev!$A$1:$CI$300,MATCH(DATE(N$1,1,1),Shock_dev!$A$1:$CI$1,0),FALSE)</f>
        <v>3.2690216811683707E-2</v>
      </c>
      <c r="O66" s="52">
        <f>VLOOKUP($B66,Shock_dev!$A$1:$CI$300,MATCH(DATE(O$1,1,1),Shock_dev!$A$1:$CI$1,0),FALSE)</f>
        <v>3.2380936175995516E-2</v>
      </c>
      <c r="P66" s="52">
        <f>VLOOKUP($B66,Shock_dev!$A$1:$CI$300,MATCH(DATE(P$1,1,1),Shock_dev!$A$1:$CI$1,0),FALSE)</f>
        <v>3.2216804102954522E-2</v>
      </c>
      <c r="Q66" s="52">
        <f>VLOOKUP($B66,Shock_dev!$A$1:$CI$300,MATCH(DATE(Q$1,1,1),Shock_dev!$A$1:$CI$1,0),FALSE)</f>
        <v>3.2647043277303209E-2</v>
      </c>
      <c r="R66" s="52">
        <f>VLOOKUP($B66,Shock_dev!$A$1:$CI$300,MATCH(DATE(R$1,1,1),Shock_dev!$A$1:$CI$1,0),FALSE)</f>
        <v>3.2577848437507377E-2</v>
      </c>
      <c r="S66" s="52">
        <f>VLOOKUP($B66,Shock_dev!$A$1:$CI$300,MATCH(DATE(S$1,1,1),Shock_dev!$A$1:$CI$1,0),FALSE)</f>
        <v>3.2661589576333375E-2</v>
      </c>
      <c r="T66" s="52">
        <f>VLOOKUP($B66,Shock_dev!$A$1:$CI$300,MATCH(DATE(T$1,1,1),Shock_dev!$A$1:$CI$1,0),FALSE)</f>
        <v>3.2365091932583238E-2</v>
      </c>
      <c r="U66" s="52">
        <f>VLOOKUP($B66,Shock_dev!$A$1:$CI$300,MATCH(DATE(U$1,1,1),Shock_dev!$A$1:$CI$1,0),FALSE)</f>
        <v>3.1967434683468486E-2</v>
      </c>
      <c r="V66" s="52">
        <f>VLOOKUP($B66,Shock_dev!$A$1:$CI$300,MATCH(DATE(V$1,1,1),Shock_dev!$A$1:$CI$1,0),FALSE)</f>
        <v>2.8333270534332905E-2</v>
      </c>
      <c r="W66" s="52">
        <f>VLOOKUP($B66,Shock_dev!$A$1:$CI$300,MATCH(DATE(W$1,1,1),Shock_dev!$A$1:$CI$1,0),FALSE)</f>
        <v>3.0188117733687524E-2</v>
      </c>
      <c r="X66" s="52">
        <f>VLOOKUP($B66,Shock_dev!$A$1:$CI$300,MATCH(DATE(X$1,1,1),Shock_dev!$A$1:$CI$1,0),FALSE)</f>
        <v>2.9844987029866141E-2</v>
      </c>
      <c r="Y66" s="52">
        <f>VLOOKUP($B66,Shock_dev!$A$1:$CI$300,MATCH(DATE(Y$1,1,1),Shock_dev!$A$1:$CI$1,0),FALSE)</f>
        <v>5.6843079298056425E-2</v>
      </c>
      <c r="Z66" s="52">
        <f>VLOOKUP($B66,Shock_dev!$A$1:$CI$300,MATCH(DATE(Z$1,1,1),Shock_dev!$A$1:$CI$1,0),FALSE)</f>
        <v>5.7157039718995481E-2</v>
      </c>
      <c r="AA66" s="52">
        <f>VLOOKUP($B66,Shock_dev!$A$1:$CI$300,MATCH(DATE(AA$1,1,1),Shock_dev!$A$1:$CI$1,0),FALSE)</f>
        <v>5.6671602514768729E-2</v>
      </c>
      <c r="AB66" s="52">
        <f>VLOOKUP($B66,Shock_dev!$A$1:$CI$300,MATCH(DATE(AB$1,1,1),Shock_dev!$A$1:$CI$1,0),FALSE)</f>
        <v>5.6043012147951848E-2</v>
      </c>
      <c r="AC66" s="52">
        <f>VLOOKUP($B66,Shock_dev!$A$1:$CI$300,MATCH(DATE(AC$1,1,1),Shock_dev!$A$1:$CI$1,0),FALSE)</f>
        <v>5.5392010638553417E-2</v>
      </c>
      <c r="AD66" s="52">
        <f>VLOOKUP($B66,Shock_dev!$A$1:$CI$300,MATCH(DATE(AD$1,1,1),Shock_dev!$A$1:$CI$1,0),FALSE)</f>
        <v>5.4741590682483687E-2</v>
      </c>
      <c r="AE66" s="52">
        <f>VLOOKUP($B66,Shock_dev!$A$1:$CI$300,MATCH(DATE(AE$1,1,1),Shock_dev!$A$1:$CI$1,0),FALSE)</f>
        <v>5.4167615244200822E-2</v>
      </c>
      <c r="AF66" s="52">
        <f>VLOOKUP($B66,Shock_dev!$A$1:$CI$300,MATCH(DATE(AF$1,1,1),Shock_dev!$A$1:$CI$1,0),FALSE)</f>
        <v>5.3523646225044921E-2</v>
      </c>
      <c r="AG66" s="52"/>
      <c r="AH66" s="65">
        <f t="shared" si="1"/>
        <v>4.1870562392229749E-2</v>
      </c>
      <c r="AI66" s="65">
        <f t="shared" si="2"/>
        <v>4.0330951822374575E-2</v>
      </c>
      <c r="AJ66" s="65">
        <f t="shared" si="3"/>
        <v>3.2508807613948809E-2</v>
      </c>
      <c r="AK66" s="65">
        <f t="shared" si="4"/>
        <v>3.1581047032845075E-2</v>
      </c>
      <c r="AL66" s="65">
        <f t="shared" si="5"/>
        <v>4.6140965259074865E-2</v>
      </c>
      <c r="AM66" s="65">
        <f t="shared" si="6"/>
        <v>5.4773574987646942E-2</v>
      </c>
      <c r="AN66" s="66"/>
      <c r="AO66" s="65">
        <f t="shared" si="7"/>
        <v>4.1100757107302162E-2</v>
      </c>
      <c r="AP66" s="65">
        <f t="shared" si="8"/>
        <v>3.2044927323396942E-2</v>
      </c>
      <c r="AQ66" s="65">
        <f t="shared" si="9"/>
        <v>5.0457270123360903E-2</v>
      </c>
    </row>
    <row r="67" spans="1:43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6.6762506402032892E-2</v>
      </c>
      <c r="D67" s="52">
        <f>VLOOKUP($B67,Shock_dev!$A$1:$CI$300,MATCH(DATE(D$1,1,1),Shock_dev!$A$1:$CI$1,0),FALSE)</f>
        <v>6.6538527087881702E-2</v>
      </c>
      <c r="E67" s="52">
        <f>VLOOKUP($B67,Shock_dev!$A$1:$CI$300,MATCH(DATE(E$1,1,1),Shock_dev!$A$1:$CI$1,0),FALSE)</f>
        <v>7.2376498312980792E-2</v>
      </c>
      <c r="F67" s="52">
        <f>VLOOKUP($B67,Shock_dev!$A$1:$CI$300,MATCH(DATE(F$1,1,1),Shock_dev!$A$1:$CI$1,0),FALSE)</f>
        <v>7.6180283542667801E-2</v>
      </c>
      <c r="G67" s="52">
        <f>VLOOKUP($B67,Shock_dev!$A$1:$CI$300,MATCH(DATE(G$1,1,1),Shock_dev!$A$1:$CI$1,0),FALSE)</f>
        <v>7.7881375038176923E-2</v>
      </c>
      <c r="H67" s="52">
        <f>VLOOKUP($B67,Shock_dev!$A$1:$CI$300,MATCH(DATE(H$1,1,1),Shock_dev!$A$1:$CI$1,0),FALSE)</f>
        <v>8.3603222923636367E-2</v>
      </c>
      <c r="I67" s="52">
        <f>VLOOKUP($B67,Shock_dev!$A$1:$CI$300,MATCH(DATE(I$1,1,1),Shock_dev!$A$1:$CI$1,0),FALSE)</f>
        <v>7.8788343480083969E-2</v>
      </c>
      <c r="J67" s="52">
        <f>VLOOKUP($B67,Shock_dev!$A$1:$CI$300,MATCH(DATE(J$1,1,1),Shock_dev!$A$1:$CI$1,0),FALSE)</f>
        <v>9.7077070773542773E-2</v>
      </c>
      <c r="K67" s="52">
        <f>VLOOKUP($B67,Shock_dev!$A$1:$CI$300,MATCH(DATE(K$1,1,1),Shock_dev!$A$1:$CI$1,0),FALSE)</f>
        <v>9.0573173789699285E-2</v>
      </c>
      <c r="L67" s="52">
        <f>VLOOKUP($B67,Shock_dev!$A$1:$CI$300,MATCH(DATE(L$1,1,1),Shock_dev!$A$1:$CI$1,0),FALSE)</f>
        <v>0.10004527964614915</v>
      </c>
      <c r="M67" s="52">
        <f>VLOOKUP($B67,Shock_dev!$A$1:$CI$300,MATCH(DATE(M$1,1,1),Shock_dev!$A$1:$CI$1,0),FALSE)</f>
        <v>9.8258394303371466E-2</v>
      </c>
      <c r="N67" s="52">
        <f>VLOOKUP($B67,Shock_dev!$A$1:$CI$300,MATCH(DATE(N$1,1,1),Shock_dev!$A$1:$CI$1,0),FALSE)</f>
        <v>8.9336724975915938E-2</v>
      </c>
      <c r="O67" s="52">
        <f>VLOOKUP($B67,Shock_dev!$A$1:$CI$300,MATCH(DATE(O$1,1,1),Shock_dev!$A$1:$CI$1,0),FALSE)</f>
        <v>7.2372073246192589E-2</v>
      </c>
      <c r="P67" s="52">
        <f>VLOOKUP($B67,Shock_dev!$A$1:$CI$300,MATCH(DATE(P$1,1,1),Shock_dev!$A$1:$CI$1,0),FALSE)</f>
        <v>6.349749049790801E-2</v>
      </c>
      <c r="Q67" s="52">
        <f>VLOOKUP($B67,Shock_dev!$A$1:$CI$300,MATCH(DATE(Q$1,1,1),Shock_dev!$A$1:$CI$1,0),FALSE)</f>
        <v>6.5776659299653595E-2</v>
      </c>
      <c r="R67" s="52">
        <f>VLOOKUP($B67,Shock_dev!$A$1:$CI$300,MATCH(DATE(R$1,1,1),Shock_dev!$A$1:$CI$1,0),FALSE)</f>
        <v>4.8569541641328498E-2</v>
      </c>
      <c r="S67" s="52">
        <f>VLOOKUP($B67,Shock_dev!$A$1:$CI$300,MATCH(DATE(S$1,1,1),Shock_dev!$A$1:$CI$1,0),FALSE)</f>
        <v>4.80505602274671E-2</v>
      </c>
      <c r="T67" s="52">
        <f>VLOOKUP($B67,Shock_dev!$A$1:$CI$300,MATCH(DATE(T$1,1,1),Shock_dev!$A$1:$CI$1,0),FALSE)</f>
        <v>5.6314388804384184E-2</v>
      </c>
      <c r="U67" s="52">
        <f>VLOOKUP($B67,Shock_dev!$A$1:$CI$300,MATCH(DATE(U$1,1,1),Shock_dev!$A$1:$CI$1,0),FALSE)</f>
        <v>4.7117687881114131E-2</v>
      </c>
      <c r="V67" s="52">
        <f>VLOOKUP($B67,Shock_dev!$A$1:$CI$300,MATCH(DATE(V$1,1,1),Shock_dev!$A$1:$CI$1,0),FALSE)</f>
        <v>4.6330663119378196E-2</v>
      </c>
      <c r="W67" s="52">
        <f>VLOOKUP($B67,Shock_dev!$A$1:$CI$300,MATCH(DATE(W$1,1,1),Shock_dev!$A$1:$CI$1,0),FALSE)</f>
        <v>5.2629478265749832E-2</v>
      </c>
      <c r="X67" s="52">
        <f>VLOOKUP($B67,Shock_dev!$A$1:$CI$300,MATCH(DATE(X$1,1,1),Shock_dev!$A$1:$CI$1,0),FALSE)</f>
        <v>5.2171814382883812E-2</v>
      </c>
      <c r="Y67" s="52">
        <f>VLOOKUP($B67,Shock_dev!$A$1:$CI$300,MATCH(DATE(Y$1,1,1),Shock_dev!$A$1:$CI$1,0),FALSE)</f>
        <v>5.4970993844174393E-2</v>
      </c>
      <c r="Z67" s="52">
        <f>VLOOKUP($B67,Shock_dev!$A$1:$CI$300,MATCH(DATE(Z$1,1,1),Shock_dev!$A$1:$CI$1,0),FALSE)</f>
        <v>5.095497682578444E-2</v>
      </c>
      <c r="AA67" s="52">
        <f>VLOOKUP($B67,Shock_dev!$A$1:$CI$300,MATCH(DATE(AA$1,1,1),Shock_dev!$A$1:$CI$1,0),FALSE)</f>
        <v>5.6699362834711227E-2</v>
      </c>
      <c r="AB67" s="52">
        <f>VLOOKUP($B67,Shock_dev!$A$1:$CI$300,MATCH(DATE(AB$1,1,1),Shock_dev!$A$1:$CI$1,0),FALSE)</f>
        <v>6.2179101441773341E-2</v>
      </c>
      <c r="AC67" s="52">
        <f>VLOOKUP($B67,Shock_dev!$A$1:$CI$300,MATCH(DATE(AC$1,1,1),Shock_dev!$A$1:$CI$1,0),FALSE)</f>
        <v>6.7573998548469807E-2</v>
      </c>
      <c r="AD67" s="52">
        <f>VLOOKUP($B67,Shock_dev!$A$1:$CI$300,MATCH(DATE(AD$1,1,1),Shock_dev!$A$1:$CI$1,0),FALSE)</f>
        <v>7.0803679708784276E-2</v>
      </c>
      <c r="AE67" s="52">
        <f>VLOOKUP($B67,Shock_dev!$A$1:$CI$300,MATCH(DATE(AE$1,1,1),Shock_dev!$A$1:$CI$1,0),FALSE)</f>
        <v>7.6003044066769096E-2</v>
      </c>
      <c r="AF67" s="52">
        <f>VLOOKUP($B67,Shock_dev!$A$1:$CI$300,MATCH(DATE(AF$1,1,1),Shock_dev!$A$1:$CI$1,0),FALSE)</f>
        <v>7.5344000475261214E-2</v>
      </c>
      <c r="AG67" s="52"/>
      <c r="AH67" s="65">
        <f t="shared" si="1"/>
        <v>7.1947838076748025E-2</v>
      </c>
      <c r="AI67" s="65">
        <f t="shared" si="2"/>
        <v>9.0017418122622317E-2</v>
      </c>
      <c r="AJ67" s="65">
        <f t="shared" si="3"/>
        <v>7.7848268464608322E-2</v>
      </c>
      <c r="AK67" s="65">
        <f t="shared" si="4"/>
        <v>4.927656833473442E-2</v>
      </c>
      <c r="AL67" s="65">
        <f t="shared" si="5"/>
        <v>5.3485325230660741E-2</v>
      </c>
      <c r="AM67" s="65">
        <f t="shared" si="6"/>
        <v>7.0380764848211541E-2</v>
      </c>
      <c r="AN67" s="66"/>
      <c r="AO67" s="65">
        <f t="shared" si="7"/>
        <v>8.0982628099685178E-2</v>
      </c>
      <c r="AP67" s="65">
        <f t="shared" si="8"/>
        <v>6.3562418399671375E-2</v>
      </c>
      <c r="AQ67" s="65">
        <f t="shared" si="9"/>
        <v>6.1933045039436141E-2</v>
      </c>
    </row>
    <row r="68" spans="1:43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0.1399578257185935</v>
      </c>
      <c r="D68" s="52">
        <f>VLOOKUP($B68,Shock_dev!$A$1:$CI$300,MATCH(DATE(D$1,1,1),Shock_dev!$A$1:$CI$1,0),FALSE)</f>
        <v>0.14082042639398334</v>
      </c>
      <c r="E68" s="52">
        <f>VLOOKUP($B68,Shock_dev!$A$1:$CI$300,MATCH(DATE(E$1,1,1),Shock_dev!$A$1:$CI$1,0),FALSE)</f>
        <v>0.14614668595462579</v>
      </c>
      <c r="F68" s="52">
        <f>VLOOKUP($B68,Shock_dev!$A$1:$CI$300,MATCH(DATE(F$1,1,1),Shock_dev!$A$1:$CI$1,0),FALSE)</f>
        <v>0.14904434062880498</v>
      </c>
      <c r="G68" s="52">
        <f>VLOOKUP($B68,Shock_dev!$A$1:$CI$300,MATCH(DATE(G$1,1,1),Shock_dev!$A$1:$CI$1,0),FALSE)</f>
        <v>0.14240983590614001</v>
      </c>
      <c r="H68" s="52">
        <f>VLOOKUP($B68,Shock_dev!$A$1:$CI$300,MATCH(DATE(H$1,1,1),Shock_dev!$A$1:$CI$1,0),FALSE)</f>
        <v>0.14966823382217068</v>
      </c>
      <c r="I68" s="52">
        <f>VLOOKUP($B68,Shock_dev!$A$1:$CI$300,MATCH(DATE(I$1,1,1),Shock_dev!$A$1:$CI$1,0),FALSE)</f>
        <v>0.14344608052152114</v>
      </c>
      <c r="J68" s="52">
        <f>VLOOKUP($B68,Shock_dev!$A$1:$CI$300,MATCH(DATE(J$1,1,1),Shock_dev!$A$1:$CI$1,0),FALSE)</f>
        <v>0.16105820289503128</v>
      </c>
      <c r="K68" s="52">
        <f>VLOOKUP($B68,Shock_dev!$A$1:$CI$300,MATCH(DATE(K$1,1,1),Shock_dev!$A$1:$CI$1,0),FALSE)</f>
        <v>0.15303561037713681</v>
      </c>
      <c r="L68" s="52">
        <f>VLOOKUP($B68,Shock_dev!$A$1:$CI$300,MATCH(DATE(L$1,1,1),Shock_dev!$A$1:$CI$1,0),FALSE)</f>
        <v>0.15878061702150578</v>
      </c>
      <c r="M68" s="52">
        <f>VLOOKUP($B68,Shock_dev!$A$1:$CI$300,MATCH(DATE(M$1,1,1),Shock_dev!$A$1:$CI$1,0),FALSE)</f>
        <v>0.19563587027321885</v>
      </c>
      <c r="N68" s="52">
        <f>VLOOKUP($B68,Shock_dev!$A$1:$CI$300,MATCH(DATE(N$1,1,1),Shock_dev!$A$1:$CI$1,0),FALSE)</f>
        <v>0.18534446141069921</v>
      </c>
      <c r="O68" s="52">
        <f>VLOOKUP($B68,Shock_dev!$A$1:$CI$300,MATCH(DATE(O$1,1,1),Shock_dev!$A$1:$CI$1,0),FALSE)</f>
        <v>0.1674889958985637</v>
      </c>
      <c r="P68" s="52">
        <f>VLOOKUP($B68,Shock_dev!$A$1:$CI$300,MATCH(DATE(P$1,1,1),Shock_dev!$A$1:$CI$1,0),FALSE)</f>
        <v>0.15753114263294707</v>
      </c>
      <c r="Q68" s="52">
        <f>VLOOKUP($B68,Shock_dev!$A$1:$CI$300,MATCH(DATE(Q$1,1,1),Shock_dev!$A$1:$CI$1,0),FALSE)</f>
        <v>0.16121236571769368</v>
      </c>
      <c r="R68" s="52">
        <f>VLOOKUP($B68,Shock_dev!$A$1:$CI$300,MATCH(DATE(R$1,1,1),Shock_dev!$A$1:$CI$1,0),FALSE)</f>
        <v>0.14122355971178713</v>
      </c>
      <c r="S68" s="52">
        <f>VLOOKUP($B68,Shock_dev!$A$1:$CI$300,MATCH(DATE(S$1,1,1),Shock_dev!$A$1:$CI$1,0),FALSE)</f>
        <v>0.1404063099539698</v>
      </c>
      <c r="T68" s="52">
        <f>VLOOKUP($B68,Shock_dev!$A$1:$CI$300,MATCH(DATE(T$1,1,1),Shock_dev!$A$1:$CI$1,0),FALSE)</f>
        <v>0.14768075427449892</v>
      </c>
      <c r="U68" s="52">
        <f>VLOOKUP($B68,Shock_dev!$A$1:$CI$300,MATCH(DATE(U$1,1,1),Shock_dev!$A$1:$CI$1,0),FALSE)</f>
        <v>0.13740922676576658</v>
      </c>
      <c r="V68" s="52">
        <f>VLOOKUP($B68,Shock_dev!$A$1:$CI$300,MATCH(DATE(V$1,1,1),Shock_dev!$A$1:$CI$1,0),FALSE)</f>
        <v>0.14509066943089099</v>
      </c>
      <c r="W68" s="52">
        <f>VLOOKUP($B68,Shock_dev!$A$1:$CI$300,MATCH(DATE(W$1,1,1),Shock_dev!$A$1:$CI$1,0),FALSE)</f>
        <v>0.14908593097543044</v>
      </c>
      <c r="X68" s="52">
        <f>VLOOKUP($B68,Shock_dev!$A$1:$CI$300,MATCH(DATE(X$1,1,1),Shock_dev!$A$1:$CI$1,0),FALSE)</f>
        <v>0.1483935357455706</v>
      </c>
      <c r="Y68" s="52">
        <f>VLOOKUP($B68,Shock_dev!$A$1:$CI$300,MATCH(DATE(Y$1,1,1),Shock_dev!$A$1:$CI$1,0),FALSE)</f>
        <v>0.15398046010823144</v>
      </c>
      <c r="Z68" s="52">
        <f>VLOOKUP($B68,Shock_dev!$A$1:$CI$300,MATCH(DATE(Z$1,1,1),Shock_dev!$A$1:$CI$1,0),FALSE)</f>
        <v>0.14895451256957282</v>
      </c>
      <c r="AA68" s="52">
        <f>VLOOKUP($B68,Shock_dev!$A$1:$CI$300,MATCH(DATE(AA$1,1,1),Shock_dev!$A$1:$CI$1,0),FALSE)</f>
        <v>0.15364558498534009</v>
      </c>
      <c r="AB68" s="52">
        <f>VLOOKUP($B68,Shock_dev!$A$1:$CI$300,MATCH(DATE(AB$1,1,1),Shock_dev!$A$1:$CI$1,0),FALSE)</f>
        <v>0.15807919018142802</v>
      </c>
      <c r="AC68" s="52">
        <f>VLOOKUP($B68,Shock_dev!$A$1:$CI$300,MATCH(DATE(AC$1,1,1),Shock_dev!$A$1:$CI$1,0),FALSE)</f>
        <v>0.16244024964964304</v>
      </c>
      <c r="AD68" s="52">
        <f>VLOOKUP($B68,Shock_dev!$A$1:$CI$300,MATCH(DATE(AD$1,1,1),Shock_dev!$A$1:$CI$1,0),FALSE)</f>
        <v>0.16462970582061626</v>
      </c>
      <c r="AE68" s="52">
        <f>VLOOKUP($B68,Shock_dev!$A$1:$CI$300,MATCH(DATE(AE$1,1,1),Shock_dev!$A$1:$CI$1,0),FALSE)</f>
        <v>0.16881462049564158</v>
      </c>
      <c r="AF68" s="52">
        <f>VLOOKUP($B68,Shock_dev!$A$1:$CI$300,MATCH(DATE(AF$1,1,1),Shock_dev!$A$1:$CI$1,0),FALSE)</f>
        <v>0.16710535342878644</v>
      </c>
      <c r="AG68" s="52"/>
      <c r="AH68" s="65">
        <f t="shared" si="1"/>
        <v>0.14367582292042952</v>
      </c>
      <c r="AI68" s="65">
        <f t="shared" si="2"/>
        <v>0.15319774892747312</v>
      </c>
      <c r="AJ68" s="65">
        <f t="shared" si="3"/>
        <v>0.17344256718662451</v>
      </c>
      <c r="AK68" s="65">
        <f t="shared" si="4"/>
        <v>0.1423621040273827</v>
      </c>
      <c r="AL68" s="65">
        <f t="shared" si="5"/>
        <v>0.15081200487682905</v>
      </c>
      <c r="AM68" s="65">
        <f t="shared" si="6"/>
        <v>0.16421382391522305</v>
      </c>
      <c r="AN68" s="66"/>
      <c r="AO68" s="65">
        <f t="shared" si="7"/>
        <v>0.14843678592395132</v>
      </c>
      <c r="AP68" s="65">
        <f t="shared" si="8"/>
        <v>0.15790233560700362</v>
      </c>
      <c r="AQ68" s="65">
        <f t="shared" si="9"/>
        <v>0.15751291439602605</v>
      </c>
    </row>
    <row r="69" spans="1:43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1.1914340051861E-4</v>
      </c>
      <c r="D69" s="52">
        <f>VLOOKUP($B69,Shock_dev!$A$1:$CI$300,MATCH(DATE(D$1,1,1),Shock_dev!$A$1:$CI$1,0),FALSE)</f>
        <v>1.3938900843398684E-4</v>
      </c>
      <c r="E69" s="52">
        <f>VLOOKUP($B69,Shock_dev!$A$1:$CI$300,MATCH(DATE(E$1,1,1),Shock_dev!$A$1:$CI$1,0),FALSE)</f>
        <v>1.4788887253096818E-4</v>
      </c>
      <c r="F69" s="52">
        <f>VLOOKUP($B69,Shock_dev!$A$1:$CI$300,MATCH(DATE(F$1,1,1),Shock_dev!$A$1:$CI$1,0),FALSE)</f>
        <v>1.4950912099927845E-4</v>
      </c>
      <c r="G69" s="52">
        <f>VLOOKUP($B69,Shock_dev!$A$1:$CI$300,MATCH(DATE(G$1,1,1),Shock_dev!$A$1:$CI$1,0),FALSE)</f>
        <v>1.4680517661758751E-4</v>
      </c>
      <c r="H69" s="52">
        <f>VLOOKUP($B69,Shock_dev!$A$1:$CI$300,MATCH(DATE(H$1,1,1),Shock_dev!$A$1:$CI$1,0),FALSE)</f>
        <v>1.4413887562287779E-4</v>
      </c>
      <c r="I69" s="52">
        <f>VLOOKUP($B69,Shock_dev!$A$1:$CI$300,MATCH(DATE(I$1,1,1),Shock_dev!$A$1:$CI$1,0),FALSE)</f>
        <v>1.4078367456898244E-4</v>
      </c>
      <c r="J69" s="52">
        <f>VLOOKUP($B69,Shock_dev!$A$1:$CI$300,MATCH(DATE(J$1,1,1),Shock_dev!$A$1:$CI$1,0),FALSE)</f>
        <v>1.3983680116308244E-4</v>
      </c>
      <c r="K69" s="52">
        <f>VLOOKUP($B69,Shock_dev!$A$1:$CI$300,MATCH(DATE(K$1,1,1),Shock_dev!$A$1:$CI$1,0),FALSE)</f>
        <v>1.3834278950374492E-4</v>
      </c>
      <c r="L69" s="52">
        <f>VLOOKUP($B69,Shock_dev!$A$1:$CI$300,MATCH(DATE(L$1,1,1),Shock_dev!$A$1:$CI$1,0),FALSE)</f>
        <v>1.3869352438609394E-4</v>
      </c>
      <c r="M69" s="52">
        <f>VLOOKUP($B69,Shock_dev!$A$1:$CI$300,MATCH(DATE(M$1,1,1),Shock_dev!$A$1:$CI$1,0),FALSE)</f>
        <v>6.8246631290790158E-4</v>
      </c>
      <c r="N69" s="52">
        <f>VLOOKUP($B69,Shock_dev!$A$1:$CI$300,MATCH(DATE(N$1,1,1),Shock_dev!$A$1:$CI$1,0),FALSE)</f>
        <v>6.9266807182484004E-4</v>
      </c>
      <c r="O69" s="52">
        <f>VLOOKUP($B69,Shock_dev!$A$1:$CI$300,MATCH(DATE(O$1,1,1),Shock_dev!$A$1:$CI$1,0),FALSE)</f>
        <v>6.8807927084797845E-4</v>
      </c>
      <c r="P69" s="52">
        <f>VLOOKUP($B69,Shock_dev!$A$1:$CI$300,MATCH(DATE(P$1,1,1),Shock_dev!$A$1:$CI$1,0),FALSE)</f>
        <v>6.8074316959959851E-4</v>
      </c>
      <c r="Q69" s="52">
        <f>VLOOKUP($B69,Shock_dev!$A$1:$CI$300,MATCH(DATE(Q$1,1,1),Shock_dev!$A$1:$CI$1,0),FALSE)</f>
        <v>6.7435740589826031E-4</v>
      </c>
      <c r="R69" s="52">
        <f>VLOOKUP($B69,Shock_dev!$A$1:$CI$300,MATCH(DATE(R$1,1,1),Shock_dev!$A$1:$CI$1,0),FALSE)</f>
        <v>6.6632901879204562E-4</v>
      </c>
      <c r="S69" s="52">
        <f>VLOOKUP($B69,Shock_dev!$A$1:$CI$300,MATCH(DATE(S$1,1,1),Shock_dev!$A$1:$CI$1,0),FALSE)</f>
        <v>6.5931098306988513E-4</v>
      </c>
      <c r="T69" s="52">
        <f>VLOOKUP($B69,Shock_dev!$A$1:$CI$300,MATCH(DATE(T$1,1,1),Shock_dev!$A$1:$CI$1,0),FALSE)</f>
        <v>6.5348423001688929E-4</v>
      </c>
      <c r="U69" s="52">
        <f>VLOOKUP($B69,Shock_dev!$A$1:$CI$300,MATCH(DATE(U$1,1,1),Shock_dev!$A$1:$CI$1,0),FALSE)</f>
        <v>6.4666007401588572E-4</v>
      </c>
      <c r="V69" s="52">
        <f>VLOOKUP($B69,Shock_dev!$A$1:$CI$300,MATCH(DATE(V$1,1,1),Shock_dev!$A$1:$CI$1,0),FALSE)</f>
        <v>6.4118046895294699E-4</v>
      </c>
      <c r="W69" s="52">
        <f>VLOOKUP($B69,Shock_dev!$A$1:$CI$300,MATCH(DATE(W$1,1,1),Shock_dev!$A$1:$CI$1,0),FALSE)</f>
        <v>2.9907514129792246E-4</v>
      </c>
      <c r="X69" s="52">
        <f>VLOOKUP($B69,Shock_dev!$A$1:$CI$300,MATCH(DATE(X$1,1,1),Shock_dev!$A$1:$CI$1,0),FALSE)</f>
        <v>2.8695573387969365E-4</v>
      </c>
      <c r="Y69" s="52">
        <f>VLOOKUP($B69,Shock_dev!$A$1:$CI$300,MATCH(DATE(Y$1,1,1),Shock_dev!$A$1:$CI$1,0),FALSE)</f>
        <v>2.8391596829538185E-4</v>
      </c>
      <c r="Z69" s="52">
        <f>VLOOKUP($B69,Shock_dev!$A$1:$CI$300,MATCH(DATE(Z$1,1,1),Shock_dev!$A$1:$CI$1,0),FALSE)</f>
        <v>2.8066617770290621E-4</v>
      </c>
      <c r="AA69" s="52">
        <f>VLOOKUP($B69,Shock_dev!$A$1:$CI$300,MATCH(DATE(AA$1,1,1),Shock_dev!$A$1:$CI$1,0),FALSE)</f>
        <v>2.7719267802667029E-4</v>
      </c>
      <c r="AB69" s="52">
        <f>VLOOKUP($B69,Shock_dev!$A$1:$CI$300,MATCH(DATE(AB$1,1,1),Shock_dev!$A$1:$CI$1,0),FALSE)</f>
        <v>2.7353764319708155E-4</v>
      </c>
      <c r="AC69" s="52">
        <f>VLOOKUP($B69,Shock_dev!$A$1:$CI$300,MATCH(DATE(AC$1,1,1),Shock_dev!$A$1:$CI$1,0),FALSE)</f>
        <v>2.6976108811819951E-4</v>
      </c>
      <c r="AD69" s="52">
        <f>VLOOKUP($B69,Shock_dev!$A$1:$CI$300,MATCH(DATE(AD$1,1,1),Shock_dev!$A$1:$CI$1,0),FALSE)</f>
        <v>2.6572729248074768E-4</v>
      </c>
      <c r="AE69" s="52">
        <f>VLOOKUP($B69,Shock_dev!$A$1:$CI$300,MATCH(DATE(AE$1,1,1),Shock_dev!$A$1:$CI$1,0),FALSE)</f>
        <v>2.6172691540277875E-4</v>
      </c>
      <c r="AF69" s="52">
        <f>VLOOKUP($B69,Shock_dev!$A$1:$CI$300,MATCH(DATE(AF$1,1,1),Shock_dev!$A$1:$CI$1,0),FALSE)</f>
        <v>2.5727241957973262E-4</v>
      </c>
      <c r="AG69" s="52"/>
      <c r="AH69" s="65">
        <f t="shared" si="1"/>
        <v>1.405471158200862E-4</v>
      </c>
      <c r="AI69" s="65">
        <f t="shared" si="2"/>
        <v>1.4035913304895629E-4</v>
      </c>
      <c r="AJ69" s="65">
        <f t="shared" si="3"/>
        <v>6.836628462157158E-4</v>
      </c>
      <c r="AK69" s="65">
        <f t="shared" si="4"/>
        <v>6.5339295496953057E-4</v>
      </c>
      <c r="AL69" s="65">
        <f t="shared" si="5"/>
        <v>2.8556113984051486E-4</v>
      </c>
      <c r="AM69" s="65">
        <f t="shared" si="6"/>
        <v>2.6560507175570807E-4</v>
      </c>
      <c r="AN69" s="66"/>
      <c r="AO69" s="65">
        <f t="shared" si="7"/>
        <v>1.4045312443452125E-4</v>
      </c>
      <c r="AP69" s="65">
        <f t="shared" si="8"/>
        <v>6.6852790059262319E-4</v>
      </c>
      <c r="AQ69" s="65">
        <f t="shared" si="9"/>
        <v>2.7558310579811146E-4</v>
      </c>
    </row>
    <row r="70" spans="1:43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8.3065478163703767E-3</v>
      </c>
      <c r="D70" s="52">
        <f>VLOOKUP($B70,Shock_dev!$A$1:$CI$300,MATCH(DATE(D$1,1,1),Shock_dev!$A$1:$CI$1,0),FALSE)</f>
        <v>1.2715542851040018E-2</v>
      </c>
      <c r="E70" s="52">
        <f>VLOOKUP($B70,Shock_dev!$A$1:$CI$300,MATCH(DATE(E$1,1,1),Shock_dev!$A$1:$CI$1,0),FALSE)</f>
        <v>1.4835724235275492E-2</v>
      </c>
      <c r="F70" s="52">
        <f>VLOOKUP($B70,Shock_dev!$A$1:$CI$300,MATCH(DATE(F$1,1,1),Shock_dev!$A$1:$CI$1,0),FALSE)</f>
        <v>1.5317745904087434E-2</v>
      </c>
      <c r="G70" s="52">
        <f>VLOOKUP($B70,Shock_dev!$A$1:$CI$300,MATCH(DATE(G$1,1,1),Shock_dev!$A$1:$CI$1,0),FALSE)</f>
        <v>1.4410812770593889E-2</v>
      </c>
      <c r="H70" s="52">
        <f>VLOOKUP($B70,Shock_dev!$A$1:$CI$300,MATCH(DATE(H$1,1,1),Shock_dev!$A$1:$CI$1,0),FALSE)</f>
        <v>1.328346648140079E-2</v>
      </c>
      <c r="I70" s="52">
        <f>VLOOKUP($B70,Shock_dev!$A$1:$CI$300,MATCH(DATE(I$1,1,1),Shock_dev!$A$1:$CI$1,0),FALSE)</f>
        <v>1.148169159230116E-2</v>
      </c>
      <c r="J70" s="52">
        <f>VLOOKUP($B70,Shock_dev!$A$1:$CI$300,MATCH(DATE(J$1,1,1),Shock_dev!$A$1:$CI$1,0),FALSE)</f>
        <v>1.0188693141276808E-2</v>
      </c>
      <c r="K70" s="52">
        <f>VLOOKUP($B70,Shock_dev!$A$1:$CI$300,MATCH(DATE(K$1,1,1),Shock_dev!$A$1:$CI$1,0),FALSE)</f>
        <v>8.3859887541995436E-3</v>
      </c>
      <c r="L70" s="52">
        <f>VLOOKUP($B70,Shock_dev!$A$1:$CI$300,MATCH(DATE(L$1,1,1),Shock_dev!$A$1:$CI$1,0),FALSE)</f>
        <v>7.1629358675508025E-3</v>
      </c>
      <c r="M70" s="52">
        <f>VLOOKUP($B70,Shock_dev!$A$1:$CI$300,MATCH(DATE(M$1,1,1),Shock_dev!$A$1:$CI$1,0),FALSE)</f>
        <v>6.7168711296483408E-3</v>
      </c>
      <c r="N70" s="52">
        <f>VLOOKUP($B70,Shock_dev!$A$1:$CI$300,MATCH(DATE(N$1,1,1),Shock_dev!$A$1:$CI$1,0),FALSE)</f>
        <v>5.5655593843432225E-3</v>
      </c>
      <c r="O70" s="52">
        <f>VLOOKUP($B70,Shock_dev!$A$1:$CI$300,MATCH(DATE(O$1,1,1),Shock_dev!$A$1:$CI$1,0),FALSE)</f>
        <v>4.0495362375502497E-3</v>
      </c>
      <c r="P70" s="52">
        <f>VLOOKUP($B70,Shock_dev!$A$1:$CI$300,MATCH(DATE(P$1,1,1),Shock_dev!$A$1:$CI$1,0),FALSE)</f>
        <v>2.6442355797008064E-3</v>
      </c>
      <c r="Q70" s="52">
        <f>VLOOKUP($B70,Shock_dev!$A$1:$CI$300,MATCH(DATE(Q$1,1,1),Shock_dev!$A$1:$CI$1,0),FALSE)</f>
        <v>1.8292556687830995E-3</v>
      </c>
      <c r="R70" s="52">
        <f>VLOOKUP($B70,Shock_dev!$A$1:$CI$300,MATCH(DATE(R$1,1,1),Shock_dev!$A$1:$CI$1,0),FALSE)</f>
        <v>5.758816793288643E-4</v>
      </c>
      <c r="S70" s="52">
        <f>VLOOKUP($B70,Shock_dev!$A$1:$CI$300,MATCH(DATE(S$1,1,1),Shock_dev!$A$1:$CI$1,0),FALSE)</f>
        <v>-7.4971990916983123E-5</v>
      </c>
      <c r="T70" s="52">
        <f>VLOOKUP($B70,Shock_dev!$A$1:$CI$300,MATCH(DATE(T$1,1,1),Shock_dev!$A$1:$CI$1,0),FALSE)</f>
        <v>-2.4385585542214522E-4</v>
      </c>
      <c r="U70" s="52">
        <f>VLOOKUP($B70,Shock_dev!$A$1:$CI$300,MATCH(DATE(U$1,1,1),Shock_dev!$A$1:$CI$1,0),FALSE)</f>
        <v>-6.1225916485077331E-4</v>
      </c>
      <c r="V70" s="52">
        <f>VLOOKUP($B70,Shock_dev!$A$1:$CI$300,MATCH(DATE(V$1,1,1),Shock_dev!$A$1:$CI$1,0),FALSE)</f>
        <v>-2.9744539896418582E-4</v>
      </c>
      <c r="W70" s="52">
        <f>VLOOKUP($B70,Shock_dev!$A$1:$CI$300,MATCH(DATE(W$1,1,1),Shock_dev!$A$1:$CI$1,0),FALSE)</f>
        <v>-1.3946048446143556E-5</v>
      </c>
      <c r="X70" s="52">
        <f>VLOOKUP($B70,Shock_dev!$A$1:$CI$300,MATCH(DATE(X$1,1,1),Shock_dev!$A$1:$CI$1,0),FALSE)</f>
        <v>2.7449049095017668E-4</v>
      </c>
      <c r="Y70" s="52">
        <f>VLOOKUP($B70,Shock_dev!$A$1:$CI$300,MATCH(DATE(Y$1,1,1),Shock_dev!$A$1:$CI$1,0),FALSE)</f>
        <v>1.1031391776174016E-3</v>
      </c>
      <c r="Z70" s="52">
        <f>VLOOKUP($B70,Shock_dev!$A$1:$CI$300,MATCH(DATE(Z$1,1,1),Shock_dev!$A$1:$CI$1,0),FALSE)</f>
        <v>1.4108560336466261E-3</v>
      </c>
      <c r="AA70" s="52">
        <f>VLOOKUP($B70,Shock_dev!$A$1:$CI$300,MATCH(DATE(AA$1,1,1),Shock_dev!$A$1:$CI$1,0),FALSE)</f>
        <v>1.7282653904097172E-3</v>
      </c>
      <c r="AB70" s="52">
        <f>VLOOKUP($B70,Shock_dev!$A$1:$CI$300,MATCH(DATE(AB$1,1,1),Shock_dev!$A$1:$CI$1,0),FALSE)</f>
        <v>2.0150254280231895E-3</v>
      </c>
      <c r="AC70" s="52">
        <f>VLOOKUP($B70,Shock_dev!$A$1:$CI$300,MATCH(DATE(AC$1,1,1),Shock_dev!$A$1:$CI$1,0),FALSE)</f>
        <v>2.2682205717816694E-3</v>
      </c>
      <c r="AD70" s="52">
        <f>VLOOKUP($B70,Shock_dev!$A$1:$CI$300,MATCH(DATE(AD$1,1,1),Shock_dev!$A$1:$CI$1,0),FALSE)</f>
        <v>2.4280236748805734E-3</v>
      </c>
      <c r="AE70" s="52">
        <f>VLOOKUP($B70,Shock_dev!$A$1:$CI$300,MATCH(DATE(AE$1,1,1),Shock_dev!$A$1:$CI$1,0),FALSE)</f>
        <v>2.5854774415074002E-3</v>
      </c>
      <c r="AF70" s="52">
        <f>VLOOKUP($B70,Shock_dev!$A$1:$CI$300,MATCH(DATE(AF$1,1,1),Shock_dev!$A$1:$CI$1,0),FALSE)</f>
        <v>2.5599197431808093E-3</v>
      </c>
      <c r="AG70" s="52"/>
      <c r="AH70" s="65">
        <f t="shared" si="1"/>
        <v>1.3117274715473443E-2</v>
      </c>
      <c r="AI70" s="65">
        <f t="shared" si="2"/>
        <v>1.010055516734582E-2</v>
      </c>
      <c r="AJ70" s="65">
        <f t="shared" si="3"/>
        <v>4.1610916000051432E-3</v>
      </c>
      <c r="AK70" s="65">
        <f t="shared" si="4"/>
        <v>-1.3053014616504463E-4</v>
      </c>
      <c r="AL70" s="65">
        <f t="shared" si="5"/>
        <v>9.0056100883555558E-4</v>
      </c>
      <c r="AM70" s="65">
        <f t="shared" si="6"/>
        <v>2.3713333718747278E-3</v>
      </c>
      <c r="AN70" s="66"/>
      <c r="AO70" s="65">
        <f t="shared" si="7"/>
        <v>1.1608914941409632E-2</v>
      </c>
      <c r="AP70" s="65">
        <f t="shared" si="8"/>
        <v>2.0152807269200493E-3</v>
      </c>
      <c r="AQ70" s="65">
        <f t="shared" si="9"/>
        <v>1.6359471903551418E-3</v>
      </c>
    </row>
    <row r="71" spans="1:43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0.2548590790356639</v>
      </c>
      <c r="D71" s="52">
        <f>VLOOKUP($B71,Shock_dev!$A$1:$CI$300,MATCH(DATE(D$1,1,1),Shock_dev!$A$1:$CI$1,0),FALSE)</f>
        <v>0.37364431853123736</v>
      </c>
      <c r="E71" s="52">
        <f>VLOOKUP($B71,Shock_dev!$A$1:$CI$300,MATCH(DATE(E$1,1,1),Shock_dev!$A$1:$CI$1,0),FALSE)</f>
        <v>0.43516603965723033</v>
      </c>
      <c r="F71" s="52">
        <f>VLOOKUP($B71,Shock_dev!$A$1:$CI$300,MATCH(DATE(F$1,1,1),Shock_dev!$A$1:$CI$1,0),FALSE)</f>
        <v>0.46202741424112265</v>
      </c>
      <c r="G71" s="52">
        <f>VLOOKUP($B71,Shock_dev!$A$1:$CI$300,MATCH(DATE(G$1,1,1),Shock_dev!$A$1:$CI$1,0),FALSE)</f>
        <v>0.45858699711514073</v>
      </c>
      <c r="H71" s="52">
        <f>VLOOKUP($B71,Shock_dev!$A$1:$CI$300,MATCH(DATE(H$1,1,1),Shock_dev!$A$1:$CI$1,0),FALSE)</f>
        <v>0.45649428436028266</v>
      </c>
      <c r="I71" s="52">
        <f>VLOOKUP($B71,Shock_dev!$A$1:$CI$300,MATCH(DATE(I$1,1,1),Shock_dev!$A$1:$CI$1,0),FALSE)</f>
        <v>0.436240955181529</v>
      </c>
      <c r="J71" s="52">
        <f>VLOOKUP($B71,Shock_dev!$A$1:$CI$300,MATCH(DATE(J$1,1,1),Shock_dev!$A$1:$CI$1,0),FALSE)</f>
        <v>0.43227508431172779</v>
      </c>
      <c r="K71" s="52">
        <f>VLOOKUP($B71,Shock_dev!$A$1:$CI$300,MATCH(DATE(K$1,1,1),Shock_dev!$A$1:$CI$1,0),FALSE)</f>
        <v>0.40969223039108521</v>
      </c>
      <c r="L71" s="52">
        <f>VLOOKUP($B71,Shock_dev!$A$1:$CI$300,MATCH(DATE(L$1,1,1),Shock_dev!$A$1:$CI$1,0),FALSE)</f>
        <v>0.40289031823422583</v>
      </c>
      <c r="M71" s="52">
        <f>VLOOKUP($B71,Shock_dev!$A$1:$CI$300,MATCH(DATE(M$1,1,1),Shock_dev!$A$1:$CI$1,0),FALSE)</f>
        <v>0.41524125806480972</v>
      </c>
      <c r="N71" s="52">
        <f>VLOOKUP($B71,Shock_dev!$A$1:$CI$300,MATCH(DATE(N$1,1,1),Shock_dev!$A$1:$CI$1,0),FALSE)</f>
        <v>0.40076553577556234</v>
      </c>
      <c r="O71" s="52">
        <f>VLOOKUP($B71,Shock_dev!$A$1:$CI$300,MATCH(DATE(O$1,1,1),Shock_dev!$A$1:$CI$1,0),FALSE)</f>
        <v>0.37361869250661722</v>
      </c>
      <c r="P71" s="52">
        <f>VLOOKUP($B71,Shock_dev!$A$1:$CI$300,MATCH(DATE(P$1,1,1),Shock_dev!$A$1:$CI$1,0),FALSE)</f>
        <v>0.34797058552038324</v>
      </c>
      <c r="Q71" s="52">
        <f>VLOOKUP($B71,Shock_dev!$A$1:$CI$300,MATCH(DATE(Q$1,1,1),Shock_dev!$A$1:$CI$1,0),FALSE)</f>
        <v>0.33692717501257069</v>
      </c>
      <c r="R71" s="52">
        <f>VLOOKUP($B71,Shock_dev!$A$1:$CI$300,MATCH(DATE(R$1,1,1),Shock_dev!$A$1:$CI$1,0),FALSE)</f>
        <v>0.30776352220956443</v>
      </c>
      <c r="S71" s="52">
        <f>VLOOKUP($B71,Shock_dev!$A$1:$CI$300,MATCH(DATE(S$1,1,1),Shock_dev!$A$1:$CI$1,0),FALSE)</f>
        <v>0.29450369410914667</v>
      </c>
      <c r="T71" s="52">
        <f>VLOOKUP($B71,Shock_dev!$A$1:$CI$300,MATCH(DATE(T$1,1,1),Shock_dev!$A$1:$CI$1,0),FALSE)</f>
        <v>0.29167897221396211</v>
      </c>
      <c r="U71" s="52">
        <f>VLOOKUP($B71,Shock_dev!$A$1:$CI$300,MATCH(DATE(U$1,1,1),Shock_dev!$A$1:$CI$1,0),FALSE)</f>
        <v>0.2789569021726136</v>
      </c>
      <c r="V71" s="52">
        <f>VLOOKUP($B71,Shock_dev!$A$1:$CI$300,MATCH(DATE(V$1,1,1),Shock_dev!$A$1:$CI$1,0),FALSE)</f>
        <v>0.28537916738892283</v>
      </c>
      <c r="W71" s="52">
        <f>VLOOKUP($B71,Shock_dev!$A$1:$CI$300,MATCH(DATE(W$1,1,1),Shock_dev!$A$1:$CI$1,0),FALSE)</f>
        <v>0.28811499075764374</v>
      </c>
      <c r="X71" s="52">
        <f>VLOOKUP($B71,Shock_dev!$A$1:$CI$300,MATCH(DATE(X$1,1,1),Shock_dev!$A$1:$CI$1,0),FALSE)</f>
        <v>0.29022586444456749</v>
      </c>
      <c r="Y71" s="52">
        <f>VLOOKUP($B71,Shock_dev!$A$1:$CI$300,MATCH(DATE(Y$1,1,1),Shock_dev!$A$1:$CI$1,0),FALSE)</f>
        <v>0.30903974099341885</v>
      </c>
      <c r="Z71" s="52">
        <f>VLOOKUP($B71,Shock_dev!$A$1:$CI$300,MATCH(DATE(Z$1,1,1),Shock_dev!$A$1:$CI$1,0),FALSE)</f>
        <v>0.31087067865204904</v>
      </c>
      <c r="AA71" s="52">
        <f>VLOOKUP($B71,Shock_dev!$A$1:$CI$300,MATCH(DATE(AA$1,1,1),Shock_dev!$A$1:$CI$1,0),FALSE)</f>
        <v>0.31446355336207066</v>
      </c>
      <c r="AB71" s="52">
        <f>VLOOKUP($B71,Shock_dev!$A$1:$CI$300,MATCH(DATE(AB$1,1,1),Shock_dev!$A$1:$CI$1,0),FALSE)</f>
        <v>0.31793895744187212</v>
      </c>
      <c r="AC71" s="52">
        <f>VLOOKUP($B71,Shock_dev!$A$1:$CI$300,MATCH(DATE(AC$1,1,1),Shock_dev!$A$1:$CI$1,0),FALSE)</f>
        <v>0.32117795746298283</v>
      </c>
      <c r="AD71" s="52">
        <f>VLOOKUP($B71,Shock_dev!$A$1:$CI$300,MATCH(DATE(AD$1,1,1),Shock_dev!$A$1:$CI$1,0),FALSE)</f>
        <v>0.32234834956774777</v>
      </c>
      <c r="AE71" s="52">
        <f>VLOOKUP($B71,Shock_dev!$A$1:$CI$300,MATCH(DATE(AE$1,1,1),Shock_dev!$A$1:$CI$1,0),FALSE)</f>
        <v>0.32432489197504982</v>
      </c>
      <c r="AF71" s="52">
        <f>VLOOKUP($B71,Shock_dev!$A$1:$CI$300,MATCH(DATE(AF$1,1,1),Shock_dev!$A$1:$CI$1,0),FALSE)</f>
        <v>0.32135042246664064</v>
      </c>
      <c r="AG71" s="52"/>
      <c r="AH71" s="65">
        <f t="shared" si="1"/>
        <v>0.39685676971607897</v>
      </c>
      <c r="AI71" s="65">
        <f t="shared" si="2"/>
        <v>0.42751857449577013</v>
      </c>
      <c r="AJ71" s="65">
        <f t="shared" si="3"/>
        <v>0.37490464937598861</v>
      </c>
      <c r="AK71" s="65">
        <f t="shared" si="4"/>
        <v>0.29165645161884191</v>
      </c>
      <c r="AL71" s="65">
        <f t="shared" si="5"/>
        <v>0.30254296564194993</v>
      </c>
      <c r="AM71" s="65">
        <f t="shared" si="6"/>
        <v>0.32142811578285863</v>
      </c>
      <c r="AN71" s="66"/>
      <c r="AO71" s="65">
        <f t="shared" si="7"/>
        <v>0.41218767210592455</v>
      </c>
      <c r="AP71" s="65">
        <f t="shared" si="8"/>
        <v>0.33328055049741523</v>
      </c>
      <c r="AQ71" s="65">
        <f t="shared" si="9"/>
        <v>0.31198554071240425</v>
      </c>
    </row>
    <row r="72" spans="1:43" s="9" customFormat="1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1.569557224933571E-2</v>
      </c>
      <c r="D72" s="52">
        <f>VLOOKUP($B72,Shock_dev!$A$1:$CI$300,MATCH(DATE(D$1,1,1),Shock_dev!$A$1:$CI$1,0),FALSE)</f>
        <v>2.4642990808557856E-2</v>
      </c>
      <c r="E72" s="52">
        <f>VLOOKUP($B72,Shock_dev!$A$1:$CI$300,MATCH(DATE(E$1,1,1),Shock_dev!$A$1:$CI$1,0),FALSE)</f>
        <v>3.0083411457806904E-2</v>
      </c>
      <c r="F72" s="52">
        <f>VLOOKUP($B72,Shock_dev!$A$1:$CI$300,MATCH(DATE(F$1,1,1),Shock_dev!$A$1:$CI$1,0),FALSE)</f>
        <v>3.3281797199085278E-2</v>
      </c>
      <c r="G72" s="52">
        <f>VLOOKUP($B72,Shock_dev!$A$1:$CI$300,MATCH(DATE(G$1,1,1),Shock_dev!$A$1:$CI$1,0),FALSE)</f>
        <v>3.4527880816175867E-2</v>
      </c>
      <c r="H72" s="52">
        <f>VLOOKUP($B72,Shock_dev!$A$1:$CI$300,MATCH(DATE(H$1,1,1),Shock_dev!$A$1:$CI$1,0),FALSE)</f>
        <v>3.5832459020200477E-2</v>
      </c>
      <c r="I72" s="52">
        <f>VLOOKUP($B72,Shock_dev!$A$1:$CI$300,MATCH(DATE(I$1,1,1),Shock_dev!$A$1:$CI$1,0),FALSE)</f>
        <v>3.6025054174808106E-2</v>
      </c>
      <c r="J72" s="52">
        <f>VLOOKUP($B72,Shock_dev!$A$1:$CI$300,MATCH(DATE(J$1,1,1),Shock_dev!$A$1:$CI$1,0),FALSE)</f>
        <v>3.7286478217391353E-2</v>
      </c>
      <c r="K72" s="52">
        <f>VLOOKUP($B72,Shock_dev!$A$1:$CI$300,MATCH(DATE(K$1,1,1),Shock_dev!$A$1:$CI$1,0),FALSE)</f>
        <v>3.7275087056662319E-2</v>
      </c>
      <c r="L72" s="52">
        <f>VLOOKUP($B72,Shock_dev!$A$1:$CI$300,MATCH(DATE(L$1,1,1),Shock_dev!$A$1:$CI$1,0),FALSE)</f>
        <v>3.8069558876164818E-2</v>
      </c>
      <c r="M72" s="52">
        <f>VLOOKUP($B72,Shock_dev!$A$1:$CI$300,MATCH(DATE(M$1,1,1),Shock_dev!$A$1:$CI$1,0),FALSE)</f>
        <v>4.0099958085678587E-2</v>
      </c>
      <c r="N72" s="52">
        <f>VLOOKUP($B72,Shock_dev!$A$1:$CI$300,MATCH(DATE(N$1,1,1),Shock_dev!$A$1:$CI$1,0),FALSE)</f>
        <v>4.0268107393725015E-2</v>
      </c>
      <c r="O72" s="52">
        <f>VLOOKUP($B72,Shock_dev!$A$1:$CI$300,MATCH(DATE(O$1,1,1),Shock_dev!$A$1:$CI$1,0),FALSE)</f>
        <v>3.9256413573353931E-2</v>
      </c>
      <c r="P72" s="52">
        <f>VLOOKUP($B72,Shock_dev!$A$1:$CI$300,MATCH(DATE(P$1,1,1),Shock_dev!$A$1:$CI$1,0),FALSE)</f>
        <v>3.8090201970693453E-2</v>
      </c>
      <c r="Q72" s="52">
        <f>VLOOKUP($B72,Shock_dev!$A$1:$CI$300,MATCH(DATE(Q$1,1,1),Shock_dev!$A$1:$CI$1,0),FALSE)</f>
        <v>3.770698242128101E-2</v>
      </c>
      <c r="R72" s="52">
        <f>VLOOKUP($B72,Shock_dev!$A$1:$CI$300,MATCH(DATE(R$1,1,1),Shock_dev!$A$1:$CI$1,0),FALSE)</f>
        <v>3.5962311216548644E-2</v>
      </c>
      <c r="S72" s="52">
        <f>VLOOKUP($B72,Shock_dev!$A$1:$CI$300,MATCH(DATE(S$1,1,1),Shock_dev!$A$1:$CI$1,0),FALSE)</f>
        <v>3.5020396654508408E-2</v>
      </c>
      <c r="T72" s="52">
        <f>VLOOKUP($B72,Shock_dev!$A$1:$CI$300,MATCH(DATE(T$1,1,1),Shock_dev!$A$1:$CI$1,0),FALSE)</f>
        <v>3.47265266882648E-2</v>
      </c>
      <c r="U72" s="52">
        <f>VLOOKUP($B72,Shock_dev!$A$1:$CI$300,MATCH(DATE(U$1,1,1),Shock_dev!$A$1:$CI$1,0),FALSE)</f>
        <v>3.3649980789884952E-2</v>
      </c>
      <c r="V72" s="52">
        <f>VLOOKUP($B72,Shock_dev!$A$1:$CI$300,MATCH(DATE(V$1,1,1),Shock_dev!$A$1:$CI$1,0),FALSE)</f>
        <v>3.3682395951293187E-2</v>
      </c>
      <c r="W72" s="52">
        <f>VLOOKUP($B72,Shock_dev!$A$1:$CI$300,MATCH(DATE(W$1,1,1),Shock_dev!$A$1:$CI$1,0),FALSE)</f>
        <v>3.35638192870426E-2</v>
      </c>
      <c r="X72" s="52">
        <f>VLOOKUP($B72,Shock_dev!$A$1:$CI$300,MATCH(DATE(X$1,1,1),Shock_dev!$A$1:$CI$1,0),FALSE)</f>
        <v>3.3311414548316633E-2</v>
      </c>
      <c r="Y72" s="52">
        <f>VLOOKUP($B72,Shock_dev!$A$1:$CI$300,MATCH(DATE(Y$1,1,1),Shock_dev!$A$1:$CI$1,0),FALSE)</f>
        <v>3.4018930147080559E-2</v>
      </c>
      <c r="Z72" s="52">
        <f>VLOOKUP($B72,Shock_dev!$A$1:$CI$300,MATCH(DATE(Z$1,1,1),Shock_dev!$A$1:$CI$1,0),FALSE)</f>
        <v>3.3812316958100129E-2</v>
      </c>
      <c r="AA72" s="52">
        <f>VLOOKUP($B72,Shock_dev!$A$1:$CI$300,MATCH(DATE(AA$1,1,1),Shock_dev!$A$1:$CI$1,0),FALSE)</f>
        <v>3.3769267081464605E-2</v>
      </c>
      <c r="AB72" s="52">
        <f>VLOOKUP($B72,Shock_dev!$A$1:$CI$300,MATCH(DATE(AB$1,1,1),Shock_dev!$A$1:$CI$1,0),FALSE)</f>
        <v>3.3770441318766178E-2</v>
      </c>
      <c r="AC72" s="52">
        <f>VLOOKUP($B72,Shock_dev!$A$1:$CI$300,MATCH(DATE(AC$1,1,1),Shock_dev!$A$1:$CI$1,0),FALSE)</f>
        <v>3.380689235361347E-2</v>
      </c>
      <c r="AD72" s="52">
        <f>VLOOKUP($B72,Shock_dev!$A$1:$CI$300,MATCH(DATE(AD$1,1,1),Shock_dev!$A$1:$CI$1,0),FALSE)</f>
        <v>3.3749962789510105E-2</v>
      </c>
      <c r="AE72" s="52">
        <f>VLOOKUP($B72,Shock_dev!$A$1:$CI$300,MATCH(DATE(AE$1,1,1),Shock_dev!$A$1:$CI$1,0),FALSE)</f>
        <v>3.379346088831349E-2</v>
      </c>
      <c r="AF72" s="52">
        <f>VLOOKUP($B72,Shock_dev!$A$1:$CI$300,MATCH(DATE(AF$1,1,1),Shock_dev!$A$1:$CI$1,0),FALSE)</f>
        <v>3.3535435047572053E-2</v>
      </c>
      <c r="AG72" s="52"/>
      <c r="AH72" s="65">
        <f t="shared" si="1"/>
        <v>2.7646330506192324E-2</v>
      </c>
      <c r="AI72" s="65">
        <f t="shared" si="2"/>
        <v>3.6897727469045412E-2</v>
      </c>
      <c r="AJ72" s="65">
        <f t="shared" si="3"/>
        <v>3.9084332688946399E-2</v>
      </c>
      <c r="AK72" s="65">
        <f t="shared" si="4"/>
        <v>3.4608322260100001E-2</v>
      </c>
      <c r="AL72" s="65">
        <f t="shared" si="5"/>
        <v>3.3695149604400905E-2</v>
      </c>
      <c r="AM72" s="65">
        <f t="shared" si="6"/>
        <v>3.3731238479555059E-2</v>
      </c>
      <c r="AN72" s="66"/>
      <c r="AO72" s="65">
        <f t="shared" si="7"/>
        <v>3.227202898761887E-2</v>
      </c>
      <c r="AP72" s="65">
        <f t="shared" si="8"/>
        <v>3.6846327474523197E-2</v>
      </c>
      <c r="AQ72" s="65">
        <f t="shared" si="9"/>
        <v>3.3713194041977979E-2</v>
      </c>
    </row>
    <row r="73" spans="1:43" s="62" customFormat="1" ht="1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>
      <c r="A77" s="13" t="s">
        <v>422</v>
      </c>
      <c r="B77" s="13"/>
      <c r="C77" s="52">
        <f>SUM(C60:C69)</f>
        <v>0.60172442645650537</v>
      </c>
      <c r="D77" s="52">
        <f t="shared" ref="D77:AF77" si="11">SUM(D60:D69)</f>
        <v>0.61280250633566813</v>
      </c>
      <c r="E77" s="52">
        <f t="shared" si="11"/>
        <v>0.62265500514988537</v>
      </c>
      <c r="F77" s="52">
        <f t="shared" si="11"/>
        <v>0.62599364313000461</v>
      </c>
      <c r="G77" s="52">
        <f t="shared" si="11"/>
        <v>0.60853862794979219</v>
      </c>
      <c r="H77" s="52">
        <f t="shared" si="11"/>
        <v>0.62927442510753151</v>
      </c>
      <c r="I77" s="52">
        <f t="shared" si="11"/>
        <v>0.61008921107274361</v>
      </c>
      <c r="J77" s="52">
        <f t="shared" si="11"/>
        <v>0.64340448786423377</v>
      </c>
      <c r="K77" s="52">
        <f t="shared" si="11"/>
        <v>0.61726665920354684</v>
      </c>
      <c r="L77" s="52">
        <f t="shared" si="11"/>
        <v>0.64064755791749295</v>
      </c>
      <c r="M77" s="52">
        <f t="shared" si="11"/>
        <v>0.69763787969537094</v>
      </c>
      <c r="N77" s="52">
        <f t="shared" si="11"/>
        <v>0.66263919494540602</v>
      </c>
      <c r="O77" s="52">
        <f t="shared" si="11"/>
        <v>0.62404480385070926</v>
      </c>
      <c r="P77" s="52">
        <f t="shared" si="11"/>
        <v>0.6016994295202398</v>
      </c>
      <c r="Q77" s="52">
        <f t="shared" si="11"/>
        <v>0.61156506740615202</v>
      </c>
      <c r="R77" s="52">
        <f t="shared" si="11"/>
        <v>0.56434713710705031</v>
      </c>
      <c r="S77" s="52">
        <f t="shared" si="11"/>
        <v>0.5673939041743632</v>
      </c>
      <c r="T77" s="52">
        <f t="shared" si="11"/>
        <v>0.57963780039902657</v>
      </c>
      <c r="U77" s="52">
        <f t="shared" si="11"/>
        <v>0.55653644673132241</v>
      </c>
      <c r="V77" s="52">
        <f t="shared" si="11"/>
        <v>0.58531042220589002</v>
      </c>
      <c r="W77" s="52">
        <f t="shared" si="11"/>
        <v>0.58698472504238408</v>
      </c>
      <c r="X77" s="52">
        <f t="shared" si="11"/>
        <v>0.58940149394573094</v>
      </c>
      <c r="Y77" s="52">
        <f t="shared" si="11"/>
        <v>0.62885704619498595</v>
      </c>
      <c r="Z77" s="52">
        <f t="shared" si="11"/>
        <v>0.61660521225330089</v>
      </c>
      <c r="AA77" s="52">
        <f t="shared" si="11"/>
        <v>0.62283612423025736</v>
      </c>
      <c r="AB77" s="52">
        <f t="shared" si="11"/>
        <v>0.62837955155747083</v>
      </c>
      <c r="AC77" s="52">
        <f t="shared" si="11"/>
        <v>0.6337574458732278</v>
      </c>
      <c r="AD77" s="52">
        <f t="shared" si="11"/>
        <v>0.63480783265798635</v>
      </c>
      <c r="AE77" s="52">
        <f t="shared" si="11"/>
        <v>0.63993231663650785</v>
      </c>
      <c r="AF77" s="52">
        <f t="shared" si="11"/>
        <v>0.63324184747327006</v>
      </c>
      <c r="AG77" s="67"/>
      <c r="AH77" s="65">
        <f>AVERAGE(C77:G77)</f>
        <v>0.61434284180437115</v>
      </c>
      <c r="AI77" s="65">
        <f>AVERAGE(H77:L77)</f>
        <v>0.62813646823310976</v>
      </c>
      <c r="AJ77" s="65">
        <f>AVERAGE(M77:Q77)</f>
        <v>0.63951727508357559</v>
      </c>
      <c r="AK77" s="65">
        <f>AVERAGE(R77:V77)</f>
        <v>0.57064514212353046</v>
      </c>
      <c r="AL77" s="65">
        <f>AVERAGE(W77:AA77)</f>
        <v>0.60893692033333191</v>
      </c>
      <c r="AM77" s="65">
        <f>AVERAGE(AB77:AF77)</f>
        <v>0.63402379883969251</v>
      </c>
      <c r="AN77" s="66"/>
      <c r="AO77" s="65">
        <f>AVERAGE(AH77:AI77)</f>
        <v>0.62123965501874046</v>
      </c>
      <c r="AP77" s="65">
        <f>AVERAGE(AJ77:AK77)</f>
        <v>0.60508120860355308</v>
      </c>
      <c r="AQ77" s="65">
        <f>AVERAGE(AL77:AM77)</f>
        <v>0.62148035958651215</v>
      </c>
    </row>
    <row r="78" spans="1:43" s="9" customFormat="1">
      <c r="A78" s="13" t="s">
        <v>399</v>
      </c>
      <c r="B78" s="13"/>
      <c r="C78" s="52">
        <f>SUM(C70:C71)</f>
        <v>0.26316562685203426</v>
      </c>
      <c r="D78" s="52">
        <f t="shared" ref="D78:AF78" si="12">SUM(D70:D71)</f>
        <v>0.3863598613822774</v>
      </c>
      <c r="E78" s="52">
        <f t="shared" si="12"/>
        <v>0.45000176389250585</v>
      </c>
      <c r="F78" s="52">
        <f t="shared" si="12"/>
        <v>0.47734516014521006</v>
      </c>
      <c r="G78" s="52">
        <f t="shared" si="12"/>
        <v>0.47299780988573459</v>
      </c>
      <c r="H78" s="52">
        <f t="shared" si="12"/>
        <v>0.46977775084168344</v>
      </c>
      <c r="I78" s="52">
        <f t="shared" si="12"/>
        <v>0.44772264677383017</v>
      </c>
      <c r="J78" s="52">
        <f t="shared" si="12"/>
        <v>0.44246377745300458</v>
      </c>
      <c r="K78" s="52">
        <f t="shared" si="12"/>
        <v>0.41807821914528476</v>
      </c>
      <c r="L78" s="52">
        <f t="shared" si="12"/>
        <v>0.41005325410177662</v>
      </c>
      <c r="M78" s="52">
        <f t="shared" si="12"/>
        <v>0.42195812919445808</v>
      </c>
      <c r="N78" s="52">
        <f t="shared" si="12"/>
        <v>0.40633109515990556</v>
      </c>
      <c r="O78" s="52">
        <f t="shared" si="12"/>
        <v>0.3776682287441675</v>
      </c>
      <c r="P78" s="52">
        <f t="shared" si="12"/>
        <v>0.35061482110008402</v>
      </c>
      <c r="Q78" s="52">
        <f t="shared" si="12"/>
        <v>0.3387564306813538</v>
      </c>
      <c r="R78" s="52">
        <f t="shared" si="12"/>
        <v>0.3083394038888933</v>
      </c>
      <c r="S78" s="52">
        <f t="shared" si="12"/>
        <v>0.29442872211822968</v>
      </c>
      <c r="T78" s="52">
        <f t="shared" si="12"/>
        <v>0.29143511635853997</v>
      </c>
      <c r="U78" s="52">
        <f t="shared" si="12"/>
        <v>0.27834464300776285</v>
      </c>
      <c r="V78" s="52">
        <f t="shared" si="12"/>
        <v>0.28508172198995863</v>
      </c>
      <c r="W78" s="52">
        <f t="shared" si="12"/>
        <v>0.28810104470919762</v>
      </c>
      <c r="X78" s="52">
        <f t="shared" si="12"/>
        <v>0.29050035493551768</v>
      </c>
      <c r="Y78" s="52">
        <f t="shared" si="12"/>
        <v>0.31014288017103625</v>
      </c>
      <c r="Z78" s="52">
        <f t="shared" si="12"/>
        <v>0.31228153468569564</v>
      </c>
      <c r="AA78" s="52">
        <f t="shared" si="12"/>
        <v>0.31619181875248037</v>
      </c>
      <c r="AB78" s="52">
        <f t="shared" si="12"/>
        <v>0.31995398286989529</v>
      </c>
      <c r="AC78" s="52">
        <f t="shared" si="12"/>
        <v>0.3234461780347645</v>
      </c>
      <c r="AD78" s="52">
        <f t="shared" si="12"/>
        <v>0.32477637324262837</v>
      </c>
      <c r="AE78" s="52">
        <f t="shared" si="12"/>
        <v>0.32691036941655721</v>
      </c>
      <c r="AF78" s="52">
        <f t="shared" si="12"/>
        <v>0.32391034220982146</v>
      </c>
      <c r="AG78" s="67"/>
      <c r="AH78" s="65">
        <f>AVERAGE(C78:G78)</f>
        <v>0.40997404443155244</v>
      </c>
      <c r="AI78" s="65">
        <f>AVERAGE(H78:L78)</f>
        <v>0.43761912966311589</v>
      </c>
      <c r="AJ78" s="65">
        <f>AVERAGE(M78:Q78)</f>
        <v>0.37906574097599377</v>
      </c>
      <c r="AK78" s="65">
        <f>AVERAGE(R78:V78)</f>
        <v>0.29152592147267692</v>
      </c>
      <c r="AL78" s="65">
        <f>AVERAGE(W78:AA78)</f>
        <v>0.3034435266507855</v>
      </c>
      <c r="AM78" s="65">
        <f>AVERAGE(AB78:AF78)</f>
        <v>0.32379944915473335</v>
      </c>
      <c r="AN78" s="66"/>
      <c r="AO78" s="65">
        <f>AVERAGE(AH78:AI78)</f>
        <v>0.42379658704733414</v>
      </c>
      <c r="AP78" s="65">
        <f>AVERAGE(AJ78:AK78)</f>
        <v>0.33529583122433537</v>
      </c>
      <c r="AQ78" s="65">
        <f>AVERAGE(AL78:AM78)</f>
        <v>0.31362148790275945</v>
      </c>
    </row>
    <row r="79" spans="1:43" s="9" customFormat="1">
      <c r="A79" s="13" t="s">
        <v>421</v>
      </c>
      <c r="B79" s="13"/>
      <c r="C79" s="52">
        <f>SUM(C53:C58)</f>
        <v>8.4567889197999485E-2</v>
      </c>
      <c r="D79" s="52">
        <f t="shared" ref="D79:AF79" si="13">SUM(D53:D58)</f>
        <v>0.11102609128770102</v>
      </c>
      <c r="E79" s="52">
        <f t="shared" si="13"/>
        <v>0.11993978134008981</v>
      </c>
      <c r="F79" s="52">
        <f t="shared" si="13"/>
        <v>0.11976128451971527</v>
      </c>
      <c r="G79" s="52">
        <f t="shared" si="13"/>
        <v>0.1112098338780981</v>
      </c>
      <c r="H79" s="52">
        <f t="shared" si="13"/>
        <v>0.10449582012195582</v>
      </c>
      <c r="I79" s="52">
        <f t="shared" si="13"/>
        <v>9.1924705782499755E-2</v>
      </c>
      <c r="J79" s="52">
        <f t="shared" si="13"/>
        <v>8.5650733002732113E-2</v>
      </c>
      <c r="K79" s="52">
        <f t="shared" si="13"/>
        <v>7.3078665681393928E-2</v>
      </c>
      <c r="L79" s="52">
        <f t="shared" si="13"/>
        <v>6.6995478559156593E-2</v>
      </c>
      <c r="M79" s="52">
        <f t="shared" si="13"/>
        <v>6.7414413924680255E-2</v>
      </c>
      <c r="N79" s="52">
        <f t="shared" si="13"/>
        <v>5.8531557766711761E-2</v>
      </c>
      <c r="O79" s="52">
        <f t="shared" si="13"/>
        <v>4.7098521038720115E-2</v>
      </c>
      <c r="P79" s="52">
        <f t="shared" si="13"/>
        <v>3.7741445734585419E-2</v>
      </c>
      <c r="Q79" s="52">
        <f t="shared" si="13"/>
        <v>3.4077163236711977E-2</v>
      </c>
      <c r="R79" s="52">
        <f t="shared" si="13"/>
        <v>2.4520077339514765E-2</v>
      </c>
      <c r="S79" s="52">
        <f t="shared" si="13"/>
        <v>2.1503267732904952E-2</v>
      </c>
      <c r="T79" s="52">
        <f t="shared" si="13"/>
        <v>2.1945713706575852E-2</v>
      </c>
      <c r="U79" s="52">
        <f t="shared" si="13"/>
        <v>1.897787650717183E-2</v>
      </c>
      <c r="V79" s="52">
        <f t="shared" si="13"/>
        <v>2.2929551800534156E-2</v>
      </c>
      <c r="W79" s="52">
        <f t="shared" si="13"/>
        <v>2.5108476350071553E-2</v>
      </c>
      <c r="X79" s="52">
        <f t="shared" si="13"/>
        <v>2.7154197267701262E-2</v>
      </c>
      <c r="Y79" s="52">
        <f t="shared" si="13"/>
        <v>3.4868877399133885E-2</v>
      </c>
      <c r="Z79" s="52">
        <f t="shared" si="13"/>
        <v>3.6061239508202128E-2</v>
      </c>
      <c r="AA79" s="52">
        <f t="shared" si="13"/>
        <v>3.8164929752508459E-2</v>
      </c>
      <c r="AB79" s="52">
        <f t="shared" si="13"/>
        <v>4.0106774212563187E-2</v>
      </c>
      <c r="AC79" s="52">
        <f t="shared" si="13"/>
        <v>4.1810754086535153E-2</v>
      </c>
      <c r="AD79" s="52">
        <f t="shared" si="13"/>
        <v>4.2679490754988947E-2</v>
      </c>
      <c r="AE79" s="52">
        <f t="shared" si="13"/>
        <v>4.3757255188009429E-2</v>
      </c>
      <c r="AF79" s="52">
        <f t="shared" si="13"/>
        <v>4.306534811291806E-2</v>
      </c>
      <c r="AG79" s="67"/>
      <c r="AH79" s="65">
        <f t="shared" si="1"/>
        <v>0.10930097604472074</v>
      </c>
      <c r="AI79" s="65">
        <f t="shared" si="2"/>
        <v>8.4429080629547654E-2</v>
      </c>
      <c r="AJ79" s="65">
        <f t="shared" si="3"/>
        <v>4.8972620340281908E-2</v>
      </c>
      <c r="AK79" s="65">
        <f t="shared" si="4"/>
        <v>2.1975297417340313E-2</v>
      </c>
      <c r="AL79" s="65">
        <f t="shared" si="5"/>
        <v>3.227154405552346E-2</v>
      </c>
      <c r="AM79" s="65">
        <f t="shared" si="6"/>
        <v>4.2283924471002959E-2</v>
      </c>
      <c r="AN79" s="66"/>
      <c r="AO79" s="65">
        <f t="shared" si="7"/>
        <v>9.6865028337134201E-2</v>
      </c>
      <c r="AP79" s="65">
        <f t="shared" si="8"/>
        <v>3.5473958878811107E-2</v>
      </c>
      <c r="AQ79" s="65">
        <f t="shared" si="9"/>
        <v>3.727773426326321E-2</v>
      </c>
    </row>
    <row r="80" spans="1:43" s="9" customFormat="1">
      <c r="A80" s="13" t="s">
        <v>423</v>
      </c>
      <c r="B80" s="13"/>
      <c r="C80" s="52">
        <f>C59</f>
        <v>1.4705128179145594E-2</v>
      </c>
      <c r="D80" s="52">
        <f t="shared" ref="D80:AF80" si="14">D59</f>
        <v>2.5362591857816016E-2</v>
      </c>
      <c r="E80" s="52">
        <f t="shared" si="14"/>
        <v>3.1037985943827135E-2</v>
      </c>
      <c r="F80" s="52">
        <f t="shared" si="14"/>
        <v>3.3268396179772231E-2</v>
      </c>
      <c r="G80" s="52">
        <f t="shared" si="14"/>
        <v>3.3082249650294375E-2</v>
      </c>
      <c r="H80" s="52">
        <f t="shared" si="14"/>
        <v>3.275531263040124E-2</v>
      </c>
      <c r="I80" s="52">
        <f t="shared" si="14"/>
        <v>3.1795918372555278E-2</v>
      </c>
      <c r="J80" s="52">
        <f t="shared" si="14"/>
        <v>3.1974000738759896E-2</v>
      </c>
      <c r="K80" s="52">
        <f t="shared" si="14"/>
        <v>3.1645578068050267E-2</v>
      </c>
      <c r="L80" s="52">
        <f t="shared" si="14"/>
        <v>3.2231366189932407E-2</v>
      </c>
      <c r="M80" s="52">
        <f t="shared" si="14"/>
        <v>3.4266376807932257E-2</v>
      </c>
      <c r="N80" s="52">
        <f t="shared" si="14"/>
        <v>3.509946366641753E-2</v>
      </c>
      <c r="O80" s="52">
        <f t="shared" si="14"/>
        <v>3.4761583867993266E-2</v>
      </c>
      <c r="P80" s="52">
        <f t="shared" si="14"/>
        <v>3.413058810028529E-2</v>
      </c>
      <c r="Q80" s="52">
        <f t="shared" si="14"/>
        <v>3.4214400730127742E-2</v>
      </c>
      <c r="R80" s="52">
        <f t="shared" si="14"/>
        <v>3.3341568530758967E-2</v>
      </c>
      <c r="S80" s="52">
        <f t="shared" si="14"/>
        <v>3.2997885375286064E-2</v>
      </c>
      <c r="T80" s="52">
        <f t="shared" si="14"/>
        <v>3.3276150038248131E-2</v>
      </c>
      <c r="U80" s="52">
        <f t="shared" si="14"/>
        <v>3.2968537295000114E-2</v>
      </c>
      <c r="V80" s="52">
        <f t="shared" si="14"/>
        <v>3.3427839888255713E-2</v>
      </c>
      <c r="W80" s="52">
        <f t="shared" si="14"/>
        <v>3.3714626698100672E-2</v>
      </c>
      <c r="X80" s="52">
        <f t="shared" si="14"/>
        <v>3.3744562265891904E-2</v>
      </c>
      <c r="Y80" s="52">
        <f t="shared" si="14"/>
        <v>3.4551143722294904E-2</v>
      </c>
      <c r="Z80" s="52">
        <f t="shared" si="14"/>
        <v>3.4486732003151221E-2</v>
      </c>
      <c r="AA80" s="52">
        <f t="shared" si="14"/>
        <v>3.4196770101616356E-2</v>
      </c>
      <c r="AB80" s="52">
        <f t="shared" si="14"/>
        <v>3.3800647407782214E-2</v>
      </c>
      <c r="AC80" s="52">
        <f t="shared" si="14"/>
        <v>3.3341171412029968E-2</v>
      </c>
      <c r="AD80" s="52">
        <f t="shared" si="14"/>
        <v>3.2735065350670424E-2</v>
      </c>
      <c r="AE80" s="52">
        <f t="shared" si="14"/>
        <v>3.213852944918956E-2</v>
      </c>
      <c r="AF80" s="52">
        <f t="shared" si="14"/>
        <v>3.1267125709698876E-2</v>
      </c>
      <c r="AG80" s="67"/>
      <c r="AH80" s="65">
        <f t="shared" si="1"/>
        <v>2.7491270362171073E-2</v>
      </c>
      <c r="AI80" s="65">
        <f t="shared" si="2"/>
        <v>3.2080435199939819E-2</v>
      </c>
      <c r="AJ80" s="65">
        <f t="shared" si="3"/>
        <v>3.4494482634551224E-2</v>
      </c>
      <c r="AK80" s="65">
        <f t="shared" si="4"/>
        <v>3.32023962255098E-2</v>
      </c>
      <c r="AL80" s="65">
        <f t="shared" si="5"/>
        <v>3.4138766958211011E-2</v>
      </c>
      <c r="AM80" s="65">
        <f t="shared" si="6"/>
        <v>3.2656507865874207E-2</v>
      </c>
      <c r="AN80" s="66"/>
      <c r="AO80" s="65">
        <f t="shared" si="7"/>
        <v>2.9785852781055444E-2</v>
      </c>
      <c r="AP80" s="65">
        <f t="shared" si="8"/>
        <v>3.3848439430030512E-2</v>
      </c>
      <c r="AQ80" s="65">
        <f t="shared" si="9"/>
        <v>3.3397637412042609E-2</v>
      </c>
    </row>
    <row r="81" spans="1:43" s="9" customFormat="1">
      <c r="A81" s="13" t="s">
        <v>426</v>
      </c>
      <c r="B81" s="13"/>
      <c r="C81" s="52">
        <f>C72</f>
        <v>1.569557224933571E-2</v>
      </c>
      <c r="D81" s="52">
        <f t="shared" ref="D81:AF81" si="15">D72</f>
        <v>2.4642990808557856E-2</v>
      </c>
      <c r="E81" s="52">
        <f t="shared" si="15"/>
        <v>3.0083411457806904E-2</v>
      </c>
      <c r="F81" s="52">
        <f t="shared" si="15"/>
        <v>3.3281797199085278E-2</v>
      </c>
      <c r="G81" s="52">
        <f t="shared" si="15"/>
        <v>3.4527880816175867E-2</v>
      </c>
      <c r="H81" s="52">
        <f t="shared" si="15"/>
        <v>3.5832459020200477E-2</v>
      </c>
      <c r="I81" s="52">
        <f t="shared" si="15"/>
        <v>3.6025054174808106E-2</v>
      </c>
      <c r="J81" s="52">
        <f t="shared" si="15"/>
        <v>3.7286478217391353E-2</v>
      </c>
      <c r="K81" s="52">
        <f t="shared" si="15"/>
        <v>3.7275087056662319E-2</v>
      </c>
      <c r="L81" s="52">
        <f t="shared" si="15"/>
        <v>3.8069558876164818E-2</v>
      </c>
      <c r="M81" s="52">
        <f t="shared" si="15"/>
        <v>4.0099958085678587E-2</v>
      </c>
      <c r="N81" s="52">
        <f t="shared" si="15"/>
        <v>4.0268107393725015E-2</v>
      </c>
      <c r="O81" s="52">
        <f t="shared" si="15"/>
        <v>3.9256413573353931E-2</v>
      </c>
      <c r="P81" s="52">
        <f t="shared" si="15"/>
        <v>3.8090201970693453E-2</v>
      </c>
      <c r="Q81" s="52">
        <f t="shared" si="15"/>
        <v>3.770698242128101E-2</v>
      </c>
      <c r="R81" s="52">
        <f t="shared" si="15"/>
        <v>3.5962311216548644E-2</v>
      </c>
      <c r="S81" s="52">
        <f t="shared" si="15"/>
        <v>3.5020396654508408E-2</v>
      </c>
      <c r="T81" s="52">
        <f t="shared" si="15"/>
        <v>3.47265266882648E-2</v>
      </c>
      <c r="U81" s="52">
        <f t="shared" si="15"/>
        <v>3.3649980789884952E-2</v>
      </c>
      <c r="V81" s="52">
        <f t="shared" si="15"/>
        <v>3.3682395951293187E-2</v>
      </c>
      <c r="W81" s="52">
        <f t="shared" si="15"/>
        <v>3.35638192870426E-2</v>
      </c>
      <c r="X81" s="52">
        <f t="shared" si="15"/>
        <v>3.3311414548316633E-2</v>
      </c>
      <c r="Y81" s="52">
        <f t="shared" si="15"/>
        <v>3.4018930147080559E-2</v>
      </c>
      <c r="Z81" s="52">
        <f t="shared" si="15"/>
        <v>3.3812316958100129E-2</v>
      </c>
      <c r="AA81" s="52">
        <f t="shared" si="15"/>
        <v>3.3769267081464605E-2</v>
      </c>
      <c r="AB81" s="52">
        <f t="shared" si="15"/>
        <v>3.3770441318766178E-2</v>
      </c>
      <c r="AC81" s="52">
        <f t="shared" si="15"/>
        <v>3.380689235361347E-2</v>
      </c>
      <c r="AD81" s="52">
        <f t="shared" si="15"/>
        <v>3.3749962789510105E-2</v>
      </c>
      <c r="AE81" s="52">
        <f t="shared" si="15"/>
        <v>3.379346088831349E-2</v>
      </c>
      <c r="AF81" s="52">
        <f t="shared" si="15"/>
        <v>3.3535435047572053E-2</v>
      </c>
      <c r="AG81" s="67"/>
      <c r="AH81" s="65">
        <f>AVERAGE(C81:G81)</f>
        <v>2.7646330506192324E-2</v>
      </c>
      <c r="AI81" s="65">
        <f>AVERAGE(H81:L81)</f>
        <v>3.6897727469045412E-2</v>
      </c>
      <c r="AJ81" s="65">
        <f>AVERAGE(M81:Q81)</f>
        <v>3.9084332688946399E-2</v>
      </c>
      <c r="AK81" s="65">
        <f>AVERAGE(R81:V81)</f>
        <v>3.4608322260100001E-2</v>
      </c>
      <c r="AL81" s="65">
        <f>AVERAGE(W81:AA81)</f>
        <v>3.3695149604400905E-2</v>
      </c>
      <c r="AM81" s="65">
        <f>AVERAGE(AB81:AF81)</f>
        <v>3.3731238479555059E-2</v>
      </c>
      <c r="AN81" s="66"/>
      <c r="AO81" s="65">
        <f>AVERAGE(AH81:AI81)</f>
        <v>3.227202898761887E-2</v>
      </c>
      <c r="AP81" s="65">
        <f>AVERAGE(AJ81:AK81)</f>
        <v>3.6846327474523197E-2</v>
      </c>
      <c r="AQ81" s="65">
        <f>AVERAGE(AL81:AM81)</f>
        <v>3.3713194041977979E-2</v>
      </c>
    </row>
    <row r="82" spans="1:43" s="9" customFormat="1">
      <c r="A82" s="13" t="s">
        <v>425</v>
      </c>
      <c r="B82" s="13"/>
      <c r="C82" s="52">
        <f>SUM(C51:C52)</f>
        <v>1.2787589161607996E-2</v>
      </c>
      <c r="D82" s="52">
        <f t="shared" ref="D82:AF82" si="16">SUM(D51:D52)</f>
        <v>1.7684211805453147E-2</v>
      </c>
      <c r="E82" s="52">
        <f t="shared" si="16"/>
        <v>1.9735299779525928E-2</v>
      </c>
      <c r="F82" s="52">
        <f t="shared" si="16"/>
        <v>2.0208332840702555E-2</v>
      </c>
      <c r="G82" s="52">
        <f t="shared" si="16"/>
        <v>1.9277152607959744E-2</v>
      </c>
      <c r="H82" s="52">
        <f t="shared" si="16"/>
        <v>1.8518467266533556E-2</v>
      </c>
      <c r="I82" s="52">
        <f t="shared" si="16"/>
        <v>1.6871758176004177E-2</v>
      </c>
      <c r="J82" s="52">
        <f t="shared" si="16"/>
        <v>1.6125570992331136E-2</v>
      </c>
      <c r="K82" s="52">
        <f t="shared" si="16"/>
        <v>1.4463776771742196E-2</v>
      </c>
      <c r="L82" s="52">
        <f t="shared" si="16"/>
        <v>1.3712098025561326E-2</v>
      </c>
      <c r="M82" s="52">
        <f t="shared" si="16"/>
        <v>1.3955057220154728E-2</v>
      </c>
      <c r="N82" s="52">
        <f t="shared" si="16"/>
        <v>1.2839285581238426E-2</v>
      </c>
      <c r="O82" s="52">
        <f t="shared" si="16"/>
        <v>1.1232915847759451E-2</v>
      </c>
      <c r="P82" s="52">
        <f t="shared" si="16"/>
        <v>9.8440127295486828E-3</v>
      </c>
      <c r="Q82" s="52">
        <f t="shared" si="16"/>
        <v>9.2682188821394899E-3</v>
      </c>
      <c r="R82" s="52">
        <f t="shared" si="16"/>
        <v>7.8106341255980618E-3</v>
      </c>
      <c r="S82" s="52">
        <f t="shared" si="16"/>
        <v>7.258616491600093E-3</v>
      </c>
      <c r="T82" s="52">
        <f t="shared" si="16"/>
        <v>7.2414415317463045E-3</v>
      </c>
      <c r="U82" s="52">
        <f t="shared" si="16"/>
        <v>6.7271178124164617E-3</v>
      </c>
      <c r="V82" s="52">
        <f t="shared" si="16"/>
        <v>7.2190172551624479E-3</v>
      </c>
      <c r="W82" s="52">
        <f t="shared" si="16"/>
        <v>7.4861945775027252E-3</v>
      </c>
      <c r="X82" s="52">
        <f t="shared" si="16"/>
        <v>7.7255964794436492E-3</v>
      </c>
      <c r="Y82" s="52">
        <f t="shared" si="16"/>
        <v>8.8109692289979197E-3</v>
      </c>
      <c r="Z82" s="52">
        <f t="shared" si="16"/>
        <v>8.9710960889232295E-3</v>
      </c>
      <c r="AA82" s="52">
        <f t="shared" si="16"/>
        <v>9.2372777314424868E-3</v>
      </c>
      <c r="AB82" s="52">
        <f t="shared" si="16"/>
        <v>9.486615219082067E-3</v>
      </c>
      <c r="AC82" s="52">
        <f t="shared" si="16"/>
        <v>9.7099856848284621E-3</v>
      </c>
      <c r="AD82" s="52">
        <f t="shared" si="16"/>
        <v>9.8171950855107017E-3</v>
      </c>
      <c r="AE82" s="52">
        <f t="shared" si="16"/>
        <v>9.9596462281869649E-3</v>
      </c>
      <c r="AF82" s="52">
        <f t="shared" si="16"/>
        <v>9.8449708744933889E-3</v>
      </c>
      <c r="AG82" s="67"/>
      <c r="AH82" s="65">
        <f>AVERAGE(C82:G82)</f>
        <v>1.7938517239049875E-2</v>
      </c>
      <c r="AI82" s="65">
        <f>AVERAGE(H82:L82)</f>
        <v>1.5938334246434475E-2</v>
      </c>
      <c r="AJ82" s="65">
        <f>AVERAGE(M82:Q82)</f>
        <v>1.1427898052168154E-2</v>
      </c>
      <c r="AK82" s="65">
        <f>AVERAGE(R82:V82)</f>
        <v>7.2513654433046752E-3</v>
      </c>
      <c r="AL82" s="65">
        <f>AVERAGE(W82:AA82)</f>
        <v>8.4462268212620005E-3</v>
      </c>
      <c r="AM82" s="65">
        <f>AVERAGE(AB82:AF82)</f>
        <v>9.7636826184203176E-3</v>
      </c>
      <c r="AN82" s="66"/>
      <c r="AO82" s="65">
        <f>AVERAGE(AH82:AI82)</f>
        <v>1.6938425742742173E-2</v>
      </c>
      <c r="AP82" s="65">
        <f>AVERAGE(AJ82:AK82)</f>
        <v>9.3396317477364155E-3</v>
      </c>
      <c r="AQ82" s="65">
        <f>AVERAGE(AL82:AM82)</f>
        <v>9.1049547198411591E-3</v>
      </c>
    </row>
    <row r="83" spans="1:43" s="62" customFormat="1" ht="1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>
      <c r="A87" s="13" t="str">
        <f t="shared" ref="A87:A92" si="18">A60</f>
        <v>Route</v>
      </c>
      <c r="B87" s="13"/>
      <c r="C87" s="52">
        <f t="shared" ref="C87:C92" si="19">C60</f>
        <v>0.15938158026926028</v>
      </c>
      <c r="D87" s="52">
        <f t="shared" ref="D87:AF92" si="20">D60</f>
        <v>0.16261576174622305</v>
      </c>
      <c r="E87" s="52">
        <f t="shared" si="20"/>
        <v>0.16197363747621296</v>
      </c>
      <c r="F87" s="52">
        <f t="shared" si="20"/>
        <v>0.16062552265034796</v>
      </c>
      <c r="G87" s="52">
        <f t="shared" si="20"/>
        <v>0.137427570312389</v>
      </c>
      <c r="H87" s="52">
        <f t="shared" si="20"/>
        <v>0.14461638565761115</v>
      </c>
      <c r="I87" s="52">
        <f t="shared" si="20"/>
        <v>0.14374316127913736</v>
      </c>
      <c r="J87" s="52">
        <f t="shared" si="20"/>
        <v>0.1430320556472468</v>
      </c>
      <c r="K87" s="52">
        <f t="shared" si="20"/>
        <v>0.14247511901984378</v>
      </c>
      <c r="L87" s="52">
        <f t="shared" si="20"/>
        <v>0.14022930216943563</v>
      </c>
      <c r="M87" s="52">
        <f t="shared" si="20"/>
        <v>0.12330720722685301</v>
      </c>
      <c r="N87" s="52">
        <f t="shared" si="20"/>
        <v>0.12321253632996483</v>
      </c>
      <c r="O87" s="52">
        <f t="shared" si="20"/>
        <v>0.12352658904038516</v>
      </c>
      <c r="P87" s="52">
        <f t="shared" si="20"/>
        <v>0.12396477557553016</v>
      </c>
      <c r="Q87" s="52">
        <f t="shared" si="20"/>
        <v>0.12089436846104488</v>
      </c>
      <c r="R87" s="52">
        <f t="shared" si="20"/>
        <v>0.11445649065724492</v>
      </c>
      <c r="S87" s="52">
        <f t="shared" si="20"/>
        <v>0.11480441000274569</v>
      </c>
      <c r="T87" s="52">
        <f t="shared" si="20"/>
        <v>0.115211363989425</v>
      </c>
      <c r="U87" s="52">
        <f t="shared" si="20"/>
        <v>0.11544024676330072</v>
      </c>
      <c r="V87" s="52">
        <f t="shared" si="20"/>
        <v>0.12101695124715621</v>
      </c>
      <c r="W87" s="52">
        <f t="shared" si="20"/>
        <v>0.1150320735183895</v>
      </c>
      <c r="X87" s="52">
        <f t="shared" si="20"/>
        <v>0.11461546447804342</v>
      </c>
      <c r="Y87" s="52">
        <f t="shared" si="20"/>
        <v>0.11419200292538062</v>
      </c>
      <c r="Z87" s="52">
        <f t="shared" si="20"/>
        <v>0.11358706564343174</v>
      </c>
      <c r="AA87" s="52">
        <f t="shared" si="20"/>
        <v>0.11285020471616672</v>
      </c>
      <c r="AB87" s="52">
        <f t="shared" si="20"/>
        <v>0.11201168280584646</v>
      </c>
      <c r="AC87" s="52">
        <f t="shared" si="20"/>
        <v>0.11108905911573159</v>
      </c>
      <c r="AD87" s="52">
        <f t="shared" si="20"/>
        <v>0.11010023021526111</v>
      </c>
      <c r="AE87" s="52">
        <f t="shared" si="20"/>
        <v>0.10906655756631446</v>
      </c>
      <c r="AF87" s="52">
        <f t="shared" si="20"/>
        <v>0.10798229928978365</v>
      </c>
      <c r="AH87" s="65">
        <f t="shared" ref="AH87:AH93" si="21">AVERAGE(C87:G87)</f>
        <v>0.15640481449088667</v>
      </c>
      <c r="AI87" s="65">
        <f t="shared" ref="AI87:AI93" si="22">AVERAGE(H87:L87)</f>
        <v>0.14281920475465495</v>
      </c>
      <c r="AJ87" s="65">
        <f t="shared" ref="AJ87:AJ93" si="23">AVERAGE(M87:Q87)</f>
        <v>0.12298109532675561</v>
      </c>
      <c r="AK87" s="65">
        <f t="shared" ref="AK87:AK93" si="24">AVERAGE(R87:V87)</f>
        <v>0.11618589253197451</v>
      </c>
      <c r="AL87" s="65">
        <f t="shared" ref="AL87:AL93" si="25">AVERAGE(W87:AA87)</f>
        <v>0.11405536225628241</v>
      </c>
      <c r="AM87" s="65">
        <f t="shared" ref="AM87:AM93" si="26">AVERAGE(AB87:AF87)</f>
        <v>0.11004996579858746</v>
      </c>
      <c r="AN87" s="66"/>
      <c r="AO87" s="65">
        <f t="shared" ref="AO87:AO93" si="27">AVERAGE(AH87:AI87)</f>
        <v>0.14961200962277083</v>
      </c>
      <c r="AP87" s="65">
        <f t="shared" ref="AP87:AP93" si="28">AVERAGE(AJ87:AK87)</f>
        <v>0.11958349392936506</v>
      </c>
      <c r="AQ87" s="65">
        <f t="shared" ref="AQ87:AQ93" si="29">AVERAGE(AL87:AM87)</f>
        <v>0.11205266402743494</v>
      </c>
    </row>
    <row r="88" spans="1:43" s="9" customFormat="1">
      <c r="A88" s="13" t="str">
        <f t="shared" si="18"/>
        <v>Rail</v>
      </c>
      <c r="B88" s="13"/>
      <c r="C88" s="52">
        <f t="shared" si="19"/>
        <v>3.8072851915900326E-2</v>
      </c>
      <c r="D88" s="52">
        <f t="shared" ref="D88:R88" si="30">D61</f>
        <v>3.908738377165092E-2</v>
      </c>
      <c r="E88" s="52">
        <f t="shared" si="30"/>
        <v>3.8908021273283404E-2</v>
      </c>
      <c r="F88" s="52">
        <f t="shared" si="30"/>
        <v>3.8502620025483492E-2</v>
      </c>
      <c r="G88" s="52">
        <f t="shared" si="30"/>
        <v>3.8053012941685657E-2</v>
      </c>
      <c r="H88" s="52">
        <f t="shared" si="30"/>
        <v>3.7602136276747807E-2</v>
      </c>
      <c r="I88" s="52">
        <f t="shared" si="30"/>
        <v>3.2604213616805988E-2</v>
      </c>
      <c r="J88" s="52">
        <f t="shared" si="30"/>
        <v>3.2104082250606479E-2</v>
      </c>
      <c r="K88" s="52">
        <f t="shared" si="30"/>
        <v>2.5578904446741327E-2</v>
      </c>
      <c r="L88" s="52">
        <f t="shared" si="30"/>
        <v>2.5118955187964656E-2</v>
      </c>
      <c r="M88" s="52">
        <f t="shared" si="30"/>
        <v>8.0821594462462384E-2</v>
      </c>
      <c r="N88" s="52">
        <f t="shared" si="30"/>
        <v>7.0983878219374921E-2</v>
      </c>
      <c r="O88" s="52">
        <f t="shared" si="30"/>
        <v>7.0249842776345855E-2</v>
      </c>
      <c r="P88" s="52">
        <f t="shared" si="30"/>
        <v>6.9458483133311669E-2</v>
      </c>
      <c r="Q88" s="52">
        <f t="shared" si="30"/>
        <v>6.8659617467477771E-2</v>
      </c>
      <c r="R88" s="52">
        <f t="shared" si="30"/>
        <v>6.7863112177241683E-2</v>
      </c>
      <c r="S88" s="52">
        <f t="shared" si="20"/>
        <v>7.3003247765927856E-2</v>
      </c>
      <c r="T88" s="52">
        <f t="shared" si="20"/>
        <v>7.2339051093805271E-2</v>
      </c>
      <c r="U88" s="52">
        <f t="shared" si="20"/>
        <v>7.1537990901100801E-2</v>
      </c>
      <c r="V88" s="52">
        <f t="shared" si="20"/>
        <v>7.0723675605601194E-2</v>
      </c>
      <c r="W88" s="52">
        <f t="shared" si="20"/>
        <v>6.9914462660914889E-2</v>
      </c>
      <c r="X88" s="52">
        <f t="shared" si="20"/>
        <v>7.4986657913324997E-2</v>
      </c>
      <c r="Y88" s="52">
        <f t="shared" si="20"/>
        <v>7.4306981207379677E-2</v>
      </c>
      <c r="Z88" s="52">
        <f t="shared" si="20"/>
        <v>7.3493249331195984E-2</v>
      </c>
      <c r="AA88" s="52">
        <f t="shared" si="20"/>
        <v>7.2661588333866212E-2</v>
      </c>
      <c r="AB88" s="52">
        <f t="shared" si="20"/>
        <v>7.1835290157901494E-2</v>
      </c>
      <c r="AC88" s="52">
        <f t="shared" si="20"/>
        <v>7.1018621403617671E-2</v>
      </c>
      <c r="AD88" s="52">
        <f t="shared" si="20"/>
        <v>7.0209921275281487E-2</v>
      </c>
      <c r="AE88" s="52">
        <f t="shared" si="20"/>
        <v>6.9411369527631481E-2</v>
      </c>
      <c r="AF88" s="52">
        <f t="shared" si="20"/>
        <v>6.8621827100950147E-2</v>
      </c>
      <c r="AH88" s="65">
        <f t="shared" si="21"/>
        <v>3.8524777985600757E-2</v>
      </c>
      <c r="AI88" s="65">
        <f t="shared" si="22"/>
        <v>3.0601658355773255E-2</v>
      </c>
      <c r="AJ88" s="65">
        <f t="shared" si="23"/>
        <v>7.2034683211794528E-2</v>
      </c>
      <c r="AK88" s="65">
        <f t="shared" si="24"/>
        <v>7.1093415508735353E-2</v>
      </c>
      <c r="AL88" s="65">
        <f t="shared" si="25"/>
        <v>7.3072587889336349E-2</v>
      </c>
      <c r="AM88" s="65">
        <f t="shared" si="26"/>
        <v>7.0219405893076459E-2</v>
      </c>
      <c r="AN88" s="66"/>
      <c r="AO88" s="65">
        <f t="shared" si="27"/>
        <v>3.4563218170687006E-2</v>
      </c>
      <c r="AP88" s="65">
        <f t="shared" si="28"/>
        <v>7.1564049360264947E-2</v>
      </c>
      <c r="AQ88" s="65">
        <f t="shared" si="29"/>
        <v>7.1645996891206404E-2</v>
      </c>
    </row>
    <row r="89" spans="1:43" s="9" customFormat="1">
      <c r="A89" s="13" t="str">
        <f t="shared" si="18"/>
        <v>Ponts &amp; tunnels</v>
      </c>
      <c r="B89" s="13"/>
      <c r="C89" s="52">
        <f t="shared" si="19"/>
        <v>4.2102744437023047E-2</v>
      </c>
      <c r="D89" s="52">
        <f t="shared" si="20"/>
        <v>4.2989616603583039E-2</v>
      </c>
      <c r="E89" s="52">
        <f t="shared" si="20"/>
        <v>4.2551748891352867E-2</v>
      </c>
      <c r="F89" s="52">
        <f t="shared" si="20"/>
        <v>4.18193649558639E-2</v>
      </c>
      <c r="G89" s="52">
        <f t="shared" si="20"/>
        <v>4.4505317295035075E-2</v>
      </c>
      <c r="H89" s="52">
        <f t="shared" si="20"/>
        <v>4.3653012421709741E-2</v>
      </c>
      <c r="I89" s="52">
        <f t="shared" si="20"/>
        <v>4.2315290802635588E-2</v>
      </c>
      <c r="J89" s="52">
        <f t="shared" si="20"/>
        <v>4.1206444711746351E-2</v>
      </c>
      <c r="K89" s="52">
        <f t="shared" si="20"/>
        <v>3.9624563991891251E-2</v>
      </c>
      <c r="L89" s="52">
        <f t="shared" si="20"/>
        <v>3.9693725231241317E-2</v>
      </c>
      <c r="M89" s="52">
        <f t="shared" si="20"/>
        <v>5.1223963213137907E-2</v>
      </c>
      <c r="N89" s="52">
        <f t="shared" si="20"/>
        <v>4.9192832201078299E-2</v>
      </c>
      <c r="O89" s="52">
        <f t="shared" si="20"/>
        <v>4.7543146279292348E-2</v>
      </c>
      <c r="P89" s="52">
        <f t="shared" si="20"/>
        <v>4.5815758572039678E-2</v>
      </c>
      <c r="Q89" s="52">
        <f t="shared" si="20"/>
        <v>4.409788913908861E-2</v>
      </c>
      <c r="R89" s="52">
        <f t="shared" si="20"/>
        <v>4.2392085021545907E-2</v>
      </c>
      <c r="S89" s="52">
        <f t="shared" si="20"/>
        <v>4.1180570063407536E-2</v>
      </c>
      <c r="T89" s="52">
        <f t="shared" si="20"/>
        <v>3.965152199100281E-2</v>
      </c>
      <c r="U89" s="52">
        <f t="shared" si="20"/>
        <v>3.822879235400601E-2</v>
      </c>
      <c r="V89" s="52">
        <f t="shared" si="20"/>
        <v>3.9069064760285599E-2</v>
      </c>
      <c r="W89" s="52">
        <f t="shared" si="20"/>
        <v>3.7946114471690245E-2</v>
      </c>
      <c r="X89" s="52">
        <f t="shared" si="20"/>
        <v>3.7321190572930339E-2</v>
      </c>
      <c r="Y89" s="52">
        <f t="shared" si="20"/>
        <v>3.6396033172301334E-2</v>
      </c>
      <c r="Z89" s="52">
        <f t="shared" si="20"/>
        <v>3.5559456645837317E-2</v>
      </c>
      <c r="AA89" s="52">
        <f t="shared" si="20"/>
        <v>3.481037137112282E-2</v>
      </c>
      <c r="AB89" s="52">
        <f t="shared" si="20"/>
        <v>3.4136108583024335E-2</v>
      </c>
      <c r="AC89" s="52">
        <f t="shared" si="20"/>
        <v>3.3528539731991179E-2</v>
      </c>
      <c r="AD89" s="52">
        <f t="shared" si="20"/>
        <v>3.2971404223246452E-2</v>
      </c>
      <c r="AE89" s="52">
        <f t="shared" si="20"/>
        <v>3.2459562741232316E-2</v>
      </c>
      <c r="AF89" s="52">
        <f t="shared" si="20"/>
        <v>3.1982439880535007E-2</v>
      </c>
      <c r="AH89" s="65">
        <f t="shared" si="21"/>
        <v>4.2793758436571586E-2</v>
      </c>
      <c r="AI89" s="65">
        <f t="shared" si="22"/>
        <v>4.1298607431844846E-2</v>
      </c>
      <c r="AJ89" s="65">
        <f t="shared" si="23"/>
        <v>4.7574717880927368E-2</v>
      </c>
      <c r="AK89" s="65">
        <f t="shared" si="24"/>
        <v>4.0104406838049569E-2</v>
      </c>
      <c r="AL89" s="65">
        <f t="shared" si="25"/>
        <v>3.6406633246776413E-2</v>
      </c>
      <c r="AM89" s="65">
        <f t="shared" si="26"/>
        <v>3.3015611032005857E-2</v>
      </c>
      <c r="AN89" s="66"/>
      <c r="AO89" s="65">
        <f t="shared" si="27"/>
        <v>4.2046182934208212E-2</v>
      </c>
      <c r="AP89" s="65">
        <f t="shared" si="28"/>
        <v>4.3839562359488465E-2</v>
      </c>
      <c r="AQ89" s="65">
        <f t="shared" si="29"/>
        <v>3.4711122139391135E-2</v>
      </c>
    </row>
    <row r="90" spans="1:43" s="9" customFormat="1">
      <c r="A90" s="13" t="str">
        <f t="shared" si="18"/>
        <v>Conduites (dont eau)</v>
      </c>
      <c r="B90" s="13"/>
      <c r="C90" s="52">
        <f t="shared" si="19"/>
        <v>9.153211998946531E-2</v>
      </c>
      <c r="D90" s="52">
        <f t="shared" si="20"/>
        <v>9.4951083454688126E-2</v>
      </c>
      <c r="E90" s="52">
        <f t="shared" si="20"/>
        <v>9.5554719757456372E-2</v>
      </c>
      <c r="F90" s="52">
        <f t="shared" si="20"/>
        <v>9.5525749341187169E-2</v>
      </c>
      <c r="G90" s="52">
        <f t="shared" si="20"/>
        <v>9.9449529001183617E-2</v>
      </c>
      <c r="H90" s="52">
        <f t="shared" si="20"/>
        <v>0.10020321743324334</v>
      </c>
      <c r="I90" s="52">
        <f t="shared" si="20"/>
        <v>0.10039385310717175</v>
      </c>
      <c r="J90" s="52">
        <f t="shared" si="20"/>
        <v>0.10055971013638261</v>
      </c>
      <c r="K90" s="52">
        <f t="shared" si="20"/>
        <v>9.852442001869495E-2</v>
      </c>
      <c r="L90" s="52">
        <f t="shared" si="20"/>
        <v>0.10822232280858769</v>
      </c>
      <c r="M90" s="52">
        <f t="shared" si="20"/>
        <v>7.7077401546967669E-2</v>
      </c>
      <c r="N90" s="52">
        <f t="shared" si="20"/>
        <v>7.5754406082710224E-2</v>
      </c>
      <c r="O90" s="52">
        <f t="shared" si="20"/>
        <v>7.5102665230571075E-2</v>
      </c>
      <c r="P90" s="52">
        <f t="shared" si="20"/>
        <v>7.458119786187857E-2</v>
      </c>
      <c r="Q90" s="52">
        <f t="shared" si="20"/>
        <v>8.2052777564999388E-2</v>
      </c>
      <c r="R90" s="52">
        <f t="shared" si="20"/>
        <v>8.1738789671579895E-2</v>
      </c>
      <c r="S90" s="52">
        <f t="shared" si="20"/>
        <v>8.1228405473082244E-2</v>
      </c>
      <c r="T90" s="52">
        <f t="shared" si="20"/>
        <v>8.0688563673800409E-2</v>
      </c>
      <c r="U90" s="52">
        <f t="shared" si="20"/>
        <v>8.0137256431891707E-2</v>
      </c>
      <c r="V90" s="52">
        <f t="shared" si="20"/>
        <v>8.9142642030131336E-2</v>
      </c>
      <c r="W90" s="52">
        <f t="shared" si="20"/>
        <v>8.7422679853807417E-2</v>
      </c>
      <c r="X90" s="52">
        <f t="shared" si="20"/>
        <v>8.6787381975565875E-2</v>
      </c>
      <c r="Y90" s="52">
        <f t="shared" si="20"/>
        <v>8.6159556840708931E-2</v>
      </c>
      <c r="Z90" s="52">
        <f t="shared" si="20"/>
        <v>8.5520985718703035E-2</v>
      </c>
      <c r="AA90" s="52">
        <f t="shared" si="20"/>
        <v>8.4886890898849016E-2</v>
      </c>
      <c r="AB90" s="52">
        <f t="shared" si="20"/>
        <v>8.4260067434549377E-2</v>
      </c>
      <c r="AC90" s="52">
        <f t="shared" si="20"/>
        <v>8.3639019906854628E-2</v>
      </c>
      <c r="AD90" s="52">
        <f t="shared" si="20"/>
        <v>8.3025618477404348E-2</v>
      </c>
      <c r="AE90" s="52">
        <f t="shared" si="20"/>
        <v>8.2418041834937353E-2</v>
      </c>
      <c r="AF90" s="52">
        <f t="shared" si="20"/>
        <v>8.1816824003453303E-2</v>
      </c>
      <c r="AH90" s="65">
        <f t="shared" si="21"/>
        <v>9.5402640308796124E-2</v>
      </c>
      <c r="AI90" s="65">
        <f t="shared" si="22"/>
        <v>0.10158070470081607</v>
      </c>
      <c r="AJ90" s="65">
        <f t="shared" si="23"/>
        <v>7.6913689657425385E-2</v>
      </c>
      <c r="AK90" s="65">
        <f t="shared" si="24"/>
        <v>8.2587131456097113E-2</v>
      </c>
      <c r="AL90" s="65">
        <f t="shared" si="25"/>
        <v>8.6155499057526869E-2</v>
      </c>
      <c r="AM90" s="65">
        <f t="shared" si="26"/>
        <v>8.3031914331439804E-2</v>
      </c>
      <c r="AN90" s="66"/>
      <c r="AO90" s="65">
        <f t="shared" si="27"/>
        <v>9.8491672504806088E-2</v>
      </c>
      <c r="AP90" s="65">
        <f t="shared" si="28"/>
        <v>7.9750410556761242E-2</v>
      </c>
      <c r="AQ90" s="65">
        <f t="shared" si="29"/>
        <v>8.4593706694483337E-2</v>
      </c>
    </row>
    <row r="91" spans="1:43" s="9" customFormat="1">
      <c r="A91" s="13" t="str">
        <f t="shared" si="18"/>
        <v>Electricité &amp; télécom</v>
      </c>
      <c r="B91" s="13"/>
      <c r="C91" s="52">
        <f t="shared" si="19"/>
        <v>2.2085061894279872E-2</v>
      </c>
      <c r="D91" s="52">
        <f t="shared" si="20"/>
        <v>2.2482789198145853E-2</v>
      </c>
      <c r="E91" s="52">
        <f t="shared" si="20"/>
        <v>2.1643844558941673E-2</v>
      </c>
      <c r="F91" s="52">
        <f t="shared" si="20"/>
        <v>2.0667600053660626E-2</v>
      </c>
      <c r="G91" s="52">
        <f t="shared" si="20"/>
        <v>2.8389114187331338E-2</v>
      </c>
      <c r="H91" s="52">
        <f t="shared" si="20"/>
        <v>2.9388772455034573E-2</v>
      </c>
      <c r="I91" s="52">
        <f t="shared" si="20"/>
        <v>2.8256952919232376E-2</v>
      </c>
      <c r="J91" s="52">
        <f t="shared" si="20"/>
        <v>2.8045247743355328E-2</v>
      </c>
      <c r="K91" s="52">
        <f t="shared" si="20"/>
        <v>2.745870232499557E-2</v>
      </c>
      <c r="L91" s="52">
        <f t="shared" si="20"/>
        <v>2.5150640407378428E-2</v>
      </c>
      <c r="M91" s="52">
        <f t="shared" si="20"/>
        <v>3.756432921510696E-2</v>
      </c>
      <c r="N91" s="52">
        <f t="shared" si="20"/>
        <v>3.4986091347749153E-2</v>
      </c>
      <c r="O91" s="52">
        <f t="shared" si="20"/>
        <v>3.426934185650328E-2</v>
      </c>
      <c r="P91" s="52">
        <f t="shared" si="20"/>
        <v>3.3555943687660801E-2</v>
      </c>
      <c r="Q91" s="52">
        <f t="shared" si="20"/>
        <v>3.5171207262758339E-2</v>
      </c>
      <c r="R91" s="52">
        <f t="shared" si="20"/>
        <v>3.4507020725939176E-2</v>
      </c>
      <c r="S91" s="52">
        <f t="shared" si="20"/>
        <v>3.5067380009825143E-2</v>
      </c>
      <c r="T91" s="52">
        <f t="shared" si="20"/>
        <v>3.4417015553129086E-2</v>
      </c>
      <c r="U91" s="52">
        <f t="shared" si="20"/>
        <v>3.3751798950321502E-2</v>
      </c>
      <c r="V91" s="52">
        <f t="shared" si="20"/>
        <v>4.4672794699045781E-2</v>
      </c>
      <c r="W91" s="52">
        <f t="shared" si="20"/>
        <v>4.418827952027108E-2</v>
      </c>
      <c r="X91" s="52">
        <f t="shared" si="20"/>
        <v>4.4725816198911174E-2</v>
      </c>
      <c r="Y91" s="52">
        <f t="shared" si="20"/>
        <v>5.1459762686565165E-2</v>
      </c>
      <c r="Z91" s="52">
        <f t="shared" si="20"/>
        <v>5.0840452317153291E-2</v>
      </c>
      <c r="AA91" s="52">
        <f t="shared" si="20"/>
        <v>5.0085713310489673E-2</v>
      </c>
      <c r="AB91" s="52">
        <f t="shared" si="20"/>
        <v>4.9321954669478141E-2</v>
      </c>
      <c r="AC91" s="52">
        <f t="shared" si="20"/>
        <v>4.8573042621267222E-2</v>
      </c>
      <c r="AD91" s="52">
        <f t="shared" si="20"/>
        <v>4.783615688403129E-2</v>
      </c>
      <c r="AE91" s="52">
        <f t="shared" si="20"/>
        <v>4.7113342671126539E-2</v>
      </c>
      <c r="AF91" s="52">
        <f t="shared" si="20"/>
        <v>4.6400896949127975E-2</v>
      </c>
      <c r="AH91" s="65">
        <f t="shared" si="21"/>
        <v>2.3053681978471872E-2</v>
      </c>
      <c r="AI91" s="65">
        <f t="shared" si="22"/>
        <v>2.7660063169999256E-2</v>
      </c>
      <c r="AJ91" s="65">
        <f t="shared" si="23"/>
        <v>3.5109382673955705E-2</v>
      </c>
      <c r="AK91" s="65">
        <f t="shared" si="24"/>
        <v>3.6483201987652134E-2</v>
      </c>
      <c r="AL91" s="65">
        <f t="shared" si="25"/>
        <v>4.8260004806678074E-2</v>
      </c>
      <c r="AM91" s="65">
        <f t="shared" si="26"/>
        <v>4.7849078759006229E-2</v>
      </c>
      <c r="AN91" s="66"/>
      <c r="AO91" s="65">
        <f t="shared" si="27"/>
        <v>2.5356872574235564E-2</v>
      </c>
      <c r="AP91" s="65">
        <f t="shared" si="28"/>
        <v>3.5796292330803919E-2</v>
      </c>
      <c r="AQ91" s="65">
        <f t="shared" si="29"/>
        <v>4.8054541782842151E-2</v>
      </c>
    </row>
    <row r="92" spans="1:43" s="9" customFormat="1">
      <c r="A92" s="13" t="str">
        <f t="shared" si="18"/>
        <v>Eau</v>
      </c>
      <c r="B92" s="13"/>
      <c r="C92" s="52">
        <f t="shared" si="19"/>
        <v>4.5728144325827901E-4</v>
      </c>
      <c r="D92" s="52">
        <f t="shared" si="20"/>
        <v>5.3045791749083116E-4</v>
      </c>
      <c r="E92" s="52">
        <f t="shared" si="20"/>
        <v>5.5656613991909669E-4</v>
      </c>
      <c r="F92" s="52">
        <f t="shared" si="20"/>
        <v>5.5683171902257199E-4</v>
      </c>
      <c r="G92" s="52">
        <f t="shared" si="20"/>
        <v>5.408532743926709E-4</v>
      </c>
      <c r="H92" s="52">
        <f t="shared" si="20"/>
        <v>5.2525938569999325E-4</v>
      </c>
      <c r="I92" s="52">
        <f t="shared" si="20"/>
        <v>5.0219826508628867E-4</v>
      </c>
      <c r="J92" s="52">
        <f t="shared" si="20"/>
        <v>4.8851672430098088E-4</v>
      </c>
      <c r="K92" s="52">
        <f t="shared" si="20"/>
        <v>4.7290545444227767E-4</v>
      </c>
      <c r="L92" s="52">
        <f t="shared" si="20"/>
        <v>4.5987924298256962E-4</v>
      </c>
      <c r="M92" s="52">
        <f t="shared" si="20"/>
        <v>4.5761543953771512E-4</v>
      </c>
      <c r="N92" s="52">
        <f t="shared" si="20"/>
        <v>4.453794944048804E-4</v>
      </c>
      <c r="O92" s="52">
        <f t="shared" si="20"/>
        <v>4.2313407601181498E-4</v>
      </c>
      <c r="P92" s="52">
        <f t="shared" si="20"/>
        <v>3.9709028640960389E-4</v>
      </c>
      <c r="Q92" s="52">
        <f t="shared" si="20"/>
        <v>3.7878181023421746E-4</v>
      </c>
      <c r="R92" s="52">
        <f t="shared" si="20"/>
        <v>3.5236004408361921E-4</v>
      </c>
      <c r="S92" s="52">
        <f t="shared" si="20"/>
        <v>3.3212011853462936E-4</v>
      </c>
      <c r="T92" s="52">
        <f t="shared" si="20"/>
        <v>3.1656485638073821E-4</v>
      </c>
      <c r="U92" s="52">
        <f t="shared" si="20"/>
        <v>2.9935192633656269E-4</v>
      </c>
      <c r="V92" s="52">
        <f t="shared" si="20"/>
        <v>2.8951031011500695E-4</v>
      </c>
      <c r="W92" s="52">
        <f t="shared" si="20"/>
        <v>2.7851290114527994E-4</v>
      </c>
      <c r="X92" s="52">
        <f t="shared" si="20"/>
        <v>2.6768991475477333E-4</v>
      </c>
      <c r="Y92" s="52">
        <f t="shared" si="20"/>
        <v>2.6426014389266508E-4</v>
      </c>
      <c r="Z92" s="52">
        <f t="shared" si="20"/>
        <v>2.5680730492391393E-4</v>
      </c>
      <c r="AA92" s="52">
        <f t="shared" si="20"/>
        <v>2.4761258691628828E-4</v>
      </c>
      <c r="AB92" s="52">
        <f t="shared" si="20"/>
        <v>2.3960649232073708E-4</v>
      </c>
      <c r="AC92" s="52">
        <f t="shared" si="20"/>
        <v>2.3314316898101625E-4</v>
      </c>
      <c r="AD92" s="52">
        <f t="shared" si="20"/>
        <v>2.2379807839660528E-4</v>
      </c>
      <c r="AE92" s="52">
        <f t="shared" si="20"/>
        <v>2.1643557325130969E-4</v>
      </c>
      <c r="AF92" s="52">
        <f t="shared" si="20"/>
        <v>2.0728770074772765E-4</v>
      </c>
      <c r="AH92" s="65">
        <f t="shared" si="21"/>
        <v>5.2839809881668998E-4</v>
      </c>
      <c r="AI92" s="65">
        <f t="shared" si="22"/>
        <v>4.8975181450242196E-4</v>
      </c>
      <c r="AJ92" s="65">
        <f t="shared" si="23"/>
        <v>4.2040022131964634E-4</v>
      </c>
      <c r="AK92" s="65">
        <f t="shared" si="24"/>
        <v>3.1798145109011129E-4</v>
      </c>
      <c r="AL92" s="65">
        <f t="shared" si="25"/>
        <v>2.6297657032658408E-4</v>
      </c>
      <c r="AM92" s="65">
        <f t="shared" si="26"/>
        <v>2.2405420273947921E-4</v>
      </c>
      <c r="AN92" s="66"/>
      <c r="AO92" s="65">
        <f t="shared" si="27"/>
        <v>5.0907495665955603E-4</v>
      </c>
      <c r="AP92" s="65">
        <f t="shared" si="28"/>
        <v>3.6919083620487881E-4</v>
      </c>
      <c r="AQ92" s="65">
        <f t="shared" si="29"/>
        <v>2.4351538653303163E-4</v>
      </c>
    </row>
    <row r="93" spans="1:43" s="9" customFormat="1">
      <c r="A93" s="71" t="s">
        <v>442</v>
      </c>
      <c r="B93" s="13"/>
      <c r="C93" s="52">
        <f>SUM(C66:C69)</f>
        <v>0.24809278650731814</v>
      </c>
      <c r="D93" s="52">
        <f t="shared" ref="D93:AF93" si="31">SUM(D66:D69)</f>
        <v>0.25014541364388626</v>
      </c>
      <c r="E93" s="52">
        <f t="shared" si="31"/>
        <v>0.26146646705271903</v>
      </c>
      <c r="F93" s="52">
        <f t="shared" si="31"/>
        <v>0.26829595438443871</v>
      </c>
      <c r="G93" s="52">
        <f t="shared" si="31"/>
        <v>0.26017323093777472</v>
      </c>
      <c r="H93" s="52">
        <f t="shared" si="31"/>
        <v>0.27328564147748491</v>
      </c>
      <c r="I93" s="52">
        <f t="shared" si="31"/>
        <v>0.26227354108267437</v>
      </c>
      <c r="J93" s="52">
        <f t="shared" si="31"/>
        <v>0.29796843065059525</v>
      </c>
      <c r="K93" s="52">
        <f t="shared" si="31"/>
        <v>0.28313204394693781</v>
      </c>
      <c r="L93" s="52">
        <f t="shared" si="31"/>
        <v>0.30177273286990269</v>
      </c>
      <c r="M93" s="52">
        <f t="shared" si="31"/>
        <v>0.32718576859130533</v>
      </c>
      <c r="N93" s="52">
        <f t="shared" si="31"/>
        <v>0.3080640712701237</v>
      </c>
      <c r="O93" s="52">
        <f t="shared" si="31"/>
        <v>0.27293008459159979</v>
      </c>
      <c r="P93" s="52">
        <f t="shared" si="31"/>
        <v>0.2539261804034092</v>
      </c>
      <c r="Q93" s="52">
        <f t="shared" si="31"/>
        <v>0.26031042570054874</v>
      </c>
      <c r="R93" s="52">
        <f t="shared" si="31"/>
        <v>0.22303727880941504</v>
      </c>
      <c r="S93" s="52">
        <f t="shared" si="31"/>
        <v>0.22177777074084015</v>
      </c>
      <c r="T93" s="52">
        <f t="shared" si="31"/>
        <v>0.23701371924148323</v>
      </c>
      <c r="U93" s="52">
        <f t="shared" si="31"/>
        <v>0.21714100940436509</v>
      </c>
      <c r="V93" s="52">
        <f t="shared" si="31"/>
        <v>0.22039578355355505</v>
      </c>
      <c r="W93" s="52">
        <f t="shared" si="31"/>
        <v>0.23220260211616572</v>
      </c>
      <c r="X93" s="52">
        <f t="shared" si="31"/>
        <v>0.23069729289220023</v>
      </c>
      <c r="Y93" s="52">
        <f t="shared" si="31"/>
        <v>0.26607844921875762</v>
      </c>
      <c r="Z93" s="52">
        <f t="shared" si="31"/>
        <v>0.25734719529205563</v>
      </c>
      <c r="AA93" s="52">
        <f t="shared" si="31"/>
        <v>0.26729374301284675</v>
      </c>
      <c r="AB93" s="52">
        <f t="shared" si="31"/>
        <v>0.27657484141435029</v>
      </c>
      <c r="AC93" s="52">
        <f t="shared" si="31"/>
        <v>0.28567601992478447</v>
      </c>
      <c r="AD93" s="52">
        <f t="shared" si="31"/>
        <v>0.29044070350436496</v>
      </c>
      <c r="AE93" s="52">
        <f t="shared" si="31"/>
        <v>0.29924700672201426</v>
      </c>
      <c r="AF93" s="52">
        <f t="shared" si="31"/>
        <v>0.29623027254867229</v>
      </c>
      <c r="AH93" s="65">
        <f t="shared" si="21"/>
        <v>0.25763477050522737</v>
      </c>
      <c r="AI93" s="65">
        <f t="shared" si="22"/>
        <v>0.28368647800551899</v>
      </c>
      <c r="AJ93" s="65">
        <f t="shared" si="23"/>
        <v>0.28448330611139738</v>
      </c>
      <c r="AK93" s="65">
        <f t="shared" si="24"/>
        <v>0.22387311234993171</v>
      </c>
      <c r="AL93" s="65">
        <f t="shared" si="25"/>
        <v>0.25072385650640522</v>
      </c>
      <c r="AM93" s="65">
        <f t="shared" si="26"/>
        <v>0.28963376882283731</v>
      </c>
      <c r="AN93" s="66"/>
      <c r="AO93" s="65">
        <f t="shared" si="27"/>
        <v>0.27066062425537318</v>
      </c>
      <c r="AP93" s="65">
        <f t="shared" si="28"/>
        <v>0.25417820923066453</v>
      </c>
      <c r="AQ93" s="65">
        <f t="shared" si="29"/>
        <v>0.27017881266462129</v>
      </c>
    </row>
    <row r="94" spans="1:43" s="62" customFormat="1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>
      <c r="A97" s="13"/>
    </row>
    <row r="98" spans="1:1">
      <c r="A98" s="36"/>
    </row>
    <row r="99" spans="1:1">
      <c r="A99" s="36"/>
    </row>
    <row r="100" spans="1:1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2022-04-04T22:00:30Z</dcterms:modified>
</cp:coreProperties>
</file>