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070E444-475E-4940-8124-88E74EC7BC28}" xr6:coauthVersionLast="41" xr6:coauthVersionMax="41" xr10:uidLastSave="{00000000-0000-0000-0000-000000000000}"/>
  <bookViews>
    <workbookView xWindow="-18405" yWindow="-16320" windowWidth="29040" windowHeight="15840" xr2:uid="{00000000-000D-0000-FFFF-FFFF00000000}"/>
  </bookViews>
  <sheets>
    <sheet name="Tab-macro" sheetId="7" r:id="rId1"/>
    <sheet name="Tab-baseline" sheetId="12" r:id="rId2"/>
    <sheet name="Macro" sheetId="8" state="hidden" r:id="rId3"/>
    <sheet name="Baseline" sheetId="26" state="hidden" r:id="rId4"/>
  </sheets>
  <externalReferences>
    <externalReference r:id="rId5"/>
  </externalReferences>
  <definedNames>
    <definedName name="formatResults">[1]ResultsEXR10!$A$50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2" l="1"/>
  <c r="G10" i="12"/>
  <c r="F10" i="12"/>
  <c r="E10" i="12"/>
  <c r="D10" i="12"/>
  <c r="C10" i="12"/>
  <c r="H9" i="12"/>
  <c r="G9" i="12"/>
  <c r="F9" i="12"/>
  <c r="E9" i="12"/>
  <c r="D9" i="12"/>
  <c r="C9" i="12"/>
  <c r="H8" i="12"/>
  <c r="G8" i="12"/>
  <c r="F8" i="12"/>
  <c r="E8" i="12"/>
  <c r="D8" i="12"/>
  <c r="C8" i="12"/>
  <c r="H7" i="12"/>
  <c r="G7" i="12"/>
  <c r="F7" i="12"/>
  <c r="E7" i="12"/>
  <c r="D7" i="12"/>
  <c r="C7" i="12"/>
  <c r="H6" i="12"/>
  <c r="G6" i="12"/>
  <c r="F6" i="12"/>
  <c r="E6" i="12"/>
  <c r="D6" i="12"/>
  <c r="C6" i="12"/>
  <c r="H5" i="12"/>
  <c r="G5" i="12"/>
  <c r="F5" i="12"/>
  <c r="E5" i="12"/>
  <c r="D5" i="12"/>
  <c r="C5" i="12"/>
  <c r="H4" i="12"/>
  <c r="G4" i="12"/>
  <c r="F4" i="12"/>
  <c r="E4" i="12"/>
  <c r="D4" i="12"/>
  <c r="C4" i="12"/>
  <c r="C36" i="12" l="1"/>
  <c r="D36" i="12"/>
  <c r="E36" i="12"/>
  <c r="F36" i="12"/>
  <c r="G36" i="12"/>
  <c r="H36" i="12"/>
  <c r="C37" i="12"/>
  <c r="D37" i="12"/>
  <c r="E37" i="12"/>
  <c r="F37" i="12"/>
  <c r="G37" i="12"/>
  <c r="H37" i="12"/>
  <c r="C38" i="12"/>
  <c r="D38" i="12"/>
  <c r="E38" i="12"/>
  <c r="F38" i="12"/>
  <c r="G38" i="12"/>
  <c r="H38" i="12"/>
  <c r="C39" i="12"/>
  <c r="D39" i="12"/>
  <c r="E39" i="12"/>
  <c r="F39" i="12"/>
  <c r="G39" i="12"/>
  <c r="H39" i="12"/>
  <c r="C40" i="12"/>
  <c r="D40" i="12"/>
  <c r="E40" i="12"/>
  <c r="F40" i="12"/>
  <c r="G40" i="12"/>
  <c r="H40" i="12"/>
  <c r="C41" i="12"/>
  <c r="D41" i="12"/>
  <c r="E41" i="12"/>
  <c r="F41" i="12"/>
  <c r="G41" i="12"/>
  <c r="H41" i="12"/>
  <c r="H35" i="12" l="1"/>
  <c r="G35" i="12"/>
  <c r="F35" i="12"/>
  <c r="E35" i="12"/>
  <c r="D35" i="12"/>
  <c r="C35" i="12"/>
  <c r="B24" i="7" l="1"/>
  <c r="B49" i="7" s="1"/>
  <c r="C24" i="7"/>
  <c r="C49" i="7" s="1"/>
  <c r="D24" i="7"/>
  <c r="D49" i="7" s="1"/>
  <c r="E24" i="7"/>
  <c r="E49" i="7" s="1"/>
  <c r="F24" i="7"/>
  <c r="F49" i="7" s="1"/>
  <c r="G24" i="7"/>
  <c r="G49" i="7" s="1"/>
  <c r="B5" i="7" l="1"/>
  <c r="C5" i="7"/>
  <c r="D5" i="7"/>
  <c r="E5" i="7"/>
  <c r="F5" i="7"/>
  <c r="G5" i="7"/>
  <c r="B6" i="7"/>
  <c r="C6" i="7"/>
  <c r="D6" i="7"/>
  <c r="E6" i="7"/>
  <c r="F6" i="7"/>
  <c r="G6" i="7"/>
  <c r="B7" i="7"/>
  <c r="C7" i="7"/>
  <c r="D7" i="7"/>
  <c r="E7" i="7"/>
  <c r="F7" i="7"/>
  <c r="G7" i="7"/>
  <c r="B8" i="7"/>
  <c r="C8" i="7"/>
  <c r="D8" i="7"/>
  <c r="E8" i="7"/>
  <c r="F8" i="7"/>
  <c r="G8" i="7"/>
  <c r="B9" i="7"/>
  <c r="C9" i="7"/>
  <c r="D9" i="7"/>
  <c r="E9" i="7"/>
  <c r="F9" i="7"/>
  <c r="G9" i="7"/>
  <c r="B10" i="7"/>
  <c r="C10" i="7"/>
  <c r="D10" i="7"/>
  <c r="E10" i="7"/>
  <c r="F10" i="7"/>
  <c r="G10" i="7"/>
  <c r="B11" i="7"/>
  <c r="C11" i="7"/>
  <c r="D11" i="7"/>
  <c r="E11" i="7"/>
  <c r="F11" i="7"/>
  <c r="G11" i="7"/>
  <c r="B12" i="7"/>
  <c r="C12" i="7"/>
  <c r="D12" i="7"/>
  <c r="E12" i="7"/>
  <c r="F12" i="7"/>
  <c r="G12" i="7"/>
  <c r="B13" i="7"/>
  <c r="C13" i="7"/>
  <c r="D13" i="7"/>
  <c r="E13" i="7"/>
  <c r="F13" i="7"/>
  <c r="G13" i="7"/>
  <c r="B14" i="7"/>
  <c r="C14" i="7"/>
  <c r="D14" i="7"/>
  <c r="E14" i="7"/>
  <c r="F14" i="7"/>
  <c r="G14" i="7"/>
  <c r="B15" i="7"/>
  <c r="C15" i="7"/>
  <c r="D15" i="7"/>
  <c r="E15" i="7"/>
  <c r="F15" i="7"/>
  <c r="G15" i="7"/>
  <c r="B16" i="7"/>
  <c r="C16" i="7"/>
  <c r="D16" i="7"/>
  <c r="E16" i="7"/>
  <c r="F16" i="7"/>
  <c r="G16" i="7"/>
  <c r="B17" i="7"/>
  <c r="C17" i="7"/>
  <c r="D17" i="7"/>
  <c r="E17" i="7"/>
  <c r="F17" i="7"/>
  <c r="G17" i="7"/>
  <c r="B18" i="7"/>
  <c r="C18" i="7"/>
  <c r="D18" i="7"/>
  <c r="E18" i="7"/>
  <c r="F18" i="7"/>
  <c r="G18" i="7"/>
  <c r="B19" i="7"/>
  <c r="C19" i="7"/>
  <c r="D19" i="7"/>
  <c r="E19" i="7"/>
  <c r="F19" i="7"/>
  <c r="G19" i="7"/>
  <c r="B20" i="7"/>
  <c r="C20" i="7"/>
  <c r="D20" i="7"/>
  <c r="E20" i="7"/>
  <c r="F20" i="7"/>
  <c r="G20" i="7"/>
  <c r="B21" i="7"/>
  <c r="C21" i="7"/>
  <c r="D21" i="7"/>
  <c r="E21" i="7"/>
  <c r="F21" i="7"/>
  <c r="G21" i="7"/>
  <c r="B22" i="7"/>
  <c r="C22" i="7"/>
  <c r="D22" i="7"/>
  <c r="E22" i="7"/>
  <c r="F22" i="7"/>
  <c r="G22" i="7"/>
  <c r="B23" i="7"/>
  <c r="C23" i="7"/>
  <c r="D23" i="7"/>
  <c r="E23" i="7"/>
  <c r="F23" i="7"/>
  <c r="G23" i="7"/>
  <c r="G4" i="7"/>
  <c r="F4" i="7"/>
  <c r="E4" i="7"/>
  <c r="D4" i="7"/>
  <c r="C4" i="7"/>
  <c r="B4" i="7"/>
  <c r="B48" i="7" l="1"/>
  <c r="C48" i="7"/>
  <c r="D48" i="7"/>
  <c r="E48" i="7"/>
  <c r="F48" i="7"/>
  <c r="G48" i="7"/>
  <c r="G47" i="7"/>
  <c r="F47" i="7"/>
  <c r="E47" i="7"/>
  <c r="D47" i="7"/>
  <c r="C47" i="7"/>
  <c r="B47" i="7"/>
  <c r="G46" i="7"/>
  <c r="F46" i="7"/>
  <c r="E46" i="7"/>
  <c r="D46" i="7"/>
  <c r="C46" i="7"/>
  <c r="B46" i="7"/>
  <c r="G45" i="7"/>
  <c r="F45" i="7"/>
  <c r="E45" i="7"/>
  <c r="D45" i="7"/>
  <c r="C45" i="7"/>
  <c r="B45" i="7"/>
  <c r="G44" i="7"/>
  <c r="F44" i="7"/>
  <c r="E44" i="7"/>
  <c r="D44" i="7"/>
  <c r="C44" i="7"/>
  <c r="B44" i="7"/>
  <c r="G43" i="7"/>
  <c r="F43" i="7"/>
  <c r="E43" i="7"/>
  <c r="D43" i="7"/>
  <c r="C43" i="7"/>
  <c r="B43" i="7"/>
  <c r="G42" i="7"/>
  <c r="F42" i="7"/>
  <c r="E42" i="7"/>
  <c r="D42" i="7"/>
  <c r="C42" i="7"/>
  <c r="B42" i="7"/>
  <c r="G41" i="7"/>
  <c r="F41" i="7"/>
  <c r="E41" i="7"/>
  <c r="D41" i="7"/>
  <c r="C41" i="7"/>
  <c r="B41" i="7"/>
  <c r="G40" i="7"/>
  <c r="F40" i="7"/>
  <c r="E40" i="7"/>
  <c r="D40" i="7"/>
  <c r="C40" i="7"/>
  <c r="B40" i="7"/>
  <c r="G39" i="7"/>
  <c r="F39" i="7"/>
  <c r="E39" i="7"/>
  <c r="D39" i="7"/>
  <c r="C39" i="7"/>
  <c r="B39" i="7"/>
  <c r="G38" i="7"/>
  <c r="F38" i="7"/>
  <c r="E38" i="7"/>
  <c r="D38" i="7"/>
  <c r="C38" i="7"/>
  <c r="B38" i="7"/>
  <c r="G37" i="7"/>
  <c r="F37" i="7"/>
  <c r="E37" i="7"/>
  <c r="D37" i="7"/>
  <c r="C37" i="7"/>
  <c r="B37" i="7"/>
  <c r="G36" i="7"/>
  <c r="F36" i="7"/>
  <c r="E36" i="7"/>
  <c r="D36" i="7"/>
  <c r="C36" i="7"/>
  <c r="B36" i="7"/>
  <c r="G35" i="7"/>
  <c r="F35" i="7"/>
  <c r="E35" i="7"/>
  <c r="D35" i="7"/>
  <c r="C35" i="7"/>
  <c r="B35" i="7"/>
  <c r="G34" i="7"/>
  <c r="F34" i="7"/>
  <c r="E34" i="7"/>
  <c r="D34" i="7"/>
  <c r="C34" i="7"/>
  <c r="B34" i="7"/>
  <c r="G33" i="7"/>
  <c r="F33" i="7"/>
  <c r="E33" i="7"/>
  <c r="D33" i="7"/>
  <c r="C33" i="7"/>
  <c r="B33" i="7"/>
  <c r="G32" i="7"/>
  <c r="F32" i="7"/>
  <c r="E32" i="7"/>
  <c r="D32" i="7"/>
  <c r="C32" i="7"/>
  <c r="B32" i="7"/>
  <c r="G31" i="7"/>
  <c r="F31" i="7"/>
  <c r="E31" i="7"/>
  <c r="D31" i="7"/>
  <c r="C31" i="7"/>
  <c r="B31" i="7"/>
  <c r="G30" i="7"/>
  <c r="F30" i="7"/>
  <c r="E30" i="7"/>
  <c r="D30" i="7"/>
  <c r="C30" i="7"/>
  <c r="B30" i="7"/>
  <c r="C29" i="7"/>
  <c r="D29" i="7"/>
  <c r="E29" i="7"/>
  <c r="F29" i="7"/>
  <c r="G29" i="7"/>
  <c r="B29" i="7"/>
</calcChain>
</file>

<file path=xl/sharedStrings.xml><?xml version="1.0" encoding="utf-8"?>
<sst xmlns="http://schemas.openxmlformats.org/spreadsheetml/2006/main" count="123" uniqueCount="107">
  <si>
    <t>ThreeME</t>
  </si>
  <si>
    <t>PIB en volume</t>
  </si>
  <si>
    <t>Consommation des ménages</t>
  </si>
  <si>
    <t>Investissement</t>
  </si>
  <si>
    <t>Exportations</t>
  </si>
  <si>
    <t>Importations</t>
  </si>
  <si>
    <t>Prix de la consommation des ménages</t>
  </si>
  <si>
    <t>Prix des exportations</t>
  </si>
  <si>
    <t>Prix des importations</t>
  </si>
  <si>
    <t xml:space="preserve">Salaire nominal brut </t>
  </si>
  <si>
    <t>Coût réel du travail</t>
  </si>
  <si>
    <t>Emploi salarié (en milliers)</t>
  </si>
  <si>
    <t>Balance commerciale (en pts de PIB)</t>
  </si>
  <si>
    <t xml:space="preserve">% deviation from baseline </t>
  </si>
  <si>
    <t xml:space="preserve">ThreeME </t>
  </si>
  <si>
    <t>GDP in volume</t>
  </si>
  <si>
    <t>Household consumption</t>
  </si>
  <si>
    <t>Investment</t>
  </si>
  <si>
    <t>Exports</t>
  </si>
  <si>
    <t>Imports</t>
  </si>
  <si>
    <t>Household consumption price index</t>
  </si>
  <si>
    <t>Production price index</t>
  </si>
  <si>
    <t>Added value price index</t>
  </si>
  <si>
    <t>Intermediate consumption price index</t>
  </si>
  <si>
    <t>Export price index</t>
  </si>
  <si>
    <t>Import price index</t>
  </si>
  <si>
    <t>Gross nominal wage</t>
  </si>
  <si>
    <t>Real cost of labor</t>
  </si>
  <si>
    <t>Wage employment (in thousands)</t>
  </si>
  <si>
    <t>Trade balance (in points of GDP)</t>
  </si>
  <si>
    <t>Public budget balance (in points of GDP)</t>
  </si>
  <si>
    <t>Dette publique  (en pts de PIB)</t>
  </si>
  <si>
    <t>Public debt (in points of GDP)</t>
  </si>
  <si>
    <t>Prix de la valeur ajoutée</t>
  </si>
  <si>
    <t>Prix des consommations intermédiaires</t>
  </si>
  <si>
    <t xml:space="preserve">Prix de la production </t>
  </si>
  <si>
    <t>Solde primaire public  (en pts de PIB)</t>
  </si>
  <si>
    <t>en écart au scénario de référence (%)</t>
  </si>
  <si>
    <t>Taux de chômage (en pts)</t>
  </si>
  <si>
    <t>Unemployment rate (in points)</t>
  </si>
  <si>
    <t>Emissions de CO2</t>
  </si>
  <si>
    <t>CO2 emissions</t>
  </si>
  <si>
    <t>Taux de croissance du PIB</t>
  </si>
  <si>
    <t xml:space="preserve">Taux de chômage </t>
  </si>
  <si>
    <t>GDP growth rate</t>
  </si>
  <si>
    <t>Household consumption price</t>
  </si>
  <si>
    <t>unemployment rate</t>
  </si>
  <si>
    <t>Emissions de CO2 (en Kt CO2)</t>
  </si>
  <si>
    <t>CO2 emissions (In Kt og CO2)</t>
  </si>
  <si>
    <t>@pch(gdp_0)</t>
  </si>
  <si>
    <t>@pch(pch_0)</t>
  </si>
  <si>
    <t>unr_0</t>
  </si>
  <si>
    <t>rdebt_g_val_0</t>
  </si>
  <si>
    <t>rbal_g_prim_val_0</t>
  </si>
  <si>
    <t>rbal_trade_val_0</t>
  </si>
  <si>
    <t>ems_co2_0</t>
  </si>
  <si>
    <t>_date_</t>
  </si>
  <si>
    <t>@date</t>
  </si>
  <si>
    <t>Taux d'épargne (en pts)</t>
  </si>
  <si>
    <t>Saving rate (in points)</t>
  </si>
  <si>
    <t>Revenu disponible (réel) des ménages</t>
  </si>
  <si>
    <t>Household disposable income (real)</t>
  </si>
  <si>
    <t>100*(gdp_2/gdp_0-1)</t>
  </si>
  <si>
    <t>100*(ch_2/ch_0-1)</t>
  </si>
  <si>
    <t>100*(i_2/i_0-1)</t>
  </si>
  <si>
    <t>100*(x_2/x_0-1)</t>
  </si>
  <si>
    <t>100*(m_2/m_0-1)</t>
  </si>
  <si>
    <t>100*((dispinc_at_val_2/pch_2)/(dispinc_at_val_0/pch_0)-1)</t>
  </si>
  <si>
    <t>100*(rsav_h_val_2-rsav_h_val_0)</t>
  </si>
  <si>
    <t>100*(pch_2/pch_0-1)</t>
  </si>
  <si>
    <t>100*(py_2/py_0-1)</t>
  </si>
  <si>
    <t>100*(pva_2/pva_0-1)</t>
  </si>
  <si>
    <t>100*(pci_2/pci_0-1)</t>
  </si>
  <si>
    <t>100*(px_2/px_0-1)</t>
  </si>
  <si>
    <t>100*(pm_2/pm_0-1)</t>
  </si>
  <si>
    <t>100*(w_2/w_0-1)</t>
  </si>
  <si>
    <t>100*((c_l_2/pva_2)/(c_l_0/pva_0)-1)</t>
  </si>
  <si>
    <t>f_l_2-f_l_0</t>
  </si>
  <si>
    <t>100*(unr_2-unr_0)</t>
  </si>
  <si>
    <t>100*(rbal_trade_val_2-rbal_trade_val_0)</t>
  </si>
  <si>
    <t>100*(rbal_g_prim_val_2-rbal_g_prim_val_0)</t>
  </si>
  <si>
    <t>100*(rdebt_g_val_2-rdebt_g_val_0)</t>
  </si>
  <si>
    <t>100*(ems_co2_2/ems_co2_0-1)</t>
  </si>
  <si>
    <t>100*(ch_0+g_0)/gdp_0*((ch_2+g_2)/(ch_0+g_0)-1)</t>
  </si>
  <si>
    <t>100*i_0/gdp_0*(i_2/i_0-1)</t>
  </si>
  <si>
    <t>100*(x_0-m_0)/gdp_0*((x_2-m_2)/(x_0-m_0)-1)</t>
  </si>
  <si>
    <t>100*ds_0/gdp_0*(ds_2/ds_0-1)</t>
  </si>
  <si>
    <t>pop</t>
  </si>
  <si>
    <t>gdp_0</t>
  </si>
  <si>
    <t>pch_0</t>
  </si>
  <si>
    <t>ems_ch_co2_0</t>
  </si>
  <si>
    <t>ems_ci_co2_0</t>
  </si>
  <si>
    <t>ems_ccoa_0</t>
  </si>
  <si>
    <t>ems_ccoi_0</t>
  </si>
  <si>
    <t>ems_cfut_0</t>
  </si>
  <si>
    <t>ems_cfuh_0</t>
  </si>
  <si>
    <t>ems_cgas_0</t>
  </si>
  <si>
    <t>ems_cele_0</t>
  </si>
  <si>
    <t>ems_cbio_0</t>
  </si>
  <si>
    <t>ems_cote_0</t>
  </si>
  <si>
    <t>ems_co2_ccoa_0</t>
  </si>
  <si>
    <t>ems_co2_ccoi_0</t>
  </si>
  <si>
    <t>ems_co2_cfut_0</t>
  </si>
  <si>
    <t>ems_co2_cfuh_0</t>
  </si>
  <si>
    <t>ems_co2_cgas_0</t>
  </si>
  <si>
    <t>ems_co2_cbio_0</t>
  </si>
  <si>
    <t>ems_co2_cote_0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</si>
</sst>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2">
    <xf numFmtId="0" fontId="0" fillId="0" borderId="0" xfId="0"/>
    <xf numFmtId="0" fontId="1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3" borderId="1" xfId="0" applyNumberFormat="1" applyFont="1" applyFill="1" applyBorder="1"/>
    <xf numFmtId="2" fontId="1" fillId="3" borderId="1" xfId="0" applyNumberFormat="1" applyFont="1" applyFill="1" applyBorder="1" applyAlignment="1">
      <alignment wrapText="1"/>
    </xf>
    <xf numFmtId="0" fontId="2" fillId="3" borderId="0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2" fontId="5" fillId="3" borderId="2" xfId="0" applyNumberFormat="1" applyFont="1" applyFill="1" applyBorder="1" applyAlignment="1">
      <alignment horizontal="center" vertical="center"/>
    </xf>
    <xf numFmtId="2" fontId="5" fillId="3" borderId="0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3" borderId="2" xfId="0" applyFill="1" applyBorder="1"/>
    <xf numFmtId="2" fontId="1" fillId="3" borderId="0" xfId="0" applyNumberFormat="1" applyFont="1" applyFill="1" applyBorder="1"/>
    <xf numFmtId="164" fontId="5" fillId="3" borderId="2" xfId="1" applyNumberFormat="1" applyFont="1" applyFill="1" applyBorder="1" applyAlignment="1">
      <alignment horizontal="center" vertical="center"/>
    </xf>
    <xf numFmtId="164" fontId="5" fillId="3" borderId="0" xfId="1" applyNumberFormat="1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/>
    <xf numFmtId="3" fontId="5" fillId="3" borderId="0" xfId="1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left" indent="2"/>
    </xf>
    <xf numFmtId="2" fontId="1" fillId="3" borderId="0" xfId="0" applyNumberFormat="1" applyFont="1" applyFill="1" applyBorder="1" applyAlignment="1">
      <alignment horizontal="left"/>
    </xf>
    <xf numFmtId="3" fontId="5" fillId="3" borderId="2" xfId="1" applyNumberFormat="1" applyFont="1" applyFill="1" applyBorder="1" applyAlignment="1">
      <alignment horizontal="center" vertical="center"/>
    </xf>
    <xf numFmtId="3" fontId="5" fillId="3" borderId="1" xfId="1" applyNumberFormat="1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5" xfId="0" applyFont="1" applyFill="1" applyBorder="1" applyAlignment="1">
      <alignment wrapText="1"/>
    </xf>
    <xf numFmtId="0" fontId="0" fillId="3" borderId="6" xfId="0" applyFill="1" applyBorder="1"/>
    <xf numFmtId="0" fontId="1" fillId="3" borderId="7" xfId="0" applyFont="1" applyFill="1" applyBorder="1" applyAlignment="1">
      <alignment wrapText="1"/>
    </xf>
    <xf numFmtId="2" fontId="1" fillId="3" borderId="6" xfId="0" applyNumberFormat="1" applyFont="1" applyFill="1" applyBorder="1"/>
    <xf numFmtId="0" fontId="1" fillId="3" borderId="6" xfId="0" applyFont="1" applyFill="1" applyBorder="1"/>
    <xf numFmtId="0" fontId="0" fillId="3" borderId="7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5" fillId="3" borderId="8" xfId="1" applyNumberFormat="1" applyFont="1" applyFill="1" applyBorder="1" applyAlignment="1">
      <alignment horizontal="center" vertical="center"/>
    </xf>
    <xf numFmtId="164" fontId="5" fillId="3" borderId="9" xfId="1" applyNumberFormat="1" applyFont="1" applyFill="1" applyBorder="1" applyAlignment="1">
      <alignment horizontal="center" vertical="center"/>
    </xf>
    <xf numFmtId="164" fontId="5" fillId="3" borderId="10" xfId="1" applyNumberFormat="1" applyFont="1" applyFill="1" applyBorder="1" applyAlignment="1">
      <alignment horizontal="center" vertical="center"/>
    </xf>
    <xf numFmtId="3" fontId="5" fillId="3" borderId="10" xfId="1" applyNumberFormat="1" applyFont="1" applyFill="1" applyBorder="1" applyAlignment="1">
      <alignment horizontal="center" vertical="center"/>
    </xf>
    <xf numFmtId="164" fontId="5" fillId="3" borderId="11" xfId="1" applyNumberFormat="1" applyFont="1" applyFill="1" applyBorder="1" applyAlignment="1">
      <alignment horizontal="center" vertical="center"/>
    </xf>
    <xf numFmtId="164" fontId="5" fillId="3" borderId="12" xfId="1" applyNumberFormat="1" applyFont="1" applyFill="1" applyBorder="1" applyAlignment="1">
      <alignment horizontal="center" vertical="center"/>
    </xf>
    <xf numFmtId="3" fontId="5" fillId="3" borderId="12" xfId="1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/>
    <xf numFmtId="0" fontId="3" fillId="0" borderId="0" xfId="0" applyFont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-02-29%2012-02-00%20-%20Standar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EXR10"/>
      <sheetName val="ResultsEXPG1"/>
      <sheetName val="ResultsRSSC1"/>
      <sheetName val="ResultsVAT1"/>
      <sheetName val="ResultsINCT1"/>
      <sheetName val="ResultsWD1"/>
      <sheetName val="ResultsFF10"/>
      <sheetName val="ResultsCT1"/>
      <sheetName val="ResultsCT2"/>
      <sheetName val="ResultsSUB1"/>
      <sheetName val="ResultsSUB2"/>
      <sheetName val="ResultsSUB3"/>
      <sheetName val="SUB3"/>
      <sheetName val="CT2"/>
      <sheetName val="SUB1"/>
      <sheetName val="SUB2"/>
      <sheetName val="CT1"/>
      <sheetName val="WD1"/>
      <sheetName val="FF10"/>
      <sheetName val="VAT1"/>
      <sheetName val="INCT1"/>
      <sheetName val="EXPG1"/>
      <sheetName val="CSE"/>
      <sheetName val="ELEC"/>
      <sheetName val="EXR10"/>
      <sheetName val="RSSC1"/>
      <sheetName val="ResultsCSE"/>
      <sheetName val="ResultsELEC"/>
      <sheetName val="VAT"/>
      <sheetName val="IAPU"/>
      <sheetName val="ResultsVAT"/>
      <sheetName val="ResultsIAPU"/>
    </sheetNames>
    <sheetDataSet>
      <sheetData sheetId="0">
        <row r="50">
          <cell r="A50" t="str">
            <v>0.00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115" zoomScaleNormal="115" workbookViewId="0">
      <selection activeCell="E12" sqref="E12"/>
    </sheetView>
  </sheetViews>
  <sheetFormatPr defaultColWidth="12.42578125" defaultRowHeight="15" x14ac:dyDescent="0.25"/>
  <cols>
    <col min="1" max="1" width="37.42578125" bestFit="1" customWidth="1"/>
  </cols>
  <sheetData>
    <row r="1" spans="1:10" ht="30" customHeight="1" x14ac:dyDescent="0.25">
      <c r="A1" s="7"/>
      <c r="B1" s="44" t="s">
        <v>37</v>
      </c>
      <c r="C1" s="44"/>
      <c r="D1" s="44"/>
      <c r="E1" s="44"/>
      <c r="F1" s="44"/>
      <c r="G1" s="44"/>
      <c r="H1" s="10"/>
      <c r="I1" s="10"/>
      <c r="J1" s="10"/>
    </row>
    <row r="2" spans="1:10" ht="15.75" x14ac:dyDescent="0.25">
      <c r="A2" s="8"/>
      <c r="B2" s="45" t="s">
        <v>0</v>
      </c>
      <c r="C2" s="46"/>
      <c r="D2" s="46"/>
      <c r="E2" s="46"/>
      <c r="F2" s="46"/>
      <c r="G2" s="47"/>
      <c r="H2" s="10"/>
      <c r="I2" s="10"/>
      <c r="J2" s="10"/>
    </row>
    <row r="3" spans="1:10" x14ac:dyDescent="0.25">
      <c r="A3" s="1"/>
      <c r="B3" s="2">
        <v>2021</v>
      </c>
      <c r="C3" s="3">
        <v>2022</v>
      </c>
      <c r="D3" s="3">
        <v>2023</v>
      </c>
      <c r="E3" s="3">
        <v>2025</v>
      </c>
      <c r="F3" s="3">
        <v>2030</v>
      </c>
      <c r="G3" s="4">
        <v>2050</v>
      </c>
      <c r="H3" s="10"/>
      <c r="I3" s="10"/>
      <c r="J3" s="10"/>
    </row>
    <row r="4" spans="1:10" x14ac:dyDescent="0.25">
      <c r="A4" s="5" t="s">
        <v>1</v>
      </c>
      <c r="B4" s="11">
        <f>Macro!H2</f>
        <v>-1.1442716083109872E-3</v>
      </c>
      <c r="C4" s="12">
        <f>Macro!I2</f>
        <v>7.1667352280035956E-3</v>
      </c>
      <c r="D4" s="12">
        <f>Macro!J2</f>
        <v>1.8324779023815019E-2</v>
      </c>
      <c r="E4" s="12">
        <f>Macro!L2</f>
        <v>4.5837048019059523E-2</v>
      </c>
      <c r="F4" s="12">
        <f>Macro!Q2</f>
        <v>0.1219533259893657</v>
      </c>
      <c r="G4" s="13">
        <f>Macro!AK2</f>
        <v>0.82333914106587081</v>
      </c>
      <c r="H4" s="10"/>
      <c r="I4" s="10"/>
      <c r="J4" s="10"/>
    </row>
    <row r="5" spans="1:10" x14ac:dyDescent="0.25">
      <c r="A5" s="5" t="s">
        <v>2</v>
      </c>
      <c r="B5" s="11">
        <f>Macro!H3</f>
        <v>-2.2604494242295381E-3</v>
      </c>
      <c r="C5" s="12">
        <f>Macro!I3</f>
        <v>7.8867787040026727E-3</v>
      </c>
      <c r="D5" s="12">
        <f>Macro!J3</f>
        <v>2.2510782104112614E-2</v>
      </c>
      <c r="E5" s="12">
        <f>Macro!L3</f>
        <v>6.002295657108192E-2</v>
      </c>
      <c r="F5" s="12">
        <f>Macro!Q3</f>
        <v>0.15497912395734392</v>
      </c>
      <c r="G5" s="13">
        <f>Macro!AK3</f>
        <v>0.82230205518818433</v>
      </c>
      <c r="H5" s="10"/>
      <c r="I5" s="10"/>
      <c r="J5" s="10"/>
    </row>
    <row r="6" spans="1:10" x14ac:dyDescent="0.25">
      <c r="A6" s="5" t="s">
        <v>3</v>
      </c>
      <c r="B6" s="11">
        <f>Macro!H4</f>
        <v>7.5704456682146315E-3</v>
      </c>
      <c r="C6" s="12">
        <f>Macro!I4</f>
        <v>7.2205673114811297E-2</v>
      </c>
      <c r="D6" s="12">
        <f>Macro!J4</f>
        <v>0.15304154866115915</v>
      </c>
      <c r="E6" s="12">
        <f>Macro!L4</f>
        <v>0.35190916585146059</v>
      </c>
      <c r="F6" s="12">
        <f>Macro!Q4</f>
        <v>1.0387146827308014</v>
      </c>
      <c r="G6" s="13">
        <f>Macro!AK4</f>
        <v>8.2321196707325193</v>
      </c>
      <c r="H6" s="10"/>
      <c r="I6" s="10"/>
      <c r="J6" s="10"/>
    </row>
    <row r="7" spans="1:10" x14ac:dyDescent="0.25">
      <c r="A7" s="5" t="s">
        <v>4</v>
      </c>
      <c r="B7" s="11">
        <f>Macro!H5</f>
        <v>4.5324179404504505E-3</v>
      </c>
      <c r="C7" s="12">
        <f>Macro!I5</f>
        <v>1.7877857466430669E-3</v>
      </c>
      <c r="D7" s="12">
        <f>Macro!J5</f>
        <v>-4.0235733655302752E-3</v>
      </c>
      <c r="E7" s="12">
        <f>Macro!L5</f>
        <v>-2.5327055647506036E-2</v>
      </c>
      <c r="F7" s="12">
        <f>Macro!Q5</f>
        <v>-0.12978788995403612</v>
      </c>
      <c r="G7" s="13">
        <f>Macro!AK5</f>
        <v>-1.239874137313457</v>
      </c>
      <c r="H7" s="10"/>
      <c r="I7" s="10"/>
      <c r="J7" s="10"/>
    </row>
    <row r="8" spans="1:10" x14ac:dyDescent="0.25">
      <c r="A8" s="5" t="s">
        <v>5</v>
      </c>
      <c r="B8" s="11">
        <f>Macro!H6</f>
        <v>9.4688100593653957E-3</v>
      </c>
      <c r="C8" s="12">
        <f>Macro!I6</f>
        <v>4.4001971420049024E-2</v>
      </c>
      <c r="D8" s="12">
        <f>Macro!J6</f>
        <v>8.5902214467070692E-2</v>
      </c>
      <c r="E8" s="12">
        <f>Macro!L6</f>
        <v>0.18494840179970051</v>
      </c>
      <c r="F8" s="12">
        <f>Macro!Q6</f>
        <v>0.49844628839998961</v>
      </c>
      <c r="G8" s="13">
        <f>Macro!AK6</f>
        <v>3.5414817168426982</v>
      </c>
      <c r="H8" s="10"/>
      <c r="I8" s="10"/>
      <c r="J8" s="10"/>
    </row>
    <row r="9" spans="1:10" x14ac:dyDescent="0.25">
      <c r="A9" s="5" t="s">
        <v>60</v>
      </c>
      <c r="B9" s="11">
        <f>Macro!H7</f>
        <v>7.0755986747439437E-4</v>
      </c>
      <c r="C9" s="12">
        <f>Macro!I7</f>
        <v>1.2274806989953646E-2</v>
      </c>
      <c r="D9" s="12">
        <f>Macro!J7</f>
        <v>2.7807080766395487E-2</v>
      </c>
      <c r="E9" s="12">
        <f>Macro!L7</f>
        <v>6.4767522977704495E-2</v>
      </c>
      <c r="F9" s="12">
        <f>Macro!Q7</f>
        <v>0.15557068796974161</v>
      </c>
      <c r="G9" s="13">
        <f>Macro!AK7</f>
        <v>0.83182119574880531</v>
      </c>
      <c r="H9" s="10"/>
      <c r="I9" s="10"/>
      <c r="J9" s="10"/>
    </row>
    <row r="10" spans="1:10" x14ac:dyDescent="0.25">
      <c r="A10" s="5" t="s">
        <v>58</v>
      </c>
      <c r="B10" s="11">
        <f>Macro!H8</f>
        <v>2.5833400000008222E-3</v>
      </c>
      <c r="C10" s="12">
        <f>Macro!I8</f>
        <v>3.8184099999977184E-3</v>
      </c>
      <c r="D10" s="12">
        <f>Macro!J8</f>
        <v>4.6078599999999081E-3</v>
      </c>
      <c r="E10" s="12">
        <f>Macro!L8</f>
        <v>4.1261399999992232E-3</v>
      </c>
      <c r="F10" s="12">
        <f>Macro!Q8</f>
        <v>5.1395000000009627E-4</v>
      </c>
      <c r="G10" s="13">
        <f>Macro!AK8</f>
        <v>8.2168100000001854E-3</v>
      </c>
      <c r="H10" s="10"/>
      <c r="I10" s="10"/>
      <c r="J10" s="10"/>
    </row>
    <row r="11" spans="1:10" x14ac:dyDescent="0.25">
      <c r="A11" s="5" t="s">
        <v>6</v>
      </c>
      <c r="B11" s="11">
        <f>Macro!H9</f>
        <v>-4.2574269160877698E-3</v>
      </c>
      <c r="C11" s="12">
        <f>Macro!I9</f>
        <v>1.3056154187540692E-2</v>
      </c>
      <c r="D11" s="12">
        <f>Macro!J9</f>
        <v>3.6878105797022442E-2</v>
      </c>
      <c r="E11" s="12">
        <f>Macro!L9</f>
        <v>0.10013888434010632</v>
      </c>
      <c r="F11" s="12">
        <f>Macro!Q9</f>
        <v>0.33923500626407144</v>
      </c>
      <c r="G11" s="13">
        <f>Macro!AK9</f>
        <v>2.6175550032475181</v>
      </c>
      <c r="H11" s="10"/>
      <c r="I11" s="10"/>
      <c r="J11" s="10"/>
    </row>
    <row r="12" spans="1:10" x14ac:dyDescent="0.25">
      <c r="A12" s="5" t="s">
        <v>35</v>
      </c>
      <c r="B12" s="11">
        <f>Macro!H10</f>
        <v>-7.1106333852766213E-3</v>
      </c>
      <c r="C12" s="12">
        <f>Macro!I10</f>
        <v>1.2968396569013052E-2</v>
      </c>
      <c r="D12" s="12">
        <f>Macro!J10</f>
        <v>4.2064903819305499E-2</v>
      </c>
      <c r="E12" s="12">
        <f>Macro!L10</f>
        <v>0.12165774747292524</v>
      </c>
      <c r="F12" s="12">
        <f>Macro!Q10</f>
        <v>0.4217623705351059</v>
      </c>
      <c r="G12" s="13">
        <f>Macro!AK10</f>
        <v>3.2775855972635215</v>
      </c>
      <c r="H12" s="10"/>
      <c r="I12" s="10"/>
      <c r="J12" s="10"/>
    </row>
    <row r="13" spans="1:10" x14ac:dyDescent="0.25">
      <c r="A13" s="5" t="s">
        <v>33</v>
      </c>
      <c r="B13" s="11">
        <f>Macro!H11</f>
        <v>-1.0746518145099415E-2</v>
      </c>
      <c r="C13" s="12">
        <f>Macro!I11</f>
        <v>9.8141168319187955E-3</v>
      </c>
      <c r="D13" s="12">
        <f>Macro!J11</f>
        <v>4.1214814117296328E-2</v>
      </c>
      <c r="E13" s="12">
        <f>Macro!L11</f>
        <v>0.13186686666031289</v>
      </c>
      <c r="F13" s="12">
        <f>Macro!Q11</f>
        <v>0.48615074305522477</v>
      </c>
      <c r="G13" s="13">
        <f>Macro!AK11</f>
        <v>3.8419401126870811</v>
      </c>
      <c r="H13" s="10"/>
      <c r="I13" s="10"/>
      <c r="J13" s="10"/>
    </row>
    <row r="14" spans="1:10" x14ac:dyDescent="0.25">
      <c r="A14" s="5" t="s">
        <v>34</v>
      </c>
      <c r="B14" s="11">
        <f>Macro!H12</f>
        <v>-3.3599813388462962E-3</v>
      </c>
      <c r="C14" s="12">
        <f>Macro!I12</f>
        <v>1.6155420786478913E-2</v>
      </c>
      <c r="D14" s="12">
        <f>Macro!J12</f>
        <v>4.2787072579208996E-2</v>
      </c>
      <c r="E14" s="12">
        <f>Macro!L12</f>
        <v>0.11081657983238458</v>
      </c>
      <c r="F14" s="12">
        <f>Macro!Q12</f>
        <v>0.35576562561649983</v>
      </c>
      <c r="G14" s="13">
        <f>Macro!AK12</f>
        <v>2.7720806553742428</v>
      </c>
      <c r="H14" s="10"/>
      <c r="I14" s="10"/>
      <c r="J14" s="10"/>
    </row>
    <row r="15" spans="1:10" x14ac:dyDescent="0.25">
      <c r="A15" s="5" t="s">
        <v>7</v>
      </c>
      <c r="B15" s="11">
        <f>Macro!H13</f>
        <v>-6.6887288325045979E-3</v>
      </c>
      <c r="C15" s="12">
        <f>Macro!I13</f>
        <v>7.6836388374745823E-3</v>
      </c>
      <c r="D15" s="12">
        <f>Macro!J13</f>
        <v>2.9299820166772683E-2</v>
      </c>
      <c r="E15" s="12">
        <f>Macro!L13</f>
        <v>8.9905254046462879E-2</v>
      </c>
      <c r="F15" s="12">
        <f>Macro!Q13</f>
        <v>0.31911179726014094</v>
      </c>
      <c r="G15" s="13">
        <f>Macro!AK13</f>
        <v>2.4828029670559193</v>
      </c>
      <c r="H15" s="10"/>
      <c r="I15" s="10"/>
      <c r="J15" s="10"/>
    </row>
    <row r="16" spans="1:10" x14ac:dyDescent="0.25">
      <c r="A16" s="5" t="s">
        <v>8</v>
      </c>
      <c r="B16" s="11">
        <f>Macro!H14</f>
        <v>0</v>
      </c>
      <c r="C16" s="12">
        <f>Macro!I14</f>
        <v>0</v>
      </c>
      <c r="D16" s="12">
        <f>Macro!J14</f>
        <v>0</v>
      </c>
      <c r="E16" s="12">
        <f>Macro!L14</f>
        <v>0</v>
      </c>
      <c r="F16" s="12">
        <f>Macro!Q14</f>
        <v>0</v>
      </c>
      <c r="G16" s="13">
        <f>Macro!AK14</f>
        <v>0</v>
      </c>
      <c r="H16" s="10"/>
      <c r="I16" s="10"/>
      <c r="J16" s="10"/>
    </row>
    <row r="17" spans="1:10" x14ac:dyDescent="0.25">
      <c r="A17" s="5" t="s">
        <v>9</v>
      </c>
      <c r="B17" s="11">
        <f>Macro!H15</f>
        <v>-1.0321084145492598E-2</v>
      </c>
      <c r="C17" s="12">
        <f>Macro!I15</f>
        <v>1.2069296847649902E-2</v>
      </c>
      <c r="D17" s="12">
        <f>Macro!J15</f>
        <v>4.7072255503577409E-2</v>
      </c>
      <c r="E17" s="12">
        <f>Macro!L15</f>
        <v>0.14961750608719626</v>
      </c>
      <c r="F17" s="12">
        <f>Macro!Q15</f>
        <v>0.53581433328826478</v>
      </c>
      <c r="G17" s="13">
        <f>Macro!AK15</f>
        <v>4.1872088781687022</v>
      </c>
      <c r="H17" s="10"/>
      <c r="I17" s="10"/>
      <c r="J17" s="10"/>
    </row>
    <row r="18" spans="1:10" x14ac:dyDescent="0.25">
      <c r="A18" s="5" t="s">
        <v>10</v>
      </c>
      <c r="B18" s="11">
        <f>Macro!H16</f>
        <v>4.2548635199590734E-4</v>
      </c>
      <c r="C18" s="12">
        <f>Macro!I16</f>
        <v>2.2549648196035221E-3</v>
      </c>
      <c r="D18" s="12">
        <f>Macro!J16</f>
        <v>5.8550240656041197E-3</v>
      </c>
      <c r="E18" s="12">
        <f>Macro!L16</f>
        <v>1.7727264314615354E-2</v>
      </c>
      <c r="F18" s="12">
        <f>Macro!Q16</f>
        <v>4.9423328009368106E-2</v>
      </c>
      <c r="G18" s="13">
        <f>Macro!AK16</f>
        <v>0.3324944583659839</v>
      </c>
      <c r="H18" s="10"/>
      <c r="I18" s="10"/>
      <c r="J18" s="10"/>
    </row>
    <row r="19" spans="1:10" x14ac:dyDescent="0.25">
      <c r="A19" s="5" t="s">
        <v>11</v>
      </c>
      <c r="B19" s="11">
        <f>Macro!H17</f>
        <v>0.67603999999846565</v>
      </c>
      <c r="C19" s="12">
        <f>Macro!I17</f>
        <v>10.820080000001326</v>
      </c>
      <c r="D19" s="12">
        <f>Macro!J17</f>
        <v>23.793770000000222</v>
      </c>
      <c r="E19" s="12">
        <f>Macro!L17</f>
        <v>54.226289999998698</v>
      </c>
      <c r="F19" s="12">
        <f>Macro!Q17</f>
        <v>137.63032000000021</v>
      </c>
      <c r="G19" s="13">
        <f>Macro!AK17</f>
        <v>888.09036999999807</v>
      </c>
      <c r="H19" s="10"/>
      <c r="I19" s="10"/>
      <c r="J19" s="10"/>
    </row>
    <row r="20" spans="1:10" x14ac:dyDescent="0.25">
      <c r="A20" s="5" t="s">
        <v>38</v>
      </c>
      <c r="B20" s="11">
        <f>Macro!H18</f>
        <v>-3.707729999999354E-3</v>
      </c>
      <c r="C20" s="12">
        <f>Macro!I18</f>
        <v>-2.8984230000000943E-2</v>
      </c>
      <c r="D20" s="12">
        <f>Macro!J18</f>
        <v>-6.0219350000001448E-2</v>
      </c>
      <c r="E20" s="12">
        <f>Macro!L18</f>
        <v>-0.13074678999999978</v>
      </c>
      <c r="F20" s="12">
        <f>Macro!Q18</f>
        <v>-0.31509779999999987</v>
      </c>
      <c r="G20" s="13">
        <f>Macro!AK18</f>
        <v>-1.8830742799999993</v>
      </c>
      <c r="H20" s="10"/>
      <c r="I20" s="10"/>
      <c r="J20" s="10"/>
    </row>
    <row r="21" spans="1:10" x14ac:dyDescent="0.25">
      <c r="A21" s="5" t="s">
        <v>12</v>
      </c>
      <c r="B21" s="11">
        <f>Macro!H19</f>
        <v>-3.613239999999962E-3</v>
      </c>
      <c r="C21" s="12">
        <f>Macro!I19</f>
        <v>-1.0299920000000039E-2</v>
      </c>
      <c r="D21" s="12">
        <f>Macro!J19</f>
        <v>-1.7828760000000027E-2</v>
      </c>
      <c r="E21" s="12">
        <f>Macro!L19</f>
        <v>-3.4832199999999987E-2</v>
      </c>
      <c r="F21" s="12">
        <f>Macro!Q19</f>
        <v>-8.7590659999999848E-2</v>
      </c>
      <c r="G21" s="13">
        <f>Macro!AK19</f>
        <v>-0.6236601679999999</v>
      </c>
      <c r="H21" s="10"/>
      <c r="I21" s="10"/>
      <c r="J21" s="10"/>
    </row>
    <row r="22" spans="1:10" x14ac:dyDescent="0.25">
      <c r="A22" s="5" t="s">
        <v>36</v>
      </c>
      <c r="B22" s="11">
        <f>Macro!H20</f>
        <v>7.5174799999999306E-3</v>
      </c>
      <c r="C22" s="12">
        <f>Macro!I20</f>
        <v>2.4739699999999989E-2</v>
      </c>
      <c r="D22" s="12">
        <f>Macro!J20</f>
        <v>4.3962769999999866E-2</v>
      </c>
      <c r="E22" s="12">
        <f>Macro!L20</f>
        <v>8.2565940000000129E-2</v>
      </c>
      <c r="F22" s="12">
        <f>Macro!Q20</f>
        <v>0.16724750899999985</v>
      </c>
      <c r="G22" s="13">
        <f>Macro!AK20</f>
        <v>0.81831252399999999</v>
      </c>
      <c r="H22" s="10"/>
      <c r="I22" s="10"/>
      <c r="J22" s="10"/>
    </row>
    <row r="23" spans="1:10" x14ac:dyDescent="0.25">
      <c r="A23" s="5" t="s">
        <v>31</v>
      </c>
      <c r="B23" s="11">
        <f>Macro!H21</f>
        <v>2.8593089999995325E-2</v>
      </c>
      <c r="C23" s="12">
        <f>Macro!I21</f>
        <v>-2.3672489999992941E-2</v>
      </c>
      <c r="D23" s="12">
        <f>Macro!J21</f>
        <v>-0.10379576000000279</v>
      </c>
      <c r="E23" s="12">
        <f>Macro!L21</f>
        <v>-0.33679476000000319</v>
      </c>
      <c r="F23" s="12">
        <f>Macro!Q21</f>
        <v>-1.2369591000000013</v>
      </c>
      <c r="G23" s="13">
        <f>Macro!AK21</f>
        <v>-10.491222040000004</v>
      </c>
      <c r="H23" s="10"/>
      <c r="I23" s="10"/>
      <c r="J23" s="10"/>
    </row>
    <row r="24" spans="1:10" x14ac:dyDescent="0.25">
      <c r="A24" s="5" t="s">
        <v>40</v>
      </c>
      <c r="B24" s="11">
        <f>Macro!H22</f>
        <v>-0.20832883909449595</v>
      </c>
      <c r="C24" s="12">
        <f>Macro!I22</f>
        <v>-0.33436821777149683</v>
      </c>
      <c r="D24" s="12">
        <f>Macro!J22</f>
        <v>-0.40330573189458763</v>
      </c>
      <c r="E24" s="12">
        <f>Macro!L22</f>
        <v>-0.40314830042605942</v>
      </c>
      <c r="F24" s="12">
        <f>Macro!Q22</f>
        <v>0.21511070315687331</v>
      </c>
      <c r="G24" s="13">
        <f>Macro!AK22</f>
        <v>10.877050133786504</v>
      </c>
      <c r="H24" s="10"/>
      <c r="I24" s="10"/>
      <c r="J24" s="10"/>
    </row>
    <row r="25" spans="1:10" x14ac:dyDescent="0.25">
      <c r="A25" s="9"/>
      <c r="B25" s="9"/>
      <c r="C25" s="9"/>
      <c r="D25" s="9"/>
      <c r="E25" s="9"/>
      <c r="F25" s="9"/>
      <c r="G25" s="9"/>
      <c r="H25" s="10"/>
      <c r="I25" s="10"/>
      <c r="J25" s="10"/>
    </row>
    <row r="26" spans="1:10" x14ac:dyDescent="0.25">
      <c r="A26" s="7"/>
      <c r="B26" s="48" t="s">
        <v>13</v>
      </c>
      <c r="C26" s="48"/>
      <c r="D26" s="48"/>
      <c r="E26" s="48"/>
      <c r="F26" s="48"/>
      <c r="G26" s="48"/>
      <c r="H26" s="10"/>
      <c r="I26" s="10"/>
      <c r="J26" s="10"/>
    </row>
    <row r="27" spans="1:10" ht="15.75" x14ac:dyDescent="0.25">
      <c r="A27" s="8"/>
      <c r="B27" s="49" t="s">
        <v>14</v>
      </c>
      <c r="C27" s="49"/>
      <c r="D27" s="49"/>
      <c r="E27" s="49"/>
      <c r="F27" s="49"/>
      <c r="G27" s="50"/>
      <c r="H27" s="10"/>
      <c r="I27" s="10"/>
      <c r="J27" s="10"/>
    </row>
    <row r="28" spans="1:10" x14ac:dyDescent="0.25">
      <c r="A28" s="1"/>
      <c r="B28" s="2">
        <v>2021</v>
      </c>
      <c r="C28" s="3">
        <v>2022</v>
      </c>
      <c r="D28" s="3">
        <v>2023</v>
      </c>
      <c r="E28" s="3">
        <v>2025</v>
      </c>
      <c r="F28" s="3">
        <v>2030</v>
      </c>
      <c r="G28" s="4">
        <v>2050</v>
      </c>
      <c r="H28" s="10"/>
      <c r="I28" s="10"/>
      <c r="J28" s="10"/>
    </row>
    <row r="29" spans="1:10" x14ac:dyDescent="0.25">
      <c r="A29" s="5" t="s">
        <v>15</v>
      </c>
      <c r="B29" s="11">
        <f>B4</f>
        <v>-1.1442716083109872E-3</v>
      </c>
      <c r="C29" s="12">
        <f t="shared" ref="C29:G29" si="0">C4</f>
        <v>7.1667352280035956E-3</v>
      </c>
      <c r="D29" s="12">
        <f t="shared" si="0"/>
        <v>1.8324779023815019E-2</v>
      </c>
      <c r="E29" s="12">
        <f t="shared" si="0"/>
        <v>4.5837048019059523E-2</v>
      </c>
      <c r="F29" s="12">
        <f t="shared" si="0"/>
        <v>0.1219533259893657</v>
      </c>
      <c r="G29" s="13">
        <f t="shared" si="0"/>
        <v>0.82333914106587081</v>
      </c>
      <c r="H29" s="10"/>
      <c r="I29" s="10"/>
      <c r="J29" s="10"/>
    </row>
    <row r="30" spans="1:10" x14ac:dyDescent="0.25">
      <c r="A30" s="5" t="s">
        <v>16</v>
      </c>
      <c r="B30" s="11">
        <f t="shared" ref="B30:G30" si="1">B5</f>
        <v>-2.2604494242295381E-3</v>
      </c>
      <c r="C30" s="12">
        <f t="shared" si="1"/>
        <v>7.8867787040026727E-3</v>
      </c>
      <c r="D30" s="12">
        <f t="shared" si="1"/>
        <v>2.2510782104112614E-2</v>
      </c>
      <c r="E30" s="12">
        <f t="shared" si="1"/>
        <v>6.002295657108192E-2</v>
      </c>
      <c r="F30" s="12">
        <f t="shared" si="1"/>
        <v>0.15497912395734392</v>
      </c>
      <c r="G30" s="13">
        <f t="shared" si="1"/>
        <v>0.82230205518818433</v>
      </c>
      <c r="H30" s="10"/>
      <c r="I30" s="10"/>
      <c r="J30" s="10"/>
    </row>
    <row r="31" spans="1:10" x14ac:dyDescent="0.25">
      <c r="A31" s="5" t="s">
        <v>17</v>
      </c>
      <c r="B31" s="11">
        <f t="shared" ref="B31:G31" si="2">B6</f>
        <v>7.5704456682146315E-3</v>
      </c>
      <c r="C31" s="12">
        <f t="shared" si="2"/>
        <v>7.2205673114811297E-2</v>
      </c>
      <c r="D31" s="12">
        <f t="shared" si="2"/>
        <v>0.15304154866115915</v>
      </c>
      <c r="E31" s="12">
        <f t="shared" si="2"/>
        <v>0.35190916585146059</v>
      </c>
      <c r="F31" s="12">
        <f t="shared" si="2"/>
        <v>1.0387146827308014</v>
      </c>
      <c r="G31" s="13">
        <f t="shared" si="2"/>
        <v>8.2321196707325193</v>
      </c>
      <c r="H31" s="10"/>
      <c r="I31" s="10"/>
      <c r="J31" s="10"/>
    </row>
    <row r="32" spans="1:10" x14ac:dyDescent="0.25">
      <c r="A32" s="5" t="s">
        <v>18</v>
      </c>
      <c r="B32" s="11">
        <f t="shared" ref="B32:G32" si="3">B7</f>
        <v>4.5324179404504505E-3</v>
      </c>
      <c r="C32" s="12">
        <f t="shared" si="3"/>
        <v>1.7877857466430669E-3</v>
      </c>
      <c r="D32" s="12">
        <f t="shared" si="3"/>
        <v>-4.0235733655302752E-3</v>
      </c>
      <c r="E32" s="12">
        <f t="shared" si="3"/>
        <v>-2.5327055647506036E-2</v>
      </c>
      <c r="F32" s="12">
        <f t="shared" si="3"/>
        <v>-0.12978788995403612</v>
      </c>
      <c r="G32" s="13">
        <f t="shared" si="3"/>
        <v>-1.239874137313457</v>
      </c>
      <c r="H32" s="10"/>
      <c r="I32" s="10"/>
      <c r="J32" s="10"/>
    </row>
    <row r="33" spans="1:10" x14ac:dyDescent="0.25">
      <c r="A33" s="5" t="s">
        <v>19</v>
      </c>
      <c r="B33" s="11">
        <f t="shared" ref="B33:G33" si="4">B8</f>
        <v>9.4688100593653957E-3</v>
      </c>
      <c r="C33" s="12">
        <f t="shared" si="4"/>
        <v>4.4001971420049024E-2</v>
      </c>
      <c r="D33" s="12">
        <f t="shared" si="4"/>
        <v>8.5902214467070692E-2</v>
      </c>
      <c r="E33" s="12">
        <f t="shared" si="4"/>
        <v>0.18494840179970051</v>
      </c>
      <c r="F33" s="12">
        <f t="shared" si="4"/>
        <v>0.49844628839998961</v>
      </c>
      <c r="G33" s="13">
        <f t="shared" si="4"/>
        <v>3.5414817168426982</v>
      </c>
      <c r="H33" s="10"/>
      <c r="I33" s="10"/>
      <c r="J33" s="10"/>
    </row>
    <row r="34" spans="1:10" x14ac:dyDescent="0.25">
      <c r="A34" s="5" t="s">
        <v>61</v>
      </c>
      <c r="B34" s="11">
        <f t="shared" ref="B34:G34" si="5">B9</f>
        <v>7.0755986747439437E-4</v>
      </c>
      <c r="C34" s="12">
        <f t="shared" si="5"/>
        <v>1.2274806989953646E-2</v>
      </c>
      <c r="D34" s="12">
        <f t="shared" si="5"/>
        <v>2.7807080766395487E-2</v>
      </c>
      <c r="E34" s="12">
        <f t="shared" si="5"/>
        <v>6.4767522977704495E-2</v>
      </c>
      <c r="F34" s="12">
        <f t="shared" si="5"/>
        <v>0.15557068796974161</v>
      </c>
      <c r="G34" s="13">
        <f t="shared" si="5"/>
        <v>0.83182119574880531</v>
      </c>
      <c r="H34" s="10"/>
      <c r="I34" s="10"/>
      <c r="J34" s="10"/>
    </row>
    <row r="35" spans="1:10" x14ac:dyDescent="0.25">
      <c r="A35" s="5" t="s">
        <v>59</v>
      </c>
      <c r="B35" s="11">
        <f t="shared" ref="B35:G35" si="6">B10</f>
        <v>2.5833400000008222E-3</v>
      </c>
      <c r="C35" s="12">
        <f t="shared" si="6"/>
        <v>3.8184099999977184E-3</v>
      </c>
      <c r="D35" s="12">
        <f t="shared" si="6"/>
        <v>4.6078599999999081E-3</v>
      </c>
      <c r="E35" s="12">
        <f t="shared" si="6"/>
        <v>4.1261399999992232E-3</v>
      </c>
      <c r="F35" s="12">
        <f t="shared" si="6"/>
        <v>5.1395000000009627E-4</v>
      </c>
      <c r="G35" s="13">
        <f t="shared" si="6"/>
        <v>8.2168100000001854E-3</v>
      </c>
      <c r="H35" s="10"/>
      <c r="I35" s="10"/>
      <c r="J35" s="10"/>
    </row>
    <row r="36" spans="1:10" x14ac:dyDescent="0.25">
      <c r="A36" s="5" t="s">
        <v>20</v>
      </c>
      <c r="B36" s="11">
        <f t="shared" ref="B36:G36" si="7">B11</f>
        <v>-4.2574269160877698E-3</v>
      </c>
      <c r="C36" s="12">
        <f t="shared" si="7"/>
        <v>1.3056154187540692E-2</v>
      </c>
      <c r="D36" s="12">
        <f t="shared" si="7"/>
        <v>3.6878105797022442E-2</v>
      </c>
      <c r="E36" s="12">
        <f t="shared" si="7"/>
        <v>0.10013888434010632</v>
      </c>
      <c r="F36" s="12">
        <f t="shared" si="7"/>
        <v>0.33923500626407144</v>
      </c>
      <c r="G36" s="13">
        <f t="shared" si="7"/>
        <v>2.6175550032475181</v>
      </c>
      <c r="H36" s="10"/>
      <c r="I36" s="10"/>
      <c r="J36" s="10"/>
    </row>
    <row r="37" spans="1:10" x14ac:dyDescent="0.25">
      <c r="A37" s="5" t="s">
        <v>21</v>
      </c>
      <c r="B37" s="11">
        <f t="shared" ref="B37:G37" si="8">B12</f>
        <v>-7.1106333852766213E-3</v>
      </c>
      <c r="C37" s="12">
        <f t="shared" si="8"/>
        <v>1.2968396569013052E-2</v>
      </c>
      <c r="D37" s="12">
        <f t="shared" si="8"/>
        <v>4.2064903819305499E-2</v>
      </c>
      <c r="E37" s="12">
        <f t="shared" si="8"/>
        <v>0.12165774747292524</v>
      </c>
      <c r="F37" s="12">
        <f t="shared" si="8"/>
        <v>0.4217623705351059</v>
      </c>
      <c r="G37" s="13">
        <f t="shared" si="8"/>
        <v>3.2775855972635215</v>
      </c>
      <c r="H37" s="10"/>
      <c r="I37" s="10"/>
      <c r="J37" s="10"/>
    </row>
    <row r="38" spans="1:10" x14ac:dyDescent="0.25">
      <c r="A38" s="5" t="s">
        <v>22</v>
      </c>
      <c r="B38" s="11">
        <f t="shared" ref="B38:G38" si="9">B13</f>
        <v>-1.0746518145099415E-2</v>
      </c>
      <c r="C38" s="12">
        <f t="shared" si="9"/>
        <v>9.8141168319187955E-3</v>
      </c>
      <c r="D38" s="12">
        <f t="shared" si="9"/>
        <v>4.1214814117296328E-2</v>
      </c>
      <c r="E38" s="12">
        <f t="shared" si="9"/>
        <v>0.13186686666031289</v>
      </c>
      <c r="F38" s="12">
        <f t="shared" si="9"/>
        <v>0.48615074305522477</v>
      </c>
      <c r="G38" s="13">
        <f t="shared" si="9"/>
        <v>3.8419401126870811</v>
      </c>
      <c r="H38" s="10"/>
      <c r="I38" s="10"/>
      <c r="J38" s="10"/>
    </row>
    <row r="39" spans="1:10" x14ac:dyDescent="0.25">
      <c r="A39" s="5" t="s">
        <v>23</v>
      </c>
      <c r="B39" s="11">
        <f t="shared" ref="B39:G39" si="10">B14</f>
        <v>-3.3599813388462962E-3</v>
      </c>
      <c r="C39" s="12">
        <f t="shared" si="10"/>
        <v>1.6155420786478913E-2</v>
      </c>
      <c r="D39" s="12">
        <f t="shared" si="10"/>
        <v>4.2787072579208996E-2</v>
      </c>
      <c r="E39" s="12">
        <f t="shared" si="10"/>
        <v>0.11081657983238458</v>
      </c>
      <c r="F39" s="12">
        <f t="shared" si="10"/>
        <v>0.35576562561649983</v>
      </c>
      <c r="G39" s="13">
        <f t="shared" si="10"/>
        <v>2.7720806553742428</v>
      </c>
      <c r="H39" s="10"/>
      <c r="I39" s="10"/>
      <c r="J39" s="10"/>
    </row>
    <row r="40" spans="1:10" x14ac:dyDescent="0.25">
      <c r="A40" s="5" t="s">
        <v>24</v>
      </c>
      <c r="B40" s="11">
        <f t="shared" ref="B40:G40" si="11">B15</f>
        <v>-6.6887288325045979E-3</v>
      </c>
      <c r="C40" s="12">
        <f t="shared" si="11"/>
        <v>7.6836388374745823E-3</v>
      </c>
      <c r="D40" s="12">
        <f t="shared" si="11"/>
        <v>2.9299820166772683E-2</v>
      </c>
      <c r="E40" s="12">
        <f t="shared" si="11"/>
        <v>8.9905254046462879E-2</v>
      </c>
      <c r="F40" s="12">
        <f t="shared" si="11"/>
        <v>0.31911179726014094</v>
      </c>
      <c r="G40" s="13">
        <f t="shared" si="11"/>
        <v>2.4828029670559193</v>
      </c>
      <c r="H40" s="10"/>
      <c r="I40" s="10"/>
      <c r="J40" s="10"/>
    </row>
    <row r="41" spans="1:10" x14ac:dyDescent="0.25">
      <c r="A41" s="5" t="s">
        <v>25</v>
      </c>
      <c r="B41" s="11">
        <f t="shared" ref="B41:G41" si="12">B16</f>
        <v>0</v>
      </c>
      <c r="C41" s="12">
        <f t="shared" si="12"/>
        <v>0</v>
      </c>
      <c r="D41" s="12">
        <f t="shared" si="12"/>
        <v>0</v>
      </c>
      <c r="E41" s="12">
        <f t="shared" si="12"/>
        <v>0</v>
      </c>
      <c r="F41" s="12">
        <f t="shared" si="12"/>
        <v>0</v>
      </c>
      <c r="G41" s="13">
        <f t="shared" si="12"/>
        <v>0</v>
      </c>
      <c r="H41" s="10"/>
      <c r="I41" s="10"/>
      <c r="J41" s="10"/>
    </row>
    <row r="42" spans="1:10" x14ac:dyDescent="0.25">
      <c r="A42" s="5" t="s">
        <v>26</v>
      </c>
      <c r="B42" s="11">
        <f t="shared" ref="B42:G42" si="13">B17</f>
        <v>-1.0321084145492598E-2</v>
      </c>
      <c r="C42" s="12">
        <f t="shared" si="13"/>
        <v>1.2069296847649902E-2</v>
      </c>
      <c r="D42" s="12">
        <f t="shared" si="13"/>
        <v>4.7072255503577409E-2</v>
      </c>
      <c r="E42" s="12">
        <f t="shared" si="13"/>
        <v>0.14961750608719626</v>
      </c>
      <c r="F42" s="12">
        <f t="shared" si="13"/>
        <v>0.53581433328826478</v>
      </c>
      <c r="G42" s="13">
        <f t="shared" si="13"/>
        <v>4.1872088781687022</v>
      </c>
      <c r="H42" s="10"/>
      <c r="I42" s="10"/>
      <c r="J42" s="10"/>
    </row>
    <row r="43" spans="1:10" x14ac:dyDescent="0.25">
      <c r="A43" s="5" t="s">
        <v>27</v>
      </c>
      <c r="B43" s="11">
        <f t="shared" ref="B43:G43" si="14">B18</f>
        <v>4.2548635199590734E-4</v>
      </c>
      <c r="C43" s="12">
        <f t="shared" si="14"/>
        <v>2.2549648196035221E-3</v>
      </c>
      <c r="D43" s="12">
        <f t="shared" si="14"/>
        <v>5.8550240656041197E-3</v>
      </c>
      <c r="E43" s="12">
        <f t="shared" si="14"/>
        <v>1.7727264314615354E-2</v>
      </c>
      <c r="F43" s="12">
        <f t="shared" si="14"/>
        <v>4.9423328009368106E-2</v>
      </c>
      <c r="G43" s="13">
        <f t="shared" si="14"/>
        <v>0.3324944583659839</v>
      </c>
      <c r="H43" s="10"/>
      <c r="I43" s="10"/>
      <c r="J43" s="10"/>
    </row>
    <row r="44" spans="1:10" x14ac:dyDescent="0.25">
      <c r="A44" s="5" t="s">
        <v>28</v>
      </c>
      <c r="B44" s="11">
        <f t="shared" ref="B44:G44" si="15">B19</f>
        <v>0.67603999999846565</v>
      </c>
      <c r="C44" s="12">
        <f t="shared" si="15"/>
        <v>10.820080000001326</v>
      </c>
      <c r="D44" s="12">
        <f t="shared" si="15"/>
        <v>23.793770000000222</v>
      </c>
      <c r="E44" s="12">
        <f t="shared" si="15"/>
        <v>54.226289999998698</v>
      </c>
      <c r="F44" s="12">
        <f t="shared" si="15"/>
        <v>137.63032000000021</v>
      </c>
      <c r="G44" s="13">
        <f t="shared" si="15"/>
        <v>888.09036999999807</v>
      </c>
      <c r="H44" s="10"/>
      <c r="I44" s="10"/>
      <c r="J44" s="10"/>
    </row>
    <row r="45" spans="1:10" x14ac:dyDescent="0.25">
      <c r="A45" s="5" t="s">
        <v>39</v>
      </c>
      <c r="B45" s="11">
        <f t="shared" ref="B45:G45" si="16">B20</f>
        <v>-3.707729999999354E-3</v>
      </c>
      <c r="C45" s="12">
        <f t="shared" si="16"/>
        <v>-2.8984230000000943E-2</v>
      </c>
      <c r="D45" s="12">
        <f t="shared" si="16"/>
        <v>-6.0219350000001448E-2</v>
      </c>
      <c r="E45" s="12">
        <f t="shared" si="16"/>
        <v>-0.13074678999999978</v>
      </c>
      <c r="F45" s="12">
        <f t="shared" si="16"/>
        <v>-0.31509779999999987</v>
      </c>
      <c r="G45" s="13">
        <f t="shared" si="16"/>
        <v>-1.8830742799999993</v>
      </c>
      <c r="H45" s="10"/>
      <c r="I45" s="10"/>
      <c r="J45" s="10"/>
    </row>
    <row r="46" spans="1:10" x14ac:dyDescent="0.25">
      <c r="A46" s="5" t="s">
        <v>29</v>
      </c>
      <c r="B46" s="11">
        <f t="shared" ref="B46:G46" si="17">B21</f>
        <v>-3.613239999999962E-3</v>
      </c>
      <c r="C46" s="12">
        <f t="shared" si="17"/>
        <v>-1.0299920000000039E-2</v>
      </c>
      <c r="D46" s="12">
        <f t="shared" si="17"/>
        <v>-1.7828760000000027E-2</v>
      </c>
      <c r="E46" s="12">
        <f t="shared" si="17"/>
        <v>-3.4832199999999987E-2</v>
      </c>
      <c r="F46" s="12">
        <f t="shared" si="17"/>
        <v>-8.7590659999999848E-2</v>
      </c>
      <c r="G46" s="13">
        <f t="shared" si="17"/>
        <v>-0.6236601679999999</v>
      </c>
      <c r="H46" s="10"/>
      <c r="I46" s="10"/>
      <c r="J46" s="10"/>
    </row>
    <row r="47" spans="1:10" x14ac:dyDescent="0.25">
      <c r="A47" s="6" t="s">
        <v>30</v>
      </c>
      <c r="B47" s="11">
        <f t="shared" ref="B47:G49" si="18">B22</f>
        <v>7.5174799999999306E-3</v>
      </c>
      <c r="C47" s="12">
        <f t="shared" si="18"/>
        <v>2.4739699999999989E-2</v>
      </c>
      <c r="D47" s="12">
        <f t="shared" si="18"/>
        <v>4.3962769999999866E-2</v>
      </c>
      <c r="E47" s="12">
        <f t="shared" si="18"/>
        <v>8.2565940000000129E-2</v>
      </c>
      <c r="F47" s="12">
        <f t="shared" si="18"/>
        <v>0.16724750899999985</v>
      </c>
      <c r="G47" s="13">
        <f t="shared" si="18"/>
        <v>0.81831252399999999</v>
      </c>
      <c r="H47" s="10"/>
      <c r="I47" s="10"/>
      <c r="J47" s="10"/>
    </row>
    <row r="48" spans="1:10" x14ac:dyDescent="0.25">
      <c r="A48" s="6" t="s">
        <v>32</v>
      </c>
      <c r="B48" s="11">
        <f t="shared" si="18"/>
        <v>2.8593089999995325E-2</v>
      </c>
      <c r="C48" s="12">
        <f t="shared" si="18"/>
        <v>-2.3672489999992941E-2</v>
      </c>
      <c r="D48" s="12">
        <f t="shared" si="18"/>
        <v>-0.10379576000000279</v>
      </c>
      <c r="E48" s="12">
        <f t="shared" si="18"/>
        <v>-0.33679476000000319</v>
      </c>
      <c r="F48" s="12">
        <f t="shared" si="18"/>
        <v>-1.2369591000000013</v>
      </c>
      <c r="G48" s="13">
        <f t="shared" si="18"/>
        <v>-10.491222040000004</v>
      </c>
      <c r="H48" s="10"/>
      <c r="I48" s="10"/>
      <c r="J48" s="10"/>
    </row>
    <row r="49" spans="1:10" x14ac:dyDescent="0.25">
      <c r="A49" s="6" t="s">
        <v>41</v>
      </c>
      <c r="B49" s="11">
        <f t="shared" si="18"/>
        <v>-0.20832883909449595</v>
      </c>
      <c r="C49" s="12">
        <f t="shared" si="18"/>
        <v>-0.33436821777149683</v>
      </c>
      <c r="D49" s="12">
        <f t="shared" si="18"/>
        <v>-0.40330573189458763</v>
      </c>
      <c r="E49" s="12">
        <f t="shared" si="18"/>
        <v>-0.40314830042605942</v>
      </c>
      <c r="F49" s="12">
        <f t="shared" si="18"/>
        <v>0.21511070315687331</v>
      </c>
      <c r="G49" s="13">
        <f t="shared" si="18"/>
        <v>10.877050133786504</v>
      </c>
      <c r="H49" s="10"/>
      <c r="I49" s="10"/>
      <c r="J49" s="10"/>
    </row>
    <row r="50" spans="1:10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</row>
  </sheetData>
  <mergeCells count="4">
    <mergeCell ref="B1:G1"/>
    <mergeCell ref="B2:G2"/>
    <mergeCell ref="B26:G26"/>
    <mergeCell ref="B27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"/>
  <sheetViews>
    <sheetView zoomScaleNormal="100" workbookViewId="0">
      <selection activeCell="C10" sqref="C10"/>
    </sheetView>
  </sheetViews>
  <sheetFormatPr defaultColWidth="12.42578125" defaultRowHeight="15" x14ac:dyDescent="0.25"/>
  <cols>
    <col min="1" max="1" width="52.85546875" customWidth="1"/>
    <col min="2" max="2" width="16.85546875" hidden="1" customWidth="1"/>
  </cols>
  <sheetData>
    <row r="1" spans="1:11" ht="30" customHeight="1" x14ac:dyDescent="0.25">
      <c r="A1" s="7"/>
      <c r="B1" s="7"/>
      <c r="C1" s="20">
        <v>8</v>
      </c>
      <c r="D1" s="20">
        <v>9</v>
      </c>
      <c r="E1" s="20">
        <v>10</v>
      </c>
      <c r="F1" s="20">
        <v>12</v>
      </c>
      <c r="G1" s="20">
        <v>17</v>
      </c>
      <c r="H1" s="20">
        <v>37</v>
      </c>
      <c r="I1" s="10"/>
      <c r="J1" s="10"/>
      <c r="K1" s="10"/>
    </row>
    <row r="2" spans="1:11" ht="15.75" x14ac:dyDescent="0.25">
      <c r="A2" s="9"/>
      <c r="B2" s="28"/>
      <c r="C2" s="45" t="s">
        <v>0</v>
      </c>
      <c r="D2" s="46"/>
      <c r="E2" s="46"/>
      <c r="F2" s="46"/>
      <c r="G2" s="46"/>
      <c r="H2" s="47"/>
      <c r="I2" s="10"/>
      <c r="J2" s="10"/>
      <c r="K2" s="10"/>
    </row>
    <row r="3" spans="1:11" x14ac:dyDescent="0.25">
      <c r="A3" s="27"/>
      <c r="B3" s="29"/>
      <c r="C3" s="33">
        <v>2021</v>
      </c>
      <c r="D3" s="34">
        <v>2022</v>
      </c>
      <c r="E3" s="34">
        <v>2023</v>
      </c>
      <c r="F3" s="34">
        <v>2025</v>
      </c>
      <c r="G3" s="34">
        <v>2030</v>
      </c>
      <c r="H3" s="35">
        <v>2050</v>
      </c>
      <c r="I3" s="10"/>
      <c r="J3" s="10"/>
      <c r="K3" s="10"/>
    </row>
    <row r="4" spans="1:11" x14ac:dyDescent="0.25">
      <c r="A4" s="16" t="s">
        <v>42</v>
      </c>
      <c r="B4" s="15" t="s">
        <v>49</v>
      </c>
      <c r="C4" s="37">
        <f>VLOOKUP($B4,Baseline!$A$1:$AT$50,C$1,FALSE)</f>
        <v>1.9815943503590949E-2</v>
      </c>
      <c r="D4" s="36">
        <f>VLOOKUP($B4,Baseline!$A$1:$AT$50,D$1,FALSE)</f>
        <v>1.9951276365836934E-2</v>
      </c>
      <c r="E4" s="36">
        <f>VLOOKUP($B4,Baseline!$A$1:$AT$50,E$1,FALSE)</f>
        <v>2.0057242848903867E-2</v>
      </c>
      <c r="F4" s="36">
        <f>VLOOKUP($B4,Baseline!$A$1:$AT$50,F$1,FALSE)</f>
        <v>2.0191981867787367E-2</v>
      </c>
      <c r="G4" s="36">
        <f>VLOOKUP($B4,Baseline!$A$1:$AT$50,G$1,FALSE)</f>
        <v>2.0268043137615432E-2</v>
      </c>
      <c r="H4" s="40">
        <f>VLOOKUP($B4,Baseline!$A$1:$AT$50,H$1,FALSE)</f>
        <v>2.0122503289790927E-2</v>
      </c>
      <c r="I4" s="10"/>
      <c r="J4" s="10"/>
      <c r="K4" s="10"/>
    </row>
    <row r="5" spans="1:11" x14ac:dyDescent="0.25">
      <c r="A5" s="16" t="s">
        <v>6</v>
      </c>
      <c r="B5" s="15" t="s">
        <v>50</v>
      </c>
      <c r="C5" s="38">
        <f>VLOOKUP($B5,Baseline!$A$1:$AT$50,C$1,FALSE)</f>
        <v>1.9734637871490435E-2</v>
      </c>
      <c r="D5" s="18">
        <f>VLOOKUP($B5,Baseline!$A$1:$AT$50,D$1,FALSE)</f>
        <v>1.9792150345935511E-2</v>
      </c>
      <c r="E5" s="18">
        <f>VLOOKUP($B5,Baseline!$A$1:$AT$50,E$1,FALSE)</f>
        <v>1.9860150810767419E-2</v>
      </c>
      <c r="F5" s="18">
        <f>VLOOKUP($B5,Baseline!$A$1:$AT$50,F$1,FALSE)</f>
        <v>2.0009374405936864E-2</v>
      </c>
      <c r="G5" s="18">
        <f>VLOOKUP($B5,Baseline!$A$1:$AT$50,G$1,FALSE)</f>
        <v>2.0344878390352594E-2</v>
      </c>
      <c r="H5" s="41">
        <f>VLOOKUP($B5,Baseline!$A$1:$AT$50,H$1,FALSE)</f>
        <v>2.0440344980219294E-2</v>
      </c>
      <c r="I5" s="10"/>
      <c r="J5" s="10"/>
      <c r="K5" s="10"/>
    </row>
    <row r="6" spans="1:11" x14ac:dyDescent="0.25">
      <c r="A6" s="16" t="s">
        <v>43</v>
      </c>
      <c r="B6" s="15" t="s">
        <v>51</v>
      </c>
      <c r="C6" s="38">
        <f>VLOOKUP($B6,Baseline!$A$1:$AT$50,C$1,FALSE)</f>
        <v>0.1436786434</v>
      </c>
      <c r="D6" s="18">
        <f>VLOOKUP($B6,Baseline!$A$1:$AT$50,D$1,FALSE)</f>
        <v>0.1435577395</v>
      </c>
      <c r="E6" s="18">
        <f>VLOOKUP($B6,Baseline!$A$1:$AT$50,E$1,FALSE)</f>
        <v>0.14333994050000001</v>
      </c>
      <c r="F6" s="18">
        <f>VLOOKUP($B6,Baseline!$A$1:$AT$50,F$1,FALSE)</f>
        <v>0.1427229327</v>
      </c>
      <c r="G6" s="18">
        <f>VLOOKUP($B6,Baseline!$A$1:$AT$50,G$1,FALSE)</f>
        <v>0.1409352566</v>
      </c>
      <c r="H6" s="41">
        <f>VLOOKUP($B6,Baseline!$A$1:$AT$50,H$1,FALSE)</f>
        <v>0.1360763656</v>
      </c>
      <c r="I6" s="10"/>
      <c r="J6" s="10"/>
      <c r="K6" s="10"/>
    </row>
    <row r="7" spans="1:11" x14ac:dyDescent="0.25">
      <c r="A7" s="16" t="s">
        <v>31</v>
      </c>
      <c r="B7" s="15" t="s">
        <v>52</v>
      </c>
      <c r="C7" s="38">
        <f>VLOOKUP($B7,Baseline!$A$1:$AT$50,C$1,FALSE)</f>
        <v>0.96947841670000001</v>
      </c>
      <c r="D7" s="18">
        <f>VLOOKUP($B7,Baseline!$A$1:$AT$50,D$1,FALSE)</f>
        <v>0.97159755439999995</v>
      </c>
      <c r="E7" s="18">
        <f>VLOOKUP($B7,Baseline!$A$1:$AT$50,E$1,FALSE)</f>
        <v>0.97351964420000003</v>
      </c>
      <c r="F7" s="18">
        <f>VLOOKUP($B7,Baseline!$A$1:$AT$50,F$1,FALSE)</f>
        <v>0.97663190430000002</v>
      </c>
      <c r="G7" s="18">
        <f>VLOOKUP($B7,Baseline!$A$1:$AT$50,G$1,FALSE)</f>
        <v>0.97983980999999998</v>
      </c>
      <c r="H7" s="41">
        <f>VLOOKUP($B7,Baseline!$A$1:$AT$50,H$1,FALSE)</f>
        <v>0.94935934960000001</v>
      </c>
      <c r="I7" s="10"/>
      <c r="J7" s="10"/>
      <c r="K7" s="10"/>
    </row>
    <row r="8" spans="1:11" x14ac:dyDescent="0.25">
      <c r="A8" s="16" t="s">
        <v>36</v>
      </c>
      <c r="B8" s="15" t="s">
        <v>53</v>
      </c>
      <c r="C8" s="38">
        <f>VLOOKUP($B8,Baseline!$A$1:$AT$50,C$1,FALSE)</f>
        <v>-1.12836551E-2</v>
      </c>
      <c r="D8" s="18">
        <f>VLOOKUP($B8,Baseline!$A$1:$AT$50,D$1,FALSE)</f>
        <v>-1.13738269E-2</v>
      </c>
      <c r="E8" s="18">
        <f>VLOOKUP($B8,Baseline!$A$1:$AT$50,E$1,FALSE)</f>
        <v>-1.1374396599999999E-2</v>
      </c>
      <c r="F8" s="18">
        <f>VLOOKUP($B8,Baseline!$A$1:$AT$50,F$1,FALSE)</f>
        <v>-1.11793736E-2</v>
      </c>
      <c r="G8" s="18">
        <f>VLOOKUP($B8,Baseline!$A$1:$AT$50,G$1,FALSE)</f>
        <v>-1.0191395799999999E-2</v>
      </c>
      <c r="H8" s="41">
        <f>VLOOKUP($B8,Baseline!$A$1:$AT$50,H$1,FALSE)</f>
        <v>-6.8596955600000002E-3</v>
      </c>
      <c r="I8" s="10"/>
      <c r="J8" s="10"/>
      <c r="K8" s="10"/>
    </row>
    <row r="9" spans="1:11" x14ac:dyDescent="0.25">
      <c r="A9" s="16" t="s">
        <v>12</v>
      </c>
      <c r="B9" s="15" t="s">
        <v>54</v>
      </c>
      <c r="C9" s="38">
        <f>VLOOKUP($B9,Baseline!$A$1:$AT$50,C$1,FALSE)</f>
        <v>-1.2285714200000001E-2</v>
      </c>
      <c r="D9" s="18">
        <f>VLOOKUP($B9,Baseline!$A$1:$AT$50,D$1,FALSE)</f>
        <v>-1.2248211199999999E-2</v>
      </c>
      <c r="E9" s="18">
        <f>VLOOKUP($B9,Baseline!$A$1:$AT$50,E$1,FALSE)</f>
        <v>-1.2180306E-2</v>
      </c>
      <c r="F9" s="18">
        <f>VLOOKUP($B9,Baseline!$A$1:$AT$50,F$1,FALSE)</f>
        <v>-1.2003077799999999E-2</v>
      </c>
      <c r="G9" s="18">
        <f>VLOOKUP($B9,Baseline!$A$1:$AT$50,G$1,FALSE)</f>
        <v>-1.1480721500000001E-2</v>
      </c>
      <c r="H9" s="41">
        <f>VLOOKUP($B9,Baseline!$A$1:$AT$50,H$1,FALSE)</f>
        <v>-9.3145158200000008E-3</v>
      </c>
      <c r="I9" s="10"/>
      <c r="J9" s="10"/>
      <c r="K9" s="10"/>
    </row>
    <row r="10" spans="1:11" x14ac:dyDescent="0.25">
      <c r="A10" s="16" t="s">
        <v>47</v>
      </c>
      <c r="B10" s="15" t="s">
        <v>55</v>
      </c>
      <c r="C10" s="39">
        <f>VLOOKUP($B10,Baseline!$A$1:$AT$50,C$1,FALSE)</f>
        <v>374.89663139999999</v>
      </c>
      <c r="D10" s="21">
        <f>VLOOKUP($B10,Baseline!$A$1:$AT$50,D$1,FALSE)</f>
        <v>379.77045440000001</v>
      </c>
      <c r="E10" s="21">
        <f>VLOOKUP($B10,Baseline!$A$1:$AT$50,E$1,FALSE)</f>
        <v>384.86170099999998</v>
      </c>
      <c r="F10" s="21">
        <f>VLOOKUP($B10,Baseline!$A$1:$AT$50,F$1,FALSE)</f>
        <v>395.58266730000003</v>
      </c>
      <c r="G10" s="21">
        <f>VLOOKUP($B10,Baseline!$A$1:$AT$50,G$1,FALSE)</f>
        <v>424.92478829999999</v>
      </c>
      <c r="H10" s="42">
        <f>VLOOKUP($B10,Baseline!$A$1:$AT$50,H$1,FALSE)</f>
        <v>577.88574960000005</v>
      </c>
      <c r="I10" s="10"/>
      <c r="J10" s="10"/>
      <c r="K10" s="10"/>
    </row>
    <row r="11" spans="1:11" x14ac:dyDescent="0.25">
      <c r="A11" s="16"/>
      <c r="B11" s="15"/>
      <c r="C11" s="38"/>
      <c r="D11" s="18"/>
      <c r="E11" s="18"/>
      <c r="F11" s="18"/>
      <c r="G11" s="18"/>
      <c r="H11" s="41"/>
      <c r="I11" s="10"/>
      <c r="J11" s="10"/>
      <c r="K11" s="10"/>
    </row>
    <row r="12" spans="1:11" x14ac:dyDescent="0.25">
      <c r="A12" s="16"/>
      <c r="B12" s="15"/>
      <c r="C12" s="38"/>
      <c r="D12" s="18"/>
      <c r="E12" s="18"/>
      <c r="F12" s="18"/>
      <c r="G12" s="18"/>
      <c r="H12" s="41"/>
      <c r="I12" s="10"/>
      <c r="J12" s="10"/>
      <c r="K12" s="10"/>
    </row>
    <row r="13" spans="1:11" x14ac:dyDescent="0.25">
      <c r="A13" s="22"/>
      <c r="B13" s="15"/>
      <c r="C13" s="38"/>
      <c r="D13" s="18"/>
      <c r="E13" s="18"/>
      <c r="F13" s="18"/>
      <c r="G13" s="18"/>
      <c r="H13" s="41"/>
      <c r="I13" s="10"/>
      <c r="J13" s="10"/>
      <c r="K13" s="10"/>
    </row>
    <row r="14" spans="1:11" x14ac:dyDescent="0.25">
      <c r="A14" s="22"/>
      <c r="B14" s="15"/>
      <c r="C14" s="38"/>
      <c r="D14" s="18"/>
      <c r="E14" s="18"/>
      <c r="F14" s="18"/>
      <c r="G14" s="18"/>
      <c r="H14" s="41"/>
      <c r="I14" s="10"/>
      <c r="J14" s="10"/>
      <c r="K14" s="10"/>
    </row>
    <row r="15" spans="1:11" x14ac:dyDescent="0.25">
      <c r="A15" s="22"/>
      <c r="B15" s="15"/>
      <c r="C15" s="38"/>
      <c r="D15" s="18"/>
      <c r="E15" s="18"/>
      <c r="F15" s="18"/>
      <c r="G15" s="18"/>
      <c r="H15" s="41"/>
      <c r="I15" s="10"/>
      <c r="J15" s="10"/>
      <c r="K15" s="10"/>
    </row>
    <row r="16" spans="1:11" x14ac:dyDescent="0.25">
      <c r="A16" s="16"/>
      <c r="B16" s="15"/>
      <c r="C16" s="38"/>
      <c r="D16" s="18"/>
      <c r="E16" s="18"/>
      <c r="F16" s="18"/>
      <c r="G16" s="18"/>
      <c r="H16" s="41"/>
      <c r="I16" s="10"/>
      <c r="J16" s="10"/>
      <c r="K16" s="10"/>
    </row>
    <row r="17" spans="1:11" x14ac:dyDescent="0.25">
      <c r="A17" s="16"/>
      <c r="B17" s="15"/>
      <c r="C17" s="39"/>
      <c r="D17" s="21"/>
      <c r="E17" s="21"/>
      <c r="F17" s="21"/>
      <c r="G17" s="21"/>
      <c r="H17" s="42"/>
      <c r="I17" s="10"/>
      <c r="J17" s="10"/>
      <c r="K17" s="10"/>
    </row>
    <row r="18" spans="1:11" x14ac:dyDescent="0.25">
      <c r="A18" s="22"/>
      <c r="B18" s="15"/>
      <c r="C18" s="39"/>
      <c r="D18" s="21"/>
      <c r="E18" s="21"/>
      <c r="F18" s="21"/>
      <c r="G18" s="21"/>
      <c r="H18" s="42"/>
      <c r="I18" s="10"/>
      <c r="J18" s="10"/>
      <c r="K18" s="10"/>
    </row>
    <row r="19" spans="1:11" x14ac:dyDescent="0.25">
      <c r="A19" s="22"/>
      <c r="B19" s="15"/>
      <c r="C19" s="39"/>
      <c r="D19" s="21"/>
      <c r="E19" s="21"/>
      <c r="F19" s="21"/>
      <c r="G19" s="21"/>
      <c r="H19" s="42"/>
      <c r="I19" s="10"/>
      <c r="J19" s="10"/>
      <c r="K19" s="10"/>
    </row>
    <row r="20" spans="1:11" x14ac:dyDescent="0.25">
      <c r="A20" s="22"/>
      <c r="B20" s="15"/>
      <c r="C20" s="39"/>
      <c r="D20" s="21"/>
      <c r="E20" s="21"/>
      <c r="F20" s="21"/>
      <c r="G20" s="21"/>
      <c r="H20" s="42"/>
      <c r="I20" s="10"/>
      <c r="J20" s="10"/>
      <c r="K20" s="10"/>
    </row>
    <row r="21" spans="1:11" x14ac:dyDescent="0.25">
      <c r="A21" s="22"/>
      <c r="B21" s="15"/>
      <c r="C21" s="39"/>
      <c r="D21" s="21"/>
      <c r="E21" s="21"/>
      <c r="F21" s="21"/>
      <c r="G21" s="21"/>
      <c r="H21" s="42"/>
      <c r="I21" s="10"/>
      <c r="J21" s="10"/>
      <c r="K21" s="10"/>
    </row>
    <row r="22" spans="1:11" x14ac:dyDescent="0.25">
      <c r="A22" s="22"/>
      <c r="B22" s="15"/>
      <c r="C22" s="39"/>
      <c r="D22" s="21"/>
      <c r="E22" s="21"/>
      <c r="F22" s="21"/>
      <c r="G22" s="21"/>
      <c r="H22" s="42"/>
      <c r="I22" s="10"/>
      <c r="J22" s="10"/>
      <c r="K22" s="10"/>
    </row>
    <row r="23" spans="1:11" x14ac:dyDescent="0.25">
      <c r="A23" s="16"/>
      <c r="B23" s="15"/>
      <c r="C23" s="39"/>
      <c r="D23" s="21"/>
      <c r="E23" s="21"/>
      <c r="F23" s="21"/>
      <c r="G23" s="21"/>
      <c r="H23" s="42"/>
      <c r="I23" s="10"/>
      <c r="J23" s="10"/>
      <c r="K23" s="10"/>
    </row>
    <row r="24" spans="1:11" x14ac:dyDescent="0.25">
      <c r="A24" s="16"/>
      <c r="B24" s="15"/>
      <c r="C24" s="39"/>
      <c r="D24" s="21"/>
      <c r="E24" s="21"/>
      <c r="F24" s="21"/>
      <c r="G24" s="21"/>
      <c r="H24" s="42"/>
      <c r="I24" s="10"/>
      <c r="J24" s="10"/>
      <c r="K24" s="10"/>
    </row>
    <row r="25" spans="1:11" x14ac:dyDescent="0.25">
      <c r="A25" s="22"/>
      <c r="B25" s="15"/>
      <c r="C25" s="39"/>
      <c r="D25" s="21"/>
      <c r="E25" s="21"/>
      <c r="F25" s="21"/>
      <c r="G25" s="21"/>
      <c r="H25" s="42"/>
      <c r="I25" s="10"/>
      <c r="J25" s="10"/>
      <c r="K25" s="10"/>
    </row>
    <row r="26" spans="1:11" x14ac:dyDescent="0.25">
      <c r="A26" s="22"/>
      <c r="B26" s="15"/>
      <c r="C26" s="39"/>
      <c r="D26" s="21"/>
      <c r="E26" s="21"/>
      <c r="F26" s="21"/>
      <c r="G26" s="21"/>
      <c r="H26" s="42"/>
      <c r="I26" s="10"/>
      <c r="J26" s="10"/>
      <c r="K26" s="10"/>
    </row>
    <row r="27" spans="1:11" x14ac:dyDescent="0.25">
      <c r="A27" s="22"/>
      <c r="B27" s="15"/>
      <c r="C27" s="39"/>
      <c r="D27" s="21"/>
      <c r="E27" s="21"/>
      <c r="F27" s="21"/>
      <c r="G27" s="21"/>
      <c r="H27" s="42"/>
      <c r="I27" s="10"/>
      <c r="J27" s="10"/>
      <c r="K27" s="10"/>
    </row>
    <row r="28" spans="1:11" x14ac:dyDescent="0.25">
      <c r="A28" s="22"/>
      <c r="B28" s="15"/>
      <c r="C28" s="39"/>
      <c r="D28" s="21"/>
      <c r="E28" s="21"/>
      <c r="F28" s="21"/>
      <c r="G28" s="21"/>
      <c r="H28" s="42"/>
      <c r="I28" s="10"/>
      <c r="J28" s="10"/>
      <c r="K28" s="10"/>
    </row>
    <row r="29" spans="1:11" s="10" customFormat="1" x14ac:dyDescent="0.25">
      <c r="A29" s="43"/>
      <c r="B29"/>
      <c r="C29" s="24"/>
      <c r="D29" s="21"/>
      <c r="E29" s="21"/>
      <c r="F29" s="21"/>
      <c r="G29" s="21"/>
      <c r="H29" s="25"/>
    </row>
    <row r="30" spans="1:11" s="10" customFormat="1" x14ac:dyDescent="0.25">
      <c r="A30" s="22"/>
      <c r="B30" s="9"/>
      <c r="C30" s="21"/>
      <c r="D30" s="21"/>
      <c r="E30" s="21"/>
      <c r="F30" s="21"/>
      <c r="G30" s="21"/>
      <c r="H30" s="21"/>
    </row>
    <row r="31" spans="1:11" s="10" customFormat="1" x14ac:dyDescent="0.25">
      <c r="A31" s="22"/>
      <c r="B31" s="9"/>
      <c r="C31" s="21"/>
      <c r="D31" s="21"/>
      <c r="E31" s="21"/>
      <c r="F31" s="21"/>
      <c r="G31" s="21"/>
      <c r="H31" s="21"/>
    </row>
    <row r="32" spans="1:11" s="10" customFormat="1" x14ac:dyDescent="0.25">
      <c r="A32" s="7"/>
      <c r="C32" s="51"/>
      <c r="D32" s="51"/>
      <c r="E32" s="51"/>
      <c r="F32" s="51"/>
      <c r="G32" s="51"/>
      <c r="H32" s="51"/>
    </row>
    <row r="33" spans="1:11" ht="15.75" x14ac:dyDescent="0.25">
      <c r="A33" s="9"/>
      <c r="B33" s="28"/>
      <c r="C33" s="49" t="s">
        <v>14</v>
      </c>
      <c r="D33" s="49"/>
      <c r="E33" s="49"/>
      <c r="F33" s="49"/>
      <c r="G33" s="49"/>
      <c r="H33" s="49"/>
      <c r="I33" s="15"/>
      <c r="J33" s="10"/>
      <c r="K33" s="10"/>
    </row>
    <row r="34" spans="1:11" x14ac:dyDescent="0.25">
      <c r="A34" s="27"/>
      <c r="B34" s="32"/>
      <c r="C34" s="3">
        <v>2021</v>
      </c>
      <c r="D34" s="3">
        <v>2022</v>
      </c>
      <c r="E34" s="3">
        <v>2023</v>
      </c>
      <c r="F34" s="3">
        <v>2025</v>
      </c>
      <c r="G34" s="3">
        <v>2030</v>
      </c>
      <c r="H34" s="4">
        <v>2050</v>
      </c>
      <c r="I34" s="9"/>
      <c r="J34" s="10"/>
      <c r="K34" s="10"/>
    </row>
    <row r="35" spans="1:11" x14ac:dyDescent="0.25">
      <c r="A35" s="16" t="s">
        <v>44</v>
      </c>
      <c r="B35" s="30"/>
      <c r="C35" s="17">
        <f>C4</f>
        <v>1.9815943503590949E-2</v>
      </c>
      <c r="D35" s="18">
        <f t="shared" ref="D35:H35" si="0">D4</f>
        <v>1.9951276365836934E-2</v>
      </c>
      <c r="E35" s="18">
        <f t="shared" si="0"/>
        <v>2.0057242848903867E-2</v>
      </c>
      <c r="F35" s="18">
        <f t="shared" si="0"/>
        <v>2.0191981867787367E-2</v>
      </c>
      <c r="G35" s="18">
        <f t="shared" si="0"/>
        <v>2.0268043137615432E-2</v>
      </c>
      <c r="H35" s="19">
        <f t="shared" si="0"/>
        <v>2.0122503289790927E-2</v>
      </c>
      <c r="I35" s="9"/>
      <c r="J35" s="10"/>
      <c r="K35" s="10"/>
    </row>
    <row r="36" spans="1:11" x14ac:dyDescent="0.25">
      <c r="A36" s="16" t="s">
        <v>45</v>
      </c>
      <c r="B36" s="30"/>
      <c r="C36" s="17">
        <f t="shared" ref="C36:H36" si="1">C5</f>
        <v>1.9734637871490435E-2</v>
      </c>
      <c r="D36" s="18">
        <f t="shared" si="1"/>
        <v>1.9792150345935511E-2</v>
      </c>
      <c r="E36" s="18">
        <f t="shared" si="1"/>
        <v>1.9860150810767419E-2</v>
      </c>
      <c r="F36" s="18">
        <f t="shared" si="1"/>
        <v>2.0009374405936864E-2</v>
      </c>
      <c r="G36" s="18">
        <f t="shared" si="1"/>
        <v>2.0344878390352594E-2</v>
      </c>
      <c r="H36" s="19">
        <f t="shared" si="1"/>
        <v>2.0440344980219294E-2</v>
      </c>
      <c r="I36" s="9"/>
      <c r="J36" s="10"/>
      <c r="K36" s="10"/>
    </row>
    <row r="37" spans="1:11" x14ac:dyDescent="0.25">
      <c r="A37" s="16" t="s">
        <v>46</v>
      </c>
      <c r="B37" s="30"/>
      <c r="C37" s="17">
        <f t="shared" ref="C37:H37" si="2">C6</f>
        <v>0.1436786434</v>
      </c>
      <c r="D37" s="18">
        <f t="shared" si="2"/>
        <v>0.1435577395</v>
      </c>
      <c r="E37" s="18">
        <f t="shared" si="2"/>
        <v>0.14333994050000001</v>
      </c>
      <c r="F37" s="18">
        <f t="shared" si="2"/>
        <v>0.1427229327</v>
      </c>
      <c r="G37" s="18">
        <f t="shared" si="2"/>
        <v>0.1409352566</v>
      </c>
      <c r="H37" s="19">
        <f t="shared" si="2"/>
        <v>0.1360763656</v>
      </c>
      <c r="I37" s="9"/>
      <c r="J37" s="10"/>
      <c r="K37" s="10"/>
    </row>
    <row r="38" spans="1:11" x14ac:dyDescent="0.25">
      <c r="A38" s="16" t="s">
        <v>32</v>
      </c>
      <c r="B38" s="30"/>
      <c r="C38" s="17">
        <f t="shared" ref="C38:H38" si="3">C7</f>
        <v>0.96947841670000001</v>
      </c>
      <c r="D38" s="18">
        <f t="shared" si="3"/>
        <v>0.97159755439999995</v>
      </c>
      <c r="E38" s="18">
        <f t="shared" si="3"/>
        <v>0.97351964420000003</v>
      </c>
      <c r="F38" s="18">
        <f t="shared" si="3"/>
        <v>0.97663190430000002</v>
      </c>
      <c r="G38" s="18">
        <f t="shared" si="3"/>
        <v>0.97983980999999998</v>
      </c>
      <c r="H38" s="19">
        <f t="shared" si="3"/>
        <v>0.94935934960000001</v>
      </c>
      <c r="I38" s="9"/>
      <c r="J38" s="10"/>
      <c r="K38" s="10"/>
    </row>
    <row r="39" spans="1:11" x14ac:dyDescent="0.25">
      <c r="A39" s="16" t="s">
        <v>30</v>
      </c>
      <c r="B39" s="30"/>
      <c r="C39" s="17">
        <f t="shared" ref="C39:H39" si="4">C8</f>
        <v>-1.12836551E-2</v>
      </c>
      <c r="D39" s="18">
        <f t="shared" si="4"/>
        <v>-1.13738269E-2</v>
      </c>
      <c r="E39" s="18">
        <f t="shared" si="4"/>
        <v>-1.1374396599999999E-2</v>
      </c>
      <c r="F39" s="18">
        <f t="shared" si="4"/>
        <v>-1.11793736E-2</v>
      </c>
      <c r="G39" s="18">
        <f t="shared" si="4"/>
        <v>-1.0191395799999999E-2</v>
      </c>
      <c r="H39" s="19">
        <f t="shared" si="4"/>
        <v>-6.8596955600000002E-3</v>
      </c>
      <c r="I39" s="9"/>
      <c r="J39" s="10"/>
      <c r="K39" s="10"/>
    </row>
    <row r="40" spans="1:11" x14ac:dyDescent="0.25">
      <c r="A40" s="16" t="s">
        <v>29</v>
      </c>
      <c r="B40" s="30"/>
      <c r="C40" s="17">
        <f t="shared" ref="C40:H40" si="5">C9</f>
        <v>-1.2285714200000001E-2</v>
      </c>
      <c r="D40" s="18">
        <f t="shared" si="5"/>
        <v>-1.2248211199999999E-2</v>
      </c>
      <c r="E40" s="18">
        <f t="shared" si="5"/>
        <v>-1.2180306E-2</v>
      </c>
      <c r="F40" s="18">
        <f t="shared" si="5"/>
        <v>-1.2003077799999999E-2</v>
      </c>
      <c r="G40" s="18">
        <f t="shared" si="5"/>
        <v>-1.1480721500000001E-2</v>
      </c>
      <c r="H40" s="19">
        <f t="shared" si="5"/>
        <v>-9.3145158200000008E-3</v>
      </c>
      <c r="I40" s="9"/>
      <c r="J40" s="10"/>
      <c r="K40" s="10"/>
    </row>
    <row r="41" spans="1:11" x14ac:dyDescent="0.25">
      <c r="A41" s="16" t="s">
        <v>48</v>
      </c>
      <c r="B41" s="30"/>
      <c r="C41" s="24">
        <f t="shared" ref="C41:H41" si="6">C10</f>
        <v>374.89663139999999</v>
      </c>
      <c r="D41" s="21">
        <f t="shared" si="6"/>
        <v>379.77045440000001</v>
      </c>
      <c r="E41" s="21">
        <f t="shared" si="6"/>
        <v>384.86170099999998</v>
      </c>
      <c r="F41" s="21">
        <f t="shared" si="6"/>
        <v>395.58266730000003</v>
      </c>
      <c r="G41" s="21">
        <f t="shared" si="6"/>
        <v>424.92478829999999</v>
      </c>
      <c r="H41" s="25">
        <f t="shared" si="6"/>
        <v>577.88574960000005</v>
      </c>
      <c r="I41" s="9"/>
      <c r="J41" s="10"/>
      <c r="K41" s="10"/>
    </row>
    <row r="42" spans="1:11" x14ac:dyDescent="0.25">
      <c r="A42" s="16"/>
      <c r="B42" s="30"/>
      <c r="C42" s="17"/>
      <c r="D42" s="18"/>
      <c r="E42" s="18"/>
      <c r="F42" s="18"/>
      <c r="G42" s="18"/>
      <c r="H42" s="19"/>
      <c r="I42" s="10"/>
      <c r="J42" s="10"/>
      <c r="K42" s="10"/>
    </row>
    <row r="43" spans="1:11" x14ac:dyDescent="0.25">
      <c r="A43" s="16"/>
      <c r="B43" s="30"/>
      <c r="C43" s="17"/>
      <c r="D43" s="18"/>
      <c r="E43" s="18"/>
      <c r="F43" s="18"/>
      <c r="G43" s="18"/>
      <c r="H43" s="19"/>
      <c r="I43" s="10"/>
      <c r="J43" s="10"/>
      <c r="K43" s="10"/>
    </row>
    <row r="44" spans="1:11" x14ac:dyDescent="0.25">
      <c r="A44" s="22"/>
      <c r="B44" s="28"/>
      <c r="C44" s="17"/>
      <c r="D44" s="18"/>
      <c r="E44" s="18"/>
      <c r="F44" s="18"/>
      <c r="G44" s="18"/>
      <c r="H44" s="19"/>
      <c r="I44" s="10"/>
      <c r="J44" s="10"/>
      <c r="K44" s="10"/>
    </row>
    <row r="45" spans="1:11" x14ac:dyDescent="0.25">
      <c r="A45" s="22"/>
      <c r="B45" s="28"/>
      <c r="C45" s="17"/>
      <c r="D45" s="18"/>
      <c r="E45" s="18"/>
      <c r="F45" s="18"/>
      <c r="G45" s="18"/>
      <c r="H45" s="19"/>
      <c r="I45" s="10"/>
      <c r="J45" s="10"/>
      <c r="K45" s="10"/>
    </row>
    <row r="46" spans="1:11" x14ac:dyDescent="0.25">
      <c r="A46" s="22"/>
      <c r="B46" s="28"/>
      <c r="C46" s="17"/>
      <c r="D46" s="18"/>
      <c r="E46" s="18"/>
      <c r="F46" s="18"/>
      <c r="G46" s="18"/>
      <c r="H46" s="19"/>
      <c r="I46" s="10"/>
      <c r="J46" s="10"/>
      <c r="K46" s="10"/>
    </row>
    <row r="47" spans="1:11" x14ac:dyDescent="0.25">
      <c r="A47" s="16"/>
      <c r="B47" s="30"/>
      <c r="C47" s="17"/>
      <c r="D47" s="18"/>
      <c r="E47" s="18"/>
      <c r="F47" s="18"/>
      <c r="G47" s="18"/>
      <c r="H47" s="19"/>
      <c r="I47" s="10"/>
      <c r="J47" s="10"/>
      <c r="K47" s="10"/>
    </row>
    <row r="48" spans="1:11" x14ac:dyDescent="0.25">
      <c r="A48" s="26"/>
      <c r="B48" s="31"/>
      <c r="C48" s="24"/>
      <c r="D48" s="21"/>
      <c r="E48" s="21"/>
      <c r="F48" s="21"/>
      <c r="G48" s="21"/>
      <c r="H48" s="25"/>
      <c r="I48" s="10"/>
      <c r="J48" s="10"/>
      <c r="K48" s="10"/>
    </row>
    <row r="49" spans="1:11" x14ac:dyDescent="0.25">
      <c r="A49" s="22"/>
      <c r="B49" s="28"/>
      <c r="C49" s="24"/>
      <c r="D49" s="21"/>
      <c r="E49" s="21"/>
      <c r="F49" s="21"/>
      <c r="G49" s="21"/>
      <c r="H49" s="25"/>
      <c r="I49" s="10"/>
      <c r="J49" s="10"/>
      <c r="K49" s="10"/>
    </row>
    <row r="50" spans="1:11" x14ac:dyDescent="0.25">
      <c r="A50" s="22"/>
      <c r="B50" s="28"/>
      <c r="C50" s="24"/>
      <c r="D50" s="21"/>
      <c r="E50" s="21"/>
      <c r="F50" s="21"/>
      <c r="G50" s="21"/>
      <c r="H50" s="25"/>
      <c r="I50" s="10"/>
      <c r="J50" s="10"/>
      <c r="K50" s="10"/>
    </row>
    <row r="51" spans="1:11" x14ac:dyDescent="0.25">
      <c r="A51" s="22"/>
      <c r="B51" s="28"/>
      <c r="C51" s="24"/>
      <c r="D51" s="21"/>
      <c r="E51" s="21"/>
      <c r="F51" s="21"/>
      <c r="G51" s="21"/>
      <c r="H51" s="25"/>
      <c r="I51" s="10"/>
      <c r="J51" s="10"/>
      <c r="K51" s="10"/>
    </row>
    <row r="52" spans="1:11" x14ac:dyDescent="0.25">
      <c r="A52" s="22"/>
      <c r="B52" s="28"/>
      <c r="C52" s="24"/>
      <c r="D52" s="21"/>
      <c r="E52" s="21"/>
      <c r="F52" s="21"/>
      <c r="G52" s="21"/>
      <c r="H52" s="25"/>
      <c r="I52" s="10"/>
      <c r="J52" s="10"/>
      <c r="K52" s="10"/>
    </row>
    <row r="53" spans="1:11" x14ac:dyDescent="0.25">
      <c r="A53" s="22"/>
      <c r="B53" s="28"/>
      <c r="C53" s="24"/>
      <c r="D53" s="21"/>
      <c r="E53" s="21"/>
      <c r="F53" s="21"/>
      <c r="G53" s="21"/>
      <c r="H53" s="25"/>
      <c r="I53" s="10"/>
      <c r="J53" s="10"/>
      <c r="K53" s="10"/>
    </row>
    <row r="54" spans="1:11" x14ac:dyDescent="0.25">
      <c r="A54" s="26"/>
      <c r="B54" s="31"/>
      <c r="C54" s="24"/>
      <c r="D54" s="21"/>
      <c r="E54" s="21"/>
      <c r="F54" s="21"/>
      <c r="G54" s="21"/>
      <c r="H54" s="25"/>
      <c r="I54" s="10"/>
      <c r="J54" s="10"/>
      <c r="K54" s="10"/>
    </row>
    <row r="55" spans="1:11" x14ac:dyDescent="0.25">
      <c r="A55" s="23"/>
      <c r="B55" s="28"/>
      <c r="C55" s="24"/>
      <c r="D55" s="21"/>
      <c r="E55" s="21"/>
      <c r="F55" s="21"/>
      <c r="G55" s="21"/>
      <c r="H55" s="25"/>
      <c r="I55" s="10"/>
      <c r="J55" s="10"/>
      <c r="K55" s="10"/>
    </row>
    <row r="56" spans="1:11" x14ac:dyDescent="0.25">
      <c r="A56" s="22"/>
      <c r="B56" s="28"/>
      <c r="C56" s="24"/>
      <c r="D56" s="21"/>
      <c r="E56" s="21"/>
      <c r="F56" s="21"/>
      <c r="G56" s="21"/>
      <c r="H56" s="25"/>
      <c r="I56" s="10"/>
      <c r="J56" s="10"/>
      <c r="K56" s="10"/>
    </row>
    <row r="57" spans="1:11" x14ac:dyDescent="0.25">
      <c r="A57" s="22"/>
      <c r="B57" s="28"/>
      <c r="C57" s="24"/>
      <c r="D57" s="21"/>
      <c r="E57" s="21"/>
      <c r="F57" s="21"/>
      <c r="G57" s="21"/>
      <c r="H57" s="25"/>
      <c r="I57" s="10"/>
      <c r="J57" s="10"/>
      <c r="K57" s="10"/>
    </row>
    <row r="58" spans="1:11" x14ac:dyDescent="0.25">
      <c r="A58" s="22"/>
      <c r="B58" s="28"/>
      <c r="C58" s="24"/>
      <c r="D58" s="21"/>
      <c r="E58" s="21"/>
      <c r="F58" s="21"/>
      <c r="G58" s="21"/>
      <c r="H58" s="25"/>
      <c r="I58" s="10"/>
      <c r="J58" s="10"/>
      <c r="K58" s="10"/>
    </row>
    <row r="59" spans="1:11" x14ac:dyDescent="0.25">
      <c r="A59" s="22"/>
      <c r="B59" s="28"/>
      <c r="C59" s="24"/>
      <c r="D59" s="21"/>
      <c r="E59" s="21"/>
      <c r="F59" s="21"/>
      <c r="G59" s="21"/>
      <c r="H59" s="25"/>
      <c r="I59" s="10"/>
      <c r="J59" s="10"/>
      <c r="K59" s="10"/>
    </row>
    <row r="60" spans="1:11" x14ac:dyDescent="0.25">
      <c r="A60" s="23"/>
      <c r="B60" s="28"/>
      <c r="C60" s="24"/>
      <c r="D60" s="21"/>
      <c r="E60" s="21"/>
      <c r="F60" s="21"/>
      <c r="G60" s="21"/>
      <c r="H60" s="25"/>
      <c r="I60" s="10"/>
      <c r="J60" s="10"/>
      <c r="K60" s="10"/>
    </row>
  </sheetData>
  <mergeCells count="3">
    <mergeCell ref="C2:H2"/>
    <mergeCell ref="C32:H32"/>
    <mergeCell ref="C33:H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33.7109375" customWidth="1"/>
    <col min="2" max="42" width="11.42578125" customWidth="1"/>
  </cols>
  <sheetData>
    <row r="1" spans="1:37" s="14" customFormat="1" x14ac:dyDescent="0.25">
      <c r="A1" s="14" t="s">
        <v>56</v>
      </c>
      <c r="B1" s="14">
        <v>42005</v>
      </c>
      <c r="C1" s="14">
        <v>42370</v>
      </c>
      <c r="D1" s="14">
        <v>42736</v>
      </c>
      <c r="E1" s="14">
        <v>43101</v>
      </c>
      <c r="F1" s="14">
        <v>43466</v>
      </c>
      <c r="G1" s="14">
        <v>43831</v>
      </c>
      <c r="H1" s="14">
        <v>44197</v>
      </c>
      <c r="I1" s="14">
        <v>44562</v>
      </c>
      <c r="J1" s="14">
        <v>44927</v>
      </c>
      <c r="K1" s="14">
        <v>45292</v>
      </c>
      <c r="L1" s="14">
        <v>45658</v>
      </c>
      <c r="M1" s="14">
        <v>46023</v>
      </c>
      <c r="N1" s="14">
        <v>46388</v>
      </c>
      <c r="O1" s="14">
        <v>46753</v>
      </c>
      <c r="P1" s="14">
        <v>47119</v>
      </c>
      <c r="Q1" s="14">
        <v>47484</v>
      </c>
      <c r="R1" s="14">
        <v>47849</v>
      </c>
      <c r="S1" s="14">
        <v>48214</v>
      </c>
      <c r="T1" s="14">
        <v>48580</v>
      </c>
      <c r="U1" s="14">
        <v>48945</v>
      </c>
      <c r="V1" s="14">
        <v>49310</v>
      </c>
      <c r="W1" s="14">
        <v>49675</v>
      </c>
      <c r="X1" s="14">
        <v>50041</v>
      </c>
      <c r="Y1" s="14">
        <v>50406</v>
      </c>
      <c r="Z1" s="14">
        <v>50771</v>
      </c>
      <c r="AA1" s="14">
        <v>51136</v>
      </c>
      <c r="AB1" s="14">
        <v>51502</v>
      </c>
      <c r="AC1" s="14">
        <v>51867</v>
      </c>
      <c r="AD1" s="14">
        <v>52232</v>
      </c>
      <c r="AE1" s="14">
        <v>52597</v>
      </c>
      <c r="AF1" s="14">
        <v>52963</v>
      </c>
      <c r="AG1" s="14">
        <v>53328</v>
      </c>
      <c r="AH1" s="14">
        <v>53693</v>
      </c>
      <c r="AI1" s="14">
        <v>54058</v>
      </c>
      <c r="AJ1" s="14">
        <v>54424</v>
      </c>
      <c r="AK1" s="14">
        <v>54789</v>
      </c>
    </row>
    <row r="2" spans="1:37" x14ac:dyDescent="0.25">
      <c r="A2" t="s">
        <v>62</v>
      </c>
      <c r="B2">
        <v>0</v>
      </c>
      <c r="C2">
        <v>-7.315833138288319E-4</v>
      </c>
      <c r="D2">
        <v>-2.9890406072707876E-3</v>
      </c>
      <c r="E2">
        <v>-6.061941673984883E-3</v>
      </c>
      <c r="F2">
        <v>-7.815664296650926E-3</v>
      </c>
      <c r="G2">
        <v>-6.216283971227643E-3</v>
      </c>
      <c r="H2">
        <v>-1.1442716083109872E-3</v>
      </c>
      <c r="I2">
        <v>7.1667352280035956E-3</v>
      </c>
      <c r="J2">
        <v>1.8324779023815019E-2</v>
      </c>
      <c r="K2">
        <v>3.1501713564296985E-2</v>
      </c>
      <c r="L2">
        <v>4.5837048019059523E-2</v>
      </c>
      <c r="M2">
        <v>6.0679107632144458E-2</v>
      </c>
      <c r="N2">
        <v>7.5681638956792696E-2</v>
      </c>
      <c r="O2">
        <v>9.0783743781597259E-2</v>
      </c>
      <c r="P2">
        <v>0.1061260521857843</v>
      </c>
      <c r="Q2">
        <v>0.1219533259893657</v>
      </c>
      <c r="R2">
        <v>0.13853357137056932</v>
      </c>
      <c r="S2">
        <v>0.15610582184857336</v>
      </c>
      <c r="T2">
        <v>0.17485524231712901</v>
      </c>
      <c r="U2">
        <v>0.19490928953755926</v>
      </c>
      <c r="V2">
        <v>0.21634773093244242</v>
      </c>
      <c r="W2">
        <v>0.23921940985052181</v>
      </c>
      <c r="X2">
        <v>0.26356260129298814</v>
      </c>
      <c r="Y2">
        <v>0.28942452315923184</v>
      </c>
      <c r="Z2">
        <v>0.31687976408272256</v>
      </c>
      <c r="AA2">
        <v>0.3460465956622194</v>
      </c>
      <c r="AB2">
        <v>0.37710199051881332</v>
      </c>
      <c r="AC2">
        <v>0.41029605387503665</v>
      </c>
      <c r="AD2">
        <v>0.44596738333431141</v>
      </c>
      <c r="AE2">
        <v>0.48456083894437008</v>
      </c>
      <c r="AF2">
        <v>0.526649958048786</v>
      </c>
      <c r="AG2">
        <v>0.57296625402674106</v>
      </c>
      <c r="AH2">
        <v>0.62443889328431812</v>
      </c>
      <c r="AI2">
        <v>0.68224857343177625</v>
      </c>
      <c r="AJ2">
        <v>0.74790259261292569</v>
      </c>
      <c r="AK2">
        <v>0.82333914106587081</v>
      </c>
    </row>
    <row r="3" spans="1:37" x14ac:dyDescent="0.25">
      <c r="A3" t="s">
        <v>63</v>
      </c>
      <c r="B3">
        <v>0</v>
      </c>
      <c r="C3">
        <v>-7.2934017427694897E-4</v>
      </c>
      <c r="D3">
        <v>-3.0689248312287809E-3</v>
      </c>
      <c r="E3">
        <v>-6.4370173737726688E-3</v>
      </c>
      <c r="F3">
        <v>-8.7189967004408508E-3</v>
      </c>
      <c r="G3">
        <v>-7.650625550903456E-3</v>
      </c>
      <c r="H3">
        <v>-2.2604494242295381E-3</v>
      </c>
      <c r="I3">
        <v>7.8867787040026727E-3</v>
      </c>
      <c r="J3">
        <v>2.2510782104112614E-2</v>
      </c>
      <c r="K3">
        <v>4.0419014385806307E-2</v>
      </c>
      <c r="L3">
        <v>6.002295657108192E-2</v>
      </c>
      <c r="M3">
        <v>7.9965098608192342E-2</v>
      </c>
      <c r="N3">
        <v>9.9453503243718266E-2</v>
      </c>
      <c r="O3">
        <v>0.11827797313119781</v>
      </c>
      <c r="P3">
        <v>0.13664654651786012</v>
      </c>
      <c r="Q3">
        <v>0.15497912395734392</v>
      </c>
      <c r="R3">
        <v>0.17373668302951284</v>
      </c>
      <c r="S3">
        <v>0.19331166799145816</v>
      </c>
      <c r="T3">
        <v>0.21397791737602923</v>
      </c>
      <c r="U3">
        <v>0.23588348710446017</v>
      </c>
      <c r="V3">
        <v>0.2590705926379222</v>
      </c>
      <c r="W3">
        <v>0.28350984053224781</v>
      </c>
      <c r="X3">
        <v>0.30913719487517533</v>
      </c>
      <c r="Y3">
        <v>0.33588929355012898</v>
      </c>
      <c r="Z3">
        <v>0.36373369554822954</v>
      </c>
      <c r="AA3">
        <v>0.3926927671939362</v>
      </c>
      <c r="AB3">
        <v>0.42286304131318175</v>
      </c>
      <c r="AC3">
        <v>0.4544301421069763</v>
      </c>
      <c r="AD3">
        <v>0.48768244660559734</v>
      </c>
      <c r="AE3">
        <v>0.52302515638393832</v>
      </c>
      <c r="AF3">
        <v>0.56099738928248044</v>
      </c>
      <c r="AG3">
        <v>0.60229487072651633</v>
      </c>
      <c r="AH3">
        <v>0.64780150783090296</v>
      </c>
      <c r="AI3">
        <v>0.69863377857890541</v>
      </c>
      <c r="AJ3">
        <v>0.75620284076465261</v>
      </c>
      <c r="AK3">
        <v>0.82230205518818433</v>
      </c>
    </row>
    <row r="4" spans="1:37" x14ac:dyDescent="0.25">
      <c r="A4" t="s">
        <v>64</v>
      </c>
      <c r="B4">
        <v>0</v>
      </c>
      <c r="C4">
        <v>-5.7990113721206882E-3</v>
      </c>
      <c r="D4">
        <v>-2.1575358520475874E-2</v>
      </c>
      <c r="E4">
        <v>-4.0454899324693372E-2</v>
      </c>
      <c r="F4">
        <v>-4.9453919744546493E-2</v>
      </c>
      <c r="G4">
        <v>-3.4959830835290528E-2</v>
      </c>
      <c r="H4">
        <v>7.5704456682146315E-3</v>
      </c>
      <c r="I4">
        <v>7.2205673114811297E-2</v>
      </c>
      <c r="J4">
        <v>0.15304154866115915</v>
      </c>
      <c r="K4">
        <v>0.2467841509318891</v>
      </c>
      <c r="L4">
        <v>0.35190916585146059</v>
      </c>
      <c r="M4">
        <v>0.46778279462882377</v>
      </c>
      <c r="N4">
        <v>0.59422456566187165</v>
      </c>
      <c r="O4">
        <v>0.73132463357015176</v>
      </c>
      <c r="P4">
        <v>0.87935578390088143</v>
      </c>
      <c r="Q4">
        <v>1.0387146827308014</v>
      </c>
      <c r="R4">
        <v>1.2098774323416883</v>
      </c>
      <c r="S4">
        <v>1.3933699504242281</v>
      </c>
      <c r="T4">
        <v>1.5897548184189869</v>
      </c>
      <c r="U4">
        <v>1.799634262650307</v>
      </c>
      <c r="V4">
        <v>2.0236663159408419</v>
      </c>
      <c r="W4">
        <v>2.2625918625538199</v>
      </c>
      <c r="X4">
        <v>2.5172694009139907</v>
      </c>
      <c r="Y4">
        <v>2.7887159067154776</v>
      </c>
      <c r="Z4">
        <v>3.078153529258798</v>
      </c>
      <c r="AA4">
        <v>3.3870622955851637</v>
      </c>
      <c r="AB4">
        <v>3.7172410399388456</v>
      </c>
      <c r="AC4">
        <v>4.0708789464889206</v>
      </c>
      <c r="AD4">
        <v>4.4506423260477934</v>
      </c>
      <c r="AE4">
        <v>4.8597822589692363</v>
      </c>
      <c r="AF4">
        <v>5.3022707851174911</v>
      </c>
      <c r="AG4">
        <v>5.7829770101818445</v>
      </c>
      <c r="AH4">
        <v>6.3078980510709259</v>
      </c>
      <c r="AI4">
        <v>6.884466996480465</v>
      </c>
      <c r="AJ4">
        <v>7.5219700943794043</v>
      </c>
      <c r="AK4">
        <v>8.2321196707325193</v>
      </c>
    </row>
    <row r="5" spans="1:37" x14ac:dyDescent="0.25">
      <c r="A5" t="s">
        <v>65</v>
      </c>
      <c r="B5">
        <v>0</v>
      </c>
      <c r="C5">
        <v>1.4011999986962564E-4</v>
      </c>
      <c r="D5">
        <v>7.0506727751773468E-4</v>
      </c>
      <c r="E5">
        <v>1.8695254821565754E-3</v>
      </c>
      <c r="F5">
        <v>3.4657230220336288E-3</v>
      </c>
      <c r="G5">
        <v>4.7563180965326524E-3</v>
      </c>
      <c r="H5">
        <v>4.5324179404504505E-3</v>
      </c>
      <c r="I5">
        <v>1.7877857466430669E-3</v>
      </c>
      <c r="J5">
        <v>-4.0235733655302752E-3</v>
      </c>
      <c r="K5">
        <v>-1.3075387221483936E-2</v>
      </c>
      <c r="L5">
        <v>-2.5327055647506036E-2</v>
      </c>
      <c r="M5">
        <v>-4.0646241026531804E-2</v>
      </c>
      <c r="N5">
        <v>-5.8880042430464741E-2</v>
      </c>
      <c r="O5">
        <v>-7.9888248503623416E-2</v>
      </c>
      <c r="P5">
        <v>-0.10355463171022317</v>
      </c>
      <c r="Q5">
        <v>-0.12978788995403612</v>
      </c>
      <c r="R5">
        <v>-0.15851876449722857</v>
      </c>
      <c r="S5">
        <v>-0.18969691543018197</v>
      </c>
      <c r="T5">
        <v>-0.22328867320016155</v>
      </c>
      <c r="U5">
        <v>-0.25927604599925713</v>
      </c>
      <c r="V5">
        <v>-0.29765699614127117</v>
      </c>
      <c r="W5">
        <v>-0.33844647243692627</v>
      </c>
      <c r="X5">
        <v>-0.38167835584459464</v>
      </c>
      <c r="Y5">
        <v>-0.42740784112690333</v>
      </c>
      <c r="Z5">
        <v>-0.47571454971536697</v>
      </c>
      <c r="AA5">
        <v>-0.52670593220602857</v>
      </c>
      <c r="AB5">
        <v>-0.58052198137380495</v>
      </c>
      <c r="AC5">
        <v>-0.63733984368554708</v>
      </c>
      <c r="AD5">
        <v>-0.69737987047604477</v>
      </c>
      <c r="AE5">
        <v>-0.76091376105733577</v>
      </c>
      <c r="AF5">
        <v>-0.82827228909766459</v>
      </c>
      <c r="AG5">
        <v>-0.89985738723757924</v>
      </c>
      <c r="AH5">
        <v>-0.97615557980073042</v>
      </c>
      <c r="AI5">
        <v>-1.0577558476585591</v>
      </c>
      <c r="AJ5">
        <v>-1.1453720983832683</v>
      </c>
      <c r="AK5">
        <v>-1.239874137313457</v>
      </c>
    </row>
    <row r="6" spans="1:37" x14ac:dyDescent="0.25">
      <c r="A6" t="s">
        <v>66</v>
      </c>
      <c r="B6">
        <v>0</v>
      </c>
      <c r="C6">
        <v>-2.9287889287021862E-3</v>
      </c>
      <c r="D6">
        <v>-1.0459533958784295E-2</v>
      </c>
      <c r="E6">
        <v>-1.8784051676123958E-2</v>
      </c>
      <c r="F6">
        <v>-2.2011869445670573E-2</v>
      </c>
      <c r="G6">
        <v>-1.374827994730099E-2</v>
      </c>
      <c r="H6">
        <v>9.4688100593653957E-3</v>
      </c>
      <c r="I6">
        <v>4.4001971420049024E-2</v>
      </c>
      <c r="J6">
        <v>8.5902214467070692E-2</v>
      </c>
      <c r="K6">
        <v>0.13324045870721779</v>
      </c>
      <c r="L6">
        <v>0.18494840179970051</v>
      </c>
      <c r="M6">
        <v>0.24041012569544495</v>
      </c>
      <c r="N6">
        <v>0.29936763792688392</v>
      </c>
      <c r="O6">
        <v>0.36185372842181263</v>
      </c>
      <c r="P6">
        <v>0.42810078892294712</v>
      </c>
      <c r="Q6">
        <v>0.49844628839998961</v>
      </c>
      <c r="R6">
        <v>0.57326189184392362</v>
      </c>
      <c r="S6">
        <v>0.65291039887478419</v>
      </c>
      <c r="T6">
        <v>0.73772864876009425</v>
      </c>
      <c r="U6">
        <v>0.82803032112812591</v>
      </c>
      <c r="V6">
        <v>0.92412132619310583</v>
      </c>
      <c r="W6">
        <v>1.0263221422986524</v>
      </c>
      <c r="X6">
        <v>1.1349925190474952</v>
      </c>
      <c r="Y6">
        <v>1.250557408269759</v>
      </c>
      <c r="Z6">
        <v>1.3735311441985143</v>
      </c>
      <c r="AA6">
        <v>1.5045422364467154</v>
      </c>
      <c r="AB6">
        <v>1.6443582275066149</v>
      </c>
      <c r="AC6">
        <v>1.7939124766686687</v>
      </c>
      <c r="AD6">
        <v>1.9543356080504504</v>
      </c>
      <c r="AE6">
        <v>2.1269927090501461</v>
      </c>
      <c r="AF6">
        <v>2.3135308647523889</v>
      </c>
      <c r="AG6">
        <v>2.5159406655274719</v>
      </c>
      <c r="AH6">
        <v>2.7366362005618594</v>
      </c>
      <c r="AI6">
        <v>2.9785634914321513</v>
      </c>
      <c r="AJ6">
        <v>3.2453455593627778</v>
      </c>
      <c r="AK6">
        <v>3.5414817168426982</v>
      </c>
    </row>
    <row r="7" spans="1:37" x14ac:dyDescent="0.25">
      <c r="A7" t="s">
        <v>67</v>
      </c>
      <c r="B7">
        <v>0</v>
      </c>
      <c r="C7">
        <v>-1.0722200402324411E-3</v>
      </c>
      <c r="D7">
        <v>-4.0700863802367593E-3</v>
      </c>
      <c r="E7">
        <v>-7.6407559233881983E-3</v>
      </c>
      <c r="F7">
        <v>-9.0832853380184986E-3</v>
      </c>
      <c r="G7">
        <v>-6.3504034790495822E-3</v>
      </c>
      <c r="H7">
        <v>7.0755986747439437E-4</v>
      </c>
      <c r="I7">
        <v>1.2274806989953646E-2</v>
      </c>
      <c r="J7">
        <v>2.7807080766395487E-2</v>
      </c>
      <c r="K7">
        <v>4.5824952067108349E-2</v>
      </c>
      <c r="L7">
        <v>6.4767522977704495E-2</v>
      </c>
      <c r="M7">
        <v>8.3589715709875279E-2</v>
      </c>
      <c r="N7">
        <v>0.10188628093399377</v>
      </c>
      <c r="O7">
        <v>0.11973843340353785</v>
      </c>
      <c r="P7">
        <v>0.13749177354294151</v>
      </c>
      <c r="Q7">
        <v>0.15557068796974161</v>
      </c>
      <c r="R7">
        <v>0.17435858436578577</v>
      </c>
      <c r="S7">
        <v>0.19414057676201413</v>
      </c>
      <c r="T7">
        <v>0.21508739022761958</v>
      </c>
      <c r="U7">
        <v>0.2372684104121392</v>
      </c>
      <c r="V7">
        <v>0.26067756090280003</v>
      </c>
      <c r="W7">
        <v>0.28526566396935849</v>
      </c>
      <c r="X7">
        <v>0.3109717642069354</v>
      </c>
      <c r="Y7">
        <v>0.33775155157318437</v>
      </c>
      <c r="Z7">
        <v>0.36560044492899291</v>
      </c>
      <c r="AA7">
        <v>0.3945727882393113</v>
      </c>
      <c r="AB7">
        <v>0.4247976543410914</v>
      </c>
      <c r="AC7">
        <v>0.45649144278174791</v>
      </c>
      <c r="AD7">
        <v>0.48997170804863099</v>
      </c>
      <c r="AE7">
        <v>0.52567140266006618</v>
      </c>
      <c r="AF7">
        <v>0.56415827416385067</v>
      </c>
      <c r="AG7">
        <v>0.60615928088130211</v>
      </c>
      <c r="AH7">
        <v>0.65259632732228567</v>
      </c>
      <c r="AI7">
        <v>0.70463413067054503</v>
      </c>
      <c r="AJ7">
        <v>0.76374864073032178</v>
      </c>
      <c r="AK7">
        <v>0.83182119574880531</v>
      </c>
    </row>
    <row r="8" spans="1:37" x14ac:dyDescent="0.25">
      <c r="A8" t="s">
        <v>68</v>
      </c>
      <c r="B8">
        <v>0</v>
      </c>
      <c r="C8">
        <v>-2.9833000000090149E-4</v>
      </c>
      <c r="D8">
        <v>-8.7148000000036863E-4</v>
      </c>
      <c r="E8">
        <v>-1.0479500000021291E-3</v>
      </c>
      <c r="F8">
        <v>-3.1706999999991936E-4</v>
      </c>
      <c r="G8">
        <v>1.1318099999990672E-3</v>
      </c>
      <c r="H8">
        <v>2.5833400000008222E-3</v>
      </c>
      <c r="I8">
        <v>3.8184099999977184E-3</v>
      </c>
      <c r="J8">
        <v>4.6078599999999081E-3</v>
      </c>
      <c r="K8">
        <v>4.702320000002369E-3</v>
      </c>
      <c r="L8">
        <v>4.1261399999992232E-3</v>
      </c>
      <c r="M8">
        <v>3.1516000000009203E-3</v>
      </c>
      <c r="N8">
        <v>2.1149200000014634E-3</v>
      </c>
      <c r="O8">
        <v>1.2694799999990458E-3</v>
      </c>
      <c r="P8">
        <v>7.3466000000133036E-4</v>
      </c>
      <c r="Q8">
        <v>5.1395000000009627E-4</v>
      </c>
      <c r="R8">
        <v>5.4029000000066496E-4</v>
      </c>
      <c r="S8">
        <v>7.1996000000074112E-4</v>
      </c>
      <c r="T8">
        <v>9.6351999999966242E-4</v>
      </c>
      <c r="U8">
        <v>1.2025300000023664E-3</v>
      </c>
      <c r="V8">
        <v>1.3949700000015497E-3</v>
      </c>
      <c r="W8">
        <v>1.5237999999972995E-3</v>
      </c>
      <c r="X8">
        <v>1.5917799999987103E-3</v>
      </c>
      <c r="Y8">
        <v>1.6153399999996321E-3</v>
      </c>
      <c r="Z8">
        <v>1.6188000000000313E-3</v>
      </c>
      <c r="AA8">
        <v>1.6298999999997399E-3</v>
      </c>
      <c r="AB8">
        <v>1.6766899999992591E-3</v>
      </c>
      <c r="AC8">
        <v>1.785949999999481E-3</v>
      </c>
      <c r="AD8">
        <v>1.9827700000002446E-3</v>
      </c>
      <c r="AE8">
        <v>2.2911900000005536E-3</v>
      </c>
      <c r="AF8">
        <v>2.7356600000000286E-3</v>
      </c>
      <c r="AG8">
        <v>3.3431900000019388E-3</v>
      </c>
      <c r="AH8">
        <v>4.1461700000022805E-3</v>
      </c>
      <c r="AI8">
        <v>5.1860099999995191E-3</v>
      </c>
      <c r="AJ8">
        <v>6.5178400000004411E-3</v>
      </c>
      <c r="AK8">
        <v>8.2168100000001854E-3</v>
      </c>
    </row>
    <row r="9" spans="1:37" x14ac:dyDescent="0.25">
      <c r="A9" t="s">
        <v>69</v>
      </c>
      <c r="B9">
        <v>0</v>
      </c>
      <c r="C9">
        <v>-1.1058961209231555E-3</v>
      </c>
      <c r="D9">
        <v>-4.4329585357938406E-3</v>
      </c>
      <c r="E9">
        <v>-9.3337484884381539E-3</v>
      </c>
      <c r="F9">
        <v>-1.3668753446649529E-2</v>
      </c>
      <c r="G9">
        <v>-1.3319510049325523E-2</v>
      </c>
      <c r="H9">
        <v>-4.2574269160877698E-3</v>
      </c>
      <c r="I9">
        <v>1.3056154187540692E-2</v>
      </c>
      <c r="J9">
        <v>3.6878105797022442E-2</v>
      </c>
      <c r="K9">
        <v>6.6072013127338458E-2</v>
      </c>
      <c r="L9">
        <v>0.10013888434010632</v>
      </c>
      <c r="M9">
        <v>0.1389005932622922</v>
      </c>
      <c r="N9">
        <v>0.18227517035263041</v>
      </c>
      <c r="O9">
        <v>0.23018383065651626</v>
      </c>
      <c r="P9">
        <v>0.28253465786243215</v>
      </c>
      <c r="Q9">
        <v>0.33923500626407144</v>
      </c>
      <c r="R9">
        <v>0.40020833167968561</v>
      </c>
      <c r="S9">
        <v>0.46540584780210281</v>
      </c>
      <c r="T9">
        <v>0.53481399508330529</v>
      </c>
      <c r="U9">
        <v>0.60845785547798403</v>
      </c>
      <c r="V9">
        <v>0.68640410821549924</v>
      </c>
      <c r="W9">
        <v>0.76876282535938145</v>
      </c>
      <c r="X9">
        <v>0.85569127822886504</v>
      </c>
      <c r="Y9">
        <v>0.94739843381623778</v>
      </c>
      <c r="Z9">
        <v>1.0441521115273744</v>
      </c>
      <c r="AA9">
        <v>1.1462872813005287</v>
      </c>
      <c r="AB9">
        <v>1.25421681926281</v>
      </c>
      <c r="AC9">
        <v>1.3684454588796413</v>
      </c>
      <c r="AD9">
        <v>1.4895858047779154</v>
      </c>
      <c r="AE9">
        <v>1.6183788455092607</v>
      </c>
      <c r="AF9">
        <v>1.7557189371602888</v>
      </c>
      <c r="AG9">
        <v>1.9026859917347538</v>
      </c>
      <c r="AH9">
        <v>2.060585494761491</v>
      </c>
      <c r="AI9">
        <v>2.2310016357991236</v>
      </c>
      <c r="AJ9">
        <v>2.4158665574449012</v>
      </c>
      <c r="AK9">
        <v>2.6175550032475181</v>
      </c>
    </row>
    <row r="10" spans="1:37" x14ac:dyDescent="0.25">
      <c r="A10" t="s">
        <v>70</v>
      </c>
      <c r="B10">
        <v>0</v>
      </c>
      <c r="C10">
        <v>-1.1709981566077055E-3</v>
      </c>
      <c r="D10">
        <v>-4.8346055324000048E-3</v>
      </c>
      <c r="E10">
        <v>-1.0516748365196893E-2</v>
      </c>
      <c r="F10">
        <v>-1.5966514953769106E-2</v>
      </c>
      <c r="G10">
        <v>-1.6550394732095519E-2</v>
      </c>
      <c r="H10">
        <v>-7.1106333852766213E-3</v>
      </c>
      <c r="I10">
        <v>1.2968396569013052E-2</v>
      </c>
      <c r="J10">
        <v>4.2064903819305499E-2</v>
      </c>
      <c r="K10">
        <v>7.8624058860055079E-2</v>
      </c>
      <c r="L10">
        <v>0.12165774747292524</v>
      </c>
      <c r="M10">
        <v>0.1706309696605679</v>
      </c>
      <c r="N10">
        <v>0.22526387042556273</v>
      </c>
      <c r="O10">
        <v>0.2853967348335873</v>
      </c>
      <c r="P10">
        <v>0.35092268734220333</v>
      </c>
      <c r="Q10">
        <v>0.4217623705351059</v>
      </c>
      <c r="R10">
        <v>0.4978592930137804</v>
      </c>
      <c r="S10">
        <v>0.5791828061922466</v>
      </c>
      <c r="T10">
        <v>0.66573432131202814</v>
      </c>
      <c r="U10">
        <v>0.75755394485703675</v>
      </c>
      <c r="V10">
        <v>0.85472714619347911</v>
      </c>
      <c r="W10">
        <v>0.95739178703841965</v>
      </c>
      <c r="X10">
        <v>1.0657454517624121</v>
      </c>
      <c r="Y10">
        <v>1.180054746713366</v>
      </c>
      <c r="Z10">
        <v>1.3006649641189583</v>
      </c>
      <c r="AA10">
        <v>1.4280129469524949</v>
      </c>
      <c r="AB10">
        <v>1.5626415910742431</v>
      </c>
      <c r="AC10">
        <v>1.705217949695248</v>
      </c>
      <c r="AD10">
        <v>1.8565557873812644</v>
      </c>
      <c r="AE10">
        <v>2.0176427065830671</v>
      </c>
      <c r="AF10">
        <v>2.1896756632751035</v>
      </c>
      <c r="AG10">
        <v>2.3741050197253033</v>
      </c>
      <c r="AH10">
        <v>2.5726933816159869</v>
      </c>
      <c r="AI10">
        <v>2.7875941052049713</v>
      </c>
      <c r="AJ10">
        <v>3.0214578853780649</v>
      </c>
      <c r="AK10">
        <v>3.2775855972635215</v>
      </c>
    </row>
    <row r="11" spans="1:37" x14ac:dyDescent="0.25">
      <c r="A11" t="s">
        <v>71</v>
      </c>
      <c r="B11">
        <v>0</v>
      </c>
      <c r="C11">
        <v>-1.1972774191959523E-3</v>
      </c>
      <c r="D11">
        <v>-5.1441840553612117E-3</v>
      </c>
      <c r="E11">
        <v>-1.1591745534289544E-2</v>
      </c>
      <c r="F11">
        <v>-1.8096924189348051E-2</v>
      </c>
      <c r="G11">
        <v>-1.9615594773747524E-2</v>
      </c>
      <c r="H11">
        <v>-1.0746518145099415E-2</v>
      </c>
      <c r="I11">
        <v>9.8141168319187955E-3</v>
      </c>
      <c r="J11">
        <v>4.1214814117296328E-2</v>
      </c>
      <c r="K11">
        <v>8.2247916955879852E-2</v>
      </c>
      <c r="L11">
        <v>0.13186686666031289</v>
      </c>
      <c r="M11">
        <v>0.18925116835881717</v>
      </c>
      <c r="N11">
        <v>0.25377259023076082</v>
      </c>
      <c r="O11">
        <v>0.32496327066342534</v>
      </c>
      <c r="P11">
        <v>0.40249319603837819</v>
      </c>
      <c r="Q11">
        <v>0.48615074305522477</v>
      </c>
      <c r="R11">
        <v>0.57582319014137795</v>
      </c>
      <c r="S11">
        <v>0.67147922827495155</v>
      </c>
      <c r="T11">
        <v>0.77315386392176055</v>
      </c>
      <c r="U11">
        <v>0.88093950888801231</v>
      </c>
      <c r="V11">
        <v>0.99498110851945487</v>
      </c>
      <c r="W11">
        <v>1.1154780289073241</v>
      </c>
      <c r="X11">
        <v>1.2426890038980565</v>
      </c>
      <c r="Y11">
        <v>1.3769423335619813</v>
      </c>
      <c r="Z11">
        <v>1.518649228081892</v>
      </c>
      <c r="AA11">
        <v>1.6683201082544841</v>
      </c>
      <c r="AB11">
        <v>1.8265844366367467</v>
      </c>
      <c r="AC11">
        <v>1.9942144739609535</v>
      </c>
      <c r="AD11">
        <v>2.1721528819253155</v>
      </c>
      <c r="AE11">
        <v>2.3615474408441139</v>
      </c>
      <c r="AF11">
        <v>2.5637924583260308</v>
      </c>
      <c r="AG11">
        <v>2.7805814018921682</v>
      </c>
      <c r="AH11">
        <v>3.0139745347901536</v>
      </c>
      <c r="AI11">
        <v>3.2664867116849461</v>
      </c>
      <c r="AJ11">
        <v>3.541203684796268</v>
      </c>
      <c r="AK11">
        <v>3.8419401126870811</v>
      </c>
    </row>
    <row r="12" spans="1:37" x14ac:dyDescent="0.25">
      <c r="A12" t="s">
        <v>72</v>
      </c>
      <c r="B12">
        <v>0</v>
      </c>
      <c r="C12">
        <v>-1.1435423174499526E-3</v>
      </c>
      <c r="D12">
        <v>-4.5107077437878118E-3</v>
      </c>
      <c r="E12">
        <v>-9.3898789194857279E-3</v>
      </c>
      <c r="F12">
        <v>-1.373399029174216E-2</v>
      </c>
      <c r="G12">
        <v>-1.3353984461095258E-2</v>
      </c>
      <c r="H12">
        <v>-3.3599813388462962E-3</v>
      </c>
      <c r="I12">
        <v>1.6155420786478913E-2</v>
      </c>
      <c r="J12">
        <v>4.2787072579208996E-2</v>
      </c>
      <c r="K12">
        <v>7.464227400704182E-2</v>
      </c>
      <c r="L12">
        <v>0.11081657983238458</v>
      </c>
      <c r="M12">
        <v>0.15109298603321886</v>
      </c>
      <c r="N12">
        <v>0.1955714728764324</v>
      </c>
      <c r="O12">
        <v>0.24442795645867044</v>
      </c>
      <c r="P12">
        <v>0.29780177370726246</v>
      </c>
      <c r="Q12">
        <v>0.35576562561649983</v>
      </c>
      <c r="R12">
        <v>0.41833635422285909</v>
      </c>
      <c r="S12">
        <v>0.48550068883652653</v>
      </c>
      <c r="T12">
        <v>0.55724319840146919</v>
      </c>
      <c r="U12">
        <v>0.63357015586908982</v>
      </c>
      <c r="V12">
        <v>0.71452735302615089</v>
      </c>
      <c r="W12">
        <v>0.80021395774665383</v>
      </c>
      <c r="X12">
        <v>0.89079177892510408</v>
      </c>
      <c r="Y12">
        <v>0.98649418691509894</v>
      </c>
      <c r="Z12">
        <v>1.087633163906343</v>
      </c>
      <c r="AA12">
        <v>1.1946087875464695</v>
      </c>
      <c r="AB12">
        <v>1.3079197765807127</v>
      </c>
      <c r="AC12">
        <v>1.4281775948446152</v>
      </c>
      <c r="AD12">
        <v>1.5561238989244996</v>
      </c>
      <c r="AE12">
        <v>1.692654763046475</v>
      </c>
      <c r="AF12">
        <v>1.8388507546329036</v>
      </c>
      <c r="AG12">
        <v>1.9960173073577225</v>
      </c>
      <c r="AH12">
        <v>2.1657392924665286</v>
      </c>
      <c r="AI12">
        <v>2.3499554058965533</v>
      </c>
      <c r="AJ12">
        <v>2.5510642854422505</v>
      </c>
      <c r="AK12">
        <v>2.7720806553742428</v>
      </c>
    </row>
    <row r="13" spans="1:37" x14ac:dyDescent="0.25">
      <c r="A13" t="s">
        <v>73</v>
      </c>
      <c r="B13">
        <v>0</v>
      </c>
      <c r="C13">
        <v>-7.7844495183221341E-4</v>
      </c>
      <c r="D13">
        <v>-3.3711299773697689E-3</v>
      </c>
      <c r="E13">
        <v>-7.6416371349474765E-3</v>
      </c>
      <c r="F13">
        <v>-1.1979355978586348E-2</v>
      </c>
      <c r="G13">
        <v>-1.2944220011179564E-2</v>
      </c>
      <c r="H13">
        <v>-6.6887288325045979E-3</v>
      </c>
      <c r="I13">
        <v>7.6836388374745823E-3</v>
      </c>
      <c r="J13">
        <v>2.9299820166772683E-2</v>
      </c>
      <c r="K13">
        <v>5.7005875506455084E-2</v>
      </c>
      <c r="L13">
        <v>8.9905254046462879E-2</v>
      </c>
      <c r="M13">
        <v>0.12742756198356187</v>
      </c>
      <c r="N13">
        <v>0.16924634676569461</v>
      </c>
      <c r="O13">
        <v>0.21518641666342653</v>
      </c>
      <c r="P13">
        <v>0.26515673773332971</v>
      </c>
      <c r="Q13">
        <v>0.31911179726014094</v>
      </c>
      <c r="R13">
        <v>0.37703259849286574</v>
      </c>
      <c r="S13">
        <v>0.43891989384818864</v>
      </c>
      <c r="T13">
        <v>0.50479412888684294</v>
      </c>
      <c r="U13">
        <v>0.57469922812474206</v>
      </c>
      <c r="V13">
        <v>0.64870773142053917</v>
      </c>
      <c r="W13">
        <v>0.72692606492259504</v>
      </c>
      <c r="X13">
        <v>0.80950142936775382</v>
      </c>
      <c r="Y13">
        <v>0.89662843738833597</v>
      </c>
      <c r="Z13">
        <v>0.9885566497607412</v>
      </c>
      <c r="AA13">
        <v>1.0856000327434723</v>
      </c>
      <c r="AB13">
        <v>1.1881470317082421</v>
      </c>
      <c r="AC13">
        <v>1.2966740102198449</v>
      </c>
      <c r="AD13">
        <v>1.4117596921787934</v>
      </c>
      <c r="AE13">
        <v>1.5341052317642934</v>
      </c>
      <c r="AF13">
        <v>1.6645569227062618</v>
      </c>
      <c r="AG13">
        <v>1.8041363829373935</v>
      </c>
      <c r="AH13">
        <v>1.9540786795844589</v>
      </c>
      <c r="AI13">
        <v>2.1158823049191255</v>
      </c>
      <c r="AJ13">
        <v>2.2913747628981795</v>
      </c>
      <c r="AK13">
        <v>2.4828029670559193</v>
      </c>
    </row>
    <row r="14" spans="1:37" x14ac:dyDescent="0.25">
      <c r="A14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75</v>
      </c>
      <c r="B15">
        <v>0</v>
      </c>
      <c r="C15">
        <v>-1.6830826808367227E-3</v>
      </c>
      <c r="D15">
        <v>-6.8044502853581434E-3</v>
      </c>
      <c r="E15">
        <v>-1.4205603977612835E-2</v>
      </c>
      <c r="F15">
        <v>-2.0321300649472906E-2</v>
      </c>
      <c r="G15">
        <v>-2.0382743664504321E-2</v>
      </c>
      <c r="H15">
        <v>-1.0321084145492598E-2</v>
      </c>
      <c r="I15">
        <v>1.2069296847649902E-2</v>
      </c>
      <c r="J15">
        <v>4.7072255503577409E-2</v>
      </c>
      <c r="K15">
        <v>9.3499786794959405E-2</v>
      </c>
      <c r="L15">
        <v>0.14961750608719626</v>
      </c>
      <c r="M15">
        <v>0.2138529206637596</v>
      </c>
      <c r="N15">
        <v>0.28508531445059493</v>
      </c>
      <c r="O15">
        <v>0.36265320578399152</v>
      </c>
      <c r="P15">
        <v>0.44625110516403055</v>
      </c>
      <c r="Q15">
        <v>0.53581433328826478</v>
      </c>
      <c r="R15">
        <v>0.63142805036380256</v>
      </c>
      <c r="S15">
        <v>0.73326574473109307</v>
      </c>
      <c r="T15">
        <v>0.8415527876417972</v>
      </c>
      <c r="U15">
        <v>0.95654789530790207</v>
      </c>
      <c r="V15">
        <v>1.0785376568872129</v>
      </c>
      <c r="W15">
        <v>1.2078397818525932</v>
      </c>
      <c r="X15">
        <v>1.3448128233878531</v>
      </c>
      <c r="Y15">
        <v>1.4898702340516268</v>
      </c>
      <c r="Z15">
        <v>1.6434976328476791</v>
      </c>
      <c r="AA15">
        <v>1.806272667130937</v>
      </c>
      <c r="AB15">
        <v>1.978887257498263</v>
      </c>
      <c r="AC15">
        <v>2.1621725354726395</v>
      </c>
      <c r="AD15">
        <v>2.3571274715222801</v>
      </c>
      <c r="AE15">
        <v>2.5649520261193937</v>
      </c>
      <c r="AF15">
        <v>2.7870873169935084</v>
      </c>
      <c r="AG15">
        <v>3.0252646888117685</v>
      </c>
      <c r="AH15">
        <v>3.2815679683099175</v>
      </c>
      <c r="AI15">
        <v>3.5585127606565292</v>
      </c>
      <c r="AJ15">
        <v>3.8591510156724018</v>
      </c>
      <c r="AK15">
        <v>4.1872088781687022</v>
      </c>
    </row>
    <row r="16" spans="1:37" x14ac:dyDescent="0.25">
      <c r="A16" t="s">
        <v>76</v>
      </c>
      <c r="B16">
        <v>0</v>
      </c>
      <c r="C16">
        <v>-4.8580689393507015E-4</v>
      </c>
      <c r="D16">
        <v>-1.6603413767857234E-3</v>
      </c>
      <c r="E16">
        <v>-2.6141525609091332E-3</v>
      </c>
      <c r="F16">
        <v>-2.2247790070317741E-3</v>
      </c>
      <c r="G16">
        <v>-7.6729076999848544E-4</v>
      </c>
      <c r="H16">
        <v>4.2548635199590734E-4</v>
      </c>
      <c r="I16">
        <v>2.2549648196035221E-3</v>
      </c>
      <c r="J16">
        <v>5.8550240656041197E-3</v>
      </c>
      <c r="K16">
        <v>1.1242633347596787E-2</v>
      </c>
      <c r="L16">
        <v>1.7727264314615354E-2</v>
      </c>
      <c r="M16">
        <v>2.4555285873240074E-2</v>
      </c>
      <c r="N16">
        <v>3.1233457923818264E-2</v>
      </c>
      <c r="O16">
        <v>3.7567853626585546E-2</v>
      </c>
      <c r="P16">
        <v>4.3582483077408973E-2</v>
      </c>
      <c r="Q16">
        <v>4.9423328009368106E-2</v>
      </c>
      <c r="R16">
        <v>5.5286504084350874E-2</v>
      </c>
      <c r="S16">
        <v>6.1374405333314286E-2</v>
      </c>
      <c r="T16">
        <v>6.7874149752022994E-2</v>
      </c>
      <c r="U16">
        <v>7.4948195429014319E-2</v>
      </c>
      <c r="V16">
        <v>8.2733316014182989E-2</v>
      </c>
      <c r="W16">
        <v>9.1342911841474361E-2</v>
      </c>
      <c r="X16">
        <v>0.10087032711485477</v>
      </c>
      <c r="Y16">
        <v>0.11139400156656709</v>
      </c>
      <c r="Z16">
        <v>0.12298071508372033</v>
      </c>
      <c r="AA16">
        <v>0.13568882518601999</v>
      </c>
      <c r="AB16">
        <v>0.1495707990364803</v>
      </c>
      <c r="AC16">
        <v>0.16467413043872448</v>
      </c>
      <c r="AD16">
        <v>0.18104204145483749</v>
      </c>
      <c r="AE16">
        <v>0.19871187958186987</v>
      </c>
      <c r="AF16">
        <v>0.21771310621898632</v>
      </c>
      <c r="AG16">
        <v>0.23806373971659855</v>
      </c>
      <c r="AH16">
        <v>0.25976419351101399</v>
      </c>
      <c r="AI16">
        <v>0.28278883057615278</v>
      </c>
      <c r="AJ16">
        <v>0.30707328969197256</v>
      </c>
      <c r="AK16">
        <v>0.3324944583659839</v>
      </c>
    </row>
    <row r="17" spans="1:37" x14ac:dyDescent="0.25">
      <c r="A17" t="s">
        <v>77</v>
      </c>
      <c r="B17">
        <v>0</v>
      </c>
      <c r="C17">
        <v>-0.73789000000033411</v>
      </c>
      <c r="D17">
        <v>-2.8743399999984831</v>
      </c>
      <c r="E17">
        <v>-5.6529599999994389</v>
      </c>
      <c r="F17">
        <v>-7.2597000000023399</v>
      </c>
      <c r="G17">
        <v>-5.5294200000025739</v>
      </c>
      <c r="H17">
        <v>0.67603999999846565</v>
      </c>
      <c r="I17">
        <v>10.820080000001326</v>
      </c>
      <c r="J17">
        <v>23.793770000000222</v>
      </c>
      <c r="K17">
        <v>38.530890000001818</v>
      </c>
      <c r="L17">
        <v>54.226289999998698</v>
      </c>
      <c r="M17">
        <v>70.380250000001979</v>
      </c>
      <c r="N17">
        <v>86.763409999999567</v>
      </c>
      <c r="O17">
        <v>103.34979000000021</v>
      </c>
      <c r="P17">
        <v>120.24595000000045</v>
      </c>
      <c r="Q17">
        <v>137.63032000000021</v>
      </c>
      <c r="R17">
        <v>155.70844999999827</v>
      </c>
      <c r="S17">
        <v>174.6840200000006</v>
      </c>
      <c r="T17">
        <v>194.74356999999873</v>
      </c>
      <c r="U17">
        <v>216.05157000000327</v>
      </c>
      <c r="V17">
        <v>238.75285000000076</v>
      </c>
      <c r="W17">
        <v>262.97933999999805</v>
      </c>
      <c r="X17">
        <v>288.85919999999896</v>
      </c>
      <c r="Y17">
        <v>316.52651999999944</v>
      </c>
      <c r="Z17">
        <v>346.13106999999945</v>
      </c>
      <c r="AA17">
        <v>377.84761000000071</v>
      </c>
      <c r="AB17">
        <v>411.88484999999855</v>
      </c>
      <c r="AC17">
        <v>448.49435000000085</v>
      </c>
      <c r="AD17">
        <v>487.98019999999815</v>
      </c>
      <c r="AE17">
        <v>530.70984999999928</v>
      </c>
      <c r="AF17">
        <v>577.12744999999995</v>
      </c>
      <c r="AG17">
        <v>627.77070000000094</v>
      </c>
      <c r="AH17">
        <v>683.29280999999901</v>
      </c>
      <c r="AI17">
        <v>744.4919000000009</v>
      </c>
      <c r="AJ17">
        <v>812.35060999999769</v>
      </c>
      <c r="AK17">
        <v>888.09036999999807</v>
      </c>
    </row>
    <row r="18" spans="1:37" x14ac:dyDescent="0.25">
      <c r="A18" t="s">
        <v>78</v>
      </c>
      <c r="B18">
        <v>0</v>
      </c>
      <c r="C18">
        <v>1.9620299999995039E-3</v>
      </c>
      <c r="D18">
        <v>7.4763300000002531E-3</v>
      </c>
      <c r="E18">
        <v>1.4322029999999653E-2</v>
      </c>
      <c r="F18">
        <v>1.7769879999998683E-2</v>
      </c>
      <c r="G18">
        <v>1.2535040000000164E-2</v>
      </c>
      <c r="H18">
        <v>-3.707729999999354E-3</v>
      </c>
      <c r="I18">
        <v>-2.8984230000000943E-2</v>
      </c>
      <c r="J18">
        <v>-6.0219350000001448E-2</v>
      </c>
      <c r="K18">
        <v>-9.4754269999999807E-2</v>
      </c>
      <c r="L18">
        <v>-0.13074678999999978</v>
      </c>
      <c r="M18">
        <v>-0.16716365999999983</v>
      </c>
      <c r="N18">
        <v>-0.20362150999999884</v>
      </c>
      <c r="O18">
        <v>-0.24018698999999921</v>
      </c>
      <c r="P18">
        <v>-0.27719357999999861</v>
      </c>
      <c r="Q18">
        <v>-0.31509779999999987</v>
      </c>
      <c r="R18">
        <v>-0.35438154999999916</v>
      </c>
      <c r="S18">
        <v>-0.39549450000000153</v>
      </c>
      <c r="T18">
        <v>-0.43882816999999963</v>
      </c>
      <c r="U18">
        <v>-0.48471271999999954</v>
      </c>
      <c r="V18">
        <v>-0.53342828000000064</v>
      </c>
      <c r="W18">
        <v>-0.58522410999999885</v>
      </c>
      <c r="X18">
        <v>-0.64034098000000095</v>
      </c>
      <c r="Y18">
        <v>-0.69903359000000054</v>
      </c>
      <c r="Z18">
        <v>-0.76159162999999974</v>
      </c>
      <c r="AA18">
        <v>-0.82835916000000009</v>
      </c>
      <c r="AB18">
        <v>-0.89975258000000169</v>
      </c>
      <c r="AC18">
        <v>-0.97627836999999995</v>
      </c>
      <c r="AD18">
        <v>-1.0585517899999979</v>
      </c>
      <c r="AE18">
        <v>-1.1473184100000005</v>
      </c>
      <c r="AF18">
        <v>-1.2434804200000009</v>
      </c>
      <c r="AG18">
        <v>-1.3481303199999988</v>
      </c>
      <c r="AH18">
        <v>-1.46259527</v>
      </c>
      <c r="AI18">
        <v>-1.5884964099999981</v>
      </c>
      <c r="AJ18">
        <v>-1.7278293700000016</v>
      </c>
      <c r="AK18">
        <v>-1.8830742799999993</v>
      </c>
    </row>
    <row r="19" spans="1:37" x14ac:dyDescent="0.25">
      <c r="A19" t="s">
        <v>79</v>
      </c>
      <c r="B19">
        <v>0</v>
      </c>
      <c r="C19">
        <v>6.7048999999996112E-4</v>
      </c>
      <c r="D19">
        <v>2.2735299999999958E-3</v>
      </c>
      <c r="E19">
        <v>3.7693899999999975E-3</v>
      </c>
      <c r="F19">
        <v>3.8539099999998494E-3</v>
      </c>
      <c r="G19">
        <v>1.4642900000000347E-3</v>
      </c>
      <c r="H19">
        <v>-3.613239999999962E-3</v>
      </c>
      <c r="I19">
        <v>-1.0299920000000039E-2</v>
      </c>
      <c r="J19">
        <v>-1.7828760000000027E-2</v>
      </c>
      <c r="K19">
        <v>-2.6024400000000149E-2</v>
      </c>
      <c r="L19">
        <v>-3.4832199999999987E-2</v>
      </c>
      <c r="M19">
        <v>-4.4207510000000144E-2</v>
      </c>
      <c r="N19">
        <v>-5.413087999999993E-2</v>
      </c>
      <c r="O19">
        <v>-6.4624909999999938E-2</v>
      </c>
      <c r="P19">
        <v>-7.5750430000000146E-2</v>
      </c>
      <c r="Q19">
        <v>-8.7590659999999848E-2</v>
      </c>
      <c r="R19">
        <v>-0.10023567999999997</v>
      </c>
      <c r="S19">
        <v>-0.11377121000000004</v>
      </c>
      <c r="T19">
        <v>-0.12827337999999996</v>
      </c>
      <c r="U19">
        <v>-0.14380838000000001</v>
      </c>
      <c r="V19">
        <v>-0.16043572999999994</v>
      </c>
      <c r="W19">
        <v>-0.17821327999999992</v>
      </c>
      <c r="X19">
        <v>-0.1972030100000001</v>
      </c>
      <c r="Y19">
        <v>-0.21747673999999995</v>
      </c>
      <c r="Z19">
        <v>-0.23912154000000005</v>
      </c>
      <c r="AA19">
        <v>-0.26224456000000002</v>
      </c>
      <c r="AB19">
        <v>-0.28697763999999992</v>
      </c>
      <c r="AC19">
        <v>-0.31348194999999984</v>
      </c>
      <c r="AD19">
        <v>-0.34195304000000004</v>
      </c>
      <c r="AE19">
        <v>-0.3726267909999999</v>
      </c>
      <c r="AF19">
        <v>-0.40578683699999984</v>
      </c>
      <c r="AG19">
        <v>-0.4417741899999999</v>
      </c>
      <c r="AH19">
        <v>-0.48099983599999996</v>
      </c>
      <c r="AI19">
        <v>-0.52396149300000006</v>
      </c>
      <c r="AJ19">
        <v>-0.57126614199999992</v>
      </c>
      <c r="AK19">
        <v>-0.6236601679999999</v>
      </c>
    </row>
    <row r="20" spans="1:37" x14ac:dyDescent="0.25">
      <c r="A20" t="s">
        <v>80</v>
      </c>
      <c r="B20">
        <v>0</v>
      </c>
      <c r="C20">
        <v>-1.6770290000000729E-3</v>
      </c>
      <c r="D20">
        <v>-5.8911610000000197E-3</v>
      </c>
      <c r="E20">
        <v>-1.0283879999999947E-2</v>
      </c>
      <c r="F20">
        <v>-1.1238250000000088E-2</v>
      </c>
      <c r="G20">
        <v>-5.3843399999999736E-3</v>
      </c>
      <c r="H20">
        <v>7.5174799999999306E-3</v>
      </c>
      <c r="I20">
        <v>2.4739699999999989E-2</v>
      </c>
      <c r="J20">
        <v>4.3962769999999866E-2</v>
      </c>
      <c r="K20">
        <v>6.3564800000000088E-2</v>
      </c>
      <c r="L20">
        <v>8.2565940000000129E-2</v>
      </c>
      <c r="M20">
        <v>0.10058441000000001</v>
      </c>
      <c r="N20">
        <v>0.11769010100000002</v>
      </c>
      <c r="O20">
        <v>0.13421630600000001</v>
      </c>
      <c r="P20">
        <v>0.15059573000000009</v>
      </c>
      <c r="Q20">
        <v>0.16724750899999985</v>
      </c>
      <c r="R20">
        <v>0.18451520400000007</v>
      </c>
      <c r="S20">
        <v>0.20264421400000002</v>
      </c>
      <c r="T20">
        <v>0.22178554700000003</v>
      </c>
      <c r="U20">
        <v>0.24201440299999991</v>
      </c>
      <c r="V20">
        <v>0.26335546999999998</v>
      </c>
      <c r="W20">
        <v>0.28580943800000003</v>
      </c>
      <c r="X20">
        <v>0.30937747100000001</v>
      </c>
      <c r="Y20">
        <v>0.33408211799999993</v>
      </c>
      <c r="Z20">
        <v>0.35998430699999989</v>
      </c>
      <c r="AA20">
        <v>0.387196971</v>
      </c>
      <c r="AB20">
        <v>0.41589629699999991</v>
      </c>
      <c r="AC20">
        <v>0.4463318879999999</v>
      </c>
      <c r="AD20">
        <v>0.47883732399999995</v>
      </c>
      <c r="AE20">
        <v>0.51384272600000003</v>
      </c>
      <c r="AF20">
        <v>0.55189108200000003</v>
      </c>
      <c r="AG20">
        <v>0.59366039500000001</v>
      </c>
      <c r="AH20">
        <v>0.63999420520000005</v>
      </c>
      <c r="AI20">
        <v>0.69194390699999997</v>
      </c>
      <c r="AJ20">
        <v>0.7508276463000001</v>
      </c>
      <c r="AK20">
        <v>0.81831252399999999</v>
      </c>
    </row>
    <row r="21" spans="1:37" x14ac:dyDescent="0.25">
      <c r="A21" t="s">
        <v>81</v>
      </c>
      <c r="B21">
        <v>0</v>
      </c>
      <c r="C21">
        <v>3.5274699999976455E-3</v>
      </c>
      <c r="D21">
        <v>1.504239000000851E-2</v>
      </c>
      <c r="E21">
        <v>3.3218130000001178E-2</v>
      </c>
      <c r="F21">
        <v>4.9968180000004025E-2</v>
      </c>
      <c r="G21">
        <v>5.2086590000000044E-2</v>
      </c>
      <c r="H21">
        <v>2.8593089999995325E-2</v>
      </c>
      <c r="I21">
        <v>-2.3672489999992941E-2</v>
      </c>
      <c r="J21">
        <v>-0.10379576000000279</v>
      </c>
      <c r="K21">
        <v>-0.20917714000000531</v>
      </c>
      <c r="L21">
        <v>-0.33679476000000319</v>
      </c>
      <c r="M21">
        <v>-0.48388665000000941</v>
      </c>
      <c r="N21">
        <v>-0.64835476000000281</v>
      </c>
      <c r="O21">
        <v>-0.82892053999999993</v>
      </c>
      <c r="P21">
        <v>-1.025082519999998</v>
      </c>
      <c r="Q21">
        <v>-1.2369591000000013</v>
      </c>
      <c r="R21">
        <v>-1.4650930499999992</v>
      </c>
      <c r="S21">
        <v>-1.7102712400000053</v>
      </c>
      <c r="T21">
        <v>-1.9733859300000045</v>
      </c>
      <c r="U21">
        <v>-2.2553459499999984</v>
      </c>
      <c r="V21">
        <v>-2.5570347499999979</v>
      </c>
      <c r="W21">
        <v>-2.8793079700000002</v>
      </c>
      <c r="X21">
        <v>-3.2230211899999972</v>
      </c>
      <c r="Y21">
        <v>-3.5890795600000081</v>
      </c>
      <c r="Z21">
        <v>-3.9785024200000074</v>
      </c>
      <c r="AA21">
        <v>-4.3924985800000034</v>
      </c>
      <c r="AB21">
        <v>-4.8325500499999947</v>
      </c>
      <c r="AC21">
        <v>-5.3005038300000029</v>
      </c>
      <c r="AD21">
        <v>-5.7986742199999997</v>
      </c>
      <c r="AE21">
        <v>-6.3299592900000086</v>
      </c>
      <c r="AF21">
        <v>-6.8979778200000013</v>
      </c>
      <c r="AG21">
        <v>-7.5072354900000082</v>
      </c>
      <c r="AH21">
        <v>-8.1633320999999981</v>
      </c>
      <c r="AI21">
        <v>-8.8732263899999992</v>
      </c>
      <c r="AJ21">
        <v>-9.6455812999999946</v>
      </c>
      <c r="AK21">
        <v>-10.491222040000004</v>
      </c>
    </row>
    <row r="22" spans="1:37" x14ac:dyDescent="0.25">
      <c r="A22" t="s">
        <v>82</v>
      </c>
      <c r="B22">
        <v>0</v>
      </c>
      <c r="C22">
        <v>3.6664183940371409E-2</v>
      </c>
      <c r="D22">
        <v>0.11396293099241728</v>
      </c>
      <c r="E22">
        <v>0.17601589299114373</v>
      </c>
      <c r="F22">
        <v>0.15226735162319205</v>
      </c>
      <c r="G22">
        <v>-1.1699865036074453E-2</v>
      </c>
      <c r="H22">
        <v>-0.20832883909449595</v>
      </c>
      <c r="I22">
        <v>-0.33436821777149683</v>
      </c>
      <c r="J22">
        <v>-0.40330573189458763</v>
      </c>
      <c r="K22">
        <v>-0.42443730491668052</v>
      </c>
      <c r="L22">
        <v>-0.40314830042605942</v>
      </c>
      <c r="M22">
        <v>-0.34355560005370211</v>
      </c>
      <c r="N22">
        <v>-0.24922149072464927</v>
      </c>
      <c r="O22">
        <v>-0.12315077771023475</v>
      </c>
      <c r="P22">
        <v>3.2235843942407527E-2</v>
      </c>
      <c r="Q22">
        <v>0.21511070315687331</v>
      </c>
      <c r="R22">
        <v>0.42419949467145113</v>
      </c>
      <c r="S22">
        <v>0.658737794326969</v>
      </c>
      <c r="T22">
        <v>0.91839808654454735</v>
      </c>
      <c r="U22">
        <v>1.2032485107063007</v>
      </c>
      <c r="V22">
        <v>1.5137252601366002</v>
      </c>
      <c r="W22">
        <v>1.850619351695415</v>
      </c>
      <c r="X22">
        <v>2.2150768571951973</v>
      </c>
      <c r="Y22">
        <v>2.6086116410208415</v>
      </c>
      <c r="Z22">
        <v>3.0331309609189727</v>
      </c>
      <c r="AA22">
        <v>3.4909693980430312</v>
      </c>
      <c r="AB22">
        <v>3.984936644828263</v>
      </c>
      <c r="AC22">
        <v>4.5183801358211539</v>
      </c>
      <c r="AD22">
        <v>5.0952650401478561</v>
      </c>
      <c r="AE22">
        <v>5.7202763921352373</v>
      </c>
      <c r="AF22">
        <v>6.3989504031913613</v>
      </c>
      <c r="AG22">
        <v>7.1378436174379445</v>
      </c>
      <c r="AH22">
        <v>7.9447543504649776</v>
      </c>
      <c r="AI22">
        <v>8.8290143722706826</v>
      </c>
      <c r="AJ22">
        <v>9.8018786525880586</v>
      </c>
      <c r="AK22">
        <v>10.877050133786504</v>
      </c>
    </row>
    <row r="23" spans="1:37" x14ac:dyDescent="0.25">
      <c r="A23" t="s">
        <v>83</v>
      </c>
      <c r="B23">
        <v>0</v>
      </c>
      <c r="C23">
        <v>-3.9906168307226925E-4</v>
      </c>
      <c r="D23">
        <v>-1.679872896492371E-3</v>
      </c>
      <c r="E23">
        <v>-3.5242567246768284E-3</v>
      </c>
      <c r="F23">
        <v>-4.7736857325180824E-3</v>
      </c>
      <c r="G23">
        <v>-4.1882198264636466E-3</v>
      </c>
      <c r="H23">
        <v>-1.2372180776668298E-3</v>
      </c>
      <c r="I23">
        <v>4.3158732947720223E-3</v>
      </c>
      <c r="J23">
        <v>1.2316587661246745E-2</v>
      </c>
      <c r="K23">
        <v>2.2112401330832608E-2</v>
      </c>
      <c r="L23">
        <v>3.2835122109494567E-2</v>
      </c>
      <c r="M23">
        <v>4.3743326964671717E-2</v>
      </c>
      <c r="N23">
        <v>5.4404863959446312E-2</v>
      </c>
      <c r="O23">
        <v>6.4705484736493526E-2</v>
      </c>
      <c r="P23">
        <v>7.4759443390001706E-2</v>
      </c>
      <c r="Q23">
        <v>8.4796737836198732E-2</v>
      </c>
      <c r="R23">
        <v>9.50697988289501E-2</v>
      </c>
      <c r="S23">
        <v>0.10579358257287926</v>
      </c>
      <c r="T23">
        <v>0.11711817899900909</v>
      </c>
      <c r="U23">
        <v>0.12912485524696612</v>
      </c>
      <c r="V23">
        <v>0.14183692597910952</v>
      </c>
      <c r="W23">
        <v>0.15523844947283635</v>
      </c>
      <c r="X23">
        <v>0.16929443747282485</v>
      </c>
      <c r="Y23">
        <v>0.18397018075619603</v>
      </c>
      <c r="Z23">
        <v>0.19924782023883997</v>
      </c>
      <c r="AA23">
        <v>0.21513945078600036</v>
      </c>
      <c r="AB23">
        <v>0.23169775701341061</v>
      </c>
      <c r="AC23">
        <v>0.24902422757977638</v>
      </c>
      <c r="AD23">
        <v>0.2672766782214494</v>
      </c>
      <c r="AE23">
        <v>0.28667699981499917</v>
      </c>
      <c r="AF23">
        <v>0.30752055852129989</v>
      </c>
      <c r="AG23">
        <v>0.33018866310645306</v>
      </c>
      <c r="AH23">
        <v>0.35516589833413637</v>
      </c>
      <c r="AI23">
        <v>0.38306448455497771</v>
      </c>
      <c r="AJ23">
        <v>0.41465835298202114</v>
      </c>
      <c r="AK23">
        <v>0.45093116117211246</v>
      </c>
    </row>
    <row r="24" spans="1:37" x14ac:dyDescent="0.25">
      <c r="A24" t="s">
        <v>84</v>
      </c>
      <c r="B24">
        <v>0</v>
      </c>
      <c r="C24">
        <v>-1.2483271082818594E-3</v>
      </c>
      <c r="D24">
        <v>-4.6472101611764608E-3</v>
      </c>
      <c r="E24">
        <v>-8.7174916211635138E-3</v>
      </c>
      <c r="F24">
        <v>-1.0659398528713015E-2</v>
      </c>
      <c r="G24">
        <v>-7.5362564201210298E-3</v>
      </c>
      <c r="H24">
        <v>1.6320134781508747E-3</v>
      </c>
      <c r="I24">
        <v>1.5565627432124756E-2</v>
      </c>
      <c r="J24">
        <v>3.2990289064507128E-2</v>
      </c>
      <c r="K24">
        <v>5.3195112714983242E-2</v>
      </c>
      <c r="L24">
        <v>7.5851481432803042E-2</v>
      </c>
      <c r="M24">
        <v>0.10082337746813694</v>
      </c>
      <c r="N24">
        <v>0.12807297050246463</v>
      </c>
      <c r="O24">
        <v>0.15762111081902885</v>
      </c>
      <c r="P24">
        <v>0.18952828031983032</v>
      </c>
      <c r="Q24">
        <v>0.22388187826612366</v>
      </c>
      <c r="R24">
        <v>0.26078660667586923</v>
      </c>
      <c r="S24">
        <v>0.30035805648200481</v>
      </c>
      <c r="T24">
        <v>0.34271984396148342</v>
      </c>
      <c r="U24">
        <v>0.38800422161913251</v>
      </c>
      <c r="V24">
        <v>0.43635552771799196</v>
      </c>
      <c r="W24">
        <v>0.48793598122856835</v>
      </c>
      <c r="X24">
        <v>0.54293314469562337</v>
      </c>
      <c r="Y24">
        <v>0.60156870826814135</v>
      </c>
      <c r="Z24">
        <v>0.66410854172804568</v>
      </c>
      <c r="AA24">
        <v>0.73087405425884744</v>
      </c>
      <c r="AB24">
        <v>0.80225534239869911</v>
      </c>
      <c r="AC24">
        <v>0.87872664493778974</v>
      </c>
      <c r="AD24">
        <v>0.96086510040157502</v>
      </c>
      <c r="AE24">
        <v>1.0493740243762268</v>
      </c>
      <c r="AF24">
        <v>1.145112370873834</v>
      </c>
      <c r="AG24">
        <v>1.2491328277628948</v>
      </c>
      <c r="AH24">
        <v>1.3627317768278295</v>
      </c>
      <c r="AI24">
        <v>1.4875159097651509</v>
      </c>
      <c r="AJ24">
        <v>1.6254924646714846</v>
      </c>
      <c r="AK24">
        <v>1.7791931401151133</v>
      </c>
    </row>
    <row r="25" spans="1:37" x14ac:dyDescent="0.25">
      <c r="A25" t="s">
        <v>85</v>
      </c>
      <c r="B25">
        <v>0</v>
      </c>
      <c r="C25">
        <v>9.1586353262602656E-4</v>
      </c>
      <c r="D25">
        <v>3.3380818871074224E-3</v>
      </c>
      <c r="E25">
        <v>6.1798281667420022E-3</v>
      </c>
      <c r="F25">
        <v>7.6174157477028126E-3</v>
      </c>
      <c r="G25">
        <v>5.5081591904302058E-3</v>
      </c>
      <c r="H25">
        <v>-1.5390224009688147E-3</v>
      </c>
      <c r="I25">
        <v>-1.2714789354462075E-2</v>
      </c>
      <c r="J25">
        <v>-2.6982093804178729E-2</v>
      </c>
      <c r="K25">
        <v>-4.3805811943961291E-2</v>
      </c>
      <c r="L25">
        <v>-6.2849566758831035E-2</v>
      </c>
      <c r="M25">
        <v>-8.3887582116935241E-2</v>
      </c>
      <c r="N25">
        <v>-0.10679619550513939</v>
      </c>
      <c r="O25">
        <v>-0.13154283766749264</v>
      </c>
      <c r="P25">
        <v>-0.15816165424129927</v>
      </c>
      <c r="Q25">
        <v>-0.18672529688872053</v>
      </c>
      <c r="R25">
        <v>-0.21732280424893066</v>
      </c>
      <c r="S25">
        <v>-0.25004581069700821</v>
      </c>
      <c r="T25">
        <v>-0.28498281254379937</v>
      </c>
      <c r="U25">
        <v>-0.3222197560611777</v>
      </c>
      <c r="V25">
        <v>-0.36184474728231153</v>
      </c>
      <c r="W25">
        <v>-0.4039550388744485</v>
      </c>
      <c r="X25">
        <v>-0.44866496615357615</v>
      </c>
      <c r="Y25">
        <v>-0.49611435143495125</v>
      </c>
      <c r="Z25">
        <v>-0.54647657525332238</v>
      </c>
      <c r="AA25">
        <v>-0.5999668899727707</v>
      </c>
      <c r="AB25">
        <v>-0.65685110889330389</v>
      </c>
      <c r="AC25">
        <v>-0.71745482130669469</v>
      </c>
      <c r="AD25">
        <v>-0.78217438484280055</v>
      </c>
      <c r="AE25">
        <v>-0.85149021084538112</v>
      </c>
      <c r="AF25">
        <v>-0.92598297887413428</v>
      </c>
      <c r="AG25">
        <v>-1.0063552220844656</v>
      </c>
      <c r="AH25">
        <v>-1.0934587649997838</v>
      </c>
      <c r="AI25">
        <v>-1.188331820888334</v>
      </c>
      <c r="AJ25">
        <v>-1.2922482389418946</v>
      </c>
      <c r="AK25">
        <v>-1.4067851942891463</v>
      </c>
    </row>
    <row r="26" spans="1:37" x14ac:dyDescent="0.25">
      <c r="A26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EBDE-F230-451A-8E21-CC09621B7E8A}">
  <dimension ref="A1:AK28"/>
  <sheetViews>
    <sheetView workbookViewId="0"/>
  </sheetViews>
  <sheetFormatPr defaultRowHeight="15" x14ac:dyDescent="0.25"/>
  <cols>
    <col min="1" max="1" width="17.42578125" bestFit="1" customWidth="1"/>
  </cols>
  <sheetData>
    <row r="1" spans="1:37" s="14" customFormat="1" x14ac:dyDescent="0.25">
      <c r="A1" s="14" t="s">
        <v>57</v>
      </c>
      <c r="B1" s="14">
        <v>42005</v>
      </c>
      <c r="C1" s="14">
        <v>42370</v>
      </c>
      <c r="D1" s="14">
        <v>42736</v>
      </c>
      <c r="E1" s="14">
        <v>43101</v>
      </c>
      <c r="F1" s="14">
        <v>43466</v>
      </c>
      <c r="G1" s="14">
        <v>43831</v>
      </c>
      <c r="H1" s="14">
        <v>44197</v>
      </c>
      <c r="I1" s="14">
        <v>44562</v>
      </c>
      <c r="J1" s="14">
        <v>44927</v>
      </c>
      <c r="K1" s="14">
        <v>45292</v>
      </c>
      <c r="L1" s="14">
        <v>45658</v>
      </c>
      <c r="M1" s="14">
        <v>46023</v>
      </c>
      <c r="N1" s="14">
        <v>46388</v>
      </c>
      <c r="O1" s="14">
        <v>46753</v>
      </c>
      <c r="P1" s="14">
        <v>47119</v>
      </c>
      <c r="Q1" s="14">
        <v>47484</v>
      </c>
      <c r="R1" s="14">
        <v>47849</v>
      </c>
      <c r="S1" s="14">
        <v>48214</v>
      </c>
      <c r="T1" s="14">
        <v>48580</v>
      </c>
      <c r="U1" s="14">
        <v>48945</v>
      </c>
      <c r="V1" s="14">
        <v>49310</v>
      </c>
      <c r="W1" s="14">
        <v>49675</v>
      </c>
      <c r="X1" s="14">
        <v>50041</v>
      </c>
      <c r="Y1" s="14">
        <v>50406</v>
      </c>
      <c r="Z1" s="14">
        <v>50771</v>
      </c>
      <c r="AA1" s="14">
        <v>51136</v>
      </c>
      <c r="AB1" s="14">
        <v>51502</v>
      </c>
      <c r="AC1" s="14">
        <v>51867</v>
      </c>
      <c r="AD1" s="14">
        <v>52232</v>
      </c>
      <c r="AE1" s="14">
        <v>52597</v>
      </c>
      <c r="AF1" s="14">
        <v>52963</v>
      </c>
      <c r="AG1" s="14">
        <v>53328</v>
      </c>
      <c r="AH1" s="14">
        <v>53693</v>
      </c>
      <c r="AI1" s="14">
        <v>54058</v>
      </c>
      <c r="AJ1" s="14">
        <v>54424</v>
      </c>
      <c r="AK1" s="14">
        <v>54789</v>
      </c>
    </row>
    <row r="2" spans="1:37" x14ac:dyDescent="0.25">
      <c r="A2" t="s">
        <v>49</v>
      </c>
      <c r="B2">
        <v>1.9949300010722926E-2</v>
      </c>
      <c r="C2">
        <v>1.9244882648493444E-2</v>
      </c>
      <c r="D2">
        <v>1.9151085834826498E-2</v>
      </c>
      <c r="E2">
        <v>1.9279706284234477E-2</v>
      </c>
      <c r="F2">
        <v>1.9466287626039858E-2</v>
      </c>
      <c r="G2">
        <v>1.9651988214869576E-2</v>
      </c>
      <c r="H2">
        <v>1.9815943503590949E-2</v>
      </c>
      <c r="I2">
        <v>1.9951276365836934E-2</v>
      </c>
      <c r="J2">
        <v>2.0057242848903867E-2</v>
      </c>
      <c r="K2">
        <v>2.0136189181461095E-2</v>
      </c>
      <c r="L2">
        <v>2.0191981867787367E-2</v>
      </c>
      <c r="M2">
        <v>2.0229027567451485E-2</v>
      </c>
      <c r="N2">
        <v>2.0251636249549065E-2</v>
      </c>
      <c r="O2">
        <v>2.0263658561536335E-2</v>
      </c>
      <c r="P2">
        <v>2.0268295592883678E-2</v>
      </c>
      <c r="Q2">
        <v>2.0268043137615432E-2</v>
      </c>
      <c r="R2">
        <v>2.026473260202466E-2</v>
      </c>
      <c r="S2">
        <v>2.0259623144844863E-2</v>
      </c>
      <c r="T2">
        <v>2.0253515667214117E-2</v>
      </c>
      <c r="U2">
        <v>2.0246873138380694E-2</v>
      </c>
      <c r="V2">
        <v>2.0239929850548233E-2</v>
      </c>
      <c r="W2">
        <v>2.0232779480922503E-2</v>
      </c>
      <c r="X2">
        <v>2.0225440057560107E-2</v>
      </c>
      <c r="Y2">
        <v>2.0217902159744394E-2</v>
      </c>
      <c r="Z2">
        <v>2.0210156014441427E-2</v>
      </c>
      <c r="AA2">
        <v>2.0202207132286265E-2</v>
      </c>
      <c r="AB2">
        <v>2.0194081463039248E-2</v>
      </c>
      <c r="AC2">
        <v>2.0185822377535079E-2</v>
      </c>
      <c r="AD2">
        <v>2.0177488967421997E-2</v>
      </c>
      <c r="AE2">
        <v>2.0169149210792714E-2</v>
      </c>
      <c r="AF2">
        <v>2.0160872154437515E-2</v>
      </c>
      <c r="AG2">
        <v>2.0152725356777035E-2</v>
      </c>
      <c r="AH2">
        <v>2.0144768722557105E-2</v>
      </c>
      <c r="AI2">
        <v>2.0137054005446853E-2</v>
      </c>
      <c r="AJ2">
        <v>2.012962229509041E-2</v>
      </c>
      <c r="AK2">
        <v>2.0122503289790927E-2</v>
      </c>
    </row>
    <row r="3" spans="1:37" x14ac:dyDescent="0.25">
      <c r="A3" t="s">
        <v>50</v>
      </c>
      <c r="B3">
        <v>2.0000000000000018E-2</v>
      </c>
      <c r="C3">
        <v>1.9896877000000091E-2</v>
      </c>
      <c r="D3">
        <v>1.9782405902984301E-2</v>
      </c>
      <c r="E3">
        <v>1.9708033136304426E-2</v>
      </c>
      <c r="F3">
        <v>1.968180655403029E-2</v>
      </c>
      <c r="G3">
        <v>1.9694615358804457E-2</v>
      </c>
      <c r="H3">
        <v>1.9734637871490435E-2</v>
      </c>
      <c r="I3">
        <v>1.9792150345935511E-2</v>
      </c>
      <c r="J3">
        <v>1.9860150810767419E-2</v>
      </c>
      <c r="K3">
        <v>1.9933736156644954E-2</v>
      </c>
      <c r="L3">
        <v>2.0009374405936864E-2</v>
      </c>
      <c r="M3">
        <v>2.0084418579928265E-2</v>
      </c>
      <c r="N3">
        <v>2.0156832177624429E-2</v>
      </c>
      <c r="O3">
        <v>2.0225067916548323E-2</v>
      </c>
      <c r="P3">
        <v>2.0288000902295211E-2</v>
      </c>
      <c r="Q3">
        <v>2.0344878390352594E-2</v>
      </c>
      <c r="R3">
        <v>2.0395264756277509E-2</v>
      </c>
      <c r="S3">
        <v>2.0438987267575648E-2</v>
      </c>
      <c r="T3">
        <v>2.0476075942816419E-2</v>
      </c>
      <c r="U3">
        <v>2.0506714416683947E-2</v>
      </c>
      <c r="V3">
        <v>2.0531189731408439E-2</v>
      </c>
      <c r="W3">
        <v>2.0549865287097902E-2</v>
      </c>
      <c r="X3">
        <v>2.0563148759695782E-2</v>
      </c>
      <c r="Y3">
        <v>2.0571474800927581E-2</v>
      </c>
      <c r="Z3">
        <v>2.0575289743362202E-2</v>
      </c>
      <c r="AA3">
        <v>2.0575044367944884E-2</v>
      </c>
      <c r="AB3">
        <v>2.0571185708806672E-2</v>
      </c>
      <c r="AC3">
        <v>2.0564149910434759E-2</v>
      </c>
      <c r="AD3">
        <v>2.0554361881700123E-2</v>
      </c>
      <c r="AE3">
        <v>2.0542228737738588E-2</v>
      </c>
      <c r="AF3">
        <v>2.0528140341246948E-2</v>
      </c>
      <c r="AG3">
        <v>2.0512461617735678E-2</v>
      </c>
      <c r="AH3">
        <v>2.0495538913308797E-2</v>
      </c>
      <c r="AI3">
        <v>2.0477687691037971E-2</v>
      </c>
      <c r="AJ3">
        <v>2.0459202669352416E-2</v>
      </c>
      <c r="AK3">
        <v>2.0440344980219294E-2</v>
      </c>
    </row>
    <row r="4" spans="1:37" x14ac:dyDescent="0.25">
      <c r="A4" t="s">
        <v>51</v>
      </c>
      <c r="B4">
        <v>0.14211337839999999</v>
      </c>
      <c r="C4">
        <v>0.1423863185</v>
      </c>
      <c r="D4">
        <v>0.14280993049999999</v>
      </c>
      <c r="E4">
        <v>0.14322199050000001</v>
      </c>
      <c r="F4">
        <v>0.14352259640000001</v>
      </c>
      <c r="G4">
        <v>0.1436741496</v>
      </c>
      <c r="H4">
        <v>0.1436786434</v>
      </c>
      <c r="I4">
        <v>0.1435577395</v>
      </c>
      <c r="J4">
        <v>0.14333994050000001</v>
      </c>
      <c r="K4">
        <v>0.1430534839</v>
      </c>
      <c r="L4">
        <v>0.1427229327</v>
      </c>
      <c r="M4">
        <v>0.14236792879999999</v>
      </c>
      <c r="N4">
        <v>0.14200314489999999</v>
      </c>
      <c r="O4">
        <v>0.14163882759999999</v>
      </c>
      <c r="P4">
        <v>0.14128159179999999</v>
      </c>
      <c r="Q4">
        <v>0.1409352566</v>
      </c>
      <c r="R4">
        <v>0.14060163319999999</v>
      </c>
      <c r="S4">
        <v>0.14028119280000001</v>
      </c>
      <c r="T4">
        <v>0.1399735933</v>
      </c>
      <c r="U4">
        <v>0.1396780675</v>
      </c>
      <c r="V4">
        <v>0.13939368930000001</v>
      </c>
      <c r="W4">
        <v>0.1391195398</v>
      </c>
      <c r="X4">
        <v>0.13885479810000001</v>
      </c>
      <c r="Y4">
        <v>0.13859877740000001</v>
      </c>
      <c r="Z4">
        <v>0.1383509262</v>
      </c>
      <c r="AA4">
        <v>0.1381108107</v>
      </c>
      <c r="AB4">
        <v>0.13787808800000001</v>
      </c>
      <c r="AC4">
        <v>0.13765247829999999</v>
      </c>
      <c r="AD4">
        <v>0.13743373989999999</v>
      </c>
      <c r="AE4">
        <v>0.13722165040000001</v>
      </c>
      <c r="AF4">
        <v>0.13701599270000001</v>
      </c>
      <c r="AG4">
        <v>0.13681654809999999</v>
      </c>
      <c r="AH4">
        <v>0.1366230927</v>
      </c>
      <c r="AI4">
        <v>0.13643539769999999</v>
      </c>
      <c r="AJ4">
        <v>0.13625323210000001</v>
      </c>
      <c r="AK4">
        <v>0.1360763656</v>
      </c>
    </row>
    <row r="5" spans="1:37" x14ac:dyDescent="0.25">
      <c r="A5" t="s">
        <v>52</v>
      </c>
      <c r="B5">
        <v>0.95800000029999999</v>
      </c>
      <c r="C5">
        <v>0.95903040760000002</v>
      </c>
      <c r="D5">
        <v>0.96067367039999996</v>
      </c>
      <c r="E5">
        <v>0.96269468449999995</v>
      </c>
      <c r="F5">
        <v>0.96492505529999995</v>
      </c>
      <c r="G5">
        <v>0.96722472260000003</v>
      </c>
      <c r="H5">
        <v>0.96947841670000001</v>
      </c>
      <c r="I5">
        <v>0.97159755439999995</v>
      </c>
      <c r="J5">
        <v>0.97351964420000003</v>
      </c>
      <c r="K5">
        <v>0.97520497220000002</v>
      </c>
      <c r="L5">
        <v>0.97663190430000002</v>
      </c>
      <c r="M5">
        <v>0.97779199390000004</v>
      </c>
      <c r="N5">
        <v>0.97868565559999998</v>
      </c>
      <c r="O5">
        <v>0.9793187324</v>
      </c>
      <c r="P5">
        <v>0.97970004310000003</v>
      </c>
      <c r="Q5">
        <v>0.97983980999999998</v>
      </c>
      <c r="R5">
        <v>0.9797487748</v>
      </c>
      <c r="S5">
        <v>0.97943780570000005</v>
      </c>
      <c r="T5">
        <v>0.97891780740000001</v>
      </c>
      <c r="U5">
        <v>0.97819978220000003</v>
      </c>
      <c r="V5">
        <v>0.97729493690000002</v>
      </c>
      <c r="W5">
        <v>0.97621477160000003</v>
      </c>
      <c r="X5">
        <v>0.97497111780000001</v>
      </c>
      <c r="Y5">
        <v>0.97357611580000003</v>
      </c>
      <c r="Z5">
        <v>0.97204213640000003</v>
      </c>
      <c r="AA5">
        <v>0.97038166120000002</v>
      </c>
      <c r="AB5">
        <v>0.9686071369</v>
      </c>
      <c r="AC5">
        <v>0.96673081890000001</v>
      </c>
      <c r="AD5">
        <v>0.96476461930000001</v>
      </c>
      <c r="AE5">
        <v>0.96271996810000005</v>
      </c>
      <c r="AF5">
        <v>0.96060769499999998</v>
      </c>
      <c r="AG5">
        <v>0.95843793590000004</v>
      </c>
      <c r="AH5">
        <v>0.95622006520000002</v>
      </c>
      <c r="AI5">
        <v>0.95396265250000001</v>
      </c>
      <c r="AJ5">
        <v>0.95167344149999999</v>
      </c>
      <c r="AK5">
        <v>0.94935934960000001</v>
      </c>
    </row>
    <row r="6" spans="1:37" x14ac:dyDescent="0.25">
      <c r="A6" t="s">
        <v>53</v>
      </c>
      <c r="B6">
        <v>-9.2084548100000007E-3</v>
      </c>
      <c r="C6">
        <v>-9.4865301399999994E-3</v>
      </c>
      <c r="D6">
        <v>-9.9206797299999996E-3</v>
      </c>
      <c r="E6">
        <v>-1.0380667E-2</v>
      </c>
      <c r="F6">
        <v>-1.0783812199999999E-2</v>
      </c>
      <c r="G6">
        <v>-1.1088883000000001E-2</v>
      </c>
      <c r="H6">
        <v>-1.12836551E-2</v>
      </c>
      <c r="I6">
        <v>-1.13738269E-2</v>
      </c>
      <c r="J6">
        <v>-1.1374396599999999E-2</v>
      </c>
      <c r="K6">
        <v>-1.13036361E-2</v>
      </c>
      <c r="L6">
        <v>-1.11793736E-2</v>
      </c>
      <c r="M6">
        <v>-1.1017055499999999E-2</v>
      </c>
      <c r="N6">
        <v>-1.08290381E-2</v>
      </c>
      <c r="O6">
        <v>-1.0624631400000001E-2</v>
      </c>
      <c r="P6">
        <v>-1.0410531900000001E-2</v>
      </c>
      <c r="Q6">
        <v>-1.0191395799999999E-2</v>
      </c>
      <c r="R6">
        <v>-9.9704074200000006E-3</v>
      </c>
      <c r="S6">
        <v>-9.74976512E-3</v>
      </c>
      <c r="T6">
        <v>-9.5310564300000004E-3</v>
      </c>
      <c r="U6">
        <v>-9.3155183899999994E-3</v>
      </c>
      <c r="V6">
        <v>-9.1042000999999994E-3</v>
      </c>
      <c r="W6">
        <v>-8.8980494100000009E-3</v>
      </c>
      <c r="X6">
        <v>-8.6979463999999999E-3</v>
      </c>
      <c r="Y6">
        <v>-8.5047037999999991E-3</v>
      </c>
      <c r="Z6">
        <v>-8.3190500799999994E-3</v>
      </c>
      <c r="AA6">
        <v>-8.1416072900000001E-3</v>
      </c>
      <c r="AB6">
        <v>-7.9728709399999997E-3</v>
      </c>
      <c r="AC6">
        <v>-7.8131960199999996E-3</v>
      </c>
      <c r="AD6">
        <v>-7.6627909599999997E-3</v>
      </c>
      <c r="AE6">
        <v>-7.52171956E-3</v>
      </c>
      <c r="AF6">
        <v>-7.3899095800000003E-3</v>
      </c>
      <c r="AG6">
        <v>-7.2671666400000003E-3</v>
      </c>
      <c r="AH6">
        <v>-7.1531912700000004E-3</v>
      </c>
      <c r="AI6">
        <v>-7.0475977499999997E-3</v>
      </c>
      <c r="AJ6">
        <v>-6.9499331500000004E-3</v>
      </c>
      <c r="AK6">
        <v>-6.8596955600000002E-3</v>
      </c>
    </row>
    <row r="7" spans="1:37" x14ac:dyDescent="0.25">
      <c r="A7" t="s">
        <v>54</v>
      </c>
      <c r="B7">
        <v>-1.03554105E-2</v>
      </c>
      <c r="C7">
        <v>-1.09183878E-2</v>
      </c>
      <c r="D7">
        <v>-1.14933772E-2</v>
      </c>
      <c r="E7">
        <v>-1.19135136E-2</v>
      </c>
      <c r="F7">
        <v>-1.2159728999999999E-2</v>
      </c>
      <c r="G7">
        <v>-1.22685022E-2</v>
      </c>
      <c r="H7">
        <v>-1.2285714200000001E-2</v>
      </c>
      <c r="I7">
        <v>-1.2248211199999999E-2</v>
      </c>
      <c r="J7">
        <v>-1.2180306E-2</v>
      </c>
      <c r="K7">
        <v>-1.2096124099999999E-2</v>
      </c>
      <c r="L7">
        <v>-1.2003077799999999E-2</v>
      </c>
      <c r="M7">
        <v>-1.1904723399999999E-2</v>
      </c>
      <c r="N7">
        <v>-1.1802670100000001E-2</v>
      </c>
      <c r="O7">
        <v>-1.16976783E-2</v>
      </c>
      <c r="P7">
        <v>-1.1590219299999999E-2</v>
      </c>
      <c r="Q7">
        <v>-1.1480721500000001E-2</v>
      </c>
      <c r="R7">
        <v>-1.1369637599999999E-2</v>
      </c>
      <c r="S7">
        <v>-1.12574389E-2</v>
      </c>
      <c r="T7">
        <v>-1.11445842E-2</v>
      </c>
      <c r="U7">
        <v>-1.1031489300000001E-2</v>
      </c>
      <c r="V7">
        <v>-1.09185059E-2</v>
      </c>
      <c r="W7">
        <v>-1.0805912500000001E-2</v>
      </c>
      <c r="X7">
        <v>-1.0693915199999999E-2</v>
      </c>
      <c r="Y7">
        <v>-1.05826553E-2</v>
      </c>
      <c r="Z7">
        <v>-1.0472220799999999E-2</v>
      </c>
      <c r="AA7">
        <v>-1.0362659E-2</v>
      </c>
      <c r="AB7">
        <v>-1.02539885E-2</v>
      </c>
      <c r="AC7">
        <v>-1.0146209200000001E-2</v>
      </c>
      <c r="AD7">
        <v>-1.00393107E-2</v>
      </c>
      <c r="AE7">
        <v>-9.9332777900000002E-3</v>
      </c>
      <c r="AF7">
        <v>-9.8280946300000008E-3</v>
      </c>
      <c r="AG7">
        <v>-9.7237468000000004E-3</v>
      </c>
      <c r="AH7">
        <v>-9.6202225400000008E-3</v>
      </c>
      <c r="AI7">
        <v>-9.5175129699999993E-3</v>
      </c>
      <c r="AJ7">
        <v>-9.4156119800000004E-3</v>
      </c>
      <c r="AK7">
        <v>-9.3145158200000008E-3</v>
      </c>
    </row>
    <row r="8" spans="1:37" x14ac:dyDescent="0.25">
      <c r="A8" t="s">
        <v>55</v>
      </c>
      <c r="B8">
        <v>350.29270559999998</v>
      </c>
      <c r="C8">
        <v>354.6493772</v>
      </c>
      <c r="D8">
        <v>358.29466339999999</v>
      </c>
      <c r="E8">
        <v>361.98447149999998</v>
      </c>
      <c r="F8">
        <v>365.96630470000002</v>
      </c>
      <c r="G8">
        <v>370.28033970000001</v>
      </c>
      <c r="H8">
        <v>374.89663139999999</v>
      </c>
      <c r="I8">
        <v>379.77045440000001</v>
      </c>
      <c r="J8">
        <v>384.86170099999998</v>
      </c>
      <c r="K8">
        <v>390.13962270000002</v>
      </c>
      <c r="L8">
        <v>395.58266730000003</v>
      </c>
      <c r="M8">
        <v>401.17637430000002</v>
      </c>
      <c r="N8">
        <v>406.91165799999999</v>
      </c>
      <c r="O8">
        <v>412.78310169999997</v>
      </c>
      <c r="P8">
        <v>418.78785690000001</v>
      </c>
      <c r="Q8">
        <v>424.92478829999999</v>
      </c>
      <c r="R8">
        <v>431.19391300000001</v>
      </c>
      <c r="S8">
        <v>437.59596379999999</v>
      </c>
      <c r="T8">
        <v>444.13220799999999</v>
      </c>
      <c r="U8">
        <v>450.80426460000001</v>
      </c>
      <c r="V8">
        <v>457.61398600000001</v>
      </c>
      <c r="W8">
        <v>464.56338479999999</v>
      </c>
      <c r="X8">
        <v>471.65459140000002</v>
      </c>
      <c r="Y8">
        <v>478.88983180000002</v>
      </c>
      <c r="Z8">
        <v>486.27141360000002</v>
      </c>
      <c r="AA8">
        <v>493.80173339999999</v>
      </c>
      <c r="AB8">
        <v>501.48328270000002</v>
      </c>
      <c r="AC8">
        <v>509.31865199999999</v>
      </c>
      <c r="AD8">
        <v>517.3105362</v>
      </c>
      <c r="AE8">
        <v>525.4617389</v>
      </c>
      <c r="AF8">
        <v>533.77517479999995</v>
      </c>
      <c r="AG8">
        <v>542.25387209999997</v>
      </c>
      <c r="AH8">
        <v>550.90097149999997</v>
      </c>
      <c r="AI8">
        <v>559.71972540000002</v>
      </c>
      <c r="AJ8">
        <v>568.71349540000006</v>
      </c>
      <c r="AK8">
        <v>577.88574960000005</v>
      </c>
    </row>
    <row r="9" spans="1:37" x14ac:dyDescent="0.25">
      <c r="A9" t="s">
        <v>87</v>
      </c>
      <c r="B9">
        <v>66422.5</v>
      </c>
      <c r="C9">
        <v>66615.125249999997</v>
      </c>
      <c r="D9">
        <v>66808.309113224983</v>
      </c>
      <c r="E9">
        <v>67002.053209653328</v>
      </c>
      <c r="F9">
        <v>67196.359163961315</v>
      </c>
      <c r="G9">
        <v>67391.228605536802</v>
      </c>
      <c r="H9">
        <v>67586.663168492858</v>
      </c>
      <c r="I9">
        <v>67782.664491681484</v>
      </c>
      <c r="J9">
        <v>67979.234218707337</v>
      </c>
      <c r="K9">
        <v>68176.373997941584</v>
      </c>
      <c r="L9">
        <v>68374.085482535607</v>
      </c>
      <c r="M9">
        <v>68572.370330434947</v>
      </c>
      <c r="N9">
        <v>68771.230204393214</v>
      </c>
      <c r="O9">
        <v>68970.66677198594</v>
      </c>
      <c r="P9">
        <v>69170.681705624709</v>
      </c>
      <c r="Q9">
        <v>69371.276682570999</v>
      </c>
      <c r="R9">
        <v>69572.453384950451</v>
      </c>
      <c r="S9">
        <v>69774.213499766804</v>
      </c>
      <c r="T9">
        <v>69976.558718916131</v>
      </c>
      <c r="U9">
        <v>70179.490739200977</v>
      </c>
      <c r="V9">
        <v>70383.011262344648</v>
      </c>
      <c r="W9">
        <v>70587.121995005436</v>
      </c>
      <c r="X9">
        <v>70791.824648790949</v>
      </c>
      <c r="Y9">
        <v>70997.120940272434</v>
      </c>
      <c r="Z9">
        <v>71203.01259099922</v>
      </c>
      <c r="AA9">
        <v>71409.50132751312</v>
      </c>
      <c r="AB9">
        <v>71616.588881362899</v>
      </c>
      <c r="AC9">
        <v>71824.276989118836</v>
      </c>
      <c r="AD9">
        <v>72032.567392387267</v>
      </c>
      <c r="AE9">
        <v>72241.461837825191</v>
      </c>
      <c r="AF9">
        <v>72450.96207715488</v>
      </c>
      <c r="AG9">
        <v>72661.069867178623</v>
      </c>
      <c r="AH9">
        <v>72871.786969793422</v>
      </c>
      <c r="AI9">
        <v>73083.115152005819</v>
      </c>
      <c r="AJ9">
        <v>73295.05618594664</v>
      </c>
      <c r="AK9">
        <v>73507.611848885863</v>
      </c>
    </row>
    <row r="10" spans="1:37" x14ac:dyDescent="0.25">
      <c r="A10" t="s">
        <v>88</v>
      </c>
      <c r="B10">
        <v>2196972.3470000001</v>
      </c>
      <c r="C10">
        <v>2239252.8220000002</v>
      </c>
      <c r="D10">
        <v>2282136.9449999998</v>
      </c>
      <c r="E10">
        <v>2326135.875</v>
      </c>
      <c r="F10">
        <v>2371417.105</v>
      </c>
      <c r="G10">
        <v>2418020.1660000002</v>
      </c>
      <c r="H10">
        <v>2465935.517</v>
      </c>
      <c r="I10">
        <v>2515134.0780000002</v>
      </c>
      <c r="J10">
        <v>2565580.733</v>
      </c>
      <c r="K10">
        <v>2617241.7519999999</v>
      </c>
      <c r="L10">
        <v>2670089.0499999998</v>
      </c>
      <c r="M10">
        <v>2724102.355</v>
      </c>
      <c r="N10">
        <v>2779269.8849999998</v>
      </c>
      <c r="O10">
        <v>2835588.0610000002</v>
      </c>
      <c r="P10">
        <v>2893060.5980000002</v>
      </c>
      <c r="Q10">
        <v>2951697.2749999999</v>
      </c>
      <c r="R10">
        <v>3011512.6310000001</v>
      </c>
      <c r="S10">
        <v>3072524.7420000001</v>
      </c>
      <c r="T10">
        <v>3134754.17</v>
      </c>
      <c r="U10">
        <v>3198223.14</v>
      </c>
      <c r="V10">
        <v>3262954.952</v>
      </c>
      <c r="W10">
        <v>3328973.6</v>
      </c>
      <c r="X10">
        <v>3396303.5559999999</v>
      </c>
      <c r="Y10">
        <v>3464969.6889999998</v>
      </c>
      <c r="Z10">
        <v>3534997.267</v>
      </c>
      <c r="AA10">
        <v>3606412.014</v>
      </c>
      <c r="AB10">
        <v>3679240.1919999998</v>
      </c>
      <c r="AC10">
        <v>3753508.6809999999</v>
      </c>
      <c r="AD10">
        <v>3829245.0610000002</v>
      </c>
      <c r="AE10">
        <v>3906477.676</v>
      </c>
      <c r="AF10">
        <v>3985235.673</v>
      </c>
      <c r="AG10">
        <v>4065549.0329999998</v>
      </c>
      <c r="AH10">
        <v>4147448.5780000002</v>
      </c>
      <c r="AI10">
        <v>4230965.9740000004</v>
      </c>
      <c r="AJ10">
        <v>4316133.7209999999</v>
      </c>
      <c r="AK10">
        <v>4402985.1359999999</v>
      </c>
    </row>
    <row r="11" spans="1:37" x14ac:dyDescent="0.25">
      <c r="A11" t="s">
        <v>89</v>
      </c>
      <c r="B11">
        <v>1</v>
      </c>
      <c r="C11">
        <v>1.0198968770000001</v>
      </c>
      <c r="D11">
        <v>1.0400728910000001</v>
      </c>
      <c r="E11">
        <v>1.060570682</v>
      </c>
      <c r="F11">
        <v>1.0814446289999999</v>
      </c>
      <c r="G11">
        <v>1.102743265</v>
      </c>
      <c r="H11">
        <v>1.124505504</v>
      </c>
      <c r="I11">
        <v>1.146761886</v>
      </c>
      <c r="J11">
        <v>1.16953675</v>
      </c>
      <c r="K11">
        <v>1.192849987</v>
      </c>
      <c r="L11">
        <v>1.216718169</v>
      </c>
      <c r="M11">
        <v>1.2411552459999999</v>
      </c>
      <c r="N11">
        <v>1.2661730040000001</v>
      </c>
      <c r="O11">
        <v>1.291781439</v>
      </c>
      <c r="P11">
        <v>1.3179891020000001</v>
      </c>
      <c r="Q11">
        <v>1.34480343</v>
      </c>
      <c r="R11">
        <v>1.3722310520000001</v>
      </c>
      <c r="S11">
        <v>1.400278065</v>
      </c>
      <c r="T11">
        <v>1.4289502650000001</v>
      </c>
      <c r="U11">
        <v>1.45825334</v>
      </c>
      <c r="V11">
        <v>1.4881930160000001</v>
      </c>
      <c r="W11">
        <v>1.5187751819999999</v>
      </c>
      <c r="X11">
        <v>1.5500059820000001</v>
      </c>
      <c r="Y11">
        <v>1.5818918909999999</v>
      </c>
      <c r="Z11">
        <v>1.6144397749999999</v>
      </c>
      <c r="AA11">
        <v>1.647656945</v>
      </c>
      <c r="AB11">
        <v>1.6815512020000001</v>
      </c>
      <c r="AC11">
        <v>1.716130873</v>
      </c>
      <c r="AD11">
        <v>1.751404848</v>
      </c>
      <c r="AE11">
        <v>1.7873826070000001</v>
      </c>
      <c r="AF11">
        <v>1.8240742480000001</v>
      </c>
      <c r="AG11">
        <v>1.861490501</v>
      </c>
      <c r="AH11">
        <v>1.8996427520000001</v>
      </c>
      <c r="AI11">
        <v>1.9385430429999999</v>
      </c>
      <c r="AJ11">
        <v>1.978204088</v>
      </c>
      <c r="AK11">
        <v>2.0186392620000002</v>
      </c>
    </row>
    <row r="12" spans="1:37" x14ac:dyDescent="0.25">
      <c r="A12" t="s">
        <v>90</v>
      </c>
      <c r="B12">
        <v>119.490486</v>
      </c>
      <c r="C12">
        <v>119.6120758</v>
      </c>
      <c r="D12">
        <v>119.0823795</v>
      </c>
      <c r="E12">
        <v>118.514517</v>
      </c>
      <c r="F12">
        <v>118.10084759999999</v>
      </c>
      <c r="G12">
        <v>117.86945179999999</v>
      </c>
      <c r="H12">
        <v>117.7943997</v>
      </c>
      <c r="I12">
        <v>117.8390988</v>
      </c>
      <c r="J12">
        <v>117.97115669999999</v>
      </c>
      <c r="K12">
        <v>118.1657675</v>
      </c>
      <c r="L12">
        <v>118.40540900000001</v>
      </c>
      <c r="M12">
        <v>118.67799429999999</v>
      </c>
      <c r="N12">
        <v>118.9754805</v>
      </c>
      <c r="O12">
        <v>119.2924668</v>
      </c>
      <c r="P12">
        <v>119.62534580000001</v>
      </c>
      <c r="Q12">
        <v>119.9716741</v>
      </c>
      <c r="R12">
        <v>120.3297491</v>
      </c>
      <c r="S12">
        <v>120.6982873</v>
      </c>
      <c r="T12">
        <v>121.0763456</v>
      </c>
      <c r="U12">
        <v>121.4632117</v>
      </c>
      <c r="V12">
        <v>121.8583362</v>
      </c>
      <c r="W12">
        <v>122.2612879</v>
      </c>
      <c r="X12">
        <v>122.67172549999999</v>
      </c>
      <c r="Y12">
        <v>123.0893782</v>
      </c>
      <c r="Z12">
        <v>123.5140328</v>
      </c>
      <c r="AA12">
        <v>123.9455239</v>
      </c>
      <c r="AB12">
        <v>124.3837274</v>
      </c>
      <c r="AC12">
        <v>124.8285551</v>
      </c>
      <c r="AD12">
        <v>125.2799492</v>
      </c>
      <c r="AE12">
        <v>125.7378793</v>
      </c>
      <c r="AF12">
        <v>126.2023378</v>
      </c>
      <c r="AG12">
        <v>126.67333669999999</v>
      </c>
      <c r="AH12">
        <v>127.1509042</v>
      </c>
      <c r="AI12">
        <v>127.6350813</v>
      </c>
      <c r="AJ12">
        <v>128.12591889999999</v>
      </c>
      <c r="AK12">
        <v>128.62347449999999</v>
      </c>
    </row>
    <row r="13" spans="1:37" x14ac:dyDescent="0.25">
      <c r="A13" t="s">
        <v>91</v>
      </c>
      <c r="B13">
        <v>215.54838290000001</v>
      </c>
      <c r="C13">
        <v>219.48492899999999</v>
      </c>
      <c r="D13">
        <v>223.35784670000001</v>
      </c>
      <c r="E13">
        <v>227.3068901</v>
      </c>
      <c r="F13">
        <v>231.38558889999999</v>
      </c>
      <c r="G13">
        <v>235.60543960000001</v>
      </c>
      <c r="H13">
        <v>239.96237060000001</v>
      </c>
      <c r="I13">
        <v>244.4484257</v>
      </c>
      <c r="J13">
        <v>249.0561304</v>
      </c>
      <c r="K13">
        <v>253.77976279999999</v>
      </c>
      <c r="L13">
        <v>258.61545790000002</v>
      </c>
      <c r="M13">
        <v>263.5609422</v>
      </c>
      <c r="N13">
        <v>268.6152088</v>
      </c>
      <c r="O13">
        <v>273.77822170000002</v>
      </c>
      <c r="P13">
        <v>279.05067380000003</v>
      </c>
      <c r="Q13">
        <v>284.43376990000002</v>
      </c>
      <c r="R13">
        <v>289.92909939999998</v>
      </c>
      <c r="S13">
        <v>295.53852810000001</v>
      </c>
      <c r="T13">
        <v>301.26410299999998</v>
      </c>
      <c r="U13">
        <v>307.10798299999999</v>
      </c>
      <c r="V13">
        <v>313.07239320000002</v>
      </c>
      <c r="W13">
        <v>319.15959770000001</v>
      </c>
      <c r="X13">
        <v>325.37188759999998</v>
      </c>
      <c r="Y13">
        <v>331.71157820000002</v>
      </c>
      <c r="Z13">
        <v>338.18100859999998</v>
      </c>
      <c r="AA13">
        <v>344.78255769999998</v>
      </c>
      <c r="AB13">
        <v>351.51865679999997</v>
      </c>
      <c r="AC13">
        <v>358.39179890000003</v>
      </c>
      <c r="AD13">
        <v>365.4045476</v>
      </c>
      <c r="AE13">
        <v>372.55954539999999</v>
      </c>
      <c r="AF13">
        <v>379.85951979999999</v>
      </c>
      <c r="AG13">
        <v>387.30728779999998</v>
      </c>
      <c r="AH13">
        <v>394.9057593</v>
      </c>
      <c r="AI13">
        <v>402.6579385</v>
      </c>
      <c r="AJ13">
        <v>410.56692470000002</v>
      </c>
      <c r="AK13">
        <v>418.63591229999997</v>
      </c>
    </row>
    <row r="14" spans="1:37" x14ac:dyDescent="0.25">
      <c r="A14" t="s">
        <v>92</v>
      </c>
      <c r="B14">
        <v>30.605576299999999</v>
      </c>
      <c r="C14">
        <v>31.144299409999999</v>
      </c>
      <c r="D14">
        <v>31.657842599999999</v>
      </c>
      <c r="E14">
        <v>32.17068493</v>
      </c>
      <c r="F14">
        <v>32.694016759999997</v>
      </c>
      <c r="G14">
        <v>33.231941120000002</v>
      </c>
      <c r="H14">
        <v>33.785448010000003</v>
      </c>
      <c r="I14">
        <v>34.354333029999999</v>
      </c>
      <c r="J14">
        <v>34.938043569999998</v>
      </c>
      <c r="K14">
        <v>35.536028209999998</v>
      </c>
      <c r="L14">
        <v>36.147862549999999</v>
      </c>
      <c r="M14">
        <v>36.773277479999997</v>
      </c>
      <c r="N14">
        <v>37.412148279999997</v>
      </c>
      <c r="O14">
        <v>38.064469699999997</v>
      </c>
      <c r="P14">
        <v>38.730329349999998</v>
      </c>
      <c r="Q14">
        <v>39.409872890000003</v>
      </c>
      <c r="R14">
        <v>40.103296640000003</v>
      </c>
      <c r="S14">
        <v>40.81083804</v>
      </c>
      <c r="T14">
        <v>41.532761440000002</v>
      </c>
      <c r="U14">
        <v>42.269347949999997</v>
      </c>
      <c r="V14">
        <v>43.020888919999997</v>
      </c>
      <c r="W14">
        <v>43.787681970000001</v>
      </c>
      <c r="X14">
        <v>44.570028960000002</v>
      </c>
      <c r="Y14">
        <v>45.368235140000003</v>
      </c>
      <c r="Z14">
        <v>46.182607930000003</v>
      </c>
      <c r="AA14">
        <v>47.013458989999997</v>
      </c>
      <c r="AB14">
        <v>47.861105360000003</v>
      </c>
      <c r="AC14">
        <v>48.72587</v>
      </c>
      <c r="AD14">
        <v>49.608082349999997</v>
      </c>
      <c r="AE14">
        <v>50.508078980000001</v>
      </c>
      <c r="AF14">
        <v>51.426204120000001</v>
      </c>
      <c r="AG14">
        <v>52.362810070000002</v>
      </c>
      <c r="AH14">
        <v>53.318257459999998</v>
      </c>
      <c r="AI14">
        <v>54.292915499999999</v>
      </c>
      <c r="AJ14">
        <v>55.287162039999998</v>
      </c>
      <c r="AK14">
        <v>56.301383710000003</v>
      </c>
    </row>
    <row r="15" spans="1:37" x14ac:dyDescent="0.25">
      <c r="A15" t="s">
        <v>93</v>
      </c>
      <c r="B15">
        <v>12.317130990000001</v>
      </c>
      <c r="C15">
        <v>12.486335130000001</v>
      </c>
      <c r="D15">
        <v>12.63175987</v>
      </c>
      <c r="E15">
        <v>12.78150576</v>
      </c>
      <c r="F15">
        <v>12.944822200000001</v>
      </c>
      <c r="G15">
        <v>13.1225542</v>
      </c>
      <c r="H15">
        <v>13.312839370000001</v>
      </c>
      <c r="I15">
        <v>13.51343192</v>
      </c>
      <c r="J15">
        <v>13.722459649999999</v>
      </c>
      <c r="K15">
        <v>13.93856078</v>
      </c>
      <c r="L15">
        <v>14.16081352</v>
      </c>
      <c r="M15">
        <v>14.38862146</v>
      </c>
      <c r="N15">
        <v>14.62161833</v>
      </c>
      <c r="O15">
        <v>14.85959197</v>
      </c>
      <c r="P15">
        <v>15.102431579999999</v>
      </c>
      <c r="Q15">
        <v>15.350092549999999</v>
      </c>
      <c r="R15">
        <v>15.60257402</v>
      </c>
      <c r="S15">
        <v>15.859904179999999</v>
      </c>
      <c r="T15">
        <v>16.12213083</v>
      </c>
      <c r="U15">
        <v>16.389315159999999</v>
      </c>
      <c r="V15">
        <v>16.661527710000001</v>
      </c>
      <c r="W15">
        <v>16.938845860000001</v>
      </c>
      <c r="X15">
        <v>17.221352249999999</v>
      </c>
      <c r="Y15">
        <v>17.509133859999999</v>
      </c>
      <c r="Z15">
        <v>17.80228147</v>
      </c>
      <c r="AA15">
        <v>18.100889540000001</v>
      </c>
      <c r="AB15">
        <v>18.405056120000001</v>
      </c>
      <c r="AC15">
        <v>18.714882899999999</v>
      </c>
      <c r="AD15">
        <v>19.030475190000001</v>
      </c>
      <c r="AE15">
        <v>19.351941979999999</v>
      </c>
      <c r="AF15">
        <v>19.679395899999999</v>
      </c>
      <c r="AG15">
        <v>20.012953190000001</v>
      </c>
      <c r="AH15">
        <v>20.352733570000002</v>
      </c>
      <c r="AI15">
        <v>20.698860190000001</v>
      </c>
      <c r="AJ15">
        <v>21.051459489999999</v>
      </c>
      <c r="AK15">
        <v>21.410661019999999</v>
      </c>
    </row>
    <row r="16" spans="1:37" x14ac:dyDescent="0.25">
      <c r="A16" t="s">
        <v>94</v>
      </c>
      <c r="B16">
        <v>136.3825463</v>
      </c>
      <c r="C16">
        <v>137.79131409999999</v>
      </c>
      <c r="D16">
        <v>138.97113719999999</v>
      </c>
      <c r="E16">
        <v>140.30025430000001</v>
      </c>
      <c r="F16">
        <v>141.86868150000001</v>
      </c>
      <c r="G16">
        <v>143.66262449999999</v>
      </c>
      <c r="H16">
        <v>145.64149470000001</v>
      </c>
      <c r="I16">
        <v>147.76566579999999</v>
      </c>
      <c r="J16">
        <v>150.00414169999999</v>
      </c>
      <c r="K16">
        <v>152.33489779999999</v>
      </c>
      <c r="L16">
        <v>154.74308790000001</v>
      </c>
      <c r="M16">
        <v>157.2190306</v>
      </c>
      <c r="N16">
        <v>159.75657150000001</v>
      </c>
      <c r="O16">
        <v>162.35190159999999</v>
      </c>
      <c r="P16">
        <v>165.00275619999999</v>
      </c>
      <c r="Q16">
        <v>167.70788400000001</v>
      </c>
      <c r="R16">
        <v>170.46670639999999</v>
      </c>
      <c r="S16">
        <v>173.27909389999999</v>
      </c>
      <c r="T16">
        <v>176.14522099999999</v>
      </c>
      <c r="U16">
        <v>179.0654696</v>
      </c>
      <c r="V16">
        <v>182.0403676</v>
      </c>
      <c r="W16">
        <v>185.07054959999999</v>
      </c>
      <c r="X16">
        <v>188.15673330000001</v>
      </c>
      <c r="Y16">
        <v>191.2997063</v>
      </c>
      <c r="Z16">
        <v>194.5003189</v>
      </c>
      <c r="AA16">
        <v>197.75948159999999</v>
      </c>
      <c r="AB16">
        <v>201.07816529999999</v>
      </c>
      <c r="AC16">
        <v>204.45740119999999</v>
      </c>
      <c r="AD16">
        <v>207.8982815</v>
      </c>
      <c r="AE16">
        <v>211.40195990000001</v>
      </c>
      <c r="AF16">
        <v>214.96965119999999</v>
      </c>
      <c r="AG16">
        <v>218.6026296</v>
      </c>
      <c r="AH16">
        <v>222.30222760000001</v>
      </c>
      <c r="AI16">
        <v>226.06983349999999</v>
      </c>
      <c r="AJ16">
        <v>229.90688879999999</v>
      </c>
      <c r="AK16">
        <v>233.81488529999999</v>
      </c>
    </row>
    <row r="17" spans="1:37" x14ac:dyDescent="0.25">
      <c r="A17" t="s">
        <v>95</v>
      </c>
      <c r="B17">
        <v>33.99765902</v>
      </c>
      <c r="C17">
        <v>34.366589349999998</v>
      </c>
      <c r="D17">
        <v>34.618871179999999</v>
      </c>
      <c r="E17">
        <v>34.839353549999998</v>
      </c>
      <c r="F17">
        <v>35.063419230000001</v>
      </c>
      <c r="G17">
        <v>35.303606330000001</v>
      </c>
      <c r="H17">
        <v>35.562774599999997</v>
      </c>
      <c r="I17">
        <v>35.840139139999998</v>
      </c>
      <c r="J17">
        <v>36.133881549999998</v>
      </c>
      <c r="K17">
        <v>36.442189310000003</v>
      </c>
      <c r="L17">
        <v>36.763577550000001</v>
      </c>
      <c r="M17">
        <v>37.09690209</v>
      </c>
      <c r="N17">
        <v>37.441429229999997</v>
      </c>
      <c r="O17">
        <v>37.79672429</v>
      </c>
      <c r="P17">
        <v>38.162560849999998</v>
      </c>
      <c r="Q17">
        <v>38.538852499999997</v>
      </c>
      <c r="R17">
        <v>38.925603350000003</v>
      </c>
      <c r="S17">
        <v>39.322873790000003</v>
      </c>
      <c r="T17">
        <v>39.730758530000003</v>
      </c>
      <c r="U17">
        <v>40.149372460000002</v>
      </c>
      <c r="V17">
        <v>40.57884207</v>
      </c>
      <c r="W17">
        <v>41.019300530000002</v>
      </c>
      <c r="X17">
        <v>41.470885330000002</v>
      </c>
      <c r="Y17">
        <v>41.933737370000003</v>
      </c>
      <c r="Z17">
        <v>42.408001110000001</v>
      </c>
      <c r="AA17">
        <v>42.893825190000001</v>
      </c>
      <c r="AB17">
        <v>43.391363259999999</v>
      </c>
      <c r="AC17">
        <v>43.900774900000002</v>
      </c>
      <c r="AD17">
        <v>44.42222641</v>
      </c>
      <c r="AE17">
        <v>44.955891489999999</v>
      </c>
      <c r="AF17">
        <v>45.501951740000003</v>
      </c>
      <c r="AG17">
        <v>46.060596969999999</v>
      </c>
      <c r="AH17">
        <v>46.632025409999997</v>
      </c>
      <c r="AI17">
        <v>47.216443740000003</v>
      </c>
      <c r="AJ17">
        <v>47.814067049999998</v>
      </c>
      <c r="AK17">
        <v>48.425118740000002</v>
      </c>
    </row>
    <row r="18" spans="1:37" x14ac:dyDescent="0.25">
      <c r="A18" t="s">
        <v>96</v>
      </c>
      <c r="B18">
        <v>80.489730850000001</v>
      </c>
      <c r="C18">
        <v>81.671721689999998</v>
      </c>
      <c r="D18">
        <v>82.702543349999999</v>
      </c>
      <c r="E18">
        <v>83.70275986</v>
      </c>
      <c r="F18">
        <v>84.723183079999998</v>
      </c>
      <c r="G18">
        <v>85.781620840000002</v>
      </c>
      <c r="H18">
        <v>86.881866810000005</v>
      </c>
      <c r="I18">
        <v>88.022502160000002</v>
      </c>
      <c r="J18">
        <v>89.200709860000003</v>
      </c>
      <c r="K18">
        <v>90.413786500000001</v>
      </c>
      <c r="L18">
        <v>91.659585750000005</v>
      </c>
      <c r="M18">
        <v>92.936537419999993</v>
      </c>
      <c r="N18">
        <v>94.243739750000003</v>
      </c>
      <c r="O18">
        <v>95.580781520000002</v>
      </c>
      <c r="P18">
        <v>96.947595640000003</v>
      </c>
      <c r="Q18">
        <v>98.3443398</v>
      </c>
      <c r="R18">
        <v>99.771322769999998</v>
      </c>
      <c r="S18">
        <v>101.2289504</v>
      </c>
      <c r="T18">
        <v>102.7176851</v>
      </c>
      <c r="U18">
        <v>104.2380196</v>
      </c>
      <c r="V18">
        <v>105.7904614</v>
      </c>
      <c r="W18">
        <v>107.3755254</v>
      </c>
      <c r="X18">
        <v>108.9937305</v>
      </c>
      <c r="Y18">
        <v>110.6456</v>
      </c>
      <c r="Z18">
        <v>112.3316604</v>
      </c>
      <c r="AA18">
        <v>114.052449</v>
      </c>
      <c r="AB18">
        <v>115.8085181</v>
      </c>
      <c r="AC18">
        <v>117.6004379</v>
      </c>
      <c r="AD18">
        <v>119.42879840000001</v>
      </c>
      <c r="AE18">
        <v>121.2942115</v>
      </c>
      <c r="AF18">
        <v>123.1973129</v>
      </c>
      <c r="AG18">
        <v>125.1387632</v>
      </c>
      <c r="AH18">
        <v>127.1192482</v>
      </c>
      <c r="AI18">
        <v>129.1394798</v>
      </c>
      <c r="AJ18">
        <v>131.2001956</v>
      </c>
      <c r="AK18">
        <v>133.3021588</v>
      </c>
    </row>
    <row r="19" spans="1:37" x14ac:dyDescent="0.25">
      <c r="A19" t="s">
        <v>97</v>
      </c>
      <c r="B19">
        <v>4.8622128299999998</v>
      </c>
      <c r="C19">
        <v>4.870964871</v>
      </c>
      <c r="D19">
        <v>4.8447349199999996</v>
      </c>
      <c r="E19">
        <v>4.806876441</v>
      </c>
      <c r="F19">
        <v>4.767062149</v>
      </c>
      <c r="G19">
        <v>4.7287757600000004</v>
      </c>
      <c r="H19">
        <v>4.6928941670000004</v>
      </c>
      <c r="I19">
        <v>4.6593098599999996</v>
      </c>
      <c r="J19">
        <v>4.6276264390000001</v>
      </c>
      <c r="K19">
        <v>4.5974320090000003</v>
      </c>
      <c r="L19">
        <v>4.5683884859999999</v>
      </c>
      <c r="M19">
        <v>4.5402457649999999</v>
      </c>
      <c r="N19">
        <v>4.5128292720000003</v>
      </c>
      <c r="O19">
        <v>4.4860213770000001</v>
      </c>
      <c r="P19">
        <v>4.4597444739999998</v>
      </c>
      <c r="Q19">
        <v>4.4339300960000001</v>
      </c>
      <c r="R19">
        <v>4.4085308660000004</v>
      </c>
      <c r="S19">
        <v>4.3835204489999997</v>
      </c>
      <c r="T19">
        <v>4.3588841809999996</v>
      </c>
      <c r="U19">
        <v>4.3346140499999999</v>
      </c>
      <c r="V19">
        <v>4.3107059310000002</v>
      </c>
      <c r="W19">
        <v>4.2871580040000001</v>
      </c>
      <c r="X19">
        <v>4.2639698079999997</v>
      </c>
      <c r="Y19">
        <v>4.2411416769999999</v>
      </c>
      <c r="Z19">
        <v>4.2186743870000001</v>
      </c>
      <c r="AA19">
        <v>4.1965689480000004</v>
      </c>
      <c r="AB19">
        <v>4.1748264820000003</v>
      </c>
      <c r="AC19">
        <v>4.1534481520000002</v>
      </c>
      <c r="AD19">
        <v>4.132435138</v>
      </c>
      <c r="AE19">
        <v>4.1117886300000004</v>
      </c>
      <c r="AF19">
        <v>4.0915098319999998</v>
      </c>
      <c r="AG19">
        <v>4.0715999910000003</v>
      </c>
      <c r="AH19">
        <v>4.0520604110000003</v>
      </c>
      <c r="AI19">
        <v>4.0328924900000001</v>
      </c>
      <c r="AJ19">
        <v>4.0140977500000004</v>
      </c>
      <c r="AK19">
        <v>3.9956778750000002</v>
      </c>
    </row>
    <row r="20" spans="1:37" x14ac:dyDescent="0.25">
      <c r="A20" t="s">
        <v>98</v>
      </c>
      <c r="B20">
        <v>32.519256409999997</v>
      </c>
      <c r="C20">
        <v>32.668821690000001</v>
      </c>
      <c r="D20">
        <v>32.621850309999999</v>
      </c>
      <c r="E20">
        <v>32.510580220000001</v>
      </c>
      <c r="F20">
        <v>32.389803280000002</v>
      </c>
      <c r="G20">
        <v>32.279285989999998</v>
      </c>
      <c r="H20">
        <v>32.184085590000002</v>
      </c>
      <c r="I20">
        <v>32.103718010000001</v>
      </c>
      <c r="J20">
        <v>32.036060249999998</v>
      </c>
      <c r="K20">
        <v>31.978730909999999</v>
      </c>
      <c r="L20">
        <v>31.92993624</v>
      </c>
      <c r="M20">
        <v>31.888392369999998</v>
      </c>
      <c r="N20">
        <v>31.85316688</v>
      </c>
      <c r="O20">
        <v>31.823531110000001</v>
      </c>
      <c r="P20">
        <v>31.798992850000001</v>
      </c>
      <c r="Q20">
        <v>31.77923693</v>
      </c>
      <c r="R20">
        <v>31.764062129999999</v>
      </c>
      <c r="S20">
        <v>31.75327583</v>
      </c>
      <c r="T20">
        <v>31.746765979999999</v>
      </c>
      <c r="U20">
        <v>31.74447524</v>
      </c>
      <c r="V20">
        <v>31.746382969999999</v>
      </c>
      <c r="W20">
        <v>31.752492740000001</v>
      </c>
      <c r="X20">
        <v>31.76282355</v>
      </c>
      <c r="Y20">
        <v>31.777403929999998</v>
      </c>
      <c r="Z20">
        <v>31.79626815</v>
      </c>
      <c r="AA20">
        <v>31.819453729999999</v>
      </c>
      <c r="AB20">
        <v>31.847000090000002</v>
      </c>
      <c r="AC20">
        <v>31.878947740000001</v>
      </c>
      <c r="AD20">
        <v>31.915337990000001</v>
      </c>
      <c r="AE20">
        <v>31.95621281</v>
      </c>
      <c r="AF20">
        <v>32.0016149</v>
      </c>
      <c r="AG20">
        <v>32.051587750000003</v>
      </c>
      <c r="AH20">
        <v>32.106175759999999</v>
      </c>
      <c r="AI20">
        <v>32.165424309999999</v>
      </c>
      <c r="AJ20">
        <v>32.229379850000001</v>
      </c>
      <c r="AK20">
        <v>32.298089949999998</v>
      </c>
    </row>
    <row r="21" spans="1:37" x14ac:dyDescent="0.25">
      <c r="A21" t="s">
        <v>99</v>
      </c>
      <c r="B21">
        <v>18.686429960000002</v>
      </c>
      <c r="C21">
        <v>19.028227309999998</v>
      </c>
      <c r="D21">
        <v>19.363581830000001</v>
      </c>
      <c r="E21">
        <v>19.704135659999999</v>
      </c>
      <c r="F21">
        <v>20.054651289999999</v>
      </c>
      <c r="G21">
        <v>20.41638094</v>
      </c>
      <c r="H21">
        <v>20.78918547</v>
      </c>
      <c r="I21">
        <v>21.172518029999999</v>
      </c>
      <c r="J21">
        <v>21.565817540000001</v>
      </c>
      <c r="K21">
        <v>21.968638970000001</v>
      </c>
      <c r="L21">
        <v>22.380676940000001</v>
      </c>
      <c r="M21">
        <v>22.80175187</v>
      </c>
      <c r="N21">
        <v>23.23178738</v>
      </c>
      <c r="O21">
        <v>23.670787579999999</v>
      </c>
      <c r="P21">
        <v>24.11881786</v>
      </c>
      <c r="Q21">
        <v>24.575986530000002</v>
      </c>
      <c r="R21">
        <v>25.042435780000002</v>
      </c>
      <c r="S21">
        <v>25.518333590000001</v>
      </c>
      <c r="T21">
        <v>26.003865749999999</v>
      </c>
      <c r="U21">
        <v>26.499229870000001</v>
      </c>
      <c r="V21">
        <v>27.00463135</v>
      </c>
      <c r="W21">
        <v>27.52028073</v>
      </c>
      <c r="X21">
        <v>28.046392170000001</v>
      </c>
      <c r="Y21">
        <v>28.583182799999999</v>
      </c>
      <c r="Z21">
        <v>29.130871410000001</v>
      </c>
      <c r="AA21">
        <v>29.68968023</v>
      </c>
      <c r="AB21">
        <v>30.259835649999999</v>
      </c>
      <c r="AC21">
        <v>30.841568519999999</v>
      </c>
      <c r="AD21">
        <v>31.435114509999998</v>
      </c>
      <c r="AE21">
        <v>32.04071458</v>
      </c>
      <c r="AF21">
        <v>32.65861529</v>
      </c>
      <c r="AG21">
        <v>33.289069150000003</v>
      </c>
      <c r="AH21">
        <v>33.932334869999998</v>
      </c>
      <c r="AI21">
        <v>34.588677449999999</v>
      </c>
      <c r="AJ21">
        <v>35.258368349999998</v>
      </c>
      <c r="AK21">
        <v>35.94168552</v>
      </c>
    </row>
    <row r="22" spans="1:37" x14ac:dyDescent="0.25">
      <c r="A22" t="s">
        <v>100</v>
      </c>
      <c r="B22">
        <v>29.66163238</v>
      </c>
      <c r="C22">
        <v>30.185853160000001</v>
      </c>
      <c r="D22">
        <v>30.686749710000001</v>
      </c>
      <c r="E22">
        <v>31.187336120000001</v>
      </c>
      <c r="F22">
        <v>31.698145839999999</v>
      </c>
      <c r="G22">
        <v>32.223055760000001</v>
      </c>
      <c r="H22">
        <v>32.763014720000001</v>
      </c>
      <c r="I22">
        <v>33.317842949999999</v>
      </c>
      <c r="J22">
        <v>33.887027420000003</v>
      </c>
      <c r="K22">
        <v>34.470052449999997</v>
      </c>
      <c r="L22">
        <v>35.066520259999997</v>
      </c>
      <c r="M22">
        <v>35.676179300000001</v>
      </c>
      <c r="N22">
        <v>36.298915039999997</v>
      </c>
      <c r="O22">
        <v>36.934726849999997</v>
      </c>
      <c r="P22">
        <v>37.583703079999999</v>
      </c>
      <c r="Q22">
        <v>38.245987999999997</v>
      </c>
      <c r="R22">
        <v>38.921774650000003</v>
      </c>
      <c r="S22">
        <v>39.611295550000001</v>
      </c>
      <c r="T22">
        <v>40.314809080000003</v>
      </c>
      <c r="U22">
        <v>41.032589739999999</v>
      </c>
      <c r="V22">
        <v>41.76492184</v>
      </c>
      <c r="W22">
        <v>42.51209575</v>
      </c>
      <c r="X22">
        <v>43.274405870000002</v>
      </c>
      <c r="Y22">
        <v>44.052149880000002</v>
      </c>
      <c r="Z22">
        <v>44.845627540000002</v>
      </c>
      <c r="AA22">
        <v>45.655142740000002</v>
      </c>
      <c r="AB22">
        <v>46.481004499999997</v>
      </c>
      <c r="AC22">
        <v>47.323527560000002</v>
      </c>
      <c r="AD22">
        <v>48.183032949999998</v>
      </c>
      <c r="AE22">
        <v>49.059848590000001</v>
      </c>
      <c r="AF22">
        <v>49.954309790000003</v>
      </c>
      <c r="AG22">
        <v>50.866759680000001</v>
      </c>
      <c r="AH22">
        <v>51.797549500000002</v>
      </c>
      <c r="AI22">
        <v>52.747038719999999</v>
      </c>
      <c r="AJ22">
        <v>53.715595260000001</v>
      </c>
      <c r="AK22">
        <v>54.703595499999999</v>
      </c>
    </row>
    <row r="23" spans="1:37" x14ac:dyDescent="0.25">
      <c r="A23" t="s">
        <v>101</v>
      </c>
      <c r="B23">
        <v>12.278124350000001</v>
      </c>
      <c r="C23">
        <v>12.44672357</v>
      </c>
      <c r="D23">
        <v>12.591592220000001</v>
      </c>
      <c r="E23">
        <v>12.74076678</v>
      </c>
      <c r="F23">
        <v>12.903475500000001</v>
      </c>
      <c r="G23">
        <v>13.080561489999999</v>
      </c>
      <c r="H23">
        <v>13.270166639999999</v>
      </c>
      <c r="I23">
        <v>13.47005027</v>
      </c>
      <c r="J23">
        <v>13.678344409999999</v>
      </c>
      <c r="K23">
        <v>13.89369033</v>
      </c>
      <c r="L23">
        <v>14.11516825</v>
      </c>
      <c r="M23">
        <v>14.34218299</v>
      </c>
      <c r="N23">
        <v>14.574369020000001</v>
      </c>
      <c r="O23">
        <v>14.81151453</v>
      </c>
      <c r="P23">
        <v>15.053508839999999</v>
      </c>
      <c r="Q23">
        <v>15.300307330000001</v>
      </c>
      <c r="R23">
        <v>15.551908989999999</v>
      </c>
      <c r="S23">
        <v>15.808341840000001</v>
      </c>
      <c r="T23">
        <v>16.06965344</v>
      </c>
      <c r="U23">
        <v>16.335904719999998</v>
      </c>
      <c r="V23">
        <v>16.607165940000002</v>
      </c>
      <c r="W23">
        <v>16.8835142</v>
      </c>
      <c r="X23">
        <v>17.16503183</v>
      </c>
      <c r="Y23">
        <v>17.451805499999999</v>
      </c>
      <c r="Z23">
        <v>17.74392568</v>
      </c>
      <c r="AA23">
        <v>18.041486469999999</v>
      </c>
      <c r="AB23">
        <v>18.34458562</v>
      </c>
      <c r="AC23">
        <v>18.653324430000001</v>
      </c>
      <c r="AD23">
        <v>18.967807879999999</v>
      </c>
      <c r="AE23">
        <v>19.28814457</v>
      </c>
      <c r="AF23">
        <v>19.614446730000001</v>
      </c>
      <c r="AG23">
        <v>19.946830200000001</v>
      </c>
      <c r="AH23">
        <v>20.285414299999999</v>
      </c>
      <c r="AI23">
        <v>20.630321739999999</v>
      </c>
      <c r="AJ23">
        <v>20.981678509999998</v>
      </c>
      <c r="AK23">
        <v>21.339613709999998</v>
      </c>
    </row>
    <row r="24" spans="1:37" x14ac:dyDescent="0.25">
      <c r="A24" t="s">
        <v>102</v>
      </c>
      <c r="B24">
        <v>133.13701069999999</v>
      </c>
      <c r="C24">
        <v>134.5025766</v>
      </c>
      <c r="D24">
        <v>135.64316450000001</v>
      </c>
      <c r="E24">
        <v>136.9305138</v>
      </c>
      <c r="F24">
        <v>138.4529655</v>
      </c>
      <c r="G24">
        <v>140.19686519999999</v>
      </c>
      <c r="H24">
        <v>142.12225699999999</v>
      </c>
      <c r="I24">
        <v>144.1901513</v>
      </c>
      <c r="J24">
        <v>146.3700523</v>
      </c>
      <c r="K24">
        <v>148.64028930000001</v>
      </c>
      <c r="L24">
        <v>150.98625089999999</v>
      </c>
      <c r="M24">
        <v>153.39840559999999</v>
      </c>
      <c r="N24">
        <v>155.87069070000001</v>
      </c>
      <c r="O24">
        <v>158.39935</v>
      </c>
      <c r="P24">
        <v>160.98214669999999</v>
      </c>
      <c r="Q24">
        <v>163.61784080000001</v>
      </c>
      <c r="R24">
        <v>166.30585350000001</v>
      </c>
      <c r="S24">
        <v>169.04604879999999</v>
      </c>
      <c r="T24">
        <v>171.83858910000001</v>
      </c>
      <c r="U24">
        <v>174.6838415</v>
      </c>
      <c r="V24">
        <v>177.58231670000001</v>
      </c>
      <c r="W24">
        <v>180.5346304</v>
      </c>
      <c r="X24">
        <v>183.5414802</v>
      </c>
      <c r="Y24">
        <v>186.6036325</v>
      </c>
      <c r="Z24">
        <v>189.72191530000001</v>
      </c>
      <c r="AA24">
        <v>192.89721599999999</v>
      </c>
      <c r="AB24">
        <v>196.13048090000001</v>
      </c>
      <c r="AC24">
        <v>199.4227156</v>
      </c>
      <c r="AD24">
        <v>202.77498560000001</v>
      </c>
      <c r="AE24">
        <v>206.1884167</v>
      </c>
      <c r="AF24">
        <v>209.6641941</v>
      </c>
      <c r="AG24">
        <v>213.2035616</v>
      </c>
      <c r="AH24">
        <v>216.8078198</v>
      </c>
      <c r="AI24">
        <v>220.47832389999999</v>
      </c>
      <c r="AJ24">
        <v>224.21648110000001</v>
      </c>
      <c r="AK24">
        <v>228.02374760000001</v>
      </c>
    </row>
    <row r="25" spans="1:37" x14ac:dyDescent="0.25">
      <c r="A25" t="s">
        <v>103</v>
      </c>
      <c r="B25">
        <v>33.255293999999999</v>
      </c>
      <c r="C25">
        <v>33.614014230000002</v>
      </c>
      <c r="D25">
        <v>33.85775357</v>
      </c>
      <c r="E25">
        <v>34.070057660000003</v>
      </c>
      <c r="F25">
        <v>34.285765089999998</v>
      </c>
      <c r="G25">
        <v>34.517224949999999</v>
      </c>
      <c r="H25">
        <v>34.767257069999999</v>
      </c>
      <c r="I25">
        <v>35.035091459999997</v>
      </c>
      <c r="J25">
        <v>35.318939149999999</v>
      </c>
      <c r="K25">
        <v>35.617016040000003</v>
      </c>
      <c r="L25">
        <v>35.927859849999997</v>
      </c>
      <c r="M25">
        <v>36.250343170000001</v>
      </c>
      <c r="N25">
        <v>36.583742549999997</v>
      </c>
      <c r="O25">
        <v>36.927628769999998</v>
      </c>
      <c r="P25">
        <v>37.281777419999997</v>
      </c>
      <c r="Q25">
        <v>37.646101770000001</v>
      </c>
      <c r="R25">
        <v>38.02060402</v>
      </c>
      <c r="S25">
        <v>38.405341659999998</v>
      </c>
      <c r="T25">
        <v>38.800405840000003</v>
      </c>
      <c r="U25">
        <v>39.205907539999998</v>
      </c>
      <c r="V25">
        <v>39.62196909</v>
      </c>
      <c r="W25">
        <v>40.048719380000001</v>
      </c>
      <c r="X25">
        <v>40.486291540000003</v>
      </c>
      <c r="Y25">
        <v>40.934822019999999</v>
      </c>
      <c r="Z25">
        <v>41.39445078</v>
      </c>
      <c r="AA25">
        <v>41.865321850000001</v>
      </c>
      <c r="AB25">
        <v>42.347584179999998</v>
      </c>
      <c r="AC25">
        <v>42.841392470000002</v>
      </c>
      <c r="AD25">
        <v>43.346908020000001</v>
      </c>
      <c r="AE25">
        <v>43.864299340000002</v>
      </c>
      <c r="AF25">
        <v>44.393742619999998</v>
      </c>
      <c r="AG25">
        <v>44.935422080000002</v>
      </c>
      <c r="AH25">
        <v>45.489530139999999</v>
      </c>
      <c r="AI25">
        <v>46.056267439999999</v>
      </c>
      <c r="AJ25">
        <v>46.635842830000001</v>
      </c>
      <c r="AK25">
        <v>47.228473229999999</v>
      </c>
    </row>
    <row r="26" spans="1:37" x14ac:dyDescent="0.25">
      <c r="A26" t="s">
        <v>104</v>
      </c>
      <c r="B26">
        <v>80.104657829999994</v>
      </c>
      <c r="C26">
        <v>81.28112222</v>
      </c>
      <c r="D26">
        <v>82.307185790000005</v>
      </c>
      <c r="E26">
        <v>83.302809060000001</v>
      </c>
      <c r="F26">
        <v>84.318551029999995</v>
      </c>
      <c r="G26">
        <v>85.372130909999996</v>
      </c>
      <c r="H26">
        <v>86.467323320000006</v>
      </c>
      <c r="I26">
        <v>87.602716169999994</v>
      </c>
      <c r="J26">
        <v>88.775506089999993</v>
      </c>
      <c r="K26">
        <v>89.983002679999998</v>
      </c>
      <c r="L26">
        <v>91.223069940000002</v>
      </c>
      <c r="M26">
        <v>92.494145250000003</v>
      </c>
      <c r="N26">
        <v>93.795331110000006</v>
      </c>
      <c r="O26">
        <v>95.126218260000002</v>
      </c>
      <c r="P26">
        <v>96.486739880000002</v>
      </c>
      <c r="Q26">
        <v>97.877052919999997</v>
      </c>
      <c r="R26">
        <v>99.297464669999997</v>
      </c>
      <c r="S26">
        <v>100.74837909999999</v>
      </c>
      <c r="T26">
        <v>102.2302565</v>
      </c>
      <c r="U26">
        <v>103.74358719999999</v>
      </c>
      <c r="V26">
        <v>105.2888765</v>
      </c>
      <c r="W26">
        <v>106.8666369</v>
      </c>
      <c r="X26">
        <v>108.4773847</v>
      </c>
      <c r="Y26">
        <v>110.1216409</v>
      </c>
      <c r="Z26">
        <v>111.7999294</v>
      </c>
      <c r="AA26">
        <v>113.5127851</v>
      </c>
      <c r="AB26">
        <v>115.26075760000001</v>
      </c>
      <c r="AC26">
        <v>117.0444145</v>
      </c>
      <c r="AD26">
        <v>118.8643429</v>
      </c>
      <c r="AE26">
        <v>120.721152</v>
      </c>
      <c r="AF26">
        <v>122.6154744</v>
      </c>
      <c r="AG26">
        <v>124.54796760000001</v>
      </c>
      <c r="AH26">
        <v>126.5193143</v>
      </c>
      <c r="AI26">
        <v>128.5302231</v>
      </c>
      <c r="AJ26">
        <v>130.5814282</v>
      </c>
      <c r="AK26">
        <v>132.67368930000001</v>
      </c>
    </row>
    <row r="27" spans="1:37" x14ac:dyDescent="0.25">
      <c r="A27" t="s">
        <v>105</v>
      </c>
      <c r="B27">
        <v>28.570195269999999</v>
      </c>
      <c r="C27">
        <v>28.705269919999999</v>
      </c>
      <c r="D27">
        <v>28.66929403</v>
      </c>
      <c r="E27">
        <v>28.57750527</v>
      </c>
      <c r="F27">
        <v>28.477632280000002</v>
      </c>
      <c r="G27">
        <v>28.386876310000002</v>
      </c>
      <c r="H27">
        <v>28.309624020000001</v>
      </c>
      <c r="I27">
        <v>28.245439359999999</v>
      </c>
      <c r="J27">
        <v>28.19246377</v>
      </c>
      <c r="K27">
        <v>28.148617739999999</v>
      </c>
      <c r="L27">
        <v>28.112336500000001</v>
      </c>
      <c r="M27">
        <v>28.082501140000002</v>
      </c>
      <c r="N27">
        <v>28.058299989999998</v>
      </c>
      <c r="O27">
        <v>28.039099499999999</v>
      </c>
      <c r="P27">
        <v>28.024472500000002</v>
      </c>
      <c r="Q27">
        <v>28.014146319999998</v>
      </c>
      <c r="R27">
        <v>28.00794776</v>
      </c>
      <c r="S27">
        <v>28.00571132</v>
      </c>
      <c r="T27">
        <v>28.007341799999999</v>
      </c>
      <c r="U27">
        <v>28.012791750000002</v>
      </c>
      <c r="V27">
        <v>28.02204579</v>
      </c>
      <c r="W27">
        <v>28.03510966</v>
      </c>
      <c r="X27">
        <v>28.05200263</v>
      </c>
      <c r="Y27">
        <v>28.072752340000001</v>
      </c>
      <c r="Z27">
        <v>28.097391429999998</v>
      </c>
      <c r="AA27">
        <v>28.125955510000001</v>
      </c>
      <c r="AB27">
        <v>28.158481869999999</v>
      </c>
      <c r="AC27">
        <v>28.195008869999999</v>
      </c>
      <c r="AD27">
        <v>28.235575669999999</v>
      </c>
      <c r="AE27">
        <v>28.280222080000001</v>
      </c>
      <c r="AF27">
        <v>28.328988670000001</v>
      </c>
      <c r="AG27">
        <v>28.381916839999999</v>
      </c>
      <c r="AH27">
        <v>28.439048840000002</v>
      </c>
      <c r="AI27">
        <v>28.500427940000002</v>
      </c>
      <c r="AJ27">
        <v>28.56609843</v>
      </c>
      <c r="AK27">
        <v>28.636105669999999</v>
      </c>
    </row>
    <row r="28" spans="1:37" x14ac:dyDescent="0.25">
      <c r="A28" t="s">
        <v>106</v>
      </c>
      <c r="B28">
        <v>18.031954429999999</v>
      </c>
      <c r="C28">
        <v>18.361445079999999</v>
      </c>
      <c r="D28">
        <v>18.684486329999999</v>
      </c>
      <c r="E28">
        <v>19.01241843</v>
      </c>
      <c r="F28">
        <v>19.34990118</v>
      </c>
      <c r="G28">
        <v>19.698176839999999</v>
      </c>
      <c r="H28">
        <v>20.05712759</v>
      </c>
      <c r="I28">
        <v>20.426232899999999</v>
      </c>
      <c r="J28">
        <v>20.804953919999999</v>
      </c>
      <c r="K28">
        <v>21.192861690000001</v>
      </c>
      <c r="L28">
        <v>21.589661280000001</v>
      </c>
      <c r="M28">
        <v>21.995179019999998</v>
      </c>
      <c r="N28">
        <v>22.40934086</v>
      </c>
      <c r="O28">
        <v>22.83215057</v>
      </c>
      <c r="P28">
        <v>23.263671129999999</v>
      </c>
      <c r="Q28">
        <v>23.704006889999999</v>
      </c>
      <c r="R28">
        <v>24.15329492</v>
      </c>
      <c r="S28">
        <v>24.61169718</v>
      </c>
      <c r="T28">
        <v>25.079392779999999</v>
      </c>
      <c r="U28">
        <v>25.55657223</v>
      </c>
      <c r="V28">
        <v>26.043433480000001</v>
      </c>
      <c r="W28">
        <v>26.540179389999999</v>
      </c>
      <c r="X28">
        <v>27.047016289999998</v>
      </c>
      <c r="Y28">
        <v>27.564153319999999</v>
      </c>
      <c r="Z28">
        <v>28.091801199999999</v>
      </c>
      <c r="AA28">
        <v>28.630173939999999</v>
      </c>
      <c r="AB28">
        <v>29.179489589999999</v>
      </c>
      <c r="AC28">
        <v>29.73997052</v>
      </c>
      <c r="AD28">
        <v>30.311843769999999</v>
      </c>
      <c r="AE28">
        <v>30.89534149</v>
      </c>
      <c r="AF28">
        <v>31.49070128</v>
      </c>
      <c r="AG28">
        <v>32.098166519999999</v>
      </c>
      <c r="AH28">
        <v>32.717986549999999</v>
      </c>
      <c r="AI28">
        <v>33.350416889999998</v>
      </c>
      <c r="AJ28">
        <v>33.995719289999997</v>
      </c>
      <c r="AK28">
        <v>34.654161809999998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Tab-macro</vt:lpstr>
      <vt:lpstr>Tab-baseline</vt:lpstr>
      <vt:lpstr>Macro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2021-01-21T19:28:02Z</dcterms:modified>
</cp:coreProperties>
</file>