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7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9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autoCompressPictures="0"/>
  <xr:revisionPtr revIDLastSave="0" documentId="13_ncr:1_{F203BA99-85A0-460B-BF7F-4BB1DBAA5856}" xr6:coauthVersionLast="47" xr6:coauthVersionMax="47" xr10:uidLastSave="{00000000-0000-0000-0000-000000000000}"/>
  <bookViews>
    <workbookView xWindow="0" yWindow="90" windowWidth="20445" windowHeight="1281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35" l="1"/>
  <c r="E1" i="35"/>
  <c r="F1" i="35"/>
  <c r="G1" i="35"/>
  <c r="H1" i="35"/>
  <c r="I1" i="35"/>
  <c r="J1" i="35"/>
  <c r="K1" i="35"/>
  <c r="L1" i="35"/>
  <c r="M1" i="35"/>
  <c r="N1" i="35"/>
  <c r="O1" i="35"/>
  <c r="P1" i="35"/>
  <c r="Q1" i="35"/>
  <c r="R1" i="35"/>
  <c r="R108" i="35"/>
  <c r="R109" i="35"/>
  <c r="R110" i="35"/>
  <c r="R111" i="35"/>
  <c r="R112" i="35"/>
  <c r="R113" i="35"/>
  <c r="R114" i="35"/>
  <c r="R115" i="35"/>
  <c r="R116" i="35"/>
  <c r="R117" i="35"/>
  <c r="R162" i="35"/>
  <c r="S1" i="35"/>
  <c r="S108" i="35"/>
  <c r="S109" i="35"/>
  <c r="S110" i="35"/>
  <c r="S111" i="35"/>
  <c r="S112" i="35"/>
  <c r="S113" i="35"/>
  <c r="S114" i="35"/>
  <c r="S115" i="35"/>
  <c r="S116" i="35"/>
  <c r="S117" i="35"/>
  <c r="S162" i="35"/>
  <c r="T1" i="35"/>
  <c r="T108" i="35"/>
  <c r="T109" i="35"/>
  <c r="T110" i="35"/>
  <c r="T111" i="35"/>
  <c r="T112" i="35"/>
  <c r="T113" i="35"/>
  <c r="T114" i="35"/>
  <c r="T115" i="35"/>
  <c r="T116" i="35"/>
  <c r="T117" i="35"/>
  <c r="T162" i="35"/>
  <c r="U1" i="35"/>
  <c r="U108" i="35"/>
  <c r="U109" i="35"/>
  <c r="U110" i="35"/>
  <c r="U111" i="35"/>
  <c r="U112" i="35"/>
  <c r="U113" i="35"/>
  <c r="U114" i="35"/>
  <c r="U115" i="35"/>
  <c r="U116" i="35"/>
  <c r="U117" i="35"/>
  <c r="U162" i="35"/>
  <c r="V1" i="35"/>
  <c r="V108" i="35"/>
  <c r="V109" i="35"/>
  <c r="V110" i="35"/>
  <c r="V111" i="35"/>
  <c r="V112" i="35"/>
  <c r="V113" i="35"/>
  <c r="V114" i="35"/>
  <c r="V115" i="35"/>
  <c r="V116" i="35"/>
  <c r="V117" i="35"/>
  <c r="V162" i="35"/>
  <c r="AK162" i="35"/>
  <c r="C108" i="35"/>
  <c r="C121" i="35"/>
  <c r="C134" i="35"/>
  <c r="C147" i="35"/>
  <c r="C230" i="35"/>
  <c r="D108" i="35"/>
  <c r="D121" i="35"/>
  <c r="D134" i="35"/>
  <c r="D147" i="35"/>
  <c r="D230" i="35"/>
  <c r="E108" i="35"/>
  <c r="E121" i="35"/>
  <c r="E134" i="35"/>
  <c r="E147" i="35"/>
  <c r="E230" i="35"/>
  <c r="F108" i="35"/>
  <c r="F121" i="35"/>
  <c r="F134" i="35"/>
  <c r="F147" i="35"/>
  <c r="F230" i="35"/>
  <c r="G108" i="35"/>
  <c r="G121" i="35"/>
  <c r="G134" i="35"/>
  <c r="G147" i="35"/>
  <c r="G230" i="35"/>
  <c r="H108" i="35"/>
  <c r="H121" i="35"/>
  <c r="H134" i="35"/>
  <c r="H147" i="35"/>
  <c r="H230" i="35"/>
  <c r="I108" i="35"/>
  <c r="I121" i="35"/>
  <c r="I134" i="35"/>
  <c r="I147" i="35"/>
  <c r="I230" i="35"/>
  <c r="J108" i="35"/>
  <c r="J121" i="35"/>
  <c r="J134" i="35"/>
  <c r="J147" i="35"/>
  <c r="J230" i="35"/>
  <c r="K108" i="35"/>
  <c r="K121" i="35"/>
  <c r="K134" i="35"/>
  <c r="K147" i="35"/>
  <c r="K230" i="35"/>
  <c r="L108" i="35"/>
  <c r="L121" i="35"/>
  <c r="L134" i="35"/>
  <c r="L147" i="35"/>
  <c r="L230" i="35"/>
  <c r="M108" i="35"/>
  <c r="M121" i="35"/>
  <c r="M134" i="35"/>
  <c r="M147" i="35"/>
  <c r="M230" i="35"/>
  <c r="N108" i="35"/>
  <c r="N121" i="35"/>
  <c r="N134" i="35"/>
  <c r="N147" i="35"/>
  <c r="N230" i="35"/>
  <c r="O108" i="35"/>
  <c r="O121" i="35"/>
  <c r="O134" i="35"/>
  <c r="O147" i="35"/>
  <c r="O230" i="35"/>
  <c r="P108" i="35"/>
  <c r="P121" i="35"/>
  <c r="P134" i="35"/>
  <c r="P147" i="35"/>
  <c r="P230" i="35"/>
  <c r="Q108" i="35"/>
  <c r="Q121" i="35"/>
  <c r="Q134" i="35"/>
  <c r="Q147" i="35"/>
  <c r="Q230" i="35"/>
  <c r="R121" i="35"/>
  <c r="R134" i="35"/>
  <c r="R147" i="35"/>
  <c r="R230" i="35"/>
  <c r="S121" i="35"/>
  <c r="S134" i="35"/>
  <c r="S147" i="35"/>
  <c r="S230" i="35"/>
  <c r="T121" i="35"/>
  <c r="T134" i="35"/>
  <c r="T147" i="35"/>
  <c r="T230" i="35"/>
  <c r="U121" i="35"/>
  <c r="U134" i="35"/>
  <c r="U147" i="35"/>
  <c r="U230" i="35"/>
  <c r="V121" i="35"/>
  <c r="V134" i="35"/>
  <c r="V147" i="35"/>
  <c r="V230" i="35"/>
  <c r="W1" i="35"/>
  <c r="W108" i="35"/>
  <c r="W121" i="35"/>
  <c r="W134" i="35"/>
  <c r="W147" i="35"/>
  <c r="W230" i="35"/>
  <c r="X1" i="35"/>
  <c r="X108" i="35"/>
  <c r="X121" i="35"/>
  <c r="X134" i="35"/>
  <c r="X147" i="35"/>
  <c r="X230" i="35"/>
  <c r="Y1" i="35"/>
  <c r="Y108" i="35"/>
  <c r="Y121" i="35"/>
  <c r="Y134" i="35"/>
  <c r="Y147" i="35"/>
  <c r="Y230" i="35"/>
  <c r="Z1" i="35"/>
  <c r="Z108" i="35"/>
  <c r="Z121" i="35"/>
  <c r="Z134" i="35"/>
  <c r="Z147" i="35"/>
  <c r="Z230" i="35"/>
  <c r="AA1" i="35"/>
  <c r="AA108" i="35"/>
  <c r="AA121" i="35"/>
  <c r="AA134" i="35"/>
  <c r="AA147" i="35"/>
  <c r="AA230" i="35"/>
  <c r="AB1" i="35"/>
  <c r="AB108" i="35"/>
  <c r="AB121" i="35"/>
  <c r="AB134" i="35"/>
  <c r="AB147" i="35"/>
  <c r="AB230" i="35"/>
  <c r="AC1" i="35"/>
  <c r="AC108" i="35"/>
  <c r="AC121" i="35"/>
  <c r="AC134" i="35"/>
  <c r="AC147" i="35"/>
  <c r="AC230" i="35"/>
  <c r="AD1" i="35"/>
  <c r="AD108" i="35"/>
  <c r="AD121" i="35"/>
  <c r="AD134" i="35"/>
  <c r="AD147" i="35"/>
  <c r="AD230" i="35"/>
  <c r="AE1" i="35"/>
  <c r="AE108" i="35"/>
  <c r="AE121" i="35"/>
  <c r="AE134" i="35"/>
  <c r="AE147" i="35"/>
  <c r="AE230" i="35"/>
  <c r="AF1" i="35"/>
  <c r="AF108" i="35"/>
  <c r="AF121" i="35"/>
  <c r="AF134" i="35"/>
  <c r="AF147" i="35"/>
  <c r="AF230" i="35"/>
  <c r="C109" i="35"/>
  <c r="C122" i="35"/>
  <c r="C135" i="35"/>
  <c r="C148" i="35"/>
  <c r="C231" i="35"/>
  <c r="C110" i="35"/>
  <c r="C123" i="35"/>
  <c r="C136" i="35"/>
  <c r="C149" i="35"/>
  <c r="C232" i="35"/>
  <c r="C111" i="35"/>
  <c r="C124" i="35"/>
  <c r="C137" i="35"/>
  <c r="C150" i="35"/>
  <c r="C233" i="35"/>
  <c r="C112" i="35"/>
  <c r="C125" i="35"/>
  <c r="C138" i="35"/>
  <c r="C151" i="35"/>
  <c r="C234" i="35"/>
  <c r="C113" i="35"/>
  <c r="C126" i="35"/>
  <c r="C139" i="35"/>
  <c r="C152" i="35"/>
  <c r="C235" i="35"/>
  <c r="C114" i="35"/>
  <c r="C127" i="35"/>
  <c r="C140" i="35"/>
  <c r="C153" i="35"/>
  <c r="C236" i="35"/>
  <c r="C115" i="35"/>
  <c r="C128" i="35"/>
  <c r="C141" i="35"/>
  <c r="C154" i="35"/>
  <c r="C116" i="35"/>
  <c r="C129" i="35"/>
  <c r="C142" i="35"/>
  <c r="C155" i="35"/>
  <c r="C117" i="35"/>
  <c r="C130" i="35"/>
  <c r="C143" i="35"/>
  <c r="C156" i="35"/>
  <c r="C237" i="35"/>
  <c r="C229" i="35"/>
  <c r="D109" i="35"/>
  <c r="D122" i="35"/>
  <c r="D135" i="35"/>
  <c r="D148" i="35"/>
  <c r="D231" i="35"/>
  <c r="D110" i="35"/>
  <c r="D123" i="35"/>
  <c r="D136" i="35"/>
  <c r="D149" i="35"/>
  <c r="D232" i="35"/>
  <c r="D111" i="35"/>
  <c r="D124" i="35"/>
  <c r="D137" i="35"/>
  <c r="D150" i="35"/>
  <c r="D233" i="35"/>
  <c r="D112" i="35"/>
  <c r="D125" i="35"/>
  <c r="D138" i="35"/>
  <c r="D151" i="35"/>
  <c r="D234" i="35"/>
  <c r="D113" i="35"/>
  <c r="D126" i="35"/>
  <c r="D139" i="35"/>
  <c r="D152" i="35"/>
  <c r="D235" i="35"/>
  <c r="D114" i="35"/>
  <c r="D127" i="35"/>
  <c r="D140" i="35"/>
  <c r="D153" i="35"/>
  <c r="D236" i="35"/>
  <c r="D115" i="35"/>
  <c r="D128" i="35"/>
  <c r="D141" i="35"/>
  <c r="D154" i="35"/>
  <c r="D116" i="35"/>
  <c r="D129" i="35"/>
  <c r="D142" i="35"/>
  <c r="D155" i="35"/>
  <c r="D117" i="35"/>
  <c r="D130" i="35"/>
  <c r="D143" i="35"/>
  <c r="D156" i="35"/>
  <c r="D237" i="35"/>
  <c r="D229" i="35"/>
  <c r="E109" i="35"/>
  <c r="E122" i="35"/>
  <c r="E135" i="35"/>
  <c r="E148" i="35"/>
  <c r="E231" i="35"/>
  <c r="E110" i="35"/>
  <c r="E123" i="35"/>
  <c r="E136" i="35"/>
  <c r="E149" i="35"/>
  <c r="E232" i="35"/>
  <c r="E111" i="35"/>
  <c r="E124" i="35"/>
  <c r="E137" i="35"/>
  <c r="E150" i="35"/>
  <c r="E233" i="35"/>
  <c r="E112" i="35"/>
  <c r="E125" i="35"/>
  <c r="E138" i="35"/>
  <c r="E151" i="35"/>
  <c r="E234" i="35"/>
  <c r="E113" i="35"/>
  <c r="E126" i="35"/>
  <c r="E139" i="35"/>
  <c r="E152" i="35"/>
  <c r="E235" i="35"/>
  <c r="E114" i="35"/>
  <c r="E127" i="35"/>
  <c r="E140" i="35"/>
  <c r="E153" i="35"/>
  <c r="E236" i="35"/>
  <c r="E115" i="35"/>
  <c r="E128" i="35"/>
  <c r="E141" i="35"/>
  <c r="E154" i="35"/>
  <c r="E116" i="35"/>
  <c r="E129" i="35"/>
  <c r="E142" i="35"/>
  <c r="E155" i="35"/>
  <c r="E117" i="35"/>
  <c r="E130" i="35"/>
  <c r="E143" i="35"/>
  <c r="E156" i="35"/>
  <c r="E237" i="35"/>
  <c r="E229" i="35"/>
  <c r="F109" i="35"/>
  <c r="F122" i="35"/>
  <c r="F135" i="35"/>
  <c r="F148" i="35"/>
  <c r="F231" i="35"/>
  <c r="F110" i="35"/>
  <c r="F123" i="35"/>
  <c r="F136" i="35"/>
  <c r="F149" i="35"/>
  <c r="F232" i="35"/>
  <c r="F111" i="35"/>
  <c r="F124" i="35"/>
  <c r="F137" i="35"/>
  <c r="F150" i="35"/>
  <c r="F233" i="35"/>
  <c r="F112" i="35"/>
  <c r="F125" i="35"/>
  <c r="F138" i="35"/>
  <c r="F151" i="35"/>
  <c r="F234" i="35"/>
  <c r="F113" i="35"/>
  <c r="F126" i="35"/>
  <c r="F139" i="35"/>
  <c r="F152" i="35"/>
  <c r="F235" i="35"/>
  <c r="F114" i="35"/>
  <c r="F127" i="35"/>
  <c r="F140" i="35"/>
  <c r="F153" i="35"/>
  <c r="F236" i="35"/>
  <c r="F115" i="35"/>
  <c r="F128" i="35"/>
  <c r="F141" i="35"/>
  <c r="F154" i="35"/>
  <c r="F116" i="35"/>
  <c r="F129" i="35"/>
  <c r="F142" i="35"/>
  <c r="F155" i="35"/>
  <c r="F117" i="35"/>
  <c r="F130" i="35"/>
  <c r="F143" i="35"/>
  <c r="F156" i="35"/>
  <c r="F237" i="35"/>
  <c r="F229" i="35"/>
  <c r="G109" i="35"/>
  <c r="G122" i="35"/>
  <c r="G135" i="35"/>
  <c r="G148" i="35"/>
  <c r="G231" i="35"/>
  <c r="G110" i="35"/>
  <c r="G123" i="35"/>
  <c r="G136" i="35"/>
  <c r="G149" i="35"/>
  <c r="G232" i="35"/>
  <c r="G111" i="35"/>
  <c r="G124" i="35"/>
  <c r="G137" i="35"/>
  <c r="G150" i="35"/>
  <c r="G233" i="35"/>
  <c r="G112" i="35"/>
  <c r="G125" i="35"/>
  <c r="G138" i="35"/>
  <c r="G151" i="35"/>
  <c r="G234" i="35"/>
  <c r="G113" i="35"/>
  <c r="G126" i="35"/>
  <c r="G139" i="35"/>
  <c r="G152" i="35"/>
  <c r="G235" i="35"/>
  <c r="G114" i="35"/>
  <c r="G127" i="35"/>
  <c r="G140" i="35"/>
  <c r="G153" i="35"/>
  <c r="G236" i="35"/>
  <c r="G115" i="35"/>
  <c r="G128" i="35"/>
  <c r="G141" i="35"/>
  <c r="G154" i="35"/>
  <c r="G116" i="35"/>
  <c r="G129" i="35"/>
  <c r="G142" i="35"/>
  <c r="G155" i="35"/>
  <c r="G117" i="35"/>
  <c r="G130" i="35"/>
  <c r="G143" i="35"/>
  <c r="G156" i="35"/>
  <c r="G237" i="35"/>
  <c r="G229" i="35"/>
  <c r="H109" i="35"/>
  <c r="H122" i="35"/>
  <c r="H135" i="35"/>
  <c r="H148" i="35"/>
  <c r="H231" i="35"/>
  <c r="H110" i="35"/>
  <c r="H123" i="35"/>
  <c r="H136" i="35"/>
  <c r="H149" i="35"/>
  <c r="H232" i="35"/>
  <c r="H111" i="35"/>
  <c r="H124" i="35"/>
  <c r="H137" i="35"/>
  <c r="H150" i="35"/>
  <c r="H233" i="35"/>
  <c r="H112" i="35"/>
  <c r="H125" i="35"/>
  <c r="H138" i="35"/>
  <c r="H151" i="35"/>
  <c r="H234" i="35"/>
  <c r="H113" i="35"/>
  <c r="H126" i="35"/>
  <c r="H139" i="35"/>
  <c r="H152" i="35"/>
  <c r="H235" i="35"/>
  <c r="H114" i="35"/>
  <c r="H127" i="35"/>
  <c r="H140" i="35"/>
  <c r="H153" i="35"/>
  <c r="H236" i="35"/>
  <c r="H115" i="35"/>
  <c r="H128" i="35"/>
  <c r="H141" i="35"/>
  <c r="H154" i="35"/>
  <c r="H116" i="35"/>
  <c r="H129" i="35"/>
  <c r="H142" i="35"/>
  <c r="H155" i="35"/>
  <c r="H117" i="35"/>
  <c r="H130" i="35"/>
  <c r="H143" i="35"/>
  <c r="H156" i="35"/>
  <c r="H237" i="35"/>
  <c r="H229" i="35"/>
  <c r="I109" i="35"/>
  <c r="I122" i="35"/>
  <c r="I135" i="35"/>
  <c r="I148" i="35"/>
  <c r="I231" i="35"/>
  <c r="I110" i="35"/>
  <c r="I123" i="35"/>
  <c r="I136" i="35"/>
  <c r="I149" i="35"/>
  <c r="I232" i="35"/>
  <c r="I111" i="35"/>
  <c r="I124" i="35"/>
  <c r="I137" i="35"/>
  <c r="I150" i="35"/>
  <c r="I233" i="35"/>
  <c r="I112" i="35"/>
  <c r="I125" i="35"/>
  <c r="I138" i="35"/>
  <c r="I151" i="35"/>
  <c r="I234" i="35"/>
  <c r="I113" i="35"/>
  <c r="I126" i="35"/>
  <c r="I139" i="35"/>
  <c r="I152" i="35"/>
  <c r="I235" i="35"/>
  <c r="I114" i="35"/>
  <c r="I127" i="35"/>
  <c r="I140" i="35"/>
  <c r="I153" i="35"/>
  <c r="I236" i="35"/>
  <c r="I115" i="35"/>
  <c r="I128" i="35"/>
  <c r="I141" i="35"/>
  <c r="I154" i="35"/>
  <c r="I116" i="35"/>
  <c r="I129" i="35"/>
  <c r="I142" i="35"/>
  <c r="I155" i="35"/>
  <c r="I117" i="35"/>
  <c r="I130" i="35"/>
  <c r="I143" i="35"/>
  <c r="I156" i="35"/>
  <c r="I237" i="35"/>
  <c r="I229" i="35"/>
  <c r="J109" i="35"/>
  <c r="J122" i="35"/>
  <c r="J135" i="35"/>
  <c r="J148" i="35"/>
  <c r="J231" i="35"/>
  <c r="J110" i="35"/>
  <c r="J123" i="35"/>
  <c r="J136" i="35"/>
  <c r="J149" i="35"/>
  <c r="J232" i="35"/>
  <c r="J111" i="35"/>
  <c r="J124" i="35"/>
  <c r="J137" i="35"/>
  <c r="J150" i="35"/>
  <c r="J233" i="35"/>
  <c r="J112" i="35"/>
  <c r="J125" i="35"/>
  <c r="J138" i="35"/>
  <c r="J151" i="35"/>
  <c r="J234" i="35"/>
  <c r="J113" i="35"/>
  <c r="J126" i="35"/>
  <c r="J139" i="35"/>
  <c r="J152" i="35"/>
  <c r="J235" i="35"/>
  <c r="J114" i="35"/>
  <c r="J127" i="35"/>
  <c r="J140" i="35"/>
  <c r="J153" i="35"/>
  <c r="J236" i="35"/>
  <c r="J115" i="35"/>
  <c r="J128" i="35"/>
  <c r="J141" i="35"/>
  <c r="J154" i="35"/>
  <c r="J116" i="35"/>
  <c r="J129" i="35"/>
  <c r="J142" i="35"/>
  <c r="J155" i="35"/>
  <c r="J117" i="35"/>
  <c r="J130" i="35"/>
  <c r="J143" i="35"/>
  <c r="J156" i="35"/>
  <c r="J237" i="35"/>
  <c r="J229" i="35"/>
  <c r="K109" i="35"/>
  <c r="K122" i="35"/>
  <c r="K135" i="35"/>
  <c r="K148" i="35"/>
  <c r="K231" i="35"/>
  <c r="K110" i="35"/>
  <c r="K123" i="35"/>
  <c r="K136" i="35"/>
  <c r="K149" i="35"/>
  <c r="K232" i="35"/>
  <c r="K111" i="35"/>
  <c r="K124" i="35"/>
  <c r="K137" i="35"/>
  <c r="K150" i="35"/>
  <c r="K233" i="35"/>
  <c r="K112" i="35"/>
  <c r="K125" i="35"/>
  <c r="K138" i="35"/>
  <c r="K151" i="35"/>
  <c r="K234" i="35"/>
  <c r="K113" i="35"/>
  <c r="K126" i="35"/>
  <c r="K139" i="35"/>
  <c r="K152" i="35"/>
  <c r="K235" i="35"/>
  <c r="K114" i="35"/>
  <c r="K127" i="35"/>
  <c r="K140" i="35"/>
  <c r="K153" i="35"/>
  <c r="K236" i="35"/>
  <c r="K115" i="35"/>
  <c r="K128" i="35"/>
  <c r="K141" i="35"/>
  <c r="K154" i="35"/>
  <c r="K116" i="35"/>
  <c r="K129" i="35"/>
  <c r="K142" i="35"/>
  <c r="K155" i="35"/>
  <c r="K117" i="35"/>
  <c r="K130" i="35"/>
  <c r="K143" i="35"/>
  <c r="K156" i="35"/>
  <c r="K237" i="35"/>
  <c r="K229" i="35"/>
  <c r="L109" i="35"/>
  <c r="L122" i="35"/>
  <c r="L135" i="35"/>
  <c r="L148" i="35"/>
  <c r="L231" i="35"/>
  <c r="L110" i="35"/>
  <c r="L123" i="35"/>
  <c r="L136" i="35"/>
  <c r="L149" i="35"/>
  <c r="L232" i="35"/>
  <c r="L111" i="35"/>
  <c r="L124" i="35"/>
  <c r="L137" i="35"/>
  <c r="L150" i="35"/>
  <c r="L233" i="35"/>
  <c r="L112" i="35"/>
  <c r="L125" i="35"/>
  <c r="L138" i="35"/>
  <c r="L151" i="35"/>
  <c r="L234" i="35"/>
  <c r="L113" i="35"/>
  <c r="L126" i="35"/>
  <c r="L139" i="35"/>
  <c r="L152" i="35"/>
  <c r="L235" i="35"/>
  <c r="L114" i="35"/>
  <c r="L127" i="35"/>
  <c r="L140" i="35"/>
  <c r="L153" i="35"/>
  <c r="L236" i="35"/>
  <c r="L115" i="35"/>
  <c r="L128" i="35"/>
  <c r="L141" i="35"/>
  <c r="L154" i="35"/>
  <c r="L116" i="35"/>
  <c r="L129" i="35"/>
  <c r="L142" i="35"/>
  <c r="L155" i="35"/>
  <c r="L117" i="35"/>
  <c r="L130" i="35"/>
  <c r="L143" i="35"/>
  <c r="L156" i="35"/>
  <c r="L237" i="35"/>
  <c r="L229" i="35"/>
  <c r="M109" i="35"/>
  <c r="M122" i="35"/>
  <c r="M135" i="35"/>
  <c r="M148" i="35"/>
  <c r="M231" i="35"/>
  <c r="M110" i="35"/>
  <c r="M123" i="35"/>
  <c r="M136" i="35"/>
  <c r="M149" i="35"/>
  <c r="M232" i="35"/>
  <c r="M111" i="35"/>
  <c r="M124" i="35"/>
  <c r="M137" i="35"/>
  <c r="M150" i="35"/>
  <c r="M233" i="35"/>
  <c r="M112" i="35"/>
  <c r="M125" i="35"/>
  <c r="M138" i="35"/>
  <c r="M151" i="35"/>
  <c r="M234" i="35"/>
  <c r="M113" i="35"/>
  <c r="M126" i="35"/>
  <c r="M139" i="35"/>
  <c r="M152" i="35"/>
  <c r="M235" i="35"/>
  <c r="M114" i="35"/>
  <c r="M127" i="35"/>
  <c r="M140" i="35"/>
  <c r="M153" i="35"/>
  <c r="M236" i="35"/>
  <c r="M115" i="35"/>
  <c r="M128" i="35"/>
  <c r="M141" i="35"/>
  <c r="M154" i="35"/>
  <c r="M116" i="35"/>
  <c r="M129" i="35"/>
  <c r="M142" i="35"/>
  <c r="M155" i="35"/>
  <c r="M117" i="35"/>
  <c r="M130" i="35"/>
  <c r="M143" i="35"/>
  <c r="M156" i="35"/>
  <c r="M237" i="35"/>
  <c r="M229" i="35"/>
  <c r="N109" i="35"/>
  <c r="N122" i="35"/>
  <c r="N135" i="35"/>
  <c r="N148" i="35"/>
  <c r="N231" i="35"/>
  <c r="N110" i="35"/>
  <c r="N123" i="35"/>
  <c r="N136" i="35"/>
  <c r="N149" i="35"/>
  <c r="N232" i="35"/>
  <c r="N111" i="35"/>
  <c r="N124" i="35"/>
  <c r="N137" i="35"/>
  <c r="N150" i="35"/>
  <c r="N233" i="35"/>
  <c r="N112" i="35"/>
  <c r="N125" i="35"/>
  <c r="N138" i="35"/>
  <c r="N151" i="35"/>
  <c r="N234" i="35"/>
  <c r="N113" i="35"/>
  <c r="N126" i="35"/>
  <c r="N139" i="35"/>
  <c r="N152" i="35"/>
  <c r="N235" i="35"/>
  <c r="N114" i="35"/>
  <c r="N127" i="35"/>
  <c r="N140" i="35"/>
  <c r="N153" i="35"/>
  <c r="N236" i="35"/>
  <c r="N115" i="35"/>
  <c r="N128" i="35"/>
  <c r="N141" i="35"/>
  <c r="N154" i="35"/>
  <c r="N116" i="35"/>
  <c r="N129" i="35"/>
  <c r="N142" i="35"/>
  <c r="N155" i="35"/>
  <c r="N117" i="35"/>
  <c r="N130" i="35"/>
  <c r="N143" i="35"/>
  <c r="N156" i="35"/>
  <c r="N237" i="35"/>
  <c r="N229" i="35"/>
  <c r="O109" i="35"/>
  <c r="O122" i="35"/>
  <c r="O135" i="35"/>
  <c r="O148" i="35"/>
  <c r="O231" i="35"/>
  <c r="O110" i="35"/>
  <c r="O123" i="35"/>
  <c r="O136" i="35"/>
  <c r="O149" i="35"/>
  <c r="O232" i="35"/>
  <c r="O111" i="35"/>
  <c r="O124" i="35"/>
  <c r="O137" i="35"/>
  <c r="O150" i="35"/>
  <c r="O233" i="35"/>
  <c r="O112" i="35"/>
  <c r="O125" i="35"/>
  <c r="O138" i="35"/>
  <c r="O151" i="35"/>
  <c r="O234" i="35"/>
  <c r="O113" i="35"/>
  <c r="O126" i="35"/>
  <c r="O139" i="35"/>
  <c r="O152" i="35"/>
  <c r="O235" i="35"/>
  <c r="O114" i="35"/>
  <c r="O127" i="35"/>
  <c r="O140" i="35"/>
  <c r="O153" i="35"/>
  <c r="O236" i="35"/>
  <c r="O115" i="35"/>
  <c r="O128" i="35"/>
  <c r="O141" i="35"/>
  <c r="O154" i="35"/>
  <c r="O116" i="35"/>
  <c r="O129" i="35"/>
  <c r="O142" i="35"/>
  <c r="O155" i="35"/>
  <c r="O117" i="35"/>
  <c r="O130" i="35"/>
  <c r="O143" i="35"/>
  <c r="O156" i="35"/>
  <c r="O237" i="35"/>
  <c r="O229" i="35"/>
  <c r="P109" i="35"/>
  <c r="P122" i="35"/>
  <c r="P135" i="35"/>
  <c r="P148" i="35"/>
  <c r="P231" i="35"/>
  <c r="P110" i="35"/>
  <c r="P123" i="35"/>
  <c r="P136" i="35"/>
  <c r="P149" i="35"/>
  <c r="P232" i="35"/>
  <c r="P111" i="35"/>
  <c r="P124" i="35"/>
  <c r="P137" i="35"/>
  <c r="P150" i="35"/>
  <c r="P233" i="35"/>
  <c r="P112" i="35"/>
  <c r="P125" i="35"/>
  <c r="P138" i="35"/>
  <c r="P151" i="35"/>
  <c r="P234" i="35"/>
  <c r="P113" i="35"/>
  <c r="P126" i="35"/>
  <c r="P139" i="35"/>
  <c r="P152" i="35"/>
  <c r="P235" i="35"/>
  <c r="P114" i="35"/>
  <c r="P127" i="35"/>
  <c r="P140" i="35"/>
  <c r="P153" i="35"/>
  <c r="P236" i="35"/>
  <c r="P115" i="35"/>
  <c r="P128" i="35"/>
  <c r="P141" i="35"/>
  <c r="P154" i="35"/>
  <c r="P116" i="35"/>
  <c r="P129" i="35"/>
  <c r="P142" i="35"/>
  <c r="P155" i="35"/>
  <c r="P117" i="35"/>
  <c r="P130" i="35"/>
  <c r="P143" i="35"/>
  <c r="P156" i="35"/>
  <c r="P237" i="35"/>
  <c r="P229" i="35"/>
  <c r="Q109" i="35"/>
  <c r="Q122" i="35"/>
  <c r="Q135" i="35"/>
  <c r="Q148" i="35"/>
  <c r="Q231" i="35"/>
  <c r="Q110" i="35"/>
  <c r="Q123" i="35"/>
  <c r="Q136" i="35"/>
  <c r="Q149" i="35"/>
  <c r="Q232" i="35"/>
  <c r="Q111" i="35"/>
  <c r="Q124" i="35"/>
  <c r="Q137" i="35"/>
  <c r="Q150" i="35"/>
  <c r="Q233" i="35"/>
  <c r="Q112" i="35"/>
  <c r="Q125" i="35"/>
  <c r="Q138" i="35"/>
  <c r="Q151" i="35"/>
  <c r="Q234" i="35"/>
  <c r="Q113" i="35"/>
  <c r="Q126" i="35"/>
  <c r="Q139" i="35"/>
  <c r="Q152" i="35"/>
  <c r="Q235" i="35"/>
  <c r="Q114" i="35"/>
  <c r="Q127" i="35"/>
  <c r="Q140" i="35"/>
  <c r="Q153" i="35"/>
  <c r="Q236" i="35"/>
  <c r="Q115" i="35"/>
  <c r="Q128" i="35"/>
  <c r="Q141" i="35"/>
  <c r="Q154" i="35"/>
  <c r="Q116" i="35"/>
  <c r="Q129" i="35"/>
  <c r="Q142" i="35"/>
  <c r="Q155" i="35"/>
  <c r="Q117" i="35"/>
  <c r="Q130" i="35"/>
  <c r="Q143" i="35"/>
  <c r="Q156" i="35"/>
  <c r="Q237" i="35"/>
  <c r="Q229" i="35"/>
  <c r="R122" i="35"/>
  <c r="R135" i="35"/>
  <c r="R148" i="35"/>
  <c r="R231" i="35"/>
  <c r="R123" i="35"/>
  <c r="R136" i="35"/>
  <c r="R149" i="35"/>
  <c r="R232" i="35"/>
  <c r="R124" i="35"/>
  <c r="R137" i="35"/>
  <c r="R150" i="35"/>
  <c r="R233" i="35"/>
  <c r="R125" i="35"/>
  <c r="R138" i="35"/>
  <c r="R151" i="35"/>
  <c r="R234" i="35"/>
  <c r="R126" i="35"/>
  <c r="R139" i="35"/>
  <c r="R152" i="35"/>
  <c r="R235" i="35"/>
  <c r="R127" i="35"/>
  <c r="R140" i="35"/>
  <c r="R153" i="35"/>
  <c r="R236" i="35"/>
  <c r="R128" i="35"/>
  <c r="R141" i="35"/>
  <c r="R154" i="35"/>
  <c r="R129" i="35"/>
  <c r="R142" i="35"/>
  <c r="R155" i="35"/>
  <c r="R130" i="35"/>
  <c r="R143" i="35"/>
  <c r="R156" i="35"/>
  <c r="R237" i="35"/>
  <c r="R229" i="35"/>
  <c r="S122" i="35"/>
  <c r="S135" i="35"/>
  <c r="S148" i="35"/>
  <c r="S231" i="35"/>
  <c r="S123" i="35"/>
  <c r="S136" i="35"/>
  <c r="S149" i="35"/>
  <c r="S232" i="35"/>
  <c r="S124" i="35"/>
  <c r="S137" i="35"/>
  <c r="S150" i="35"/>
  <c r="S233" i="35"/>
  <c r="S125" i="35"/>
  <c r="S138" i="35"/>
  <c r="S151" i="35"/>
  <c r="S234" i="35"/>
  <c r="S126" i="35"/>
  <c r="S139" i="35"/>
  <c r="S152" i="35"/>
  <c r="S235" i="35"/>
  <c r="S127" i="35"/>
  <c r="S140" i="35"/>
  <c r="S153" i="35"/>
  <c r="S236" i="35"/>
  <c r="S128" i="35"/>
  <c r="S141" i="35"/>
  <c r="S154" i="35"/>
  <c r="S129" i="35"/>
  <c r="S142" i="35"/>
  <c r="S155" i="35"/>
  <c r="S130" i="35"/>
  <c r="S143" i="35"/>
  <c r="S156" i="35"/>
  <c r="S237" i="35"/>
  <c r="S229" i="35"/>
  <c r="T122" i="35"/>
  <c r="T135" i="35"/>
  <c r="T148" i="35"/>
  <c r="T231" i="35"/>
  <c r="T123" i="35"/>
  <c r="T136" i="35"/>
  <c r="T149" i="35"/>
  <c r="T232" i="35"/>
  <c r="T124" i="35"/>
  <c r="T137" i="35"/>
  <c r="T150" i="35"/>
  <c r="T233" i="35"/>
  <c r="T125" i="35"/>
  <c r="T138" i="35"/>
  <c r="T151" i="35"/>
  <c r="T234" i="35"/>
  <c r="T126" i="35"/>
  <c r="T139" i="35"/>
  <c r="T152" i="35"/>
  <c r="T235" i="35"/>
  <c r="T127" i="35"/>
  <c r="T140" i="35"/>
  <c r="T153" i="35"/>
  <c r="T236" i="35"/>
  <c r="T128" i="35"/>
  <c r="T141" i="35"/>
  <c r="T154" i="35"/>
  <c r="T129" i="35"/>
  <c r="T142" i="35"/>
  <c r="T155" i="35"/>
  <c r="T130" i="35"/>
  <c r="T143" i="35"/>
  <c r="T156" i="35"/>
  <c r="T237" i="35"/>
  <c r="T229" i="35"/>
  <c r="U122" i="35"/>
  <c r="U135" i="35"/>
  <c r="U148" i="35"/>
  <c r="U231" i="35"/>
  <c r="U123" i="35"/>
  <c r="U136" i="35"/>
  <c r="U149" i="35"/>
  <c r="U232" i="35"/>
  <c r="U124" i="35"/>
  <c r="U137" i="35"/>
  <c r="U150" i="35"/>
  <c r="U233" i="35"/>
  <c r="U125" i="35"/>
  <c r="U138" i="35"/>
  <c r="U151" i="35"/>
  <c r="U234" i="35"/>
  <c r="U126" i="35"/>
  <c r="U139" i="35"/>
  <c r="U152" i="35"/>
  <c r="U235" i="35"/>
  <c r="U127" i="35"/>
  <c r="U140" i="35"/>
  <c r="U153" i="35"/>
  <c r="U236" i="35"/>
  <c r="U128" i="35"/>
  <c r="U141" i="35"/>
  <c r="U154" i="35"/>
  <c r="U129" i="35"/>
  <c r="U142" i="35"/>
  <c r="U155" i="35"/>
  <c r="U130" i="35"/>
  <c r="U143" i="35"/>
  <c r="U156" i="35"/>
  <c r="U237" i="35"/>
  <c r="U229" i="35"/>
  <c r="V122" i="35"/>
  <c r="V135" i="35"/>
  <c r="V148" i="35"/>
  <c r="V231" i="35"/>
  <c r="V123" i="35"/>
  <c r="V136" i="35"/>
  <c r="V149" i="35"/>
  <c r="V232" i="35"/>
  <c r="V124" i="35"/>
  <c r="V137" i="35"/>
  <c r="V150" i="35"/>
  <c r="V233" i="35"/>
  <c r="V125" i="35"/>
  <c r="V138" i="35"/>
  <c r="V151" i="35"/>
  <c r="V234" i="35"/>
  <c r="V126" i="35"/>
  <c r="V139" i="35"/>
  <c r="V152" i="35"/>
  <c r="V235" i="35"/>
  <c r="V127" i="35"/>
  <c r="V140" i="35"/>
  <c r="V153" i="35"/>
  <c r="V236" i="35"/>
  <c r="V128" i="35"/>
  <c r="V141" i="35"/>
  <c r="V154" i="35"/>
  <c r="V129" i="35"/>
  <c r="V142" i="35"/>
  <c r="V155" i="35"/>
  <c r="V130" i="35"/>
  <c r="V143" i="35"/>
  <c r="V156" i="35"/>
  <c r="V237" i="35"/>
  <c r="V229" i="35"/>
  <c r="W109" i="35"/>
  <c r="W122" i="35"/>
  <c r="W135" i="35"/>
  <c r="W148" i="35"/>
  <c r="W231" i="35"/>
  <c r="W110" i="35"/>
  <c r="W123" i="35"/>
  <c r="W136" i="35"/>
  <c r="W149" i="35"/>
  <c r="W232" i="35"/>
  <c r="W111" i="35"/>
  <c r="W124" i="35"/>
  <c r="W137" i="35"/>
  <c r="W150" i="35"/>
  <c r="W233" i="35"/>
  <c r="W112" i="35"/>
  <c r="W125" i="35"/>
  <c r="W138" i="35"/>
  <c r="W151" i="35"/>
  <c r="W234" i="35"/>
  <c r="W113" i="35"/>
  <c r="W126" i="35"/>
  <c r="W139" i="35"/>
  <c r="W152" i="35"/>
  <c r="W235" i="35"/>
  <c r="W114" i="35"/>
  <c r="W127" i="35"/>
  <c r="W140" i="35"/>
  <c r="W153" i="35"/>
  <c r="W236" i="35"/>
  <c r="W115" i="35"/>
  <c r="W128" i="35"/>
  <c r="W141" i="35"/>
  <c r="W154" i="35"/>
  <c r="W116" i="35"/>
  <c r="W129" i="35"/>
  <c r="W142" i="35"/>
  <c r="W155" i="35"/>
  <c r="W117" i="35"/>
  <c r="W130" i="35"/>
  <c r="W143" i="35"/>
  <c r="W156" i="35"/>
  <c r="W237" i="35"/>
  <c r="W229" i="35"/>
  <c r="X109" i="35"/>
  <c r="X122" i="35"/>
  <c r="X135" i="35"/>
  <c r="X148" i="35"/>
  <c r="X231" i="35"/>
  <c r="X110" i="35"/>
  <c r="X123" i="35"/>
  <c r="X136" i="35"/>
  <c r="X149" i="35"/>
  <c r="X232" i="35"/>
  <c r="X111" i="35"/>
  <c r="X124" i="35"/>
  <c r="X137" i="35"/>
  <c r="X150" i="35"/>
  <c r="X233" i="35"/>
  <c r="X112" i="35"/>
  <c r="X125" i="35"/>
  <c r="X138" i="35"/>
  <c r="X151" i="35"/>
  <c r="X234" i="35"/>
  <c r="X113" i="35"/>
  <c r="X126" i="35"/>
  <c r="X139" i="35"/>
  <c r="X152" i="35"/>
  <c r="X235" i="35"/>
  <c r="X114" i="35"/>
  <c r="X127" i="35"/>
  <c r="X140" i="35"/>
  <c r="X153" i="35"/>
  <c r="X236" i="35"/>
  <c r="X115" i="35"/>
  <c r="X128" i="35"/>
  <c r="X141" i="35"/>
  <c r="X154" i="35"/>
  <c r="X116" i="35"/>
  <c r="X129" i="35"/>
  <c r="X142" i="35"/>
  <c r="X155" i="35"/>
  <c r="X117" i="35"/>
  <c r="X130" i="35"/>
  <c r="X143" i="35"/>
  <c r="X156" i="35"/>
  <c r="X237" i="35"/>
  <c r="X229" i="35"/>
  <c r="Y109" i="35"/>
  <c r="Y122" i="35"/>
  <c r="Y135" i="35"/>
  <c r="Y148" i="35"/>
  <c r="Y231" i="35"/>
  <c r="Y110" i="35"/>
  <c r="Y123" i="35"/>
  <c r="Y136" i="35"/>
  <c r="Y149" i="35"/>
  <c r="Y232" i="35"/>
  <c r="Y111" i="35"/>
  <c r="Y124" i="35"/>
  <c r="Y137" i="35"/>
  <c r="Y150" i="35"/>
  <c r="Y233" i="35"/>
  <c r="Y112" i="35"/>
  <c r="Y125" i="35"/>
  <c r="Y138" i="35"/>
  <c r="Y151" i="35"/>
  <c r="Y234" i="35"/>
  <c r="Y113" i="35"/>
  <c r="Y126" i="35"/>
  <c r="Y139" i="35"/>
  <c r="Y152" i="35"/>
  <c r="Y235" i="35"/>
  <c r="Y114" i="35"/>
  <c r="Y127" i="35"/>
  <c r="Y140" i="35"/>
  <c r="Y153" i="35"/>
  <c r="Y236" i="35"/>
  <c r="Y115" i="35"/>
  <c r="Y128" i="35"/>
  <c r="Y141" i="35"/>
  <c r="Y154" i="35"/>
  <c r="Y116" i="35"/>
  <c r="Y129" i="35"/>
  <c r="Y142" i="35"/>
  <c r="Y155" i="35"/>
  <c r="Y117" i="35"/>
  <c r="Y130" i="35"/>
  <c r="Y143" i="35"/>
  <c r="Y156" i="35"/>
  <c r="Y237" i="35"/>
  <c r="Y229" i="35"/>
  <c r="Z109" i="35"/>
  <c r="Z122" i="35"/>
  <c r="Z135" i="35"/>
  <c r="Z148" i="35"/>
  <c r="Z231" i="35"/>
  <c r="Z110" i="35"/>
  <c r="Z123" i="35"/>
  <c r="Z136" i="35"/>
  <c r="Z149" i="35"/>
  <c r="Z232" i="35"/>
  <c r="Z111" i="35"/>
  <c r="Z124" i="35"/>
  <c r="Z137" i="35"/>
  <c r="Z150" i="35"/>
  <c r="Z233" i="35"/>
  <c r="Z112" i="35"/>
  <c r="Z125" i="35"/>
  <c r="Z138" i="35"/>
  <c r="Z151" i="35"/>
  <c r="Z234" i="35"/>
  <c r="Z113" i="35"/>
  <c r="Z126" i="35"/>
  <c r="Z139" i="35"/>
  <c r="Z152" i="35"/>
  <c r="Z235" i="35"/>
  <c r="Z114" i="35"/>
  <c r="Z127" i="35"/>
  <c r="Z140" i="35"/>
  <c r="Z153" i="35"/>
  <c r="Z236" i="35"/>
  <c r="Z115" i="35"/>
  <c r="Z128" i="35"/>
  <c r="Z141" i="35"/>
  <c r="Z154" i="35"/>
  <c r="Z116" i="35"/>
  <c r="Z129" i="35"/>
  <c r="Z142" i="35"/>
  <c r="Z155" i="35"/>
  <c r="Z117" i="35"/>
  <c r="Z130" i="35"/>
  <c r="Z143" i="35"/>
  <c r="Z156" i="35"/>
  <c r="Z237" i="35"/>
  <c r="Z229" i="35"/>
  <c r="AA109" i="35"/>
  <c r="AA122" i="35"/>
  <c r="AA135" i="35"/>
  <c r="AA148" i="35"/>
  <c r="AA231" i="35"/>
  <c r="AA110" i="35"/>
  <c r="AA123" i="35"/>
  <c r="AA136" i="35"/>
  <c r="AA149" i="35"/>
  <c r="AA232" i="35"/>
  <c r="AA111" i="35"/>
  <c r="AA124" i="35"/>
  <c r="AA137" i="35"/>
  <c r="AA150" i="35"/>
  <c r="AA233" i="35"/>
  <c r="AA112" i="35"/>
  <c r="AA125" i="35"/>
  <c r="AA138" i="35"/>
  <c r="AA151" i="35"/>
  <c r="AA234" i="35"/>
  <c r="AA113" i="35"/>
  <c r="AA126" i="35"/>
  <c r="AA139" i="35"/>
  <c r="AA152" i="35"/>
  <c r="AA235" i="35"/>
  <c r="AA114" i="35"/>
  <c r="AA127" i="35"/>
  <c r="AA140" i="35"/>
  <c r="AA153" i="35"/>
  <c r="AA236" i="35"/>
  <c r="AA115" i="35"/>
  <c r="AA128" i="35"/>
  <c r="AA141" i="35"/>
  <c r="AA154" i="35"/>
  <c r="AA116" i="35"/>
  <c r="AA129" i="35"/>
  <c r="AA142" i="35"/>
  <c r="AA155" i="35"/>
  <c r="AA117" i="35"/>
  <c r="AA130" i="35"/>
  <c r="AA143" i="35"/>
  <c r="AA156" i="35"/>
  <c r="AA237" i="35"/>
  <c r="AA229" i="35"/>
  <c r="AB109" i="35"/>
  <c r="AB122" i="35"/>
  <c r="AB135" i="35"/>
  <c r="AB148" i="35"/>
  <c r="AB231" i="35"/>
  <c r="AB110" i="35"/>
  <c r="AB123" i="35"/>
  <c r="AB136" i="35"/>
  <c r="AB149" i="35"/>
  <c r="AB232" i="35"/>
  <c r="AB111" i="35"/>
  <c r="AB124" i="35"/>
  <c r="AB137" i="35"/>
  <c r="AB150" i="35"/>
  <c r="AB233" i="35"/>
  <c r="AB112" i="35"/>
  <c r="AB125" i="35"/>
  <c r="AB138" i="35"/>
  <c r="AB151" i="35"/>
  <c r="AB234" i="35"/>
  <c r="AB113" i="35"/>
  <c r="AB126" i="35"/>
  <c r="AB139" i="35"/>
  <c r="AB152" i="35"/>
  <c r="AB235" i="35"/>
  <c r="AB114" i="35"/>
  <c r="AB127" i="35"/>
  <c r="AB140" i="35"/>
  <c r="AB153" i="35"/>
  <c r="AB236" i="35"/>
  <c r="AB115" i="35"/>
  <c r="AB128" i="35"/>
  <c r="AB141" i="35"/>
  <c r="AB154" i="35"/>
  <c r="AB116" i="35"/>
  <c r="AB129" i="35"/>
  <c r="AB142" i="35"/>
  <c r="AB155" i="35"/>
  <c r="AB117" i="35"/>
  <c r="AB130" i="35"/>
  <c r="AB143" i="35"/>
  <c r="AB156" i="35"/>
  <c r="AB237" i="35"/>
  <c r="AB229" i="35"/>
  <c r="AC109" i="35"/>
  <c r="AC122" i="35"/>
  <c r="AC135" i="35"/>
  <c r="AC148" i="35"/>
  <c r="AC231" i="35"/>
  <c r="AC110" i="35"/>
  <c r="AC123" i="35"/>
  <c r="AC136" i="35"/>
  <c r="AC149" i="35"/>
  <c r="AC232" i="35"/>
  <c r="AC111" i="35"/>
  <c r="AC124" i="35"/>
  <c r="AC137" i="35"/>
  <c r="AC150" i="35"/>
  <c r="AC233" i="35"/>
  <c r="AC112" i="35"/>
  <c r="AC125" i="35"/>
  <c r="AC138" i="35"/>
  <c r="AC151" i="35"/>
  <c r="AC234" i="35"/>
  <c r="AC113" i="35"/>
  <c r="AC126" i="35"/>
  <c r="AC139" i="35"/>
  <c r="AC152" i="35"/>
  <c r="AC235" i="35"/>
  <c r="AC114" i="35"/>
  <c r="AC127" i="35"/>
  <c r="AC140" i="35"/>
  <c r="AC153" i="35"/>
  <c r="AC236" i="35"/>
  <c r="AC115" i="35"/>
  <c r="AC128" i="35"/>
  <c r="AC141" i="35"/>
  <c r="AC154" i="35"/>
  <c r="AC116" i="35"/>
  <c r="AC129" i="35"/>
  <c r="AC142" i="35"/>
  <c r="AC155" i="35"/>
  <c r="AC117" i="35"/>
  <c r="AC130" i="35"/>
  <c r="AC143" i="35"/>
  <c r="AC156" i="35"/>
  <c r="AC237" i="35"/>
  <c r="AC229" i="35"/>
  <c r="AD109" i="35"/>
  <c r="AD122" i="35"/>
  <c r="AD135" i="35"/>
  <c r="AD148" i="35"/>
  <c r="AD231" i="35"/>
  <c r="AD110" i="35"/>
  <c r="AD123" i="35"/>
  <c r="AD136" i="35"/>
  <c r="AD149" i="35"/>
  <c r="AD232" i="35"/>
  <c r="AD111" i="35"/>
  <c r="AD124" i="35"/>
  <c r="AD137" i="35"/>
  <c r="AD150" i="35"/>
  <c r="AD233" i="35"/>
  <c r="AD112" i="35"/>
  <c r="AD125" i="35"/>
  <c r="AD138" i="35"/>
  <c r="AD151" i="35"/>
  <c r="AD234" i="35"/>
  <c r="AD113" i="35"/>
  <c r="AD126" i="35"/>
  <c r="AD139" i="35"/>
  <c r="AD152" i="35"/>
  <c r="AD235" i="35"/>
  <c r="AD114" i="35"/>
  <c r="AD127" i="35"/>
  <c r="AD140" i="35"/>
  <c r="AD153" i="35"/>
  <c r="AD236" i="35"/>
  <c r="AD115" i="35"/>
  <c r="AD128" i="35"/>
  <c r="AD141" i="35"/>
  <c r="AD154" i="35"/>
  <c r="AD116" i="35"/>
  <c r="AD129" i="35"/>
  <c r="AD142" i="35"/>
  <c r="AD155" i="35"/>
  <c r="AD117" i="35"/>
  <c r="AD130" i="35"/>
  <c r="AD143" i="35"/>
  <c r="AD156" i="35"/>
  <c r="AD237" i="35"/>
  <c r="AD229" i="35"/>
  <c r="AE109" i="35"/>
  <c r="AE122" i="35"/>
  <c r="AE135" i="35"/>
  <c r="AE148" i="35"/>
  <c r="AE231" i="35"/>
  <c r="AE110" i="35"/>
  <c r="AE123" i="35"/>
  <c r="AE136" i="35"/>
  <c r="AE149" i="35"/>
  <c r="AE232" i="35"/>
  <c r="AE111" i="35"/>
  <c r="AE124" i="35"/>
  <c r="AE137" i="35"/>
  <c r="AE150" i="35"/>
  <c r="AE233" i="35"/>
  <c r="AE112" i="35"/>
  <c r="AE125" i="35"/>
  <c r="AE138" i="35"/>
  <c r="AE151" i="35"/>
  <c r="AE234" i="35"/>
  <c r="AE113" i="35"/>
  <c r="AE126" i="35"/>
  <c r="AE139" i="35"/>
  <c r="AE152" i="35"/>
  <c r="AE235" i="35"/>
  <c r="AE114" i="35"/>
  <c r="AE127" i="35"/>
  <c r="AE140" i="35"/>
  <c r="AE153" i="35"/>
  <c r="AE236" i="35"/>
  <c r="AE115" i="35"/>
  <c r="AE128" i="35"/>
  <c r="AE141" i="35"/>
  <c r="AE154" i="35"/>
  <c r="AE116" i="35"/>
  <c r="AE129" i="35"/>
  <c r="AE142" i="35"/>
  <c r="AE155" i="35"/>
  <c r="AE117" i="35"/>
  <c r="AE130" i="35"/>
  <c r="AE143" i="35"/>
  <c r="AE156" i="35"/>
  <c r="AE237" i="35"/>
  <c r="AE229" i="35"/>
  <c r="AF109" i="35"/>
  <c r="AF122" i="35"/>
  <c r="AF135" i="35"/>
  <c r="AF148" i="35"/>
  <c r="AF231" i="35"/>
  <c r="AF110" i="35"/>
  <c r="AF123" i="35"/>
  <c r="AF136" i="35"/>
  <c r="AF149" i="35"/>
  <c r="AF232" i="35"/>
  <c r="AF111" i="35"/>
  <c r="AF124" i="35"/>
  <c r="AF137" i="35"/>
  <c r="AF150" i="35"/>
  <c r="AF233" i="35"/>
  <c r="AF112" i="35"/>
  <c r="AF125" i="35"/>
  <c r="AF138" i="35"/>
  <c r="AF151" i="35"/>
  <c r="AF234" i="35"/>
  <c r="AF113" i="35"/>
  <c r="AF126" i="35"/>
  <c r="AF139" i="35"/>
  <c r="AF152" i="35"/>
  <c r="AF235" i="35"/>
  <c r="AF114" i="35"/>
  <c r="AF127" i="35"/>
  <c r="AF140" i="35"/>
  <c r="AF153" i="35"/>
  <c r="AF236" i="35"/>
  <c r="AF115" i="35"/>
  <c r="AF128" i="35"/>
  <c r="AF141" i="35"/>
  <c r="AF154" i="35"/>
  <c r="AF116" i="35"/>
  <c r="AF129" i="35"/>
  <c r="AF142" i="35"/>
  <c r="AF155" i="35"/>
  <c r="AF117" i="35"/>
  <c r="AF130" i="35"/>
  <c r="AF143" i="35"/>
  <c r="AF156" i="35"/>
  <c r="AF237" i="35"/>
  <c r="AF229" i="35"/>
  <c r="C238" i="35"/>
  <c r="D187" i="35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226" i="35"/>
  <c r="C225" i="35"/>
  <c r="C224" i="35"/>
  <c r="C223" i="35"/>
  <c r="C222" i="35"/>
  <c r="C221" i="35"/>
  <c r="C220" i="35"/>
  <c r="C219" i="35"/>
  <c r="C214" i="35"/>
  <c r="C213" i="35"/>
  <c r="C212" i="35"/>
  <c r="C211" i="35"/>
  <c r="C210" i="35"/>
  <c r="C209" i="35"/>
  <c r="C197" i="35"/>
  <c r="C198" i="35"/>
  <c r="C199" i="35"/>
  <c r="C200" i="35"/>
  <c r="C201" i="35"/>
  <c r="C202" i="35"/>
  <c r="C203" i="35"/>
  <c r="A52" i="39"/>
  <c r="A53" i="39"/>
  <c r="A54" i="39"/>
  <c r="A55" i="39"/>
  <c r="A56" i="39"/>
  <c r="A57" i="39"/>
  <c r="A58" i="39"/>
  <c r="A59" i="39"/>
  <c r="A60" i="39"/>
  <c r="A87" i="39"/>
  <c r="A61" i="39"/>
  <c r="A62" i="39"/>
  <c r="A63" i="39"/>
  <c r="A90" i="39"/>
  <c r="A64" i="39"/>
  <c r="A91" i="39"/>
  <c r="A65" i="39"/>
  <c r="A92" i="39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/>
  <c r="C64" i="39"/>
  <c r="D1" i="39"/>
  <c r="E1" i="39"/>
  <c r="E63" i="39"/>
  <c r="E90" i="39"/>
  <c r="D63" i="39"/>
  <c r="D90" i="39"/>
  <c r="C63" i="39"/>
  <c r="C90" i="39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1" i="39"/>
  <c r="F50" i="39"/>
  <c r="C50" i="39"/>
  <c r="F52" i="39"/>
  <c r="E61" i="39"/>
  <c r="E88" i="39"/>
  <c r="D55" i="39"/>
  <c r="A52" i="38"/>
  <c r="A53" i="38"/>
  <c r="A54" i="38"/>
  <c r="A55" i="38"/>
  <c r="A56" i="38"/>
  <c r="A57" i="38"/>
  <c r="A58" i="38"/>
  <c r="A59" i="38"/>
  <c r="A60" i="38"/>
  <c r="A87" i="38"/>
  <c r="A61" i="38"/>
  <c r="A88" i="38"/>
  <c r="A62" i="38"/>
  <c r="A63" i="38"/>
  <c r="A90" i="38"/>
  <c r="A64" i="38"/>
  <c r="A91" i="38"/>
  <c r="A65" i="38"/>
  <c r="A92" i="38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/>
  <c r="C64" i="38"/>
  <c r="D1" i="38"/>
  <c r="D63" i="38"/>
  <c r="D90" i="38"/>
  <c r="C63" i="38"/>
  <c r="C90" i="38"/>
  <c r="C62" i="38"/>
  <c r="A89" i="38"/>
  <c r="D61" i="38"/>
  <c r="D88" i="38"/>
  <c r="C61" i="38"/>
  <c r="C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71" i="38"/>
  <c r="A52" i="37"/>
  <c r="A53" i="37"/>
  <c r="A54" i="37"/>
  <c r="A55" i="37"/>
  <c r="A56" i="37"/>
  <c r="A57" i="37"/>
  <c r="A58" i="37"/>
  <c r="A59" i="37"/>
  <c r="A60" i="37"/>
  <c r="A87" i="37"/>
  <c r="A61" i="37"/>
  <c r="A88" i="37"/>
  <c r="A62" i="37"/>
  <c r="A63" i="37"/>
  <c r="A90" i="37"/>
  <c r="A64" i="37"/>
  <c r="A91" i="37"/>
  <c r="A65" i="37"/>
  <c r="A92" i="37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/>
  <c r="C71" i="37"/>
  <c r="C70" i="37"/>
  <c r="C69" i="37"/>
  <c r="C68" i="37"/>
  <c r="C67" i="37"/>
  <c r="D1" i="37"/>
  <c r="D66" i="37"/>
  <c r="C66" i="37"/>
  <c r="C65" i="37"/>
  <c r="C92" i="37"/>
  <c r="C64" i="37"/>
  <c r="C91" i="37"/>
  <c r="C63" i="37"/>
  <c r="C90" i="37"/>
  <c r="D62" i="37"/>
  <c r="D89" i="37"/>
  <c r="C62" i="37"/>
  <c r="C89" i="37"/>
  <c r="A89" i="37"/>
  <c r="C61" i="37"/>
  <c r="C88" i="37"/>
  <c r="C60" i="37"/>
  <c r="D59" i="37"/>
  <c r="D80" i="37"/>
  <c r="C59" i="37"/>
  <c r="C80" i="37"/>
  <c r="D58" i="37"/>
  <c r="C58" i="37"/>
  <c r="C57" i="37"/>
  <c r="C56" i="37"/>
  <c r="C55" i="37"/>
  <c r="D54" i="37"/>
  <c r="C54" i="37"/>
  <c r="C53" i="37"/>
  <c r="D52" i="37"/>
  <c r="C52" i="37"/>
  <c r="C51" i="37"/>
  <c r="C50" i="37"/>
  <c r="D71" i="37"/>
  <c r="A72" i="36"/>
  <c r="A71" i="36"/>
  <c r="A70" i="36"/>
  <c r="A69" i="36"/>
  <c r="A68" i="36"/>
  <c r="A67" i="36"/>
  <c r="A66" i="36"/>
  <c r="A65" i="36"/>
  <c r="A92" i="36"/>
  <c r="A64" i="36"/>
  <c r="A91" i="36"/>
  <c r="A63" i="36"/>
  <c r="A62" i="36"/>
  <c r="A61" i="36"/>
  <c r="A60" i="36"/>
  <c r="A87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/>
  <c r="C71" i="36"/>
  <c r="C70" i="36"/>
  <c r="C69" i="36"/>
  <c r="C68" i="36"/>
  <c r="C67" i="36"/>
  <c r="C66" i="36"/>
  <c r="C65" i="36"/>
  <c r="C92" i="36"/>
  <c r="C64" i="36"/>
  <c r="C91" i="36"/>
  <c r="C63" i="36"/>
  <c r="A90" i="36"/>
  <c r="C62" i="36"/>
  <c r="C89" i="36"/>
  <c r="A89" i="36"/>
  <c r="C61" i="36"/>
  <c r="A88" i="36"/>
  <c r="C60" i="36"/>
  <c r="C59" i="36"/>
  <c r="C58" i="36"/>
  <c r="C57" i="36"/>
  <c r="C56" i="36"/>
  <c r="C55" i="36"/>
  <c r="C54" i="36"/>
  <c r="C53" i="36"/>
  <c r="C52" i="36"/>
  <c r="C51" i="36"/>
  <c r="C50" i="36"/>
  <c r="D1" i="36"/>
  <c r="D58" i="36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/>
  <c r="A65" i="35"/>
  <c r="A92" i="35"/>
  <c r="C64" i="35"/>
  <c r="A64" i="35"/>
  <c r="A91" i="35"/>
  <c r="C63" i="35"/>
  <c r="C90" i="35"/>
  <c r="A63" i="35"/>
  <c r="A90" i="35"/>
  <c r="C62" i="35"/>
  <c r="A62" i="35"/>
  <c r="A89" i="35"/>
  <c r="C61" i="35"/>
  <c r="C88" i="35"/>
  <c r="A61" i="35"/>
  <c r="A88" i="35"/>
  <c r="C60" i="35"/>
  <c r="C87" i="35"/>
  <c r="A60" i="35"/>
  <c r="A87" i="35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8" i="35"/>
  <c r="D63" i="35"/>
  <c r="D90" i="35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/>
  <c r="A65" i="34"/>
  <c r="A92" i="34"/>
  <c r="C64" i="34"/>
  <c r="C91" i="34"/>
  <c r="A64" i="34"/>
  <c r="A91" i="34"/>
  <c r="C63" i="34"/>
  <c r="C90" i="34"/>
  <c r="A63" i="34"/>
  <c r="A90" i="34"/>
  <c r="C62" i="34"/>
  <c r="A62" i="34"/>
  <c r="A89" i="34"/>
  <c r="C61" i="34"/>
  <c r="C88" i="34"/>
  <c r="A61" i="34"/>
  <c r="A88" i="34"/>
  <c r="D1" i="34"/>
  <c r="D60" i="34"/>
  <c r="C60" i="34"/>
  <c r="C87" i="34"/>
  <c r="A60" i="34"/>
  <c r="A87" i="34"/>
  <c r="C59" i="34"/>
  <c r="C80" i="34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54" i="34"/>
  <c r="AG83" i="33"/>
  <c r="AN83" i="33"/>
  <c r="AG73" i="33"/>
  <c r="AN73" i="33"/>
  <c r="AN94" i="33"/>
  <c r="AG94" i="33"/>
  <c r="C72" i="33"/>
  <c r="C81" i="33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/>
  <c r="C64" i="33"/>
  <c r="C91" i="33"/>
  <c r="A64" i="33"/>
  <c r="A91" i="33"/>
  <c r="D1" i="33"/>
  <c r="D63" i="33"/>
  <c r="D90" i="33"/>
  <c r="C63" i="33"/>
  <c r="A63" i="33"/>
  <c r="A90" i="33"/>
  <c r="E1" i="33"/>
  <c r="E62" i="33"/>
  <c r="E89" i="33"/>
  <c r="C62" i="33"/>
  <c r="C89" i="33"/>
  <c r="A62" i="33"/>
  <c r="A89" i="33"/>
  <c r="D61" i="33"/>
  <c r="D88" i="33"/>
  <c r="C61" i="33"/>
  <c r="A61" i="33"/>
  <c r="A88" i="33"/>
  <c r="C60" i="33"/>
  <c r="C87" i="33"/>
  <c r="A60" i="33"/>
  <c r="A87" i="33"/>
  <c r="D59" i="33"/>
  <c r="D80" i="33"/>
  <c r="C59" i="33"/>
  <c r="C80" i="33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69" i="33"/>
  <c r="D72" i="33"/>
  <c r="D81" i="33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E1" i="30"/>
  <c r="AF1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/>
  <c r="AG94" i="30"/>
  <c r="AN94" i="30"/>
  <c r="AG83" i="30"/>
  <c r="AN83" i="30"/>
  <c r="AG73" i="30"/>
  <c r="AN73" i="30"/>
  <c r="A51" i="30"/>
  <c r="A52" i="30"/>
  <c r="A53" i="30"/>
  <c r="A54" i="30"/>
  <c r="A55" i="30"/>
  <c r="A56" i="30"/>
  <c r="A57" i="30"/>
  <c r="A58" i="30"/>
  <c r="A59" i="30"/>
  <c r="A60" i="30"/>
  <c r="A87" i="30"/>
  <c r="A61" i="30"/>
  <c r="A88" i="30"/>
  <c r="A62" i="30"/>
  <c r="A89" i="30"/>
  <c r="A63" i="30"/>
  <c r="A90" i="30"/>
  <c r="A64" i="30"/>
  <c r="A91" i="30"/>
  <c r="A65" i="30"/>
  <c r="A92" i="30"/>
  <c r="A66" i="30"/>
  <c r="A67" i="30"/>
  <c r="A68" i="30"/>
  <c r="A69" i="30"/>
  <c r="A70" i="30"/>
  <c r="A71" i="30"/>
  <c r="A72" i="30"/>
  <c r="C120" i="35"/>
  <c r="C107" i="35"/>
  <c r="C133" i="35"/>
  <c r="C218" i="35"/>
  <c r="AQ181" i="35"/>
  <c r="C215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C204" i="35"/>
  <c r="C196" i="35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208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D214" i="35"/>
  <c r="D213" i="35"/>
  <c r="D212" i="35"/>
  <c r="D211" i="35"/>
  <c r="D210" i="35"/>
  <c r="D209" i="35"/>
  <c r="D220" i="35"/>
  <c r="D226" i="35"/>
  <c r="D225" i="35"/>
  <c r="D224" i="35"/>
  <c r="D223" i="35"/>
  <c r="D222" i="35"/>
  <c r="D221" i="35"/>
  <c r="D53" i="35"/>
  <c r="D55" i="35"/>
  <c r="D51" i="35"/>
  <c r="D52" i="35"/>
  <c r="D54" i="35"/>
  <c r="D50" i="35"/>
  <c r="C89" i="39"/>
  <c r="C88" i="39"/>
  <c r="F59" i="39"/>
  <c r="F80" i="39"/>
  <c r="F60" i="39"/>
  <c r="C80" i="39"/>
  <c r="D72" i="39"/>
  <c r="D81" i="39"/>
  <c r="D70" i="39"/>
  <c r="D68" i="39"/>
  <c r="D66" i="39"/>
  <c r="D64" i="39"/>
  <c r="D91" i="39"/>
  <c r="D62" i="39"/>
  <c r="D89" i="39"/>
  <c r="D60" i="39"/>
  <c r="D58" i="39"/>
  <c r="D71" i="39"/>
  <c r="D69" i="39"/>
  <c r="D67" i="39"/>
  <c r="D59" i="39"/>
  <c r="D80" i="39"/>
  <c r="D65" i="39"/>
  <c r="D92" i="39"/>
  <c r="D61" i="39"/>
  <c r="D88" i="39"/>
  <c r="C79" i="39"/>
  <c r="E72" i="39"/>
  <c r="E81" i="39"/>
  <c r="E70" i="39"/>
  <c r="E68" i="39"/>
  <c r="E66" i="39"/>
  <c r="E64" i="39"/>
  <c r="E91" i="39"/>
  <c r="E62" i="39"/>
  <c r="E89" i="39"/>
  <c r="E60" i="39"/>
  <c r="E58" i="39"/>
  <c r="E56" i="39"/>
  <c r="E71" i="39"/>
  <c r="E69" i="39"/>
  <c r="E67" i="39"/>
  <c r="E59" i="39"/>
  <c r="E80" i="39"/>
  <c r="E55" i="39"/>
  <c r="E53" i="39"/>
  <c r="E51" i="39"/>
  <c r="E65" i="39"/>
  <c r="E92" i="39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/>
  <c r="F69" i="39"/>
  <c r="F64" i="39"/>
  <c r="F91" i="39"/>
  <c r="F65" i="39"/>
  <c r="F92" i="39"/>
  <c r="F58" i="39"/>
  <c r="F72" i="39"/>
  <c r="F81" i="39"/>
  <c r="F57" i="39"/>
  <c r="G1" i="39"/>
  <c r="F68" i="39"/>
  <c r="F61" i="39"/>
  <c r="F88" i="39"/>
  <c r="F66" i="39"/>
  <c r="F63" i="39"/>
  <c r="F90" i="39"/>
  <c r="F62" i="39"/>
  <c r="F89" i="39"/>
  <c r="F56" i="39"/>
  <c r="F70" i="39"/>
  <c r="D51" i="39"/>
  <c r="D82" i="39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/>
  <c r="D70" i="38"/>
  <c r="D78" i="38"/>
  <c r="D68" i="38"/>
  <c r="D66" i="38"/>
  <c r="D64" i="38"/>
  <c r="D91" i="38"/>
  <c r="D62" i="38"/>
  <c r="D89" i="38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/>
  <c r="D53" i="38"/>
  <c r="D55" i="38"/>
  <c r="C80" i="38"/>
  <c r="C93" i="38"/>
  <c r="D59" i="38"/>
  <c r="D80" i="38"/>
  <c r="D67" i="38"/>
  <c r="D65" i="38"/>
  <c r="D92" i="38"/>
  <c r="C81" i="38"/>
  <c r="C77" i="37"/>
  <c r="D69" i="37"/>
  <c r="D60" i="37"/>
  <c r="D61" i="37"/>
  <c r="D88" i="37"/>
  <c r="D65" i="37"/>
  <c r="D92" i="37"/>
  <c r="D50" i="37"/>
  <c r="D55" i="37"/>
  <c r="D70" i="37"/>
  <c r="D78" i="37"/>
  <c r="D72" i="37"/>
  <c r="D81" i="37"/>
  <c r="D67" i="37"/>
  <c r="E1" i="37"/>
  <c r="D56" i="37"/>
  <c r="D64" i="37"/>
  <c r="D91" i="37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/>
  <c r="C82" i="36"/>
  <c r="D50" i="36"/>
  <c r="D52" i="36"/>
  <c r="D54" i="36"/>
  <c r="C77" i="36"/>
  <c r="C87" i="36"/>
  <c r="D61" i="36"/>
  <c r="D88" i="36"/>
  <c r="D60" i="36"/>
  <c r="D63" i="36"/>
  <c r="D90" i="36"/>
  <c r="C88" i="36"/>
  <c r="D62" i="36"/>
  <c r="D89" i="36"/>
  <c r="D65" i="36"/>
  <c r="D92" i="36"/>
  <c r="E1" i="36"/>
  <c r="D57" i="36"/>
  <c r="D64" i="36"/>
  <c r="D91" i="36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/>
  <c r="C89" i="35"/>
  <c r="C80" i="35"/>
  <c r="C258" i="35"/>
  <c r="C78" i="35"/>
  <c r="C256" i="35"/>
  <c r="C77" i="35"/>
  <c r="D67" i="35"/>
  <c r="D65" i="35"/>
  <c r="D92" i="35"/>
  <c r="C82" i="35"/>
  <c r="C260" i="35"/>
  <c r="D72" i="35"/>
  <c r="D70" i="35"/>
  <c r="D68" i="35"/>
  <c r="D66" i="35"/>
  <c r="D64" i="35"/>
  <c r="D91" i="35"/>
  <c r="D62" i="35"/>
  <c r="D89" i="35"/>
  <c r="D60" i="35"/>
  <c r="D58" i="35"/>
  <c r="D56" i="35"/>
  <c r="D71" i="35"/>
  <c r="D69" i="35"/>
  <c r="D57" i="35"/>
  <c r="D59" i="35"/>
  <c r="D80" i="35"/>
  <c r="D258" i="35"/>
  <c r="D61" i="35"/>
  <c r="D88" i="35"/>
  <c r="C91" i="35"/>
  <c r="C81" i="35"/>
  <c r="C259" i="35"/>
  <c r="D63" i="34"/>
  <c r="D90" i="34"/>
  <c r="D58" i="34"/>
  <c r="D61" i="34"/>
  <c r="D88" i="34"/>
  <c r="D87" i="34"/>
  <c r="D56" i="34"/>
  <c r="D59" i="34"/>
  <c r="D80" i="34"/>
  <c r="D50" i="34"/>
  <c r="D52" i="34"/>
  <c r="D82" i="34"/>
  <c r="D72" i="34"/>
  <c r="D81" i="34"/>
  <c r="D70" i="34"/>
  <c r="D68" i="34"/>
  <c r="D66" i="34"/>
  <c r="D64" i="34"/>
  <c r="D91" i="34"/>
  <c r="D62" i="34"/>
  <c r="D89" i="34"/>
  <c r="D71" i="34"/>
  <c r="D69" i="34"/>
  <c r="D67" i="34"/>
  <c r="D65" i="34"/>
  <c r="D92" i="34"/>
  <c r="C78" i="34"/>
  <c r="E1" i="34"/>
  <c r="D57" i="34"/>
  <c r="C77" i="34"/>
  <c r="C93" i="34"/>
  <c r="C89" i="34"/>
  <c r="C81" i="34"/>
  <c r="C82" i="33"/>
  <c r="C79" i="33"/>
  <c r="F72" i="33"/>
  <c r="F81" i="33"/>
  <c r="F70" i="33"/>
  <c r="F68" i="33"/>
  <c r="F63" i="33"/>
  <c r="F90" i="33"/>
  <c r="F54" i="33"/>
  <c r="F52" i="33"/>
  <c r="F50" i="33"/>
  <c r="F64" i="33"/>
  <c r="F91" i="33"/>
  <c r="F59" i="33"/>
  <c r="F80" i="33"/>
  <c r="F56" i="33"/>
  <c r="F65" i="33"/>
  <c r="F92" i="33"/>
  <c r="F66" i="33"/>
  <c r="F67" i="33"/>
  <c r="F58" i="33"/>
  <c r="F53" i="33"/>
  <c r="F51" i="33"/>
  <c r="F55" i="33"/>
  <c r="F71" i="33"/>
  <c r="F61" i="33"/>
  <c r="F88" i="33"/>
  <c r="F62" i="33"/>
  <c r="F89" i="33"/>
  <c r="G1" i="33"/>
  <c r="F60" i="33"/>
  <c r="F57" i="33"/>
  <c r="F69" i="33"/>
  <c r="E57" i="33"/>
  <c r="E60" i="33"/>
  <c r="C88" i="33"/>
  <c r="D62" i="33"/>
  <c r="D89" i="33"/>
  <c r="E61" i="33"/>
  <c r="E88" i="33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/>
  <c r="E66" i="33"/>
  <c r="E65" i="33"/>
  <c r="E92" i="33"/>
  <c r="E56" i="33"/>
  <c r="E59" i="33"/>
  <c r="E80" i="33"/>
  <c r="D70" i="33"/>
  <c r="C90" i="33"/>
  <c r="D64" i="33"/>
  <c r="E70" i="33"/>
  <c r="C77" i="33"/>
  <c r="E64" i="33"/>
  <c r="E91" i="33"/>
  <c r="E50" i="33"/>
  <c r="E52" i="33"/>
  <c r="E54" i="33"/>
  <c r="E63" i="33"/>
  <c r="E90" i="33"/>
  <c r="D69" i="33"/>
  <c r="E72" i="33"/>
  <c r="E81" i="33"/>
  <c r="D57" i="33"/>
  <c r="D60" i="33"/>
  <c r="C30" i="31"/>
  <c r="C32" i="31"/>
  <c r="D27" i="31"/>
  <c r="D30" i="31"/>
  <c r="D28" i="31"/>
  <c r="D29" i="31"/>
  <c r="D31" i="31"/>
  <c r="E1" i="31"/>
  <c r="K91" i="30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98" i="35"/>
  <c r="C186" i="35"/>
  <c r="C146" i="35"/>
  <c r="C101" i="35"/>
  <c r="D107" i="35"/>
  <c r="D219" i="35"/>
  <c r="D218" i="35"/>
  <c r="D133" i="35"/>
  <c r="D208" i="35"/>
  <c r="D215" i="35"/>
  <c r="D207" i="35"/>
  <c r="D120" i="35"/>
  <c r="AP188" i="35"/>
  <c r="AP190" i="35"/>
  <c r="AO191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D204" i="35"/>
  <c r="C207" i="35"/>
  <c r="D178" i="35"/>
  <c r="D170" i="35"/>
  <c r="D162" i="35"/>
  <c r="D203" i="35"/>
  <c r="D202" i="35"/>
  <c r="D201" i="35"/>
  <c r="D199" i="35"/>
  <c r="D198" i="35"/>
  <c r="D197" i="35"/>
  <c r="E222" i="35"/>
  <c r="E223" i="35"/>
  <c r="E224" i="35"/>
  <c r="E225" i="35"/>
  <c r="E226" i="35"/>
  <c r="E220" i="35"/>
  <c r="E221" i="35"/>
  <c r="E209" i="35"/>
  <c r="E210" i="35"/>
  <c r="E211" i="35"/>
  <c r="E212" i="35"/>
  <c r="E213" i="35"/>
  <c r="E214" i="35"/>
  <c r="D200" i="35"/>
  <c r="D82" i="35"/>
  <c r="D260" i="35"/>
  <c r="D81" i="35"/>
  <c r="D259" i="35"/>
  <c r="C94" i="37"/>
  <c r="D93" i="37"/>
  <c r="C83" i="39"/>
  <c r="F79" i="39"/>
  <c r="E82" i="39"/>
  <c r="F78" i="39"/>
  <c r="E79" i="39"/>
  <c r="F87" i="39"/>
  <c r="F77" i="39"/>
  <c r="C94" i="39"/>
  <c r="G71" i="39"/>
  <c r="AH71" i="39"/>
  <c r="G69" i="39"/>
  <c r="AH69" i="39"/>
  <c r="G67" i="39"/>
  <c r="AH67" i="39"/>
  <c r="G65" i="39"/>
  <c r="G92" i="39"/>
  <c r="AH92" i="39"/>
  <c r="G64" i="39"/>
  <c r="G91" i="39"/>
  <c r="AH91" i="39"/>
  <c r="G72" i="39"/>
  <c r="G68" i="39"/>
  <c r="AH68" i="39"/>
  <c r="G61" i="39"/>
  <c r="G88" i="39"/>
  <c r="AH88" i="39"/>
  <c r="G70" i="39"/>
  <c r="G66" i="39"/>
  <c r="AH66" i="39"/>
  <c r="G51" i="39"/>
  <c r="AH51" i="39"/>
  <c r="G50" i="39"/>
  <c r="G56" i="39"/>
  <c r="AH56" i="39"/>
  <c r="G54" i="39"/>
  <c r="AH54" i="39"/>
  <c r="H1" i="39"/>
  <c r="G52" i="39"/>
  <c r="AH52" i="39"/>
  <c r="G53" i="39"/>
  <c r="AH53" i="39"/>
  <c r="G55" i="39"/>
  <c r="AH55" i="39"/>
  <c r="G60" i="39"/>
  <c r="G59" i="39"/>
  <c r="G80" i="39"/>
  <c r="AH80" i="39"/>
  <c r="G58" i="39"/>
  <c r="AH58" i="39"/>
  <c r="G62" i="39"/>
  <c r="G89" i="39"/>
  <c r="AH89" i="39"/>
  <c r="G57" i="39"/>
  <c r="AH57" i="39"/>
  <c r="G63" i="39"/>
  <c r="G90" i="39"/>
  <c r="AH90" i="39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/>
  <c r="D78" i="39"/>
  <c r="D79" i="38"/>
  <c r="C94" i="38"/>
  <c r="C83" i="38"/>
  <c r="E72" i="38"/>
  <c r="E81" i="38"/>
  <c r="E70" i="38"/>
  <c r="E68" i="38"/>
  <c r="E66" i="38"/>
  <c r="E64" i="38"/>
  <c r="E91" i="38"/>
  <c r="E62" i="38"/>
  <c r="E89" i="38"/>
  <c r="E60" i="38"/>
  <c r="E58" i="38"/>
  <c r="E56" i="38"/>
  <c r="E71" i="38"/>
  <c r="E69" i="38"/>
  <c r="E67" i="38"/>
  <c r="E65" i="38"/>
  <c r="E92" i="38"/>
  <c r="E63" i="38"/>
  <c r="E61" i="38"/>
  <c r="E59" i="38"/>
  <c r="E80" i="38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/>
  <c r="E70" i="37"/>
  <c r="E68" i="37"/>
  <c r="E66" i="37"/>
  <c r="E64" i="37"/>
  <c r="E91" i="37"/>
  <c r="E62" i="37"/>
  <c r="E60" i="37"/>
  <c r="E58" i="37"/>
  <c r="E56" i="37"/>
  <c r="E67" i="37"/>
  <c r="E69" i="37"/>
  <c r="E63" i="37"/>
  <c r="E90" i="37"/>
  <c r="E57" i="37"/>
  <c r="E53" i="37"/>
  <c r="E50" i="37"/>
  <c r="F1" i="37"/>
  <c r="E55" i="37"/>
  <c r="E59" i="37"/>
  <c r="E71" i="37"/>
  <c r="E52" i="37"/>
  <c r="E65" i="37"/>
  <c r="E92" i="37"/>
  <c r="E61" i="37"/>
  <c r="E88" i="37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/>
  <c r="E70" i="36"/>
  <c r="E68" i="36"/>
  <c r="E66" i="36"/>
  <c r="E64" i="36"/>
  <c r="E62" i="36"/>
  <c r="E89" i="36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/>
  <c r="E61" i="36"/>
  <c r="E88" i="36"/>
  <c r="E54" i="36"/>
  <c r="E52" i="36"/>
  <c r="E59" i="36"/>
  <c r="E80" i="36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/>
  <c r="D77" i="35"/>
  <c r="D87" i="35"/>
  <c r="E72" i="35"/>
  <c r="E70" i="35"/>
  <c r="E68" i="35"/>
  <c r="E66" i="35"/>
  <c r="E64" i="35"/>
  <c r="E91" i="35"/>
  <c r="E62" i="35"/>
  <c r="E60" i="35"/>
  <c r="E58" i="35"/>
  <c r="E56" i="35"/>
  <c r="E71" i="35"/>
  <c r="E69" i="35"/>
  <c r="E67" i="35"/>
  <c r="E65" i="35"/>
  <c r="E92" i="35"/>
  <c r="E63" i="35"/>
  <c r="E61" i="35"/>
  <c r="E88" i="35"/>
  <c r="E59" i="35"/>
  <c r="E80" i="35"/>
  <c r="E258" i="35"/>
  <c r="E57" i="35"/>
  <c r="E54" i="35"/>
  <c r="E52" i="35"/>
  <c r="E50" i="35"/>
  <c r="E55" i="35"/>
  <c r="E53" i="35"/>
  <c r="E51" i="35"/>
  <c r="D93" i="35"/>
  <c r="D78" i="35"/>
  <c r="D256" i="35"/>
  <c r="C94" i="35"/>
  <c r="D79" i="34"/>
  <c r="D77" i="34"/>
  <c r="D93" i="34"/>
  <c r="D78" i="34"/>
  <c r="C94" i="34"/>
  <c r="E72" i="34"/>
  <c r="E81" i="34"/>
  <c r="E70" i="34"/>
  <c r="E68" i="34"/>
  <c r="E66" i="34"/>
  <c r="E64" i="34"/>
  <c r="E91" i="34"/>
  <c r="E62" i="34"/>
  <c r="E89" i="34"/>
  <c r="E60" i="34"/>
  <c r="E58" i="34"/>
  <c r="E56" i="34"/>
  <c r="E71" i="34"/>
  <c r="E54" i="34"/>
  <c r="E52" i="34"/>
  <c r="E50" i="34"/>
  <c r="E57" i="34"/>
  <c r="F1" i="34"/>
  <c r="E69" i="34"/>
  <c r="E59" i="34"/>
  <c r="E80" i="34"/>
  <c r="E67" i="34"/>
  <c r="E65" i="34"/>
  <c r="E92" i="34"/>
  <c r="E61" i="34"/>
  <c r="E88" i="34"/>
  <c r="E55" i="34"/>
  <c r="E53" i="34"/>
  <c r="E51" i="34"/>
  <c r="E63" i="34"/>
  <c r="E90" i="34"/>
  <c r="E79" i="33"/>
  <c r="E82" i="33"/>
  <c r="F77" i="33"/>
  <c r="F87" i="33"/>
  <c r="G71" i="33"/>
  <c r="AH71" i="33"/>
  <c r="G69" i="33"/>
  <c r="AH69" i="33"/>
  <c r="G67" i="33"/>
  <c r="AH67" i="33"/>
  <c r="G65" i="33"/>
  <c r="G92" i="33"/>
  <c r="AH92" i="33"/>
  <c r="G63" i="33"/>
  <c r="G61" i="33"/>
  <c r="G88" i="33"/>
  <c r="AH88" i="33"/>
  <c r="G72" i="33"/>
  <c r="G81" i="33"/>
  <c r="AH81" i="33"/>
  <c r="G70" i="33"/>
  <c r="G68" i="33"/>
  <c r="AH68" i="33"/>
  <c r="G66" i="33"/>
  <c r="G64" i="33"/>
  <c r="G91" i="33"/>
  <c r="G62" i="33"/>
  <c r="G60" i="33"/>
  <c r="G58" i="33"/>
  <c r="AH58" i="33"/>
  <c r="G56" i="33"/>
  <c r="AH56" i="33"/>
  <c r="G59" i="33"/>
  <c r="G80" i="33"/>
  <c r="AH80" i="33"/>
  <c r="G53" i="33"/>
  <c r="AH53" i="33"/>
  <c r="G51" i="33"/>
  <c r="AH51" i="33"/>
  <c r="H1" i="33"/>
  <c r="G55" i="33"/>
  <c r="AH55" i="33"/>
  <c r="G57" i="33"/>
  <c r="AH57" i="33"/>
  <c r="G54" i="33"/>
  <c r="AH54" i="33"/>
  <c r="G52" i="33"/>
  <c r="AH52" i="33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88" i="30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/>
  <c r="H6" i="12"/>
  <c r="H37" i="12"/>
  <c r="H4" i="12"/>
  <c r="H35" i="12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/>
  <c r="F9" i="12"/>
  <c r="F40" i="12"/>
  <c r="E9" i="12"/>
  <c r="E40" i="12"/>
  <c r="D9" i="12"/>
  <c r="D40" i="12"/>
  <c r="C9" i="12"/>
  <c r="C40" i="12"/>
  <c r="G8" i="12"/>
  <c r="G39" i="12"/>
  <c r="F8" i="12"/>
  <c r="F39" i="12"/>
  <c r="E8" i="12"/>
  <c r="E39" i="12"/>
  <c r="D8" i="12"/>
  <c r="D39" i="12"/>
  <c r="C8" i="12"/>
  <c r="C39" i="12"/>
  <c r="G7" i="12"/>
  <c r="G38" i="12"/>
  <c r="F7" i="12"/>
  <c r="F38" i="12"/>
  <c r="E7" i="12"/>
  <c r="E38" i="12"/>
  <c r="D7" i="12"/>
  <c r="D38" i="12"/>
  <c r="C7" i="12"/>
  <c r="C38" i="12"/>
  <c r="G6" i="12"/>
  <c r="G37" i="12"/>
  <c r="F6" i="12"/>
  <c r="F37" i="12"/>
  <c r="E6" i="12"/>
  <c r="E37" i="12"/>
  <c r="D6" i="12"/>
  <c r="D37" i="12"/>
  <c r="C6" i="12"/>
  <c r="C37" i="12"/>
  <c r="G5" i="12"/>
  <c r="G36" i="12"/>
  <c r="F5" i="12"/>
  <c r="F36" i="12"/>
  <c r="E5" i="12"/>
  <c r="E36" i="12"/>
  <c r="D5" i="12"/>
  <c r="D36" i="12"/>
  <c r="C5" i="12"/>
  <c r="C36" i="12"/>
  <c r="G4" i="12"/>
  <c r="G35" i="12"/>
  <c r="F4" i="12"/>
  <c r="F35" i="12"/>
  <c r="E4" i="12"/>
  <c r="E35" i="12"/>
  <c r="D4" i="12"/>
  <c r="D35" i="12"/>
  <c r="C4" i="12"/>
  <c r="C35" i="12"/>
  <c r="D186" i="35"/>
  <c r="E98" i="35"/>
  <c r="C100" i="35"/>
  <c r="C99" i="35"/>
  <c r="E107" i="35"/>
  <c r="E208" i="35"/>
  <c r="E120" i="35"/>
  <c r="E219" i="35"/>
  <c r="E218" i="35"/>
  <c r="E133" i="35"/>
  <c r="D146" i="35"/>
  <c r="D100" i="35"/>
  <c r="E204" i="35"/>
  <c r="E215" i="35"/>
  <c r="E170" i="35"/>
  <c r="E178" i="35"/>
  <c r="E162" i="35"/>
  <c r="D196" i="35"/>
  <c r="E203" i="35"/>
  <c r="E197" i="35"/>
  <c r="E198" i="35"/>
  <c r="E199" i="35"/>
  <c r="E200" i="35"/>
  <c r="E201" i="35"/>
  <c r="E202" i="35"/>
  <c r="F222" i="35"/>
  <c r="F209" i="35"/>
  <c r="F210" i="35"/>
  <c r="F211" i="35"/>
  <c r="F212" i="35"/>
  <c r="F213" i="35"/>
  <c r="F214" i="35"/>
  <c r="F223" i="35"/>
  <c r="F224" i="35"/>
  <c r="F225" i="35"/>
  <c r="F226" i="35"/>
  <c r="F220" i="35"/>
  <c r="F221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/>
  <c r="AH61" i="39"/>
  <c r="G93" i="39"/>
  <c r="AH93" i="39"/>
  <c r="F94" i="39"/>
  <c r="F83" i="39"/>
  <c r="G78" i="39"/>
  <c r="AH78" i="39"/>
  <c r="AH70" i="39"/>
  <c r="G81" i="39"/>
  <c r="AH81" i="39"/>
  <c r="AH72" i="39"/>
  <c r="AH63" i="39"/>
  <c r="G87" i="39"/>
  <c r="AH87" i="39"/>
  <c r="G77" i="39"/>
  <c r="AH60" i="39"/>
  <c r="AH59" i="39"/>
  <c r="G79" i="39"/>
  <c r="AH79" i="39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/>
  <c r="F61" i="38"/>
  <c r="F88" i="38"/>
  <c r="F59" i="38"/>
  <c r="F80" i="38"/>
  <c r="F57" i="38"/>
  <c r="F55" i="38"/>
  <c r="F58" i="38"/>
  <c r="F70" i="38"/>
  <c r="F53" i="38"/>
  <c r="F51" i="38"/>
  <c r="F62" i="38"/>
  <c r="F89" i="38"/>
  <c r="F56" i="38"/>
  <c r="F64" i="38"/>
  <c r="F91" i="38"/>
  <c r="F60" i="38"/>
  <c r="G1" i="38"/>
  <c r="F72" i="38"/>
  <c r="F81" i="38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/>
  <c r="F61" i="37"/>
  <c r="F88" i="37"/>
  <c r="F72" i="37"/>
  <c r="F81" i="37"/>
  <c r="F69" i="37"/>
  <c r="F66" i="37"/>
  <c r="F63" i="37"/>
  <c r="F90" i="37"/>
  <c r="F71" i="37"/>
  <c r="F68" i="37"/>
  <c r="F57" i="37"/>
  <c r="F53" i="37"/>
  <c r="G1" i="37"/>
  <c r="F56" i="37"/>
  <c r="F52" i="37"/>
  <c r="F55" i="37"/>
  <c r="F50" i="37"/>
  <c r="F65" i="37"/>
  <c r="F92" i="37"/>
  <c r="F60" i="37"/>
  <c r="F59" i="37"/>
  <c r="F80" i="37"/>
  <c r="F62" i="37"/>
  <c r="F89" i="37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/>
  <c r="F69" i="36"/>
  <c r="F68" i="36"/>
  <c r="F67" i="36"/>
  <c r="F66" i="36"/>
  <c r="F57" i="36"/>
  <c r="G1" i="36"/>
  <c r="F54" i="36"/>
  <c r="F65" i="36"/>
  <c r="F92" i="36"/>
  <c r="F64" i="36"/>
  <c r="F91" i="36"/>
  <c r="F52" i="36"/>
  <c r="F50" i="36"/>
  <c r="F63" i="36"/>
  <c r="F90" i="36"/>
  <c r="F62" i="36"/>
  <c r="F61" i="36"/>
  <c r="F60" i="36"/>
  <c r="F59" i="36"/>
  <c r="F80" i="36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/>
  <c r="D94" i="35"/>
  <c r="E90" i="35"/>
  <c r="E78" i="35"/>
  <c r="E256" i="35"/>
  <c r="F71" i="35"/>
  <c r="F69" i="35"/>
  <c r="F67" i="35"/>
  <c r="F65" i="35"/>
  <c r="F92" i="35"/>
  <c r="F63" i="35"/>
  <c r="F90" i="35"/>
  <c r="F61" i="35"/>
  <c r="F88" i="35"/>
  <c r="F59" i="35"/>
  <c r="F80" i="35"/>
  <c r="F258" i="35"/>
  <c r="F57" i="35"/>
  <c r="F55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/>
  <c r="F64" i="35"/>
  <c r="F56" i="35"/>
  <c r="E82" i="35"/>
  <c r="E260" i="35"/>
  <c r="E79" i="35"/>
  <c r="E257" i="35"/>
  <c r="E77" i="35"/>
  <c r="E87" i="35"/>
  <c r="E89" i="35"/>
  <c r="E93" i="35"/>
  <c r="D94" i="34"/>
  <c r="E78" i="34"/>
  <c r="F71" i="34"/>
  <c r="F69" i="34"/>
  <c r="F67" i="34"/>
  <c r="F65" i="34"/>
  <c r="F92" i="34"/>
  <c r="F63" i="34"/>
  <c r="F90" i="34"/>
  <c r="F64" i="34"/>
  <c r="F91" i="34"/>
  <c r="F54" i="34"/>
  <c r="F52" i="34"/>
  <c r="F50" i="34"/>
  <c r="F57" i="34"/>
  <c r="F66" i="34"/>
  <c r="F59" i="34"/>
  <c r="F80" i="34"/>
  <c r="F56" i="34"/>
  <c r="G1" i="34"/>
  <c r="F61" i="34"/>
  <c r="F88" i="34"/>
  <c r="F60" i="34"/>
  <c r="F72" i="34"/>
  <c r="F81" i="34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/>
  <c r="G78" i="33"/>
  <c r="G77" i="33"/>
  <c r="G87" i="33"/>
  <c r="AH87" i="33"/>
  <c r="G89" i="33"/>
  <c r="AH89" i="33"/>
  <c r="AH62" i="33"/>
  <c r="AH91" i="33"/>
  <c r="AH78" i="33"/>
  <c r="G90" i="33"/>
  <c r="AH90" i="33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/>
  <c r="G79" i="33"/>
  <c r="AH79" i="33"/>
  <c r="D94" i="33"/>
  <c r="E94" i="33"/>
  <c r="AH66" i="33"/>
  <c r="AH61" i="33"/>
  <c r="AH60" i="33"/>
  <c r="F94" i="33"/>
  <c r="E30" i="31"/>
  <c r="E32" i="31"/>
  <c r="F29" i="31"/>
  <c r="F28" i="31"/>
  <c r="F27" i="31"/>
  <c r="F31" i="31"/>
  <c r="F26" i="31"/>
  <c r="G1" i="31"/>
  <c r="AI56" i="30"/>
  <c r="AI66" i="30"/>
  <c r="L87" i="30"/>
  <c r="AI87" i="30"/>
  <c r="AI58" i="30"/>
  <c r="AI70" i="30"/>
  <c r="L89" i="30"/>
  <c r="AI89" i="30"/>
  <c r="AI68" i="30"/>
  <c r="AI57" i="30"/>
  <c r="C94" i="30"/>
  <c r="AI51" i="30"/>
  <c r="AI53" i="30"/>
  <c r="AI55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/>
  <c r="F4" i="7"/>
  <c r="F29" i="7"/>
  <c r="G4" i="7"/>
  <c r="G29" i="7"/>
  <c r="H4" i="7"/>
  <c r="H29" i="7"/>
  <c r="E4" i="7"/>
  <c r="E29" i="7"/>
  <c r="D4" i="7"/>
  <c r="D29" i="7"/>
  <c r="I4" i="7"/>
  <c r="I29" i="7"/>
  <c r="J12" i="7"/>
  <c r="J37" i="7"/>
  <c r="F12" i="7"/>
  <c r="F37" i="7"/>
  <c r="G12" i="7"/>
  <c r="G37" i="7"/>
  <c r="H12" i="7"/>
  <c r="H37" i="7"/>
  <c r="I12" i="7"/>
  <c r="I37" i="7"/>
  <c r="E12" i="7"/>
  <c r="E37" i="7"/>
  <c r="D12" i="7"/>
  <c r="D37" i="7"/>
  <c r="C12" i="7"/>
  <c r="C37" i="7"/>
  <c r="J9" i="7"/>
  <c r="J34" i="7"/>
  <c r="F9" i="7"/>
  <c r="F34" i="7"/>
  <c r="I9" i="7"/>
  <c r="I34" i="7"/>
  <c r="D9" i="7"/>
  <c r="D34" i="7"/>
  <c r="C9" i="7"/>
  <c r="C34" i="7"/>
  <c r="H9" i="7"/>
  <c r="H34" i="7"/>
  <c r="E9" i="7"/>
  <c r="E34" i="7"/>
  <c r="G9" i="7"/>
  <c r="G34" i="7"/>
  <c r="J17" i="7"/>
  <c r="J42" i="7"/>
  <c r="F17" i="7"/>
  <c r="F42" i="7"/>
  <c r="I17" i="7"/>
  <c r="I42" i="7"/>
  <c r="D17" i="7"/>
  <c r="D42" i="7"/>
  <c r="C17" i="7"/>
  <c r="C42" i="7"/>
  <c r="H17" i="7"/>
  <c r="H42" i="7"/>
  <c r="G17" i="7"/>
  <c r="G42" i="7"/>
  <c r="E17" i="7"/>
  <c r="E42" i="7"/>
  <c r="J6" i="7"/>
  <c r="J31" i="7"/>
  <c r="F6" i="7"/>
  <c r="F31" i="7"/>
  <c r="G6" i="7"/>
  <c r="G31" i="7"/>
  <c r="E6" i="7"/>
  <c r="E31" i="7"/>
  <c r="D6" i="7"/>
  <c r="D31" i="7"/>
  <c r="C6" i="7"/>
  <c r="C31" i="7"/>
  <c r="I6" i="7"/>
  <c r="I31" i="7"/>
  <c r="H6" i="7"/>
  <c r="H31" i="7"/>
  <c r="J10" i="7"/>
  <c r="J35" i="7"/>
  <c r="F10" i="7"/>
  <c r="F35" i="7"/>
  <c r="G10" i="7"/>
  <c r="G35" i="7"/>
  <c r="I10" i="7"/>
  <c r="I35" i="7"/>
  <c r="C10" i="7"/>
  <c r="C35" i="7"/>
  <c r="E10" i="7"/>
  <c r="E35" i="7"/>
  <c r="H10" i="7"/>
  <c r="H35" i="7"/>
  <c r="D10" i="7"/>
  <c r="D35" i="7"/>
  <c r="J14" i="7"/>
  <c r="J39" i="7"/>
  <c r="F14" i="7"/>
  <c r="F39" i="7"/>
  <c r="G14" i="7"/>
  <c r="G39" i="7"/>
  <c r="E14" i="7"/>
  <c r="E39" i="7"/>
  <c r="I14" i="7"/>
  <c r="I39" i="7"/>
  <c r="H14" i="7"/>
  <c r="H39" i="7"/>
  <c r="D14" i="7"/>
  <c r="D39" i="7"/>
  <c r="C14" i="7"/>
  <c r="C39" i="7"/>
  <c r="J18" i="7"/>
  <c r="J43" i="7"/>
  <c r="F18" i="7"/>
  <c r="F43" i="7"/>
  <c r="G18" i="7"/>
  <c r="G43" i="7"/>
  <c r="I18" i="7"/>
  <c r="I43" i="7"/>
  <c r="C18" i="7"/>
  <c r="C43" i="7"/>
  <c r="H18" i="7"/>
  <c r="H43" i="7"/>
  <c r="E18" i="7"/>
  <c r="E43" i="7"/>
  <c r="D18" i="7"/>
  <c r="D43" i="7"/>
  <c r="J22" i="7"/>
  <c r="J47" i="7"/>
  <c r="F22" i="7"/>
  <c r="F47" i="7"/>
  <c r="G22" i="7"/>
  <c r="G47" i="7"/>
  <c r="E22" i="7"/>
  <c r="E47" i="7"/>
  <c r="C22" i="7"/>
  <c r="C47" i="7"/>
  <c r="H22" i="7"/>
  <c r="H47" i="7"/>
  <c r="D22" i="7"/>
  <c r="D47" i="7"/>
  <c r="I22" i="7"/>
  <c r="I47" i="7"/>
  <c r="J8" i="7"/>
  <c r="J33" i="7"/>
  <c r="F8" i="7"/>
  <c r="F33" i="7"/>
  <c r="G8" i="7"/>
  <c r="G33" i="7"/>
  <c r="D8" i="7"/>
  <c r="D33" i="7"/>
  <c r="C8" i="7"/>
  <c r="C33" i="7"/>
  <c r="I8" i="7"/>
  <c r="I33" i="7"/>
  <c r="H8" i="7"/>
  <c r="H33" i="7"/>
  <c r="E8" i="7"/>
  <c r="E33" i="7"/>
  <c r="J16" i="7"/>
  <c r="J41" i="7"/>
  <c r="F16" i="7"/>
  <c r="F41" i="7"/>
  <c r="G16" i="7"/>
  <c r="G41" i="7"/>
  <c r="D16" i="7"/>
  <c r="D41" i="7"/>
  <c r="I16" i="7"/>
  <c r="I41" i="7"/>
  <c r="H16" i="7"/>
  <c r="H41" i="7"/>
  <c r="E16" i="7"/>
  <c r="E41" i="7"/>
  <c r="C16" i="7"/>
  <c r="C41" i="7"/>
  <c r="J5" i="7"/>
  <c r="J30" i="7"/>
  <c r="F5" i="7"/>
  <c r="F30" i="7"/>
  <c r="I5" i="7"/>
  <c r="I30" i="7"/>
  <c r="D5" i="7"/>
  <c r="D30" i="7"/>
  <c r="G5" i="7"/>
  <c r="G30" i="7"/>
  <c r="H5" i="7"/>
  <c r="H30" i="7"/>
  <c r="E5" i="7"/>
  <c r="E30" i="7"/>
  <c r="C5" i="7"/>
  <c r="C30" i="7"/>
  <c r="J13" i="7"/>
  <c r="J38" i="7"/>
  <c r="F13" i="7"/>
  <c r="F38" i="7"/>
  <c r="I13" i="7"/>
  <c r="I38" i="7"/>
  <c r="D13" i="7"/>
  <c r="D38" i="7"/>
  <c r="G13" i="7"/>
  <c r="G38" i="7"/>
  <c r="E13" i="7"/>
  <c r="E38" i="7"/>
  <c r="C13" i="7"/>
  <c r="C38" i="7"/>
  <c r="H13" i="7"/>
  <c r="H38" i="7"/>
  <c r="J7" i="7"/>
  <c r="J32" i="7"/>
  <c r="F7" i="7"/>
  <c r="F32" i="7"/>
  <c r="I7" i="7"/>
  <c r="I32" i="7"/>
  <c r="D7" i="7"/>
  <c r="D32" i="7"/>
  <c r="E7" i="7"/>
  <c r="E32" i="7"/>
  <c r="H7" i="7"/>
  <c r="H32" i="7"/>
  <c r="G7" i="7"/>
  <c r="G32" i="7"/>
  <c r="C7" i="7"/>
  <c r="C32" i="7"/>
  <c r="J11" i="7"/>
  <c r="J36" i="7"/>
  <c r="F11" i="7"/>
  <c r="F36" i="7"/>
  <c r="I11" i="7"/>
  <c r="I36" i="7"/>
  <c r="D11" i="7"/>
  <c r="D36" i="7"/>
  <c r="H11" i="7"/>
  <c r="H36" i="7"/>
  <c r="G11" i="7"/>
  <c r="G36" i="7"/>
  <c r="C11" i="7"/>
  <c r="C36" i="7"/>
  <c r="E11" i="7"/>
  <c r="E36" i="7"/>
  <c r="J15" i="7"/>
  <c r="J40" i="7"/>
  <c r="F15" i="7"/>
  <c r="F40" i="7"/>
  <c r="I15" i="7"/>
  <c r="I40" i="7"/>
  <c r="D15" i="7"/>
  <c r="D40" i="7"/>
  <c r="E15" i="7"/>
  <c r="E40" i="7"/>
  <c r="C15" i="7"/>
  <c r="C40" i="7"/>
  <c r="H15" i="7"/>
  <c r="H40" i="7"/>
  <c r="G15" i="7"/>
  <c r="G40" i="7"/>
  <c r="J19" i="7"/>
  <c r="J44" i="7"/>
  <c r="F19" i="7"/>
  <c r="F44" i="7"/>
  <c r="I19" i="7"/>
  <c r="I44" i="7"/>
  <c r="D19" i="7"/>
  <c r="D44" i="7"/>
  <c r="H19" i="7"/>
  <c r="H44" i="7"/>
  <c r="G19" i="7"/>
  <c r="G44" i="7"/>
  <c r="E19" i="7"/>
  <c r="E44" i="7"/>
  <c r="C19" i="7"/>
  <c r="C44" i="7"/>
  <c r="J23" i="7"/>
  <c r="J48" i="7"/>
  <c r="F23" i="7"/>
  <c r="F48" i="7"/>
  <c r="I23" i="7"/>
  <c r="I48" i="7"/>
  <c r="D23" i="7"/>
  <c r="D48" i="7"/>
  <c r="C23" i="7"/>
  <c r="C48" i="7"/>
  <c r="H23" i="7"/>
  <c r="H48" i="7"/>
  <c r="E23" i="7"/>
  <c r="E48" i="7"/>
  <c r="G23" i="7"/>
  <c r="G48" i="7"/>
  <c r="J20" i="7"/>
  <c r="J45" i="7"/>
  <c r="F20" i="7"/>
  <c r="F45" i="7"/>
  <c r="G20" i="7"/>
  <c r="G45" i="7"/>
  <c r="H20" i="7"/>
  <c r="H45" i="7"/>
  <c r="E20" i="7"/>
  <c r="E45" i="7"/>
  <c r="D20" i="7"/>
  <c r="D45" i="7"/>
  <c r="C20" i="7"/>
  <c r="C45" i="7"/>
  <c r="I20" i="7"/>
  <c r="I45" i="7"/>
  <c r="J21" i="7"/>
  <c r="J46" i="7"/>
  <c r="F21" i="7"/>
  <c r="F46" i="7"/>
  <c r="I21" i="7"/>
  <c r="I46" i="7"/>
  <c r="D21" i="7"/>
  <c r="D46" i="7"/>
  <c r="C21" i="7"/>
  <c r="C46" i="7"/>
  <c r="H21" i="7"/>
  <c r="H46" i="7"/>
  <c r="G21" i="7"/>
  <c r="G46" i="7"/>
  <c r="E21" i="7"/>
  <c r="E46" i="7"/>
  <c r="H7" i="12"/>
  <c r="H38" i="12"/>
  <c r="C4" i="7"/>
  <c r="C29" i="7"/>
  <c r="D101" i="35"/>
  <c r="D99" i="35"/>
  <c r="F98" i="35"/>
  <c r="E146" i="35"/>
  <c r="E100" i="35"/>
  <c r="F107" i="35"/>
  <c r="F219" i="35"/>
  <c r="F218" i="35"/>
  <c r="F133" i="35"/>
  <c r="F208" i="35"/>
  <c r="F120" i="35"/>
  <c r="E186" i="35"/>
  <c r="F215" i="35"/>
  <c r="F204" i="35"/>
  <c r="E207" i="35"/>
  <c r="F178" i="35"/>
  <c r="F170" i="35"/>
  <c r="F162" i="35"/>
  <c r="C249" i="35"/>
  <c r="C250" i="35"/>
  <c r="C248" i="35"/>
  <c r="C247" i="35"/>
  <c r="C271" i="35"/>
  <c r="E196" i="35"/>
  <c r="G223" i="35"/>
  <c r="AH223" i="35"/>
  <c r="G214" i="35"/>
  <c r="G224" i="35"/>
  <c r="AH224" i="35"/>
  <c r="G225" i="35"/>
  <c r="AH225" i="35"/>
  <c r="G226" i="35"/>
  <c r="AH226" i="35"/>
  <c r="AH143" i="35"/>
  <c r="G220" i="35"/>
  <c r="AH220" i="35"/>
  <c r="G221" i="35"/>
  <c r="AH221" i="35"/>
  <c r="G222" i="35"/>
  <c r="AH222" i="35"/>
  <c r="F82" i="37"/>
  <c r="F200" i="35"/>
  <c r="F201" i="35"/>
  <c r="F202" i="35"/>
  <c r="F203" i="35"/>
  <c r="F197" i="35"/>
  <c r="F198" i="35"/>
  <c r="F199" i="35"/>
  <c r="F81" i="35"/>
  <c r="F259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/>
  <c r="I63" i="39"/>
  <c r="I90" i="39"/>
  <c r="I61" i="39"/>
  <c r="I88" i="39"/>
  <c r="I58" i="39"/>
  <c r="I72" i="39"/>
  <c r="I81" i="39"/>
  <c r="I54" i="39"/>
  <c r="I52" i="39"/>
  <c r="I50" i="39"/>
  <c r="I68" i="39"/>
  <c r="I66" i="39"/>
  <c r="I62" i="39"/>
  <c r="I89" i="39"/>
  <c r="I70" i="39"/>
  <c r="I64" i="39"/>
  <c r="I91" i="39"/>
  <c r="I56" i="39"/>
  <c r="I51" i="39"/>
  <c r="I53" i="39"/>
  <c r="J1" i="39"/>
  <c r="I55" i="39"/>
  <c r="I59" i="39"/>
  <c r="I80" i="39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/>
  <c r="G69" i="38"/>
  <c r="AH69" i="38"/>
  <c r="G67" i="38"/>
  <c r="AH67" i="38"/>
  <c r="G65" i="38"/>
  <c r="G92" i="38"/>
  <c r="G63" i="38"/>
  <c r="G90" i="38"/>
  <c r="AH90" i="38"/>
  <c r="G70" i="38"/>
  <c r="G59" i="38"/>
  <c r="G80" i="38"/>
  <c r="AH80" i="38"/>
  <c r="G51" i="38"/>
  <c r="AH51" i="38"/>
  <c r="G53" i="38"/>
  <c r="G55" i="38"/>
  <c r="AH55" i="38"/>
  <c r="G62" i="38"/>
  <c r="G89" i="38"/>
  <c r="AH89" i="38"/>
  <c r="G56" i="38"/>
  <c r="AH56" i="38"/>
  <c r="G64" i="38"/>
  <c r="G91" i="38"/>
  <c r="AH91" i="38"/>
  <c r="G60" i="38"/>
  <c r="H1" i="38"/>
  <c r="G58" i="38"/>
  <c r="AH58" i="38"/>
  <c r="G72" i="38"/>
  <c r="G81" i="38"/>
  <c r="AH81" i="38"/>
  <c r="G57" i="38"/>
  <c r="AH57" i="38"/>
  <c r="G66" i="38"/>
  <c r="G54" i="38"/>
  <c r="AH54" i="38"/>
  <c r="G52" i="38"/>
  <c r="AH52" i="38"/>
  <c r="G50" i="38"/>
  <c r="AH50" i="38"/>
  <c r="G61" i="38"/>
  <c r="G88" i="38"/>
  <c r="AH88" i="38"/>
  <c r="G68" i="38"/>
  <c r="AH68" i="38"/>
  <c r="E83" i="38"/>
  <c r="F79" i="37"/>
  <c r="G70" i="37"/>
  <c r="G67" i="37"/>
  <c r="AH67" i="37"/>
  <c r="G64" i="37"/>
  <c r="G91" i="37"/>
  <c r="AH91" i="37"/>
  <c r="G61" i="37"/>
  <c r="G88" i="37"/>
  <c r="AH88" i="37"/>
  <c r="G58" i="37"/>
  <c r="AH58" i="37"/>
  <c r="G55" i="37"/>
  <c r="AH55" i="37"/>
  <c r="G53" i="37"/>
  <c r="G72" i="37"/>
  <c r="G81" i="37"/>
  <c r="AH81" i="37"/>
  <c r="G69" i="37"/>
  <c r="AH69" i="37"/>
  <c r="G66" i="37"/>
  <c r="G63" i="37"/>
  <c r="G90" i="37"/>
  <c r="AH90" i="37"/>
  <c r="G71" i="37"/>
  <c r="AH71" i="37"/>
  <c r="G68" i="37"/>
  <c r="AH68" i="37"/>
  <c r="H1" i="37"/>
  <c r="G56" i="37"/>
  <c r="AH56" i="37"/>
  <c r="G54" i="37"/>
  <c r="AH54" i="37"/>
  <c r="G62" i="37"/>
  <c r="G89" i="37"/>
  <c r="AH89" i="37"/>
  <c r="G65" i="37"/>
  <c r="G92" i="37"/>
  <c r="AH92" i="37"/>
  <c r="G50" i="37"/>
  <c r="AH50" i="37"/>
  <c r="G52" i="37"/>
  <c r="AH52" i="37"/>
  <c r="G60" i="37"/>
  <c r="AH60" i="37"/>
  <c r="G59" i="37"/>
  <c r="G80" i="37"/>
  <c r="AH80" i="37"/>
  <c r="G57" i="37"/>
  <c r="AH57" i="37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/>
  <c r="G70" i="36"/>
  <c r="G72" i="36"/>
  <c r="G69" i="36"/>
  <c r="AH69" i="36"/>
  <c r="G68" i="36"/>
  <c r="AH68" i="36"/>
  <c r="G67" i="36"/>
  <c r="AH67" i="36"/>
  <c r="G66" i="36"/>
  <c r="G57" i="36"/>
  <c r="AH57" i="36"/>
  <c r="H1" i="36"/>
  <c r="G65" i="36"/>
  <c r="G92" i="36"/>
  <c r="AH92" i="36"/>
  <c r="G64" i="36"/>
  <c r="G91" i="36"/>
  <c r="AH91" i="36"/>
  <c r="G63" i="36"/>
  <c r="G62" i="36"/>
  <c r="G89" i="36"/>
  <c r="G61" i="36"/>
  <c r="G88" i="36"/>
  <c r="G60" i="36"/>
  <c r="G54" i="36"/>
  <c r="AH54" i="36"/>
  <c r="G52" i="36"/>
  <c r="AH52" i="36"/>
  <c r="G50" i="36"/>
  <c r="G59" i="36"/>
  <c r="G56" i="36"/>
  <c r="AH56" i="36"/>
  <c r="G51" i="36"/>
  <c r="G58" i="36"/>
  <c r="AH58" i="36"/>
  <c r="G53" i="36"/>
  <c r="AH53" i="36"/>
  <c r="G55" i="36"/>
  <c r="AH55" i="36"/>
  <c r="F82" i="36"/>
  <c r="E94" i="36"/>
  <c r="F87" i="36"/>
  <c r="F77" i="36"/>
  <c r="F88" i="36"/>
  <c r="F89" i="36"/>
  <c r="E83" i="36"/>
  <c r="F73" i="36"/>
  <c r="G83" i="33"/>
  <c r="E83" i="34"/>
  <c r="F82" i="35"/>
  <c r="F260" i="35"/>
  <c r="H73" i="33"/>
  <c r="F73" i="35"/>
  <c r="F93" i="35"/>
  <c r="F73" i="34"/>
  <c r="F78" i="35"/>
  <c r="F256" i="35"/>
  <c r="AH73" i="33"/>
  <c r="F79" i="34"/>
  <c r="G71" i="35"/>
  <c r="G69" i="35"/>
  <c r="AH69" i="35"/>
  <c r="G67" i="35"/>
  <c r="AH67" i="35"/>
  <c r="G65" i="35"/>
  <c r="G92" i="35"/>
  <c r="G63" i="35"/>
  <c r="G61" i="35"/>
  <c r="G88" i="35"/>
  <c r="AH88" i="35"/>
  <c r="G59" i="35"/>
  <c r="G80" i="35"/>
  <c r="G258" i="35"/>
  <c r="G57" i="35"/>
  <c r="AH57" i="35"/>
  <c r="G66" i="35"/>
  <c r="AH66" i="35"/>
  <c r="G54" i="35"/>
  <c r="AH54" i="35"/>
  <c r="G52" i="35"/>
  <c r="AH52" i="35"/>
  <c r="G50" i="35"/>
  <c r="G68" i="35"/>
  <c r="AH68" i="35"/>
  <c r="G72" i="35"/>
  <c r="G60" i="35"/>
  <c r="G58" i="35"/>
  <c r="AH58" i="35"/>
  <c r="G53" i="35"/>
  <c r="G51" i="35"/>
  <c r="G70" i="35"/>
  <c r="G62" i="35"/>
  <c r="G89" i="35"/>
  <c r="AH89" i="35"/>
  <c r="G55" i="35"/>
  <c r="AH55" i="35"/>
  <c r="G64" i="35"/>
  <c r="G91" i="35"/>
  <c r="G56" i="35"/>
  <c r="AH56" i="35"/>
  <c r="F91" i="35"/>
  <c r="F87" i="35"/>
  <c r="F77" i="35"/>
  <c r="E94" i="35"/>
  <c r="F79" i="35"/>
  <c r="F257" i="35"/>
  <c r="E94" i="34"/>
  <c r="F87" i="34"/>
  <c r="F77" i="34"/>
  <c r="G71" i="34"/>
  <c r="AH71" i="34"/>
  <c r="G64" i="34"/>
  <c r="G54" i="34"/>
  <c r="AH54" i="34"/>
  <c r="G52" i="34"/>
  <c r="AH52" i="34"/>
  <c r="G50" i="34"/>
  <c r="AH50" i="34"/>
  <c r="G69" i="34"/>
  <c r="AH69" i="34"/>
  <c r="G59" i="34"/>
  <c r="G80" i="34"/>
  <c r="AH80" i="34"/>
  <c r="G56" i="34"/>
  <c r="AH56" i="34"/>
  <c r="G67" i="34"/>
  <c r="AH67" i="34"/>
  <c r="G66" i="34"/>
  <c r="G65" i="34"/>
  <c r="G92" i="34"/>
  <c r="AH92" i="34"/>
  <c r="G61" i="34"/>
  <c r="G88" i="34"/>
  <c r="AH88" i="34"/>
  <c r="H1" i="34"/>
  <c r="G72" i="34"/>
  <c r="G81" i="34"/>
  <c r="AH81" i="34"/>
  <c r="G58" i="34"/>
  <c r="AH58" i="34"/>
  <c r="G55" i="34"/>
  <c r="AH55" i="34"/>
  <c r="G53" i="34"/>
  <c r="AH53" i="34"/>
  <c r="G51" i="34"/>
  <c r="G62" i="34"/>
  <c r="G89" i="34"/>
  <c r="G60" i="34"/>
  <c r="AH60" i="34"/>
  <c r="G70" i="34"/>
  <c r="G63" i="34"/>
  <c r="G90" i="34"/>
  <c r="AH90" i="34"/>
  <c r="G68" i="34"/>
  <c r="AH68" i="34"/>
  <c r="G57" i="34"/>
  <c r="AH57" i="34"/>
  <c r="F93" i="34"/>
  <c r="F78" i="34"/>
  <c r="F89" i="34"/>
  <c r="H88" i="33"/>
  <c r="G94" i="33"/>
  <c r="AH77" i="33"/>
  <c r="AH83" i="33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/>
  <c r="I70" i="33"/>
  <c r="I68" i="33"/>
  <c r="I66" i="33"/>
  <c r="I64" i="33"/>
  <c r="I91" i="33"/>
  <c r="I62" i="33"/>
  <c r="I89" i="33"/>
  <c r="I59" i="33"/>
  <c r="I80" i="33"/>
  <c r="I56" i="33"/>
  <c r="I65" i="33"/>
  <c r="I92" i="33"/>
  <c r="I53" i="33"/>
  <c r="I51" i="33"/>
  <c r="I67" i="33"/>
  <c r="I58" i="33"/>
  <c r="I55" i="33"/>
  <c r="I71" i="33"/>
  <c r="I57" i="33"/>
  <c r="I61" i="33"/>
  <c r="I88" i="33"/>
  <c r="J1" i="33"/>
  <c r="I60" i="33"/>
  <c r="I69" i="33"/>
  <c r="I54" i="33"/>
  <c r="I52" i="33"/>
  <c r="I50" i="33"/>
  <c r="I63" i="33"/>
  <c r="I90" i="33"/>
  <c r="H78" i="33"/>
  <c r="F30" i="31"/>
  <c r="F32" i="31"/>
  <c r="G29" i="31"/>
  <c r="AH29" i="31"/>
  <c r="G28" i="31"/>
  <c r="G27" i="31"/>
  <c r="G26" i="31"/>
  <c r="G31" i="31"/>
  <c r="AH31" i="31"/>
  <c r="H1" i="31"/>
  <c r="AI60" i="30"/>
  <c r="AO60" i="30"/>
  <c r="L78" i="30"/>
  <c r="AI78" i="30"/>
  <c r="L93" i="30"/>
  <c r="AI93" i="30"/>
  <c r="AI71" i="30"/>
  <c r="AO71" i="30"/>
  <c r="AI62" i="30"/>
  <c r="AO62" i="30"/>
  <c r="M78" i="30"/>
  <c r="M90" i="30"/>
  <c r="M81" i="30"/>
  <c r="M92" i="30"/>
  <c r="AI69" i="30"/>
  <c r="AO69" i="30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/>
  <c r="AH73" i="30"/>
  <c r="L81" i="30"/>
  <c r="AI81" i="30"/>
  <c r="AO81" i="30"/>
  <c r="L80" i="30"/>
  <c r="AI80" i="30"/>
  <c r="AO80" i="30"/>
  <c r="AI63" i="30"/>
  <c r="AO63" i="30"/>
  <c r="L90" i="30"/>
  <c r="AI90" i="30"/>
  <c r="AO90" i="30"/>
  <c r="I83" i="30"/>
  <c r="I94" i="30"/>
  <c r="AO50" i="30"/>
  <c r="AI65" i="30"/>
  <c r="AO65" i="30"/>
  <c r="L92" i="30"/>
  <c r="AI92" i="30"/>
  <c r="AO92" i="30"/>
  <c r="G83" i="30"/>
  <c r="F83" i="30"/>
  <c r="AI64" i="30"/>
  <c r="AO64" i="30"/>
  <c r="L91" i="30"/>
  <c r="AI91" i="30"/>
  <c r="AO91" i="30"/>
  <c r="AO57" i="30"/>
  <c r="AO51" i="30"/>
  <c r="H94" i="30"/>
  <c r="AH93" i="30"/>
  <c r="AO68" i="30"/>
  <c r="AO55" i="30"/>
  <c r="E83" i="30"/>
  <c r="K83" i="30"/>
  <c r="F94" i="30"/>
  <c r="L79" i="30"/>
  <c r="AI79" i="30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/>
  <c r="AH77" i="30"/>
  <c r="AI72" i="30"/>
  <c r="AO72" i="30"/>
  <c r="AH79" i="30"/>
  <c r="N80" i="30"/>
  <c r="H8" i="12"/>
  <c r="H39" i="12"/>
  <c r="AH235" i="35"/>
  <c r="AH231" i="35"/>
  <c r="AH232" i="35"/>
  <c r="H83" i="39"/>
  <c r="AH236" i="35"/>
  <c r="C272" i="35"/>
  <c r="AH234" i="35"/>
  <c r="I82" i="39"/>
  <c r="G98" i="35"/>
  <c r="E99" i="35"/>
  <c r="E101" i="35"/>
  <c r="F207" i="35"/>
  <c r="AH233" i="35"/>
  <c r="G107" i="35"/>
  <c r="AH107" i="35"/>
  <c r="G208" i="35"/>
  <c r="G120" i="35"/>
  <c r="AH120" i="35"/>
  <c r="F146" i="35"/>
  <c r="F100" i="35"/>
  <c r="G219" i="35"/>
  <c r="AH219" i="35"/>
  <c r="G133" i="35"/>
  <c r="AH133" i="35"/>
  <c r="F186" i="35"/>
  <c r="C244" i="35"/>
  <c r="C268" i="35"/>
  <c r="C242" i="35"/>
  <c r="C266" i="35"/>
  <c r="C243" i="35"/>
  <c r="C267" i="35"/>
  <c r="C245" i="35"/>
  <c r="C269" i="35"/>
  <c r="C246" i="35"/>
  <c r="C270" i="35"/>
  <c r="G215" i="35"/>
  <c r="AH215" i="35"/>
  <c r="G213" i="35"/>
  <c r="AH213" i="35"/>
  <c r="G212" i="35"/>
  <c r="AH212" i="35"/>
  <c r="G211" i="35"/>
  <c r="AH211" i="35"/>
  <c r="G210" i="35"/>
  <c r="AH210" i="35"/>
  <c r="G209" i="35"/>
  <c r="AH209" i="35"/>
  <c r="C241" i="35"/>
  <c r="G204" i="35"/>
  <c r="AH204" i="35"/>
  <c r="AH142" i="35"/>
  <c r="AH141" i="35"/>
  <c r="AH140" i="35"/>
  <c r="AH139" i="35"/>
  <c r="AH137" i="35"/>
  <c r="AH136" i="35"/>
  <c r="AH135" i="35"/>
  <c r="AH138" i="35"/>
  <c r="G170" i="35"/>
  <c r="AH170" i="35"/>
  <c r="AH134" i="35"/>
  <c r="G178" i="35"/>
  <c r="G162" i="35"/>
  <c r="AH130" i="35"/>
  <c r="D250" i="35"/>
  <c r="AH129" i="35"/>
  <c r="D249" i="35"/>
  <c r="AH128" i="35"/>
  <c r="D248" i="35"/>
  <c r="AH127" i="35"/>
  <c r="D247" i="35"/>
  <c r="D271" i="35"/>
  <c r="AH126" i="35"/>
  <c r="AH125" i="35"/>
  <c r="AH124" i="35"/>
  <c r="AH123" i="35"/>
  <c r="AH122" i="35"/>
  <c r="AH121" i="35"/>
  <c r="H223" i="35"/>
  <c r="H224" i="35"/>
  <c r="H225" i="35"/>
  <c r="H209" i="35"/>
  <c r="H210" i="35"/>
  <c r="H211" i="35"/>
  <c r="H212" i="35"/>
  <c r="H213" i="35"/>
  <c r="H214" i="35"/>
  <c r="H226" i="35"/>
  <c r="H220" i="35"/>
  <c r="H221" i="35"/>
  <c r="H222" i="35"/>
  <c r="F196" i="35"/>
  <c r="AH92" i="38"/>
  <c r="G199" i="35"/>
  <c r="AH199" i="35"/>
  <c r="G200" i="35"/>
  <c r="AH200" i="35"/>
  <c r="G197" i="35"/>
  <c r="AH116" i="35"/>
  <c r="AH80" i="35"/>
  <c r="AH258" i="35"/>
  <c r="AH115" i="35"/>
  <c r="AH109" i="35"/>
  <c r="G198" i="35"/>
  <c r="AH112" i="35"/>
  <c r="G201" i="35"/>
  <c r="AH201" i="35"/>
  <c r="AH113" i="35"/>
  <c r="G202" i="35"/>
  <c r="AH202" i="35"/>
  <c r="AH114" i="35"/>
  <c r="G203" i="35"/>
  <c r="AH203" i="35"/>
  <c r="AH71" i="35"/>
  <c r="AH92" i="35"/>
  <c r="AH108" i="35"/>
  <c r="AH117" i="35"/>
  <c r="AH111" i="35"/>
  <c r="AH110" i="35"/>
  <c r="I78" i="39"/>
  <c r="G82" i="37"/>
  <c r="AH82" i="37"/>
  <c r="AH61" i="37"/>
  <c r="AH64" i="37"/>
  <c r="F83" i="37"/>
  <c r="I93" i="39"/>
  <c r="I73" i="39"/>
  <c r="AH94" i="39"/>
  <c r="AH83" i="39"/>
  <c r="I87" i="39"/>
  <c r="I77" i="39"/>
  <c r="H94" i="39"/>
  <c r="J72" i="39"/>
  <c r="J81" i="39"/>
  <c r="J69" i="39"/>
  <c r="J65" i="39"/>
  <c r="J92" i="39"/>
  <c r="J57" i="39"/>
  <c r="K1" i="39"/>
  <c r="J68" i="39"/>
  <c r="J61" i="39"/>
  <c r="J88" i="39"/>
  <c r="J71" i="39"/>
  <c r="J70" i="39"/>
  <c r="J63" i="39"/>
  <c r="J90" i="39"/>
  <c r="J60" i="39"/>
  <c r="J59" i="39"/>
  <c r="J80" i="39"/>
  <c r="J51" i="39"/>
  <c r="J64" i="39"/>
  <c r="J91" i="39"/>
  <c r="J66" i="39"/>
  <c r="J55" i="39"/>
  <c r="J52" i="39"/>
  <c r="J50" i="39"/>
  <c r="J54" i="39"/>
  <c r="J67" i="39"/>
  <c r="J58" i="39"/>
  <c r="J56" i="39"/>
  <c r="J53" i="39"/>
  <c r="J62" i="39"/>
  <c r="J89" i="39"/>
  <c r="I79" i="39"/>
  <c r="G78" i="38"/>
  <c r="AH78" i="38"/>
  <c r="G87" i="38"/>
  <c r="AH87" i="38"/>
  <c r="G77" i="38"/>
  <c r="AH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/>
  <c r="AH53" i="38"/>
  <c r="AH61" i="38"/>
  <c r="G82" i="38"/>
  <c r="AH82" i="38"/>
  <c r="AH63" i="38"/>
  <c r="G93" i="38"/>
  <c r="AH93" i="38"/>
  <c r="AH66" i="38"/>
  <c r="AH60" i="38"/>
  <c r="F83" i="38"/>
  <c r="G73" i="38"/>
  <c r="AH59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/>
  <c r="G79" i="37"/>
  <c r="AH79" i="37"/>
  <c r="AH53" i="37"/>
  <c r="G87" i="37"/>
  <c r="AH87" i="37"/>
  <c r="G77" i="37"/>
  <c r="AH65" i="37"/>
  <c r="G73" i="37"/>
  <c r="AH66" i="37"/>
  <c r="G78" i="37"/>
  <c r="AH78" i="37"/>
  <c r="AH70" i="37"/>
  <c r="G82" i="36"/>
  <c r="AH82" i="36"/>
  <c r="G78" i="35"/>
  <c r="G256" i="35"/>
  <c r="AH65" i="36"/>
  <c r="AH64" i="36"/>
  <c r="AH61" i="36"/>
  <c r="AH88" i="36"/>
  <c r="AH62" i="36"/>
  <c r="G93" i="36"/>
  <c r="AH93" i="36"/>
  <c r="G81" i="36"/>
  <c r="AH81" i="36"/>
  <c r="AH72" i="36"/>
  <c r="G78" i="36"/>
  <c r="AH78" i="36"/>
  <c r="AH70" i="36"/>
  <c r="G87" i="36"/>
  <c r="AH87" i="36"/>
  <c r="G77" i="36"/>
  <c r="AH77" i="36"/>
  <c r="AH89" i="36"/>
  <c r="G90" i="36"/>
  <c r="AH90" i="36"/>
  <c r="AH63" i="36"/>
  <c r="G73" i="36"/>
  <c r="AH50" i="36"/>
  <c r="F94" i="36"/>
  <c r="AH60" i="36"/>
  <c r="G80" i="36"/>
  <c r="AH80" i="36"/>
  <c r="AH59" i="36"/>
  <c r="F83" i="36"/>
  <c r="AH51" i="36"/>
  <c r="G79" i="36"/>
  <c r="AH79" i="36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/>
  <c r="G77" i="35"/>
  <c r="AH61" i="35"/>
  <c r="G81" i="35"/>
  <c r="G259" i="35"/>
  <c r="AH72" i="35"/>
  <c r="G82" i="35"/>
  <c r="G260" i="35"/>
  <c r="AH51" i="35"/>
  <c r="G79" i="35"/>
  <c r="G257" i="35"/>
  <c r="AH59" i="35"/>
  <c r="AH65" i="35"/>
  <c r="AH64" i="35"/>
  <c r="AH50" i="35"/>
  <c r="AH53" i="35"/>
  <c r="AH91" i="35"/>
  <c r="AH60" i="35"/>
  <c r="AH62" i="35"/>
  <c r="G90" i="35"/>
  <c r="AH63" i="35"/>
  <c r="G93" i="35"/>
  <c r="AH93" i="35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/>
  <c r="G93" i="34"/>
  <c r="AH93" i="34"/>
  <c r="AH65" i="34"/>
  <c r="AH72" i="34"/>
  <c r="AH61" i="34"/>
  <c r="AH62" i="34"/>
  <c r="G91" i="34"/>
  <c r="AH91" i="34"/>
  <c r="AH64" i="34"/>
  <c r="G78" i="34"/>
  <c r="AH78" i="34"/>
  <c r="AH70" i="34"/>
  <c r="AH89" i="34"/>
  <c r="G87" i="34"/>
  <c r="AH87" i="34"/>
  <c r="G77" i="34"/>
  <c r="AH66" i="34"/>
  <c r="I82" i="33"/>
  <c r="I79" i="33"/>
  <c r="I93" i="33"/>
  <c r="I78" i="33"/>
  <c r="AH94" i="33"/>
  <c r="I77" i="33"/>
  <c r="I87" i="33"/>
  <c r="J72" i="33"/>
  <c r="J81" i="33"/>
  <c r="J64" i="33"/>
  <c r="J91" i="33"/>
  <c r="J56" i="33"/>
  <c r="J65" i="33"/>
  <c r="J92" i="33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/>
  <c r="K1" i="33"/>
  <c r="J57" i="33"/>
  <c r="J60" i="33"/>
  <c r="J69" i="33"/>
  <c r="J62" i="33"/>
  <c r="J89" i="33"/>
  <c r="J63" i="33"/>
  <c r="J90" i="33"/>
  <c r="J59" i="33"/>
  <c r="J80" i="33"/>
  <c r="H94" i="33"/>
  <c r="AH26" i="31"/>
  <c r="G30" i="31"/>
  <c r="AH30" i="3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O89" i="30"/>
  <c r="O90" i="30"/>
  <c r="O80" i="30"/>
  <c r="H9" i="12"/>
  <c r="H40" i="12"/>
  <c r="G83" i="38"/>
  <c r="F99" i="35"/>
  <c r="F101" i="35"/>
  <c r="G218" i="35"/>
  <c r="AH218" i="35"/>
  <c r="H98" i="35"/>
  <c r="AH98" i="35"/>
  <c r="AH230" i="35"/>
  <c r="G146" i="35"/>
  <c r="AH146" i="35"/>
  <c r="H208" i="35"/>
  <c r="H120" i="35"/>
  <c r="H107" i="35"/>
  <c r="H219" i="35"/>
  <c r="H218" i="35"/>
  <c r="H133" i="35"/>
  <c r="G186" i="35"/>
  <c r="AH237" i="35"/>
  <c r="D242" i="35"/>
  <c r="D266" i="35"/>
  <c r="D243" i="35"/>
  <c r="D267" i="35"/>
  <c r="AH162" i="35"/>
  <c r="H204" i="35"/>
  <c r="H215" i="35"/>
  <c r="AH178" i="35"/>
  <c r="D244" i="35"/>
  <c r="D268" i="35"/>
  <c r="D245" i="35"/>
  <c r="D269" i="35"/>
  <c r="D246" i="35"/>
  <c r="D270" i="35"/>
  <c r="C255" i="35"/>
  <c r="C254" i="35"/>
  <c r="D272" i="35"/>
  <c r="C265" i="35"/>
  <c r="C264" i="35"/>
  <c r="D241" i="35"/>
  <c r="G207" i="35"/>
  <c r="AH207" i="35"/>
  <c r="AH208" i="35"/>
  <c r="H170" i="35"/>
  <c r="H178" i="35"/>
  <c r="E247" i="35"/>
  <c r="E271" i="35"/>
  <c r="H162" i="35"/>
  <c r="H186" i="35"/>
  <c r="E250" i="35"/>
  <c r="E249" i="35"/>
  <c r="E248" i="35"/>
  <c r="I224" i="35"/>
  <c r="I225" i="35"/>
  <c r="I226" i="35"/>
  <c r="I209" i="35"/>
  <c r="I210" i="35"/>
  <c r="I211" i="35"/>
  <c r="I212" i="35"/>
  <c r="I213" i="35"/>
  <c r="I214" i="35"/>
  <c r="I220" i="35"/>
  <c r="I221" i="35"/>
  <c r="I222" i="35"/>
  <c r="I223" i="35"/>
  <c r="G196" i="35"/>
  <c r="AH196" i="35"/>
  <c r="AH197" i="35"/>
  <c r="H197" i="35"/>
  <c r="H198" i="35"/>
  <c r="H199" i="35"/>
  <c r="H200" i="35"/>
  <c r="H201" i="35"/>
  <c r="H202" i="35"/>
  <c r="H203" i="35"/>
  <c r="AH78" i="35"/>
  <c r="AH256" i="35"/>
  <c r="AH79" i="35"/>
  <c r="AH257" i="35"/>
  <c r="AH82" i="35"/>
  <c r="AH260" i="35"/>
  <c r="AH81" i="35"/>
  <c r="AH259" i="35"/>
  <c r="AH198" i="35"/>
  <c r="AH90" i="35"/>
  <c r="G83" i="34"/>
  <c r="J78" i="39"/>
  <c r="I94" i="39"/>
  <c r="K72" i="39"/>
  <c r="K81" i="39"/>
  <c r="K57" i="39"/>
  <c r="L1" i="39"/>
  <c r="K65" i="39"/>
  <c r="K92" i="39"/>
  <c r="K68" i="39"/>
  <c r="K71" i="39"/>
  <c r="K61" i="39"/>
  <c r="K88" i="39"/>
  <c r="K62" i="39"/>
  <c r="K89" i="39"/>
  <c r="K56" i="39"/>
  <c r="K66" i="39"/>
  <c r="K63" i="39"/>
  <c r="K90" i="39"/>
  <c r="K60" i="39"/>
  <c r="K55" i="39"/>
  <c r="K67" i="39"/>
  <c r="K51" i="39"/>
  <c r="K64" i="39"/>
  <c r="K91" i="39"/>
  <c r="K70" i="39"/>
  <c r="K52" i="39"/>
  <c r="K59" i="39"/>
  <c r="K80" i="39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/>
  <c r="I63" i="38"/>
  <c r="I90" i="38"/>
  <c r="I61" i="38"/>
  <c r="I88" i="38"/>
  <c r="I59" i="38"/>
  <c r="I80" i="38"/>
  <c r="I57" i="38"/>
  <c r="I53" i="38"/>
  <c r="I51" i="38"/>
  <c r="I62" i="38"/>
  <c r="I89" i="38"/>
  <c r="I55" i="38"/>
  <c r="I70" i="38"/>
  <c r="I56" i="38"/>
  <c r="I64" i="38"/>
  <c r="I91" i="38"/>
  <c r="I60" i="38"/>
  <c r="J1" i="38"/>
  <c r="I72" i="38"/>
  <c r="I81" i="38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/>
  <c r="J1" i="37"/>
  <c r="I56" i="37"/>
  <c r="I58" i="37"/>
  <c r="I66" i="37"/>
  <c r="I64" i="37"/>
  <c r="I91" i="37"/>
  <c r="I50" i="37"/>
  <c r="I51" i="37"/>
  <c r="I67" i="37"/>
  <c r="I55" i="37"/>
  <c r="I52" i="37"/>
  <c r="I59" i="37"/>
  <c r="I80" i="37"/>
  <c r="I71" i="37"/>
  <c r="I70" i="37"/>
  <c r="I65" i="37"/>
  <c r="I92" i="37"/>
  <c r="I60" i="37"/>
  <c r="I61" i="37"/>
  <c r="I88" i="37"/>
  <c r="I69" i="37"/>
  <c r="I54" i="37"/>
  <c r="I62" i="37"/>
  <c r="I89" i="37"/>
  <c r="I57" i="37"/>
  <c r="I68" i="37"/>
  <c r="I63" i="37"/>
  <c r="I90" i="37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/>
  <c r="I70" i="36"/>
  <c r="I68" i="36"/>
  <c r="I66" i="36"/>
  <c r="I64" i="36"/>
  <c r="I91" i="36"/>
  <c r="I62" i="36"/>
  <c r="I89" i="36"/>
  <c r="I60" i="36"/>
  <c r="I69" i="36"/>
  <c r="I67" i="36"/>
  <c r="I57" i="36"/>
  <c r="J1" i="36"/>
  <c r="I65" i="36"/>
  <c r="I92" i="36"/>
  <c r="I56" i="36"/>
  <c r="I63" i="36"/>
  <c r="I90" i="36"/>
  <c r="I61" i="36"/>
  <c r="I88" i="36"/>
  <c r="I54" i="36"/>
  <c r="I52" i="36"/>
  <c r="I50" i="36"/>
  <c r="I59" i="36"/>
  <c r="I80" i="36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/>
  <c r="H81" i="35"/>
  <c r="H259" i="35"/>
  <c r="H82" i="35"/>
  <c r="H260" i="35"/>
  <c r="H87" i="35"/>
  <c r="H77" i="35"/>
  <c r="G94" i="35"/>
  <c r="AH77" i="35"/>
  <c r="I71" i="35"/>
  <c r="I69" i="35"/>
  <c r="I67" i="35"/>
  <c r="I65" i="35"/>
  <c r="I92" i="35"/>
  <c r="I63" i="35"/>
  <c r="I90" i="35"/>
  <c r="I61" i="35"/>
  <c r="I88" i="35"/>
  <c r="I59" i="35"/>
  <c r="I80" i="35"/>
  <c r="I258" i="35"/>
  <c r="I57" i="35"/>
  <c r="I54" i="35"/>
  <c r="I52" i="35"/>
  <c r="I50" i="35"/>
  <c r="I68" i="35"/>
  <c r="I72" i="35"/>
  <c r="I60" i="35"/>
  <c r="I58" i="35"/>
  <c r="I53" i="35"/>
  <c r="I51" i="35"/>
  <c r="I70" i="35"/>
  <c r="I62" i="35"/>
  <c r="I89" i="35"/>
  <c r="I55" i="35"/>
  <c r="I64" i="35"/>
  <c r="I91" i="35"/>
  <c r="I56" i="35"/>
  <c r="I66" i="35"/>
  <c r="H93" i="35"/>
  <c r="H92" i="35"/>
  <c r="H91" i="35"/>
  <c r="H80" i="35"/>
  <c r="H258" i="35"/>
  <c r="H79" i="35"/>
  <c r="H257" i="35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/>
  <c r="I63" i="34"/>
  <c r="I90" i="34"/>
  <c r="I59" i="34"/>
  <c r="I80" i="34"/>
  <c r="I56" i="34"/>
  <c r="J1" i="34"/>
  <c r="I64" i="34"/>
  <c r="I91" i="34"/>
  <c r="I50" i="34"/>
  <c r="I52" i="34"/>
  <c r="I61" i="34"/>
  <c r="I88" i="34"/>
  <c r="I72" i="34"/>
  <c r="I81" i="34"/>
  <c r="I58" i="34"/>
  <c r="I55" i="34"/>
  <c r="I53" i="34"/>
  <c r="I51" i="34"/>
  <c r="I62" i="34"/>
  <c r="I89" i="34"/>
  <c r="I70" i="34"/>
  <c r="I57" i="34"/>
  <c r="I54" i="34"/>
  <c r="I68" i="34"/>
  <c r="I60" i="34"/>
  <c r="I66" i="34"/>
  <c r="H80" i="34"/>
  <c r="H93" i="34"/>
  <c r="G94" i="34"/>
  <c r="AH77" i="34"/>
  <c r="AH83" i="34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/>
  <c r="L1" i="33"/>
  <c r="K52" i="33"/>
  <c r="K57" i="33"/>
  <c r="K54" i="33"/>
  <c r="K60" i="33"/>
  <c r="K69" i="33"/>
  <c r="K62" i="33"/>
  <c r="K89" i="33"/>
  <c r="K63" i="33"/>
  <c r="K90" i="33"/>
  <c r="K59" i="33"/>
  <c r="K80" i="33"/>
  <c r="K72" i="33"/>
  <c r="K64" i="33"/>
  <c r="K56" i="33"/>
  <c r="H30" i="31"/>
  <c r="H32" i="3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/>
  <c r="N73" i="30"/>
  <c r="O82" i="30"/>
  <c r="O78" i="30"/>
  <c r="O79" i="30"/>
  <c r="AI94" i="30"/>
  <c r="AI83" i="30"/>
  <c r="O93" i="30"/>
  <c r="AO77" i="30"/>
  <c r="O73" i="30"/>
  <c r="O77" i="30"/>
  <c r="P88" i="30"/>
  <c r="P92" i="30"/>
  <c r="P89" i="30"/>
  <c r="P91" i="30"/>
  <c r="P87" i="30"/>
  <c r="P81" i="30"/>
  <c r="P90" i="30"/>
  <c r="P80" i="30"/>
  <c r="I4" i="12"/>
  <c r="I35" i="12"/>
  <c r="H207" i="35"/>
  <c r="G100" i="35"/>
  <c r="AH100" i="35"/>
  <c r="I98" i="35"/>
  <c r="G99" i="35"/>
  <c r="AH99" i="35"/>
  <c r="G101" i="35"/>
  <c r="AH101" i="35"/>
  <c r="I208" i="35"/>
  <c r="I120" i="35"/>
  <c r="I107" i="35"/>
  <c r="I219" i="35"/>
  <c r="I218" i="35"/>
  <c r="I133" i="35"/>
  <c r="H146" i="35"/>
  <c r="H100" i="35"/>
  <c r="AH229" i="35"/>
  <c r="E272" i="35"/>
  <c r="E242" i="35"/>
  <c r="E266" i="35"/>
  <c r="I215" i="35"/>
  <c r="E243" i="35"/>
  <c r="E267" i="35"/>
  <c r="E244" i="35"/>
  <c r="E268" i="35"/>
  <c r="E246" i="35"/>
  <c r="E270" i="35"/>
  <c r="E245" i="35"/>
  <c r="E269" i="35"/>
  <c r="E241" i="35"/>
  <c r="I204" i="35"/>
  <c r="D265" i="35"/>
  <c r="D255" i="35"/>
  <c r="D254" i="35"/>
  <c r="I178" i="35"/>
  <c r="I170" i="35"/>
  <c r="I162" i="35"/>
  <c r="F250" i="35"/>
  <c r="F249" i="35"/>
  <c r="F248" i="35"/>
  <c r="F247" i="35"/>
  <c r="F271" i="35"/>
  <c r="J224" i="35"/>
  <c r="J225" i="35"/>
  <c r="J226" i="35"/>
  <c r="J209" i="35"/>
  <c r="J210" i="35"/>
  <c r="J211" i="35"/>
  <c r="J212" i="35"/>
  <c r="J213" i="35"/>
  <c r="J214" i="35"/>
  <c r="J220" i="35"/>
  <c r="J221" i="35"/>
  <c r="J222" i="35"/>
  <c r="J223" i="35"/>
  <c r="K78" i="39"/>
  <c r="AH83" i="35"/>
  <c r="H196" i="35"/>
  <c r="I197" i="35"/>
  <c r="I198" i="35"/>
  <c r="I199" i="35"/>
  <c r="I200" i="35"/>
  <c r="I201" i="35"/>
  <c r="I202" i="35"/>
  <c r="I203" i="35"/>
  <c r="I81" i="35"/>
  <c r="I259" i="35"/>
  <c r="J94" i="39"/>
  <c r="L71" i="39"/>
  <c r="AI71" i="39"/>
  <c r="AO71" i="39"/>
  <c r="L69" i="39"/>
  <c r="AI69" i="39"/>
  <c r="AO69" i="39"/>
  <c r="L67" i="39"/>
  <c r="AI67" i="39"/>
  <c r="AO67" i="39"/>
  <c r="L65" i="39"/>
  <c r="L92" i="39"/>
  <c r="AI92" i="39"/>
  <c r="AO92" i="39"/>
  <c r="L63" i="39"/>
  <c r="L90" i="39"/>
  <c r="AI90" i="39"/>
  <c r="AO90" i="39"/>
  <c r="L61" i="39"/>
  <c r="L88" i="39"/>
  <c r="AI88" i="39"/>
  <c r="AO88" i="39"/>
  <c r="L59" i="39"/>
  <c r="L80" i="39"/>
  <c r="AI80" i="39"/>
  <c r="AO80" i="39"/>
  <c r="L57" i="39"/>
  <c r="AI57" i="39"/>
  <c r="AO57" i="39"/>
  <c r="L72" i="39"/>
  <c r="L81" i="39"/>
  <c r="AI81" i="39"/>
  <c r="AO81" i="39"/>
  <c r="L70" i="39"/>
  <c r="AI70" i="39"/>
  <c r="AO70" i="39"/>
  <c r="L68" i="39"/>
  <c r="AI68" i="39"/>
  <c r="AO68" i="39"/>
  <c r="L66" i="39"/>
  <c r="AI66" i="39"/>
  <c r="AO66" i="39"/>
  <c r="L62" i="39"/>
  <c r="L89" i="39"/>
  <c r="AI89" i="39"/>
  <c r="AO89" i="39"/>
  <c r="L56" i="39"/>
  <c r="AI56" i="39"/>
  <c r="AO56" i="39"/>
  <c r="L64" i="39"/>
  <c r="L91" i="39"/>
  <c r="AI91" i="39"/>
  <c r="AO91" i="39"/>
  <c r="M1" i="39"/>
  <c r="L55" i="39"/>
  <c r="AI55" i="39"/>
  <c r="AO55" i="39"/>
  <c r="L52" i="39"/>
  <c r="AI52" i="39"/>
  <c r="AO52" i="39"/>
  <c r="L54" i="39"/>
  <c r="AI54" i="39"/>
  <c r="AO54" i="39"/>
  <c r="L50" i="39"/>
  <c r="L51" i="39"/>
  <c r="L60" i="39"/>
  <c r="AI60" i="39"/>
  <c r="AO60" i="39"/>
  <c r="L58" i="39"/>
  <c r="AI58" i="39"/>
  <c r="AO58" i="39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/>
  <c r="J53" i="38"/>
  <c r="J51" i="38"/>
  <c r="J59" i="38"/>
  <c r="J80" i="38"/>
  <c r="J62" i="38"/>
  <c r="J89" i="38"/>
  <c r="J55" i="38"/>
  <c r="J67" i="38"/>
  <c r="J56" i="38"/>
  <c r="J64" i="38"/>
  <c r="J91" i="38"/>
  <c r="J60" i="38"/>
  <c r="K1" i="38"/>
  <c r="J72" i="38"/>
  <c r="J81" i="38"/>
  <c r="J69" i="38"/>
  <c r="J66" i="38"/>
  <c r="J57" i="38"/>
  <c r="J54" i="38"/>
  <c r="J52" i="38"/>
  <c r="J50" i="38"/>
  <c r="J68" i="38"/>
  <c r="J61" i="38"/>
  <c r="J88" i="38"/>
  <c r="J58" i="38"/>
  <c r="J63" i="38"/>
  <c r="J90" i="38"/>
  <c r="J70" i="38"/>
  <c r="J78" i="38"/>
  <c r="I82" i="38"/>
  <c r="H94" i="38"/>
  <c r="I79" i="38"/>
  <c r="I73" i="38"/>
  <c r="I93" i="38"/>
  <c r="I79" i="37"/>
  <c r="I82" i="37"/>
  <c r="I73" i="37"/>
  <c r="I93" i="37"/>
  <c r="H83" i="37"/>
  <c r="J72" i="37"/>
  <c r="J81" i="37"/>
  <c r="J69" i="37"/>
  <c r="J71" i="37"/>
  <c r="J56" i="37"/>
  <c r="J64" i="37"/>
  <c r="J91" i="37"/>
  <c r="J50" i="37"/>
  <c r="J67" i="37"/>
  <c r="J55" i="37"/>
  <c r="J52" i="37"/>
  <c r="J70" i="37"/>
  <c r="J65" i="37"/>
  <c r="J92" i="37"/>
  <c r="J60" i="37"/>
  <c r="J61" i="37"/>
  <c r="J88" i="37"/>
  <c r="J59" i="37"/>
  <c r="J80" i="37"/>
  <c r="J54" i="37"/>
  <c r="J62" i="37"/>
  <c r="J89" i="37"/>
  <c r="J58" i="37"/>
  <c r="J51" i="37"/>
  <c r="J66" i="37"/>
  <c r="J68" i="37"/>
  <c r="J63" i="37"/>
  <c r="J90" i="37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/>
  <c r="J66" i="36"/>
  <c r="J63" i="36"/>
  <c r="J90" i="36"/>
  <c r="J64" i="36"/>
  <c r="J91" i="36"/>
  <c r="J61" i="36"/>
  <c r="J54" i="36"/>
  <c r="J52" i="36"/>
  <c r="J50" i="36"/>
  <c r="J62" i="36"/>
  <c r="J89" i="36"/>
  <c r="J59" i="36"/>
  <c r="J80" i="36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/>
  <c r="I73" i="35"/>
  <c r="K73" i="33"/>
  <c r="I73" i="34"/>
  <c r="K82" i="33"/>
  <c r="I82" i="35"/>
  <c r="I260" i="35"/>
  <c r="I79" i="35"/>
  <c r="I257" i="35"/>
  <c r="J71" i="35"/>
  <c r="J61" i="35"/>
  <c r="J68" i="35"/>
  <c r="J57" i="35"/>
  <c r="J63" i="35"/>
  <c r="J90" i="35"/>
  <c r="J72" i="35"/>
  <c r="J60" i="35"/>
  <c r="J65" i="35"/>
  <c r="J92" i="35"/>
  <c r="J58" i="35"/>
  <c r="J53" i="35"/>
  <c r="J51" i="35"/>
  <c r="J70" i="35"/>
  <c r="J62" i="35"/>
  <c r="J89" i="35"/>
  <c r="J67" i="35"/>
  <c r="J55" i="35"/>
  <c r="J64" i="35"/>
  <c r="J56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/>
  <c r="J65" i="34"/>
  <c r="J92" i="34"/>
  <c r="J58" i="34"/>
  <c r="J55" i="34"/>
  <c r="J53" i="34"/>
  <c r="J51" i="34"/>
  <c r="J62" i="34"/>
  <c r="J89" i="34"/>
  <c r="J52" i="34"/>
  <c r="J70" i="34"/>
  <c r="J63" i="34"/>
  <c r="J90" i="34"/>
  <c r="J68" i="34"/>
  <c r="J71" i="34"/>
  <c r="J60" i="34"/>
  <c r="J57" i="34"/>
  <c r="K1" i="34"/>
  <c r="J64" i="34"/>
  <c r="J50" i="34"/>
  <c r="J66" i="34"/>
  <c r="J59" i="34"/>
  <c r="J80" i="34"/>
  <c r="I79" i="34"/>
  <c r="H94" i="34"/>
  <c r="I87" i="34"/>
  <c r="I77" i="34"/>
  <c r="K79" i="33"/>
  <c r="K93" i="33"/>
  <c r="K87" i="33"/>
  <c r="K77" i="33"/>
  <c r="K92" i="33"/>
  <c r="J94" i="33"/>
  <c r="L71" i="33"/>
  <c r="AI71" i="33"/>
  <c r="AO71" i="33"/>
  <c r="L70" i="33"/>
  <c r="AI70" i="33"/>
  <c r="AO70" i="33"/>
  <c r="L66" i="33"/>
  <c r="L53" i="33"/>
  <c r="AI53" i="33"/>
  <c r="AO53" i="33"/>
  <c r="L51" i="33"/>
  <c r="L67" i="33"/>
  <c r="AI67" i="33"/>
  <c r="AO67" i="33"/>
  <c r="L58" i="33"/>
  <c r="AI58" i="33"/>
  <c r="AO58" i="33"/>
  <c r="L55" i="33"/>
  <c r="AI55" i="33"/>
  <c r="AO55" i="33"/>
  <c r="L68" i="33"/>
  <c r="AI68" i="33"/>
  <c r="AO68" i="33"/>
  <c r="L61" i="33"/>
  <c r="L88" i="33"/>
  <c r="AI88" i="33"/>
  <c r="AO88" i="33"/>
  <c r="M1" i="33"/>
  <c r="L57" i="33"/>
  <c r="AI57" i="33"/>
  <c r="AO57" i="33"/>
  <c r="L60" i="33"/>
  <c r="AI60" i="33"/>
  <c r="AO60" i="33"/>
  <c r="L69" i="33"/>
  <c r="AI69" i="33"/>
  <c r="AO69" i="33"/>
  <c r="L62" i="33"/>
  <c r="L89" i="33"/>
  <c r="AI89" i="33"/>
  <c r="AO89" i="33"/>
  <c r="L54" i="33"/>
  <c r="AI54" i="33"/>
  <c r="AO54" i="33"/>
  <c r="L52" i="33"/>
  <c r="AI52" i="33"/>
  <c r="AO52" i="33"/>
  <c r="L50" i="33"/>
  <c r="L63" i="33"/>
  <c r="L90" i="33"/>
  <c r="AI90" i="33"/>
  <c r="AO90" i="33"/>
  <c r="L59" i="33"/>
  <c r="L80" i="33"/>
  <c r="AI80" i="33"/>
  <c r="AO80" i="33"/>
  <c r="L56" i="33"/>
  <c r="AI56" i="33"/>
  <c r="AO56" i="33"/>
  <c r="L72" i="33"/>
  <c r="L81" i="33"/>
  <c r="L64" i="33"/>
  <c r="L91" i="33"/>
  <c r="L65" i="33"/>
  <c r="L92" i="33"/>
  <c r="K91" i="33"/>
  <c r="K81" i="33"/>
  <c r="I30" i="31"/>
  <c r="I32" i="3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/>
  <c r="Q80" i="30"/>
  <c r="AJ67" i="30"/>
  <c r="AJ57" i="30"/>
  <c r="AJ50" i="30"/>
  <c r="AJ58" i="30"/>
  <c r="AJ55" i="30"/>
  <c r="AJ69" i="30"/>
  <c r="AJ68" i="30"/>
  <c r="AJ56" i="30"/>
  <c r="AJ52" i="30"/>
  <c r="I5" i="12"/>
  <c r="I36" i="12"/>
  <c r="I207" i="35"/>
  <c r="I186" i="35"/>
  <c r="H99" i="35"/>
  <c r="H101" i="35"/>
  <c r="J98" i="35"/>
  <c r="J208" i="35"/>
  <c r="J120" i="35"/>
  <c r="J107" i="35"/>
  <c r="J219" i="35"/>
  <c r="J218" i="35"/>
  <c r="J133" i="35"/>
  <c r="I146" i="35"/>
  <c r="I100" i="35"/>
  <c r="F242" i="35"/>
  <c r="F266" i="35"/>
  <c r="F243" i="35"/>
  <c r="F267" i="35"/>
  <c r="F244" i="35"/>
  <c r="F268" i="35"/>
  <c r="F245" i="35"/>
  <c r="F269" i="35"/>
  <c r="F246" i="35"/>
  <c r="F270" i="35"/>
  <c r="D264" i="35"/>
  <c r="J204" i="35"/>
  <c r="J215" i="35"/>
  <c r="F272" i="35"/>
  <c r="E265" i="35"/>
  <c r="E264" i="35"/>
  <c r="E255" i="35"/>
  <c r="F241" i="35"/>
  <c r="J178" i="35"/>
  <c r="J170" i="35"/>
  <c r="J162" i="35"/>
  <c r="K225" i="35"/>
  <c r="K226" i="35"/>
  <c r="K209" i="35"/>
  <c r="K210" i="35"/>
  <c r="K211" i="35"/>
  <c r="K212" i="35"/>
  <c r="K213" i="35"/>
  <c r="K214" i="35"/>
  <c r="K220" i="35"/>
  <c r="K221" i="35"/>
  <c r="K222" i="35"/>
  <c r="K223" i="35"/>
  <c r="K224" i="35"/>
  <c r="I196" i="35"/>
  <c r="J198" i="35"/>
  <c r="J199" i="35"/>
  <c r="J200" i="35"/>
  <c r="J201" i="35"/>
  <c r="J202" i="35"/>
  <c r="J203" i="35"/>
  <c r="J197" i="35"/>
  <c r="J81" i="35"/>
  <c r="J259" i="35"/>
  <c r="J82" i="37"/>
  <c r="I83" i="38"/>
  <c r="K83" i="39"/>
  <c r="J82" i="36"/>
  <c r="I94" i="37"/>
  <c r="AI59" i="39"/>
  <c r="AO59" i="39"/>
  <c r="AI62" i="39"/>
  <c r="AO62" i="39"/>
  <c r="AI72" i="39"/>
  <c r="AO72" i="39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/>
  <c r="AI64" i="39"/>
  <c r="AO64" i="39"/>
  <c r="L87" i="39"/>
  <c r="AI87" i="39"/>
  <c r="AO87" i="39"/>
  <c r="L77" i="39"/>
  <c r="K94" i="39"/>
  <c r="AI63" i="39"/>
  <c r="AO63" i="39"/>
  <c r="L93" i="39"/>
  <c r="AI93" i="39"/>
  <c r="AO93" i="39"/>
  <c r="L73" i="39"/>
  <c r="L78" i="39"/>
  <c r="AI78" i="39"/>
  <c r="AO78" i="39"/>
  <c r="AI65" i="39"/>
  <c r="AO65" i="39"/>
  <c r="AI50" i="39"/>
  <c r="L82" i="39"/>
  <c r="AI82" i="39"/>
  <c r="AO82" i="39"/>
  <c r="AI51" i="39"/>
  <c r="AO51" i="39"/>
  <c r="L79" i="39"/>
  <c r="AI79" i="39"/>
  <c r="AO79" i="39"/>
  <c r="AI53" i="39"/>
  <c r="AO53" i="39"/>
  <c r="J93" i="38"/>
  <c r="K59" i="38"/>
  <c r="K80" i="38"/>
  <c r="K50" i="38"/>
  <c r="K62" i="38"/>
  <c r="K55" i="38"/>
  <c r="K67" i="38"/>
  <c r="K56" i="38"/>
  <c r="K64" i="38"/>
  <c r="K91" i="38"/>
  <c r="K60" i="38"/>
  <c r="L1" i="38"/>
  <c r="K65" i="38"/>
  <c r="K53" i="38"/>
  <c r="K51" i="38"/>
  <c r="K72" i="38"/>
  <c r="K81" i="38"/>
  <c r="K69" i="38"/>
  <c r="K52" i="38"/>
  <c r="K57" i="38"/>
  <c r="K66" i="38"/>
  <c r="K54" i="38"/>
  <c r="K68" i="38"/>
  <c r="K71" i="38"/>
  <c r="K61" i="38"/>
  <c r="K88" i="38"/>
  <c r="K58" i="38"/>
  <c r="K70" i="38"/>
  <c r="K63" i="38"/>
  <c r="K90" i="38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/>
  <c r="K69" i="37"/>
  <c r="K66" i="37"/>
  <c r="K63" i="37"/>
  <c r="K90" i="37"/>
  <c r="K71" i="37"/>
  <c r="K68" i="37"/>
  <c r="K65" i="37"/>
  <c r="K92" i="37"/>
  <c r="K50" i="37"/>
  <c r="K67" i="37"/>
  <c r="K64" i="37"/>
  <c r="K91" i="37"/>
  <c r="K55" i="37"/>
  <c r="K52" i="37"/>
  <c r="K70" i="37"/>
  <c r="K60" i="37"/>
  <c r="K54" i="37"/>
  <c r="K51" i="37"/>
  <c r="K61" i="37"/>
  <c r="K88" i="37"/>
  <c r="K59" i="37"/>
  <c r="K80" i="37"/>
  <c r="K57" i="37"/>
  <c r="K62" i="37"/>
  <c r="K89" i="37"/>
  <c r="K58" i="37"/>
  <c r="L1" i="37"/>
  <c r="K53" i="37"/>
  <c r="K56" i="37"/>
  <c r="J73" i="37"/>
  <c r="I83" i="35"/>
  <c r="J79" i="36"/>
  <c r="J81" i="36"/>
  <c r="K68" i="36"/>
  <c r="K65" i="36"/>
  <c r="K92" i="36"/>
  <c r="K50" i="36"/>
  <c r="K72" i="36"/>
  <c r="K81" i="36"/>
  <c r="K66" i="36"/>
  <c r="K63" i="36"/>
  <c r="K64" i="36"/>
  <c r="K61" i="36"/>
  <c r="K88" i="36"/>
  <c r="K54" i="36"/>
  <c r="K52" i="36"/>
  <c r="K62" i="36"/>
  <c r="K89" i="36"/>
  <c r="K60" i="36"/>
  <c r="K59" i="36"/>
  <c r="K80" i="36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/>
  <c r="AO82" i="33"/>
  <c r="I94" i="34"/>
  <c r="K83" i="33"/>
  <c r="J73" i="34"/>
  <c r="L73" i="33"/>
  <c r="I83" i="34"/>
  <c r="J73" i="35"/>
  <c r="J82" i="35"/>
  <c r="J260" i="35"/>
  <c r="J78" i="35"/>
  <c r="J256" i="35"/>
  <c r="J88" i="35"/>
  <c r="J79" i="35"/>
  <c r="J257" i="35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/>
  <c r="K71" i="35"/>
  <c r="K67" i="35"/>
  <c r="K55" i="35"/>
  <c r="K52" i="35"/>
  <c r="K50" i="35"/>
  <c r="K64" i="35"/>
  <c r="K91" i="35"/>
  <c r="K56" i="35"/>
  <c r="K69" i="35"/>
  <c r="K66" i="35"/>
  <c r="K59" i="35"/>
  <c r="K80" i="35"/>
  <c r="K258" i="35"/>
  <c r="K61" i="35"/>
  <c r="K88" i="35"/>
  <c r="K54" i="35"/>
  <c r="J91" i="35"/>
  <c r="I94" i="35"/>
  <c r="J87" i="35"/>
  <c r="J77" i="35"/>
  <c r="J80" i="35"/>
  <c r="J258" i="35"/>
  <c r="J82" i="34"/>
  <c r="J87" i="34"/>
  <c r="J77" i="34"/>
  <c r="J79" i="34"/>
  <c r="J78" i="34"/>
  <c r="J91" i="34"/>
  <c r="J93" i="34"/>
  <c r="K69" i="34"/>
  <c r="K52" i="34"/>
  <c r="K67" i="34"/>
  <c r="K59" i="34"/>
  <c r="K80" i="34"/>
  <c r="K61" i="34"/>
  <c r="K88" i="34"/>
  <c r="K51" i="34"/>
  <c r="K54" i="34"/>
  <c r="K72" i="34"/>
  <c r="K65" i="34"/>
  <c r="K58" i="34"/>
  <c r="K55" i="34"/>
  <c r="K53" i="34"/>
  <c r="K62" i="34"/>
  <c r="K89" i="34"/>
  <c r="K71" i="34"/>
  <c r="K70" i="34"/>
  <c r="K50" i="34"/>
  <c r="K56" i="34"/>
  <c r="K63" i="34"/>
  <c r="K90" i="34"/>
  <c r="K68" i="34"/>
  <c r="K60" i="34"/>
  <c r="K57" i="34"/>
  <c r="L1" i="34"/>
  <c r="K66" i="34"/>
  <c r="K64" i="34"/>
  <c r="K91" i="34"/>
  <c r="J88" i="34"/>
  <c r="K94" i="33"/>
  <c r="AI62" i="33"/>
  <c r="AO62" i="33"/>
  <c r="L93" i="33"/>
  <c r="AI93" i="33"/>
  <c r="AO93" i="33"/>
  <c r="AI50" i="33"/>
  <c r="AI66" i="33"/>
  <c r="AO66" i="33"/>
  <c r="AI59" i="33"/>
  <c r="AO59" i="33"/>
  <c r="AI64" i="33"/>
  <c r="AO64" i="33"/>
  <c r="L79" i="33"/>
  <c r="AI79" i="33"/>
  <c r="AO79" i="33"/>
  <c r="AI63" i="33"/>
  <c r="AO63" i="33"/>
  <c r="AI51" i="33"/>
  <c r="AO51" i="33"/>
  <c r="AI72" i="33"/>
  <c r="AO72" i="33"/>
  <c r="AI81" i="33"/>
  <c r="AO81" i="33"/>
  <c r="L78" i="33"/>
  <c r="AI78" i="33"/>
  <c r="AO78" i="33"/>
  <c r="AI91" i="33"/>
  <c r="AO91" i="33"/>
  <c r="AI65" i="33"/>
  <c r="AO65" i="33"/>
  <c r="AI61" i="33"/>
  <c r="AO61" i="33"/>
  <c r="L87" i="33"/>
  <c r="AI87" i="33"/>
  <c r="AO87" i="33"/>
  <c r="L77" i="33"/>
  <c r="AI77" i="33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/>
  <c r="J30" i="31"/>
  <c r="J32" i="31"/>
  <c r="K31" i="31"/>
  <c r="K29" i="31"/>
  <c r="K28" i="31"/>
  <c r="K27" i="31"/>
  <c r="K26" i="31"/>
  <c r="L1" i="31"/>
  <c r="P94" i="30"/>
  <c r="AJ65" i="30"/>
  <c r="Q92" i="30"/>
  <c r="AJ92" i="30"/>
  <c r="AJ53" i="30"/>
  <c r="Q79" i="30"/>
  <c r="AJ79" i="30"/>
  <c r="AJ66" i="30"/>
  <c r="Q93" i="30"/>
  <c r="AJ93" i="30"/>
  <c r="AJ70" i="30"/>
  <c r="Q78" i="30"/>
  <c r="AJ78" i="30"/>
  <c r="AJ60" i="30"/>
  <c r="Q87" i="30"/>
  <c r="AJ87" i="30"/>
  <c r="AJ63" i="30"/>
  <c r="Q90" i="30"/>
  <c r="AJ90" i="30"/>
  <c r="AJ61" i="30"/>
  <c r="Q88" i="30"/>
  <c r="AJ88" i="30"/>
  <c r="AJ64" i="30"/>
  <c r="Q91" i="30"/>
  <c r="AJ91" i="30"/>
  <c r="AJ51" i="30"/>
  <c r="Q82" i="30"/>
  <c r="AJ82" i="30"/>
  <c r="Q81" i="30"/>
  <c r="AJ81" i="30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R92" i="30"/>
  <c r="R88" i="30"/>
  <c r="I6" i="12"/>
  <c r="I37" i="12"/>
  <c r="J186" i="35"/>
  <c r="I101" i="35"/>
  <c r="I99" i="35"/>
  <c r="K98" i="35"/>
  <c r="K107" i="35"/>
  <c r="K208" i="35"/>
  <c r="K120" i="35"/>
  <c r="J146" i="35"/>
  <c r="J100" i="35"/>
  <c r="K219" i="35"/>
  <c r="K218" i="35"/>
  <c r="K133" i="35"/>
  <c r="K204" i="35"/>
  <c r="AH155" i="35"/>
  <c r="G249" i="35"/>
  <c r="AH249" i="35"/>
  <c r="E254" i="35"/>
  <c r="AH156" i="35"/>
  <c r="G250" i="35"/>
  <c r="AH250" i="35"/>
  <c r="AH147" i="35"/>
  <c r="G241" i="35"/>
  <c r="AH186" i="35"/>
  <c r="AH148" i="35"/>
  <c r="G242" i="35"/>
  <c r="AH149" i="35"/>
  <c r="G243" i="35"/>
  <c r="AH150" i="35"/>
  <c r="G244" i="35"/>
  <c r="K215" i="35"/>
  <c r="AH151" i="35"/>
  <c r="G245" i="35"/>
  <c r="AH152" i="35"/>
  <c r="G246" i="35"/>
  <c r="AH153" i="35"/>
  <c r="G247" i="35"/>
  <c r="F265" i="35"/>
  <c r="F264" i="35"/>
  <c r="F255" i="35"/>
  <c r="F254" i="35"/>
  <c r="AH154" i="35"/>
  <c r="G248" i="35"/>
  <c r="J207" i="35"/>
  <c r="K170" i="35"/>
  <c r="K178" i="35"/>
  <c r="K162" i="35"/>
  <c r="H250" i="35"/>
  <c r="H249" i="35"/>
  <c r="H248" i="35"/>
  <c r="H247" i="35"/>
  <c r="H271" i="35"/>
  <c r="L226" i="35"/>
  <c r="AI226" i="35"/>
  <c r="AO226" i="35"/>
  <c r="AI143" i="35"/>
  <c r="AO143" i="35"/>
  <c r="L220" i="35"/>
  <c r="AI220" i="35"/>
  <c r="AO220" i="35"/>
  <c r="L214" i="35"/>
  <c r="L221" i="35"/>
  <c r="AI221" i="35"/>
  <c r="AO221" i="35"/>
  <c r="L222" i="35"/>
  <c r="AI222" i="35"/>
  <c r="AO222" i="35"/>
  <c r="L223" i="35"/>
  <c r="AI223" i="35"/>
  <c r="AO223" i="35"/>
  <c r="L224" i="35"/>
  <c r="AI224" i="35"/>
  <c r="AO224" i="35"/>
  <c r="L225" i="35"/>
  <c r="AI225" i="35"/>
  <c r="AO225" i="35"/>
  <c r="J196" i="35"/>
  <c r="K201" i="35"/>
  <c r="K202" i="35"/>
  <c r="K203" i="35"/>
  <c r="K197" i="35"/>
  <c r="K198" i="35"/>
  <c r="K199" i="35"/>
  <c r="K200" i="35"/>
  <c r="K78" i="36"/>
  <c r="J83" i="37"/>
  <c r="K78" i="38"/>
  <c r="K82" i="37"/>
  <c r="L94" i="39"/>
  <c r="M93" i="39"/>
  <c r="M78" i="39"/>
  <c r="M81" i="39"/>
  <c r="M80" i="39"/>
  <c r="N72" i="39"/>
  <c r="N81" i="39"/>
  <c r="N70" i="39"/>
  <c r="N65" i="39"/>
  <c r="N92" i="39"/>
  <c r="N54" i="39"/>
  <c r="N52" i="39"/>
  <c r="N50" i="39"/>
  <c r="N68" i="39"/>
  <c r="N62" i="39"/>
  <c r="N89" i="39"/>
  <c r="N56" i="39"/>
  <c r="N71" i="39"/>
  <c r="N66" i="39"/>
  <c r="N61" i="39"/>
  <c r="N88" i="39"/>
  <c r="N60" i="39"/>
  <c r="N64" i="39"/>
  <c r="N91" i="39"/>
  <c r="N59" i="39"/>
  <c r="N80" i="39"/>
  <c r="N55" i="39"/>
  <c r="N58" i="39"/>
  <c r="N69" i="39"/>
  <c r="N51" i="39"/>
  <c r="N53" i="39"/>
  <c r="N67" i="39"/>
  <c r="N57" i="39"/>
  <c r="N63" i="39"/>
  <c r="N90" i="39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/>
  <c r="K93" i="38"/>
  <c r="K79" i="38"/>
  <c r="K92" i="38"/>
  <c r="J94" i="38"/>
  <c r="L71" i="38"/>
  <c r="AI71" i="38"/>
  <c r="AO71" i="38"/>
  <c r="L69" i="38"/>
  <c r="AI69" i="38"/>
  <c r="AO69" i="38"/>
  <c r="L67" i="38"/>
  <c r="AI67" i="38"/>
  <c r="AO67" i="38"/>
  <c r="L65" i="38"/>
  <c r="L92" i="38"/>
  <c r="L63" i="38"/>
  <c r="L90" i="38"/>
  <c r="AI90" i="38"/>
  <c r="AO90" i="38"/>
  <c r="L61" i="38"/>
  <c r="L88" i="38"/>
  <c r="AI88" i="38"/>
  <c r="AO88" i="38"/>
  <c r="L59" i="38"/>
  <c r="L80" i="38"/>
  <c r="AI80" i="38"/>
  <c r="AO80" i="38"/>
  <c r="L57" i="38"/>
  <c r="AI57" i="38"/>
  <c r="AO57" i="38"/>
  <c r="L55" i="38"/>
  <c r="AI55" i="38"/>
  <c r="AO55" i="38"/>
  <c r="L72" i="38"/>
  <c r="L81" i="38"/>
  <c r="AI81" i="38"/>
  <c r="AO81" i="38"/>
  <c r="L62" i="38"/>
  <c r="L89" i="38"/>
  <c r="L60" i="38"/>
  <c r="M1" i="38"/>
  <c r="L56" i="38"/>
  <c r="AI56" i="38"/>
  <c r="AO56" i="38"/>
  <c r="L64" i="38"/>
  <c r="L91" i="38"/>
  <c r="AI91" i="38"/>
  <c r="AO91" i="38"/>
  <c r="L53" i="38"/>
  <c r="L66" i="38"/>
  <c r="AI66" i="38"/>
  <c r="AO66" i="38"/>
  <c r="L54" i="38"/>
  <c r="AI54" i="38"/>
  <c r="AO54" i="38"/>
  <c r="L52" i="38"/>
  <c r="AI52" i="38"/>
  <c r="AO52" i="38"/>
  <c r="L50" i="38"/>
  <c r="AI50" i="38"/>
  <c r="L68" i="38"/>
  <c r="AI68" i="38"/>
  <c r="AO68" i="38"/>
  <c r="L58" i="38"/>
  <c r="AI58" i="38"/>
  <c r="AO58" i="38"/>
  <c r="L70" i="38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/>
  <c r="AI81" i="37"/>
  <c r="AO81" i="37"/>
  <c r="L69" i="37"/>
  <c r="AI69" i="37"/>
  <c r="AO69" i="37"/>
  <c r="L66" i="37"/>
  <c r="L63" i="37"/>
  <c r="L90" i="37"/>
  <c r="AI90" i="37"/>
  <c r="AO90" i="37"/>
  <c r="L60" i="37"/>
  <c r="L57" i="37"/>
  <c r="AI57" i="37"/>
  <c r="AO57" i="37"/>
  <c r="L71" i="37"/>
  <c r="AI71" i="37"/>
  <c r="AO71" i="37"/>
  <c r="L68" i="37"/>
  <c r="AI68" i="37"/>
  <c r="AO68" i="37"/>
  <c r="L65" i="37"/>
  <c r="L92" i="37"/>
  <c r="AI92" i="37"/>
  <c r="AO92" i="37"/>
  <c r="L62" i="37"/>
  <c r="L89" i="37"/>
  <c r="AI89" i="37"/>
  <c r="AO89" i="37"/>
  <c r="L70" i="37"/>
  <c r="L67" i="37"/>
  <c r="AI67" i="37"/>
  <c r="AO67" i="37"/>
  <c r="L64" i="37"/>
  <c r="L91" i="37"/>
  <c r="AI91" i="37"/>
  <c r="AO91" i="37"/>
  <c r="L50" i="37"/>
  <c r="AI50" i="37"/>
  <c r="L55" i="37"/>
  <c r="AI55" i="37"/>
  <c r="AO55" i="37"/>
  <c r="L52" i="37"/>
  <c r="AI52" i="37"/>
  <c r="AO52" i="37"/>
  <c r="L61" i="37"/>
  <c r="L88" i="37"/>
  <c r="AI88" i="37"/>
  <c r="AO88" i="37"/>
  <c r="L59" i="37"/>
  <c r="L80" i="37"/>
  <c r="AI80" i="37"/>
  <c r="AO80" i="37"/>
  <c r="L54" i="37"/>
  <c r="AI54" i="37"/>
  <c r="AO54" i="37"/>
  <c r="L58" i="37"/>
  <c r="AI58" i="37"/>
  <c r="AO58" i="37"/>
  <c r="L51" i="37"/>
  <c r="M1" i="37"/>
  <c r="L53" i="37"/>
  <c r="L56" i="37"/>
  <c r="AI56" i="37"/>
  <c r="AO56" i="37"/>
  <c r="K78" i="37"/>
  <c r="K82" i="36"/>
  <c r="K87" i="36"/>
  <c r="K77" i="36"/>
  <c r="L72" i="36"/>
  <c r="L66" i="36"/>
  <c r="L63" i="36"/>
  <c r="L90" i="36"/>
  <c r="L64" i="36"/>
  <c r="L91" i="36"/>
  <c r="L61" i="36"/>
  <c r="L88" i="36"/>
  <c r="AI88" i="36"/>
  <c r="AO88" i="36"/>
  <c r="L54" i="36"/>
  <c r="AI54" i="36"/>
  <c r="AO54" i="36"/>
  <c r="L52" i="36"/>
  <c r="AI52" i="36"/>
  <c r="AO52" i="36"/>
  <c r="L50" i="36"/>
  <c r="AI50" i="36"/>
  <c r="L62" i="36"/>
  <c r="L89" i="36"/>
  <c r="AI89" i="36"/>
  <c r="AO89" i="36"/>
  <c r="L60" i="36"/>
  <c r="AI60" i="36"/>
  <c r="AO60" i="36"/>
  <c r="L59" i="36"/>
  <c r="L80" i="36"/>
  <c r="AI80" i="36"/>
  <c r="AO80" i="36"/>
  <c r="L56" i="36"/>
  <c r="AI56" i="36"/>
  <c r="AO56" i="36"/>
  <c r="L58" i="36"/>
  <c r="AI58" i="36"/>
  <c r="AO58" i="36"/>
  <c r="L55" i="36"/>
  <c r="AI55" i="36"/>
  <c r="AO55" i="36"/>
  <c r="L53" i="36"/>
  <c r="L51" i="36"/>
  <c r="L71" i="36"/>
  <c r="AI71" i="36"/>
  <c r="AO71" i="36"/>
  <c r="L69" i="36"/>
  <c r="AI69" i="36"/>
  <c r="AO69" i="36"/>
  <c r="L68" i="36"/>
  <c r="AI68" i="36"/>
  <c r="AO68" i="36"/>
  <c r="L65" i="36"/>
  <c r="L57" i="36"/>
  <c r="AI57" i="36"/>
  <c r="AO57" i="36"/>
  <c r="L67" i="36"/>
  <c r="AI67" i="36"/>
  <c r="AO67" i="36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/>
  <c r="K82" i="35"/>
  <c r="K260" i="35"/>
  <c r="K79" i="35"/>
  <c r="K257" i="35"/>
  <c r="K92" i="35"/>
  <c r="K93" i="35"/>
  <c r="K87" i="35"/>
  <c r="K77" i="35"/>
  <c r="K81" i="35"/>
  <c r="K259" i="35"/>
  <c r="J94" i="35"/>
  <c r="L71" i="35"/>
  <c r="L69" i="35"/>
  <c r="AI69" i="35"/>
  <c r="AO69" i="35"/>
  <c r="L67" i="35"/>
  <c r="AI67" i="35"/>
  <c r="AO67" i="35"/>
  <c r="L65" i="35"/>
  <c r="L92" i="35"/>
  <c r="L63" i="35"/>
  <c r="L90" i="35"/>
  <c r="L61" i="35"/>
  <c r="L59" i="35"/>
  <c r="L57" i="35"/>
  <c r="AI57" i="35"/>
  <c r="AO57" i="35"/>
  <c r="L55" i="35"/>
  <c r="AI55" i="35"/>
  <c r="AO55" i="35"/>
  <c r="L72" i="35"/>
  <c r="L70" i="35"/>
  <c r="AI70" i="35"/>
  <c r="AO70" i="35"/>
  <c r="L60" i="35"/>
  <c r="L53" i="35"/>
  <c r="AI53" i="35"/>
  <c r="AO53" i="35"/>
  <c r="L58" i="35"/>
  <c r="AI58" i="35"/>
  <c r="AO58" i="35"/>
  <c r="L51" i="35"/>
  <c r="L50" i="35"/>
  <c r="L62" i="35"/>
  <c r="L89" i="35"/>
  <c r="L56" i="35"/>
  <c r="AI56" i="35"/>
  <c r="AO56" i="35"/>
  <c r="L64" i="35"/>
  <c r="L54" i="35"/>
  <c r="AI54" i="35"/>
  <c r="AO54" i="35"/>
  <c r="L66" i="35"/>
  <c r="L52" i="35"/>
  <c r="AI52" i="35"/>
  <c r="AO52" i="35"/>
  <c r="L68" i="35"/>
  <c r="AI68" i="35"/>
  <c r="AO68" i="35"/>
  <c r="K90" i="35"/>
  <c r="K78" i="34"/>
  <c r="K79" i="34"/>
  <c r="K92" i="34"/>
  <c r="K81" i="34"/>
  <c r="K93" i="34"/>
  <c r="L71" i="34"/>
  <c r="AI71" i="34"/>
  <c r="AO71" i="34"/>
  <c r="L69" i="34"/>
  <c r="AI69" i="34"/>
  <c r="AO69" i="34"/>
  <c r="L67" i="34"/>
  <c r="AI67" i="34"/>
  <c r="AO67" i="34"/>
  <c r="L65" i="34"/>
  <c r="L92" i="34"/>
  <c r="L63" i="34"/>
  <c r="L90" i="34"/>
  <c r="AI90" i="34"/>
  <c r="AO90" i="34"/>
  <c r="L61" i="34"/>
  <c r="L72" i="34"/>
  <c r="L81" i="34"/>
  <c r="L70" i="34"/>
  <c r="L68" i="34"/>
  <c r="AI68" i="34"/>
  <c r="AO68" i="34"/>
  <c r="L66" i="34"/>
  <c r="L64" i="34"/>
  <c r="L91" i="34"/>
  <c r="AI91" i="34"/>
  <c r="AO91" i="34"/>
  <c r="L58" i="34"/>
  <c r="AI58" i="34"/>
  <c r="AO58" i="34"/>
  <c r="L55" i="34"/>
  <c r="AI55" i="34"/>
  <c r="AO55" i="34"/>
  <c r="L53" i="34"/>
  <c r="L51" i="34"/>
  <c r="L62" i="34"/>
  <c r="L89" i="34"/>
  <c r="AI89" i="34"/>
  <c r="AO89" i="34"/>
  <c r="L50" i="34"/>
  <c r="L54" i="34"/>
  <c r="AI54" i="34"/>
  <c r="AO54" i="34"/>
  <c r="L52" i="34"/>
  <c r="AI52" i="34"/>
  <c r="AO52" i="34"/>
  <c r="L60" i="34"/>
  <c r="L57" i="34"/>
  <c r="AI57" i="34"/>
  <c r="AO57" i="34"/>
  <c r="M1" i="34"/>
  <c r="L59" i="34"/>
  <c r="L56" i="34"/>
  <c r="AI56" i="34"/>
  <c r="AO56" i="34"/>
  <c r="K82" i="34"/>
  <c r="K87" i="34"/>
  <c r="K77" i="34"/>
  <c r="J94" i="34"/>
  <c r="M87" i="33"/>
  <c r="M77" i="33"/>
  <c r="M91" i="33"/>
  <c r="M92" i="33"/>
  <c r="M93" i="33"/>
  <c r="AI94" i="33"/>
  <c r="AO77" i="33"/>
  <c r="AO94" i="33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/>
  <c r="N57" i="33"/>
  <c r="N60" i="33"/>
  <c r="N62" i="33"/>
  <c r="N89" i="33"/>
  <c r="N54" i="33"/>
  <c r="N52" i="33"/>
  <c r="N50" i="33"/>
  <c r="N63" i="33"/>
  <c r="N90" i="33"/>
  <c r="N59" i="33"/>
  <c r="N80" i="33"/>
  <c r="N72" i="33"/>
  <c r="N81" i="33"/>
  <c r="N64" i="33"/>
  <c r="N91" i="33"/>
  <c r="N56" i="33"/>
  <c r="N65" i="33"/>
  <c r="N92" i="33"/>
  <c r="N70" i="33"/>
  <c r="M82" i="33"/>
  <c r="M80" i="33"/>
  <c r="M79" i="33"/>
  <c r="M89" i="33"/>
  <c r="M78" i="33"/>
  <c r="M90" i="33"/>
  <c r="K30" i="31"/>
  <c r="K32" i="31"/>
  <c r="L26" i="31"/>
  <c r="L27" i="31"/>
  <c r="L31" i="31"/>
  <c r="L29" i="31"/>
  <c r="AI29" i="31"/>
  <c r="AO29" i="3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S92" i="30"/>
  <c r="S80" i="30"/>
  <c r="S89" i="30"/>
  <c r="S90" i="30"/>
  <c r="I7" i="12"/>
  <c r="I38" i="12"/>
  <c r="L78" i="38"/>
  <c r="AI78" i="38"/>
  <c r="AO78" i="38"/>
  <c r="AI234" i="35"/>
  <c r="AO234" i="35"/>
  <c r="AH247" i="35"/>
  <c r="G271" i="35"/>
  <c r="AH271" i="35"/>
  <c r="AI231" i="35"/>
  <c r="AO231" i="35"/>
  <c r="AI236" i="35"/>
  <c r="AO236" i="35"/>
  <c r="L82" i="37"/>
  <c r="AI82" i="37"/>
  <c r="AO82" i="37"/>
  <c r="AI235" i="35"/>
  <c r="AO235" i="35"/>
  <c r="H272" i="35"/>
  <c r="J101" i="35"/>
  <c r="J99" i="35"/>
  <c r="K146" i="35"/>
  <c r="K99" i="35"/>
  <c r="K101" i="35"/>
  <c r="L98" i="35"/>
  <c r="AI232" i="35"/>
  <c r="AO232" i="35"/>
  <c r="L208" i="35"/>
  <c r="AI208" i="35"/>
  <c r="AO208" i="35"/>
  <c r="L120" i="35"/>
  <c r="AI120" i="35"/>
  <c r="AO120" i="35"/>
  <c r="L219" i="35"/>
  <c r="L218" i="35"/>
  <c r="L133" i="35"/>
  <c r="AI133" i="35"/>
  <c r="AO133" i="35"/>
  <c r="L107" i="35"/>
  <c r="AI107" i="35"/>
  <c r="AO107" i="35"/>
  <c r="K207" i="35"/>
  <c r="K100" i="35"/>
  <c r="K186" i="35"/>
  <c r="AI233" i="35"/>
  <c r="AO233" i="35"/>
  <c r="AI237" i="35"/>
  <c r="AO237" i="35"/>
  <c r="H243" i="35"/>
  <c r="H267" i="35"/>
  <c r="H244" i="35"/>
  <c r="H268" i="35"/>
  <c r="H245" i="35"/>
  <c r="H269" i="35"/>
  <c r="H246" i="35"/>
  <c r="H270" i="35"/>
  <c r="H242" i="35"/>
  <c r="H266" i="35"/>
  <c r="L215" i="35"/>
  <c r="AI215" i="35"/>
  <c r="AO215" i="35"/>
  <c r="L213" i="35"/>
  <c r="AI213" i="35"/>
  <c r="AO213" i="35"/>
  <c r="L204" i="35"/>
  <c r="AI204" i="35"/>
  <c r="AO204" i="35"/>
  <c r="L212" i="35"/>
  <c r="AI212" i="35"/>
  <c r="AO212" i="35"/>
  <c r="G270" i="35"/>
  <c r="AH270" i="35"/>
  <c r="AH246" i="35"/>
  <c r="L211" i="35"/>
  <c r="AI211" i="35"/>
  <c r="AO211" i="35"/>
  <c r="L210" i="35"/>
  <c r="H241" i="35"/>
  <c r="G269" i="35"/>
  <c r="AH269" i="35"/>
  <c r="AH245" i="35"/>
  <c r="L209" i="35"/>
  <c r="AI209" i="35"/>
  <c r="AO209" i="35"/>
  <c r="G265" i="35"/>
  <c r="AH265" i="35"/>
  <c r="G255" i="35"/>
  <c r="G254" i="35"/>
  <c r="AH254" i="35"/>
  <c r="G268" i="35"/>
  <c r="AH268" i="35"/>
  <c r="AH244" i="35"/>
  <c r="AI140" i="35"/>
  <c r="AO140" i="35"/>
  <c r="G267" i="35"/>
  <c r="AH267" i="35"/>
  <c r="AH243" i="35"/>
  <c r="AI142" i="35"/>
  <c r="AO142" i="35"/>
  <c r="AI141" i="35"/>
  <c r="AO141" i="35"/>
  <c r="AH241" i="35"/>
  <c r="G272" i="35"/>
  <c r="AH248" i="35"/>
  <c r="G266" i="35"/>
  <c r="AH266" i="35"/>
  <c r="AH242" i="35"/>
  <c r="AI135" i="35"/>
  <c r="AO135" i="35"/>
  <c r="AI139" i="35"/>
  <c r="AO139" i="35"/>
  <c r="AI138" i="35"/>
  <c r="AO138" i="35"/>
  <c r="AI137" i="35"/>
  <c r="AO137" i="35"/>
  <c r="AI136" i="35"/>
  <c r="AO136" i="35"/>
  <c r="L170" i="35"/>
  <c r="AI170" i="35"/>
  <c r="AO170" i="35"/>
  <c r="AI134" i="35"/>
  <c r="AO134" i="35"/>
  <c r="L178" i="35"/>
  <c r="L162" i="35"/>
  <c r="AI130" i="35"/>
  <c r="AO130" i="35"/>
  <c r="I250" i="35"/>
  <c r="AI129" i="35"/>
  <c r="AO129" i="35"/>
  <c r="I249" i="35"/>
  <c r="AI128" i="35"/>
  <c r="AO128" i="35"/>
  <c r="I248" i="35"/>
  <c r="AI127" i="35"/>
  <c r="AO127" i="35"/>
  <c r="I247" i="35"/>
  <c r="I271" i="35"/>
  <c r="AI126" i="35"/>
  <c r="AO126" i="35"/>
  <c r="AI125" i="35"/>
  <c r="AO125" i="35"/>
  <c r="AI124" i="35"/>
  <c r="AO124" i="35"/>
  <c r="AI123" i="35"/>
  <c r="AO123" i="35"/>
  <c r="AI122" i="35"/>
  <c r="AO122" i="35"/>
  <c r="AI121" i="35"/>
  <c r="AO121" i="35"/>
  <c r="M226" i="35"/>
  <c r="M220" i="35"/>
  <c r="M221" i="35"/>
  <c r="M209" i="35"/>
  <c r="M210" i="35"/>
  <c r="M211" i="35"/>
  <c r="M212" i="35"/>
  <c r="M213" i="35"/>
  <c r="M214" i="35"/>
  <c r="M222" i="35"/>
  <c r="M223" i="35"/>
  <c r="M224" i="35"/>
  <c r="M225" i="35"/>
  <c r="K196" i="35"/>
  <c r="L202" i="35"/>
  <c r="AI202" i="35"/>
  <c r="AO202" i="35"/>
  <c r="L197" i="35"/>
  <c r="L199" i="35"/>
  <c r="AI199" i="35"/>
  <c r="AO199" i="35"/>
  <c r="L200" i="35"/>
  <c r="AI200" i="35"/>
  <c r="AO200" i="35"/>
  <c r="L201" i="35"/>
  <c r="AI201" i="35"/>
  <c r="AO201" i="35"/>
  <c r="AI114" i="35"/>
  <c r="AO114" i="35"/>
  <c r="L203" i="35"/>
  <c r="AI203" i="35"/>
  <c r="AO203" i="35"/>
  <c r="AI109" i="35"/>
  <c r="AO109" i="35"/>
  <c r="L198" i="35"/>
  <c r="L81" i="35"/>
  <c r="AI71" i="35"/>
  <c r="AO71" i="35"/>
  <c r="AI89" i="35"/>
  <c r="AO89" i="35"/>
  <c r="AI110" i="35"/>
  <c r="AO110" i="35"/>
  <c r="AI116" i="35"/>
  <c r="AO116" i="35"/>
  <c r="AI113" i="35"/>
  <c r="AO113" i="35"/>
  <c r="AI112" i="35"/>
  <c r="AO112" i="35"/>
  <c r="AI108" i="35"/>
  <c r="AO108" i="35"/>
  <c r="AI117" i="35"/>
  <c r="AO117" i="35"/>
  <c r="AI111" i="35"/>
  <c r="AO111" i="35"/>
  <c r="AI115" i="35"/>
  <c r="AO115" i="35"/>
  <c r="N82" i="39"/>
  <c r="K83" i="38"/>
  <c r="K83" i="37"/>
  <c r="K94" i="37"/>
  <c r="N78" i="39"/>
  <c r="M83" i="39"/>
  <c r="N87" i="39"/>
  <c r="N77" i="39"/>
  <c r="N93" i="39"/>
  <c r="AO73" i="39"/>
  <c r="O72" i="39"/>
  <c r="O81" i="39"/>
  <c r="O70" i="39"/>
  <c r="O68" i="39"/>
  <c r="O66" i="39"/>
  <c r="O64" i="39"/>
  <c r="O91" i="39"/>
  <c r="O71" i="39"/>
  <c r="O61" i="39"/>
  <c r="O88" i="39"/>
  <c r="O60" i="39"/>
  <c r="O63" i="39"/>
  <c r="O90" i="39"/>
  <c r="O59" i="39"/>
  <c r="O80" i="39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/>
  <c r="N79" i="39"/>
  <c r="AI59" i="38"/>
  <c r="AO59" i="38"/>
  <c r="AI61" i="38"/>
  <c r="AO61" i="38"/>
  <c r="AI63" i="38"/>
  <c r="AO63" i="38"/>
  <c r="L79" i="38"/>
  <c r="AI79" i="38"/>
  <c r="AO79" i="38"/>
  <c r="AI64" i="38"/>
  <c r="AO64" i="38"/>
  <c r="L93" i="38"/>
  <c r="AI93" i="38"/>
  <c r="AO93" i="38"/>
  <c r="AI70" i="38"/>
  <c r="AO70" i="38"/>
  <c r="AI62" i="38"/>
  <c r="AO62" i="38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/>
  <c r="AO87" i="38"/>
  <c r="L77" i="38"/>
  <c r="AI65" i="38"/>
  <c r="AO65" i="38"/>
  <c r="AI92" i="38"/>
  <c r="AO92" i="38"/>
  <c r="AO50" i="38"/>
  <c r="AI89" i="38"/>
  <c r="AO89" i="38"/>
  <c r="AI60" i="38"/>
  <c r="AO60" i="38"/>
  <c r="AI53" i="38"/>
  <c r="AO53" i="38"/>
  <c r="K94" i="38"/>
  <c r="L82" i="38"/>
  <c r="AI82" i="38"/>
  <c r="AO82" i="38"/>
  <c r="AI51" i="38"/>
  <c r="AO51" i="38"/>
  <c r="AI72" i="38"/>
  <c r="AO72" i="38"/>
  <c r="L73" i="38"/>
  <c r="L78" i="37"/>
  <c r="AI78" i="37"/>
  <c r="AO78" i="37"/>
  <c r="AI72" i="37"/>
  <c r="AO72" i="37"/>
  <c r="L87" i="37"/>
  <c r="AI87" i="37"/>
  <c r="AO87" i="37"/>
  <c r="L77" i="37"/>
  <c r="AI77" i="37"/>
  <c r="AO50" i="37"/>
  <c r="L93" i="37"/>
  <c r="AI93" i="37"/>
  <c r="AO93" i="37"/>
  <c r="AI59" i="37"/>
  <c r="AO59" i="37"/>
  <c r="AI62" i="37"/>
  <c r="AO62" i="37"/>
  <c r="L73" i="37"/>
  <c r="AI63" i="37"/>
  <c r="AO63" i="37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/>
  <c r="AI51" i="37"/>
  <c r="AO51" i="37"/>
  <c r="AI60" i="37"/>
  <c r="AO60" i="37"/>
  <c r="AI66" i="37"/>
  <c r="AO66" i="37"/>
  <c r="AI65" i="37"/>
  <c r="AO65" i="37"/>
  <c r="AI70" i="37"/>
  <c r="AO70" i="37"/>
  <c r="L79" i="37"/>
  <c r="AI79" i="37"/>
  <c r="AO79" i="37"/>
  <c r="AI53" i="37"/>
  <c r="AO53" i="37"/>
  <c r="AI64" i="37"/>
  <c r="AO64" i="37"/>
  <c r="L78" i="34"/>
  <c r="AI78" i="34"/>
  <c r="AO78" i="34"/>
  <c r="AI59" i="36"/>
  <c r="AO59" i="36"/>
  <c r="L93" i="36"/>
  <c r="AI93" i="36"/>
  <c r="AO93" i="36"/>
  <c r="L82" i="36"/>
  <c r="AI82" i="36"/>
  <c r="AO82" i="36"/>
  <c r="AI61" i="36"/>
  <c r="AO61" i="36"/>
  <c r="AI62" i="36"/>
  <c r="AO62" i="36"/>
  <c r="L92" i="36"/>
  <c r="AI92" i="36"/>
  <c r="AO92" i="36"/>
  <c r="AI65" i="36"/>
  <c r="AO65" i="36"/>
  <c r="L79" i="36"/>
  <c r="AI79" i="36"/>
  <c r="AO79" i="36"/>
  <c r="AI53" i="36"/>
  <c r="AO53" i="36"/>
  <c r="K94" i="36"/>
  <c r="L81" i="36"/>
  <c r="AI81" i="36"/>
  <c r="AO81" i="36"/>
  <c r="AI72" i="36"/>
  <c r="AO72" i="36"/>
  <c r="AI64" i="36"/>
  <c r="AO64" i="36"/>
  <c r="L87" i="36"/>
  <c r="AI87" i="36"/>
  <c r="AO87" i="36"/>
  <c r="L77" i="36"/>
  <c r="AI91" i="36"/>
  <c r="AO91" i="36"/>
  <c r="AI90" i="36"/>
  <c r="AO90" i="36"/>
  <c r="AO50" i="36"/>
  <c r="L78" i="36"/>
  <c r="AI78" i="36"/>
  <c r="AO78" i="36"/>
  <c r="AI70" i="36"/>
  <c r="AO70" i="36"/>
  <c r="L73" i="36"/>
  <c r="AI66" i="36"/>
  <c r="AO66" i="36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/>
  <c r="AI51" i="36"/>
  <c r="AO51" i="36"/>
  <c r="K83" i="36"/>
  <c r="M83" i="33"/>
  <c r="K83" i="34"/>
  <c r="K83" i="35"/>
  <c r="AO83" i="33"/>
  <c r="AO73" i="33"/>
  <c r="N73" i="33"/>
  <c r="L73" i="35"/>
  <c r="AI50" i="34"/>
  <c r="AO50" i="34"/>
  <c r="L73" i="34"/>
  <c r="L82" i="35"/>
  <c r="L260" i="35"/>
  <c r="AI72" i="35"/>
  <c r="AO72" i="35"/>
  <c r="L88" i="35"/>
  <c r="AI88" i="35"/>
  <c r="AO88" i="35"/>
  <c r="AI61" i="35"/>
  <c r="AO61" i="35"/>
  <c r="L91" i="35"/>
  <c r="AI91" i="35"/>
  <c r="AO91" i="35"/>
  <c r="AI64" i="35"/>
  <c r="AO64" i="35"/>
  <c r="L93" i="35"/>
  <c r="AI93" i="35"/>
  <c r="AO93" i="35"/>
  <c r="AI66" i="35"/>
  <c r="AO66" i="35"/>
  <c r="AI62" i="35"/>
  <c r="AO62" i="35"/>
  <c r="AI51" i="35"/>
  <c r="AO51" i="35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M54" i="35"/>
  <c r="M52" i="35"/>
  <c r="M50" i="35"/>
  <c r="AI65" i="35"/>
  <c r="AO65" i="35"/>
  <c r="L79" i="35"/>
  <c r="L257" i="35"/>
  <c r="L87" i="35"/>
  <c r="AI87" i="35"/>
  <c r="AO87" i="35"/>
  <c r="L77" i="35"/>
  <c r="AI92" i="35"/>
  <c r="AO92" i="35"/>
  <c r="L78" i="35"/>
  <c r="L256" i="35"/>
  <c r="AI63" i="35"/>
  <c r="AO63" i="35"/>
  <c r="AI50" i="35"/>
  <c r="AI90" i="35"/>
  <c r="AO90" i="35"/>
  <c r="AI60" i="35"/>
  <c r="AO60" i="35"/>
  <c r="K94" i="35"/>
  <c r="L80" i="35"/>
  <c r="L258" i="35"/>
  <c r="AI59" i="35"/>
  <c r="AO59" i="35"/>
  <c r="AI65" i="34"/>
  <c r="AO65" i="34"/>
  <c r="AI62" i="34"/>
  <c r="AO62" i="34"/>
  <c r="AI81" i="34"/>
  <c r="AO81" i="34"/>
  <c r="AI92" i="34"/>
  <c r="AO92" i="34"/>
  <c r="AI72" i="34"/>
  <c r="AO72" i="34"/>
  <c r="L93" i="34"/>
  <c r="AI93" i="34"/>
  <c r="AO93" i="34"/>
  <c r="L88" i="34"/>
  <c r="AI88" i="34"/>
  <c r="AO88" i="34"/>
  <c r="AI61" i="34"/>
  <c r="AO61" i="34"/>
  <c r="L87" i="34"/>
  <c r="AI87" i="34"/>
  <c r="AO87" i="34"/>
  <c r="L77" i="34"/>
  <c r="AI60" i="34"/>
  <c r="AO60" i="34"/>
  <c r="L82" i="34"/>
  <c r="AI82" i="34"/>
  <c r="AO82" i="34"/>
  <c r="AI51" i="34"/>
  <c r="AO51" i="34"/>
  <c r="AI64" i="34"/>
  <c r="AO64" i="34"/>
  <c r="L80" i="34"/>
  <c r="AI80" i="34"/>
  <c r="AO80" i="34"/>
  <c r="AI59" i="34"/>
  <c r="AO59" i="34"/>
  <c r="K94" i="34"/>
  <c r="L79" i="34"/>
  <c r="AI79" i="34"/>
  <c r="AO79" i="34"/>
  <c r="AI66" i="34"/>
  <c r="AO66" i="34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/>
  <c r="AI63" i="34"/>
  <c r="AO63" i="34"/>
  <c r="AI53" i="34"/>
  <c r="AO53" i="34"/>
  <c r="N82" i="33"/>
  <c r="N79" i="33"/>
  <c r="N93" i="33"/>
  <c r="N87" i="33"/>
  <c r="N77" i="33"/>
  <c r="O72" i="33"/>
  <c r="O81" i="33"/>
  <c r="O70" i="33"/>
  <c r="O68" i="33"/>
  <c r="O66" i="33"/>
  <c r="O64" i="33"/>
  <c r="O91" i="33"/>
  <c r="O62" i="33"/>
  <c r="O60" i="33"/>
  <c r="O71" i="33"/>
  <c r="O69" i="33"/>
  <c r="O67" i="33"/>
  <c r="O65" i="33"/>
  <c r="O63" i="33"/>
  <c r="O90" i="33"/>
  <c r="O61" i="33"/>
  <c r="O88" i="33"/>
  <c r="O59" i="33"/>
  <c r="O80" i="33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/>
  <c r="L30" i="31"/>
  <c r="AI30" i="31"/>
  <c r="AO30" i="31"/>
  <c r="M27" i="31"/>
  <c r="M31" i="31"/>
  <c r="M26" i="31"/>
  <c r="M28" i="31"/>
  <c r="M29" i="31"/>
  <c r="N1" i="31"/>
  <c r="AI31" i="31"/>
  <c r="AO31" i="3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T88" i="30"/>
  <c r="T91" i="30"/>
  <c r="T80" i="30"/>
  <c r="T90" i="30"/>
  <c r="T87" i="30"/>
  <c r="T81" i="30"/>
  <c r="I8" i="12"/>
  <c r="I39" i="12"/>
  <c r="M98" i="35"/>
  <c r="L146" i="35"/>
  <c r="L100" i="35"/>
  <c r="AI100" i="35"/>
  <c r="AO100" i="35"/>
  <c r="L99" i="35"/>
  <c r="L101" i="35"/>
  <c r="AI98" i="35"/>
  <c r="AO98" i="35"/>
  <c r="AI219" i="35"/>
  <c r="AO219" i="35"/>
  <c r="AI99" i="35"/>
  <c r="AO99" i="35"/>
  <c r="AI101" i="35"/>
  <c r="AO101" i="35"/>
  <c r="M107" i="35"/>
  <c r="M208" i="35"/>
  <c r="M120" i="35"/>
  <c r="M219" i="35"/>
  <c r="M218" i="35"/>
  <c r="M133" i="35"/>
  <c r="AI146" i="35"/>
  <c r="AO146" i="35"/>
  <c r="L186" i="35"/>
  <c r="I242" i="35"/>
  <c r="I266" i="35"/>
  <c r="I243" i="35"/>
  <c r="I267" i="35"/>
  <c r="AI162" i="35"/>
  <c r="AO162" i="35"/>
  <c r="AI178" i="35"/>
  <c r="AO178" i="35"/>
  <c r="I244" i="35"/>
  <c r="I268" i="35"/>
  <c r="I245" i="35"/>
  <c r="I269" i="35"/>
  <c r="I246" i="35"/>
  <c r="I270" i="35"/>
  <c r="L207" i="35"/>
  <c r="AI207" i="35"/>
  <c r="AO207" i="35"/>
  <c r="AH255" i="35"/>
  <c r="L259" i="35"/>
  <c r="AI259" i="35"/>
  <c r="AO259" i="35"/>
  <c r="I241" i="35"/>
  <c r="H265" i="35"/>
  <c r="H264" i="35"/>
  <c r="H255" i="35"/>
  <c r="H254" i="35"/>
  <c r="M215" i="35"/>
  <c r="AI210" i="35"/>
  <c r="AO210" i="35"/>
  <c r="G264" i="35"/>
  <c r="AH264" i="35"/>
  <c r="AH272" i="35"/>
  <c r="M204" i="35"/>
  <c r="I272" i="35"/>
  <c r="AI218" i="35"/>
  <c r="AO218" i="35"/>
  <c r="M178" i="35"/>
  <c r="M170" i="35"/>
  <c r="AI81" i="35"/>
  <c r="AO81" i="35"/>
  <c r="M162" i="35"/>
  <c r="J250" i="35"/>
  <c r="J249" i="35"/>
  <c r="J248" i="35"/>
  <c r="J247" i="35"/>
  <c r="J271" i="35"/>
  <c r="N220" i="35"/>
  <c r="N221" i="35"/>
  <c r="N222" i="35"/>
  <c r="N209" i="35"/>
  <c r="N210" i="35"/>
  <c r="N211" i="35"/>
  <c r="N212" i="35"/>
  <c r="N213" i="35"/>
  <c r="N214" i="35"/>
  <c r="N223" i="35"/>
  <c r="N224" i="35"/>
  <c r="N225" i="35"/>
  <c r="N226" i="35"/>
  <c r="L196" i="35"/>
  <c r="AI196" i="35"/>
  <c r="AO196" i="35"/>
  <c r="AI197" i="35"/>
  <c r="AO197" i="35"/>
  <c r="M199" i="35"/>
  <c r="M200" i="35"/>
  <c r="M201" i="35"/>
  <c r="M202" i="35"/>
  <c r="M203" i="35"/>
  <c r="M197" i="35"/>
  <c r="M198" i="35"/>
  <c r="AI82" i="35"/>
  <c r="AO82" i="35"/>
  <c r="AI260" i="35"/>
  <c r="AO260" i="35"/>
  <c r="AI80" i="35"/>
  <c r="AO80" i="35"/>
  <c r="AI258" i="35"/>
  <c r="AO258" i="35"/>
  <c r="AI79" i="35"/>
  <c r="AO79" i="35"/>
  <c r="AI257" i="35"/>
  <c r="AO257" i="35"/>
  <c r="AI78" i="35"/>
  <c r="AO78" i="35"/>
  <c r="AI256" i="35"/>
  <c r="AO256" i="35"/>
  <c r="AI198" i="35"/>
  <c r="L94" i="38"/>
  <c r="L83" i="38"/>
  <c r="O78" i="39"/>
  <c r="O93" i="39"/>
  <c r="N94" i="39"/>
  <c r="O79" i="39"/>
  <c r="P72" i="39"/>
  <c r="P81" i="39"/>
  <c r="P70" i="39"/>
  <c r="P68" i="39"/>
  <c r="P66" i="39"/>
  <c r="P64" i="39"/>
  <c r="P91" i="39"/>
  <c r="P62" i="39"/>
  <c r="P89" i="39"/>
  <c r="P56" i="39"/>
  <c r="P71" i="39"/>
  <c r="P60" i="39"/>
  <c r="P63" i="39"/>
  <c r="P53" i="39"/>
  <c r="P51" i="39"/>
  <c r="P58" i="39"/>
  <c r="P67" i="39"/>
  <c r="P69" i="39"/>
  <c r="P65" i="39"/>
  <c r="P92" i="39"/>
  <c r="P54" i="39"/>
  <c r="P55" i="39"/>
  <c r="P52" i="39"/>
  <c r="Q1" i="39"/>
  <c r="P59" i="39"/>
  <c r="P80" i="39"/>
  <c r="P61" i="39"/>
  <c r="P88" i="39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/>
  <c r="N70" i="38"/>
  <c r="N68" i="38"/>
  <c r="N66" i="38"/>
  <c r="N64" i="38"/>
  <c r="N91" i="38"/>
  <c r="N62" i="38"/>
  <c r="N89" i="38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/>
  <c r="N71" i="38"/>
  <c r="N63" i="38"/>
  <c r="N90" i="38"/>
  <c r="N53" i="38"/>
  <c r="N51" i="38"/>
  <c r="N59" i="38"/>
  <c r="N80" i="38"/>
  <c r="N65" i="38"/>
  <c r="N92" i="38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/>
  <c r="N70" i="37"/>
  <c r="N63" i="37"/>
  <c r="N90" i="37"/>
  <c r="N65" i="37"/>
  <c r="N92" i="37"/>
  <c r="N61" i="37"/>
  <c r="N88" i="37"/>
  <c r="N60" i="37"/>
  <c r="N59" i="37"/>
  <c r="N80" i="37"/>
  <c r="N68" i="37"/>
  <c r="N54" i="37"/>
  <c r="O1" i="37"/>
  <c r="N58" i="37"/>
  <c r="N51" i="37"/>
  <c r="N69" i="37"/>
  <c r="N66" i="37"/>
  <c r="N57" i="37"/>
  <c r="N53" i="37"/>
  <c r="N72" i="37"/>
  <c r="N81" i="37"/>
  <c r="N50" i="37"/>
  <c r="N64" i="37"/>
  <c r="N91" i="37"/>
  <c r="N56" i="37"/>
  <c r="N52" i="37"/>
  <c r="M80" i="37"/>
  <c r="AI94" i="37"/>
  <c r="AO77" i="37"/>
  <c r="AO94" i="37"/>
  <c r="M73" i="37"/>
  <c r="M88" i="37"/>
  <c r="L94" i="37"/>
  <c r="M82" i="37"/>
  <c r="M90" i="37"/>
  <c r="M92" i="37"/>
  <c r="O82" i="33"/>
  <c r="L94" i="36"/>
  <c r="N94" i="33"/>
  <c r="AI77" i="36"/>
  <c r="AI94" i="36"/>
  <c r="M91" i="36"/>
  <c r="AI73" i="36"/>
  <c r="M80" i="36"/>
  <c r="M88" i="36"/>
  <c r="AO73" i="36"/>
  <c r="M90" i="36"/>
  <c r="M92" i="36"/>
  <c r="N62" i="36"/>
  <c r="N89" i="36"/>
  <c r="N61" i="36"/>
  <c r="N88" i="36"/>
  <c r="N60" i="36"/>
  <c r="N59" i="36"/>
  <c r="N80" i="36"/>
  <c r="N56" i="36"/>
  <c r="N51" i="36"/>
  <c r="N58" i="36"/>
  <c r="N53" i="36"/>
  <c r="N55" i="36"/>
  <c r="N71" i="36"/>
  <c r="N70" i="36"/>
  <c r="N69" i="36"/>
  <c r="O1" i="36"/>
  <c r="N68" i="36"/>
  <c r="N64" i="36"/>
  <c r="N91" i="36"/>
  <c r="N63" i="36"/>
  <c r="N90" i="36"/>
  <c r="N54" i="36"/>
  <c r="N52" i="36"/>
  <c r="N50" i="36"/>
  <c r="N65" i="36"/>
  <c r="N92" i="36"/>
  <c r="N57" i="36"/>
  <c r="N67" i="36"/>
  <c r="N66" i="36"/>
  <c r="N72" i="36"/>
  <c r="N81" i="36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/>
  <c r="M91" i="35"/>
  <c r="M93" i="35"/>
  <c r="M78" i="35"/>
  <c r="M256" i="35"/>
  <c r="M81" i="35"/>
  <c r="M259" i="35"/>
  <c r="M89" i="35"/>
  <c r="L94" i="35"/>
  <c r="AI77" i="35"/>
  <c r="M87" i="35"/>
  <c r="M77" i="35"/>
  <c r="M92" i="35"/>
  <c r="AO50" i="35"/>
  <c r="M80" i="35"/>
  <c r="M258" i="35"/>
  <c r="M79" i="35"/>
  <c r="M257" i="35"/>
  <c r="M88" i="35"/>
  <c r="N72" i="35"/>
  <c r="N70" i="35"/>
  <c r="N68" i="35"/>
  <c r="N66" i="35"/>
  <c r="N64" i="35"/>
  <c r="N91" i="35"/>
  <c r="N62" i="35"/>
  <c r="N89" i="35"/>
  <c r="N60" i="35"/>
  <c r="N58" i="35"/>
  <c r="N56" i="35"/>
  <c r="N63" i="35"/>
  <c r="N90" i="35"/>
  <c r="N53" i="35"/>
  <c r="N51" i="35"/>
  <c r="N65" i="35"/>
  <c r="N92" i="35"/>
  <c r="N71" i="35"/>
  <c r="N67" i="35"/>
  <c r="N55" i="35"/>
  <c r="N54" i="35"/>
  <c r="N52" i="35"/>
  <c r="N50" i="35"/>
  <c r="N69" i="35"/>
  <c r="N59" i="35"/>
  <c r="N80" i="35"/>
  <c r="N258" i="35"/>
  <c r="N61" i="35"/>
  <c r="N88" i="35"/>
  <c r="N57" i="35"/>
  <c r="M90" i="35"/>
  <c r="M80" i="34"/>
  <c r="M92" i="34"/>
  <c r="M93" i="34"/>
  <c r="M88" i="34"/>
  <c r="M89" i="34"/>
  <c r="AI77" i="34"/>
  <c r="AI83" i="34"/>
  <c r="M81" i="34"/>
  <c r="N72" i="34"/>
  <c r="N81" i="34"/>
  <c r="N70" i="34"/>
  <c r="N68" i="34"/>
  <c r="N66" i="34"/>
  <c r="N64" i="34"/>
  <c r="N91" i="34"/>
  <c r="N62" i="34"/>
  <c r="N89" i="34"/>
  <c r="N67" i="34"/>
  <c r="N58" i="34"/>
  <c r="N53" i="34"/>
  <c r="N51" i="34"/>
  <c r="N61" i="34"/>
  <c r="N88" i="34"/>
  <c r="N55" i="34"/>
  <c r="N65" i="34"/>
  <c r="N92" i="34"/>
  <c r="N63" i="34"/>
  <c r="N90" i="34"/>
  <c r="N60" i="34"/>
  <c r="O1" i="34"/>
  <c r="N57" i="34"/>
  <c r="N69" i="34"/>
  <c r="N54" i="34"/>
  <c r="N52" i="34"/>
  <c r="N50" i="34"/>
  <c r="N71" i="34"/>
  <c r="N59" i="34"/>
  <c r="N80" i="34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/>
  <c r="P63" i="33"/>
  <c r="P90" i="33"/>
  <c r="P61" i="33"/>
  <c r="P88" i="33"/>
  <c r="P55" i="33"/>
  <c r="Q1" i="33"/>
  <c r="P68" i="33"/>
  <c r="P57" i="33"/>
  <c r="P60" i="33"/>
  <c r="P54" i="33"/>
  <c r="P52" i="33"/>
  <c r="P50" i="33"/>
  <c r="P62" i="33"/>
  <c r="P89" i="33"/>
  <c r="P59" i="33"/>
  <c r="P80" i="33"/>
  <c r="P56" i="33"/>
  <c r="P72" i="33"/>
  <c r="P81" i="33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/>
  <c r="AO28" i="31"/>
  <c r="AO32" i="3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U90" i="30"/>
  <c r="U89" i="30"/>
  <c r="U80" i="30"/>
  <c r="U88" i="30"/>
  <c r="U92" i="30"/>
  <c r="U81" i="30"/>
  <c r="U91" i="30"/>
  <c r="U87" i="30"/>
  <c r="I9" i="12"/>
  <c r="I40" i="12"/>
  <c r="J272" i="35"/>
  <c r="N98" i="35"/>
  <c r="M207" i="35"/>
  <c r="M146" i="35"/>
  <c r="M99" i="35"/>
  <c r="M101" i="35"/>
  <c r="N219" i="35"/>
  <c r="N133" i="35"/>
  <c r="N107" i="35"/>
  <c r="AI230" i="35"/>
  <c r="AO230" i="35"/>
  <c r="AI229" i="35"/>
  <c r="AO229" i="35"/>
  <c r="N208" i="35"/>
  <c r="N120" i="35"/>
  <c r="M100" i="35"/>
  <c r="M186" i="35"/>
  <c r="N218" i="35"/>
  <c r="N204" i="35"/>
  <c r="J246" i="35"/>
  <c r="J270" i="35"/>
  <c r="J242" i="35"/>
  <c r="J266" i="35"/>
  <c r="J243" i="35"/>
  <c r="J267" i="35"/>
  <c r="J244" i="35"/>
  <c r="J268" i="35"/>
  <c r="J245" i="35"/>
  <c r="J269" i="35"/>
  <c r="N215" i="35"/>
  <c r="J241" i="35"/>
  <c r="I265" i="35"/>
  <c r="I264" i="35"/>
  <c r="I255" i="35"/>
  <c r="I254" i="35"/>
  <c r="N170" i="35"/>
  <c r="N178" i="35"/>
  <c r="N162" i="35"/>
  <c r="K250" i="35"/>
  <c r="K249" i="35"/>
  <c r="K248" i="35"/>
  <c r="K247" i="35"/>
  <c r="K271" i="35"/>
  <c r="AI83" i="35"/>
  <c r="O220" i="35"/>
  <c r="O221" i="35"/>
  <c r="O222" i="35"/>
  <c r="O223" i="35"/>
  <c r="O209" i="35"/>
  <c r="O210" i="35"/>
  <c r="O211" i="35"/>
  <c r="O212" i="35"/>
  <c r="O213" i="35"/>
  <c r="O214" i="35"/>
  <c r="O224" i="35"/>
  <c r="O225" i="35"/>
  <c r="O226" i="35"/>
  <c r="M196" i="35"/>
  <c r="N197" i="35"/>
  <c r="N198" i="35"/>
  <c r="N199" i="35"/>
  <c r="N200" i="35"/>
  <c r="N201" i="35"/>
  <c r="N202" i="35"/>
  <c r="N203" i="35"/>
  <c r="AO198" i="35"/>
  <c r="N81" i="35"/>
  <c r="N259" i="35"/>
  <c r="AI83" i="36"/>
  <c r="AO77" i="36"/>
  <c r="AO94" i="36"/>
  <c r="M83" i="37"/>
  <c r="N82" i="38"/>
  <c r="P87" i="39"/>
  <c r="P77" i="39"/>
  <c r="P93" i="39"/>
  <c r="P78" i="39"/>
  <c r="P73" i="39"/>
  <c r="O94" i="39"/>
  <c r="Q72" i="39"/>
  <c r="Q81" i="39"/>
  <c r="AJ81" i="39"/>
  <c r="Q70" i="39"/>
  <c r="Q68" i="39"/>
  <c r="AJ68" i="39"/>
  <c r="Q66" i="39"/>
  <c r="AJ66" i="39"/>
  <c r="Q64" i="39"/>
  <c r="Q91" i="39"/>
  <c r="AJ91" i="39"/>
  <c r="Q62" i="39"/>
  <c r="Q89" i="39"/>
  <c r="AJ89" i="39"/>
  <c r="Q56" i="39"/>
  <c r="AJ56" i="39"/>
  <c r="Q71" i="39"/>
  <c r="AJ71" i="39"/>
  <c r="Q61" i="39"/>
  <c r="Q88" i="39"/>
  <c r="AJ88" i="39"/>
  <c r="Q63" i="39"/>
  <c r="Q90" i="39"/>
  <c r="Q53" i="39"/>
  <c r="Q51" i="39"/>
  <c r="Q59" i="39"/>
  <c r="Q80" i="39"/>
  <c r="AJ80" i="39"/>
  <c r="Q55" i="39"/>
  <c r="AJ55" i="39"/>
  <c r="Q58" i="39"/>
  <c r="AJ58" i="39"/>
  <c r="Q69" i="39"/>
  <c r="AJ69" i="39"/>
  <c r="Q52" i="39"/>
  <c r="AJ52" i="39"/>
  <c r="R1" i="39"/>
  <c r="Q60" i="39"/>
  <c r="AJ60" i="39"/>
  <c r="Q67" i="39"/>
  <c r="AJ67" i="39"/>
  <c r="Q57" i="39"/>
  <c r="AJ57" i="39"/>
  <c r="Q65" i="39"/>
  <c r="Q92" i="39"/>
  <c r="AJ92" i="39"/>
  <c r="Q50" i="39"/>
  <c r="AJ50" i="39"/>
  <c r="Q54" i="39"/>
  <c r="AJ54" i="39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/>
  <c r="O70" i="38"/>
  <c r="O68" i="38"/>
  <c r="O66" i="38"/>
  <c r="O64" i="38"/>
  <c r="O91" i="38"/>
  <c r="O62" i="38"/>
  <c r="O89" i="38"/>
  <c r="O67" i="38"/>
  <c r="O56" i="38"/>
  <c r="P1" i="38"/>
  <c r="O60" i="38"/>
  <c r="O54" i="38"/>
  <c r="O52" i="38"/>
  <c r="O69" i="38"/>
  <c r="O50" i="38"/>
  <c r="O59" i="38"/>
  <c r="O80" i="38"/>
  <c r="O57" i="38"/>
  <c r="O58" i="38"/>
  <c r="O71" i="38"/>
  <c r="O61" i="38"/>
  <c r="O88" i="38"/>
  <c r="O63" i="38"/>
  <c r="O90" i="38"/>
  <c r="O55" i="38"/>
  <c r="O53" i="38"/>
  <c r="O51" i="38"/>
  <c r="O65" i="38"/>
  <c r="O92" i="38"/>
  <c r="M83" i="38"/>
  <c r="N93" i="37"/>
  <c r="N78" i="37"/>
  <c r="M94" i="37"/>
  <c r="N73" i="37"/>
  <c r="N82" i="37"/>
  <c r="O54" i="37"/>
  <c r="O52" i="37"/>
  <c r="O71" i="37"/>
  <c r="O72" i="37"/>
  <c r="O81" i="37"/>
  <c r="O67" i="37"/>
  <c r="O65" i="37"/>
  <c r="O92" i="37"/>
  <c r="O70" i="37"/>
  <c r="O61" i="37"/>
  <c r="O60" i="37"/>
  <c r="O59" i="37"/>
  <c r="O80" i="37"/>
  <c r="O56" i="37"/>
  <c r="O58" i="37"/>
  <c r="O51" i="37"/>
  <c r="O62" i="37"/>
  <c r="O89" i="37"/>
  <c r="O69" i="37"/>
  <c r="O66" i="37"/>
  <c r="O57" i="37"/>
  <c r="O53" i="37"/>
  <c r="P1" i="37"/>
  <c r="O63" i="37"/>
  <c r="O68" i="37"/>
  <c r="O64" i="37"/>
  <c r="O91" i="37"/>
  <c r="O55" i="37"/>
  <c r="O50" i="37"/>
  <c r="AO83" i="37"/>
  <c r="N79" i="37"/>
  <c r="N87" i="37"/>
  <c r="N77" i="37"/>
  <c r="N78" i="35"/>
  <c r="N256" i="35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/>
  <c r="O56" i="36"/>
  <c r="O58" i="36"/>
  <c r="O53" i="36"/>
  <c r="O51" i="36"/>
  <c r="O71" i="36"/>
  <c r="O70" i="36"/>
  <c r="O69" i="36"/>
  <c r="P1" i="36"/>
  <c r="O72" i="36"/>
  <c r="O81" i="36"/>
  <c r="O68" i="36"/>
  <c r="O67" i="36"/>
  <c r="O57" i="36"/>
  <c r="O62" i="36"/>
  <c r="O61" i="36"/>
  <c r="O55" i="36"/>
  <c r="O50" i="36"/>
  <c r="O52" i="36"/>
  <c r="O54" i="36"/>
  <c r="O64" i="36"/>
  <c r="O91" i="36"/>
  <c r="O66" i="36"/>
  <c r="O65" i="36"/>
  <c r="O92" i="36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/>
  <c r="O62" i="35"/>
  <c r="O89" i="35"/>
  <c r="O60" i="35"/>
  <c r="O58" i="35"/>
  <c r="O63" i="35"/>
  <c r="O53" i="35"/>
  <c r="O51" i="35"/>
  <c r="O65" i="35"/>
  <c r="O71" i="35"/>
  <c r="O67" i="35"/>
  <c r="O55" i="35"/>
  <c r="O56" i="35"/>
  <c r="O54" i="35"/>
  <c r="O52" i="35"/>
  <c r="O50" i="35"/>
  <c r="O69" i="35"/>
  <c r="O59" i="35"/>
  <c r="O80" i="35"/>
  <c r="O258" i="35"/>
  <c r="O61" i="35"/>
  <c r="O88" i="35"/>
  <c r="O57" i="35"/>
  <c r="N82" i="35"/>
  <c r="N260" i="35"/>
  <c r="N79" i="35"/>
  <c r="N257" i="35"/>
  <c r="AI94" i="35"/>
  <c r="AO77" i="35"/>
  <c r="AO94" i="35"/>
  <c r="N87" i="35"/>
  <c r="N77" i="35"/>
  <c r="N82" i="34"/>
  <c r="AI94" i="34"/>
  <c r="AO77" i="34"/>
  <c r="AO83" i="34"/>
  <c r="N93" i="34"/>
  <c r="N78" i="34"/>
  <c r="N79" i="34"/>
  <c r="O67" i="34"/>
  <c r="O58" i="34"/>
  <c r="O53" i="34"/>
  <c r="O51" i="34"/>
  <c r="O61" i="34"/>
  <c r="O88" i="34"/>
  <c r="O55" i="34"/>
  <c r="O72" i="34"/>
  <c r="O81" i="34"/>
  <c r="O65" i="34"/>
  <c r="O92" i="34"/>
  <c r="O62" i="34"/>
  <c r="O89" i="34"/>
  <c r="O70" i="34"/>
  <c r="O63" i="34"/>
  <c r="O60" i="34"/>
  <c r="P1" i="34"/>
  <c r="O68" i="34"/>
  <c r="O57" i="34"/>
  <c r="O66" i="34"/>
  <c r="O54" i="34"/>
  <c r="O52" i="34"/>
  <c r="O50" i="34"/>
  <c r="O64" i="34"/>
  <c r="O91" i="34"/>
  <c r="O56" i="34"/>
  <c r="O59" i="34"/>
  <c r="O80" i="34"/>
  <c r="O71" i="34"/>
  <c r="O69" i="34"/>
  <c r="N87" i="34"/>
  <c r="N77" i="34"/>
  <c r="M94" i="34"/>
  <c r="P79" i="33"/>
  <c r="Q71" i="33"/>
  <c r="AJ71" i="33"/>
  <c r="Q69" i="33"/>
  <c r="AJ69" i="33"/>
  <c r="Q67" i="33"/>
  <c r="AJ67" i="33"/>
  <c r="Q65" i="33"/>
  <c r="Q63" i="33"/>
  <c r="Q90" i="33"/>
  <c r="AJ90" i="33"/>
  <c r="Q61" i="33"/>
  <c r="Q88" i="33"/>
  <c r="AJ88" i="33"/>
  <c r="R1" i="33"/>
  <c r="Q68" i="33"/>
  <c r="AJ68" i="33"/>
  <c r="Q57" i="33"/>
  <c r="AJ57" i="33"/>
  <c r="Q54" i="33"/>
  <c r="AJ54" i="33"/>
  <c r="Q52" i="33"/>
  <c r="AJ52" i="33"/>
  <c r="Q50" i="33"/>
  <c r="Q60" i="33"/>
  <c r="Q62" i="33"/>
  <c r="Q89" i="33"/>
  <c r="AJ89" i="33"/>
  <c r="Q59" i="33"/>
  <c r="Q56" i="33"/>
  <c r="AJ56" i="33"/>
  <c r="Q72" i="33"/>
  <c r="Q64" i="33"/>
  <c r="Q91" i="33"/>
  <c r="Q70" i="33"/>
  <c r="Q53" i="33"/>
  <c r="Q51" i="33"/>
  <c r="Q58" i="33"/>
  <c r="AJ58" i="33"/>
  <c r="Q66" i="33"/>
  <c r="Q55" i="33"/>
  <c r="AJ55" i="33"/>
  <c r="O94" i="33"/>
  <c r="P87" i="33"/>
  <c r="P77" i="33"/>
  <c r="P82" i="33"/>
  <c r="P93" i="33"/>
  <c r="P91" i="33"/>
  <c r="N30" i="31"/>
  <c r="N32" i="3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/>
  <c r="AK50" i="30"/>
  <c r="AK58" i="30"/>
  <c r="AP58" i="30"/>
  <c r="AK56" i="30"/>
  <c r="AP56" i="30"/>
  <c r="AK54" i="30"/>
  <c r="AP54" i="30"/>
  <c r="AK55" i="30"/>
  <c r="AP55" i="30"/>
  <c r="AK52" i="30"/>
  <c r="AP52" i="30"/>
  <c r="AK68" i="30"/>
  <c r="AP68" i="30"/>
  <c r="AK69" i="30"/>
  <c r="AP69" i="30"/>
  <c r="AK57" i="30"/>
  <c r="AP57" i="30"/>
  <c r="V89" i="30"/>
  <c r="AK89" i="30"/>
  <c r="AP89" i="30"/>
  <c r="J4" i="12"/>
  <c r="J35" i="12"/>
  <c r="N207" i="35"/>
  <c r="O98" i="35"/>
  <c r="O208" i="35"/>
  <c r="O120" i="35"/>
  <c r="O219" i="35"/>
  <c r="O218" i="35"/>
  <c r="O133" i="35"/>
  <c r="N146" i="35"/>
  <c r="N100" i="35"/>
  <c r="O107" i="35"/>
  <c r="N186" i="35"/>
  <c r="O204" i="35"/>
  <c r="K244" i="35"/>
  <c r="K268" i="35"/>
  <c r="K245" i="35"/>
  <c r="K269" i="35"/>
  <c r="K246" i="35"/>
  <c r="K270" i="35"/>
  <c r="K242" i="35"/>
  <c r="K266" i="35"/>
  <c r="K243" i="35"/>
  <c r="K267" i="35"/>
  <c r="O215" i="35"/>
  <c r="K241" i="35"/>
  <c r="J265" i="35"/>
  <c r="J264" i="35"/>
  <c r="J255" i="35"/>
  <c r="K272" i="35"/>
  <c r="O170" i="35"/>
  <c r="O178" i="35"/>
  <c r="O162" i="35"/>
  <c r="L249" i="35"/>
  <c r="AI249" i="35"/>
  <c r="AO249" i="35"/>
  <c r="AI155" i="35"/>
  <c r="AO155" i="35"/>
  <c r="P220" i="35"/>
  <c r="P221" i="35"/>
  <c r="P222" i="35"/>
  <c r="P223" i="35"/>
  <c r="P224" i="35"/>
  <c r="P225" i="35"/>
  <c r="P209" i="35"/>
  <c r="P210" i="35"/>
  <c r="P211" i="35"/>
  <c r="P212" i="35"/>
  <c r="P213" i="35"/>
  <c r="P214" i="35"/>
  <c r="M250" i="35"/>
  <c r="P226" i="35"/>
  <c r="N196" i="35"/>
  <c r="O200" i="35"/>
  <c r="O201" i="35"/>
  <c r="O202" i="35"/>
  <c r="O203" i="35"/>
  <c r="O197" i="35"/>
  <c r="O198" i="35"/>
  <c r="O199" i="35"/>
  <c r="O81" i="35"/>
  <c r="O259" i="35"/>
  <c r="N83" i="38"/>
  <c r="O82" i="38"/>
  <c r="N94" i="36"/>
  <c r="O78" i="35"/>
  <c r="O256" i="35"/>
  <c r="P83" i="33"/>
  <c r="P83" i="39"/>
  <c r="AJ63" i="39"/>
  <c r="AJ61" i="39"/>
  <c r="Q79" i="39"/>
  <c r="AJ79" i="39"/>
  <c r="AJ53" i="39"/>
  <c r="AJ64" i="39"/>
  <c r="AJ72" i="39"/>
  <c r="Q73" i="39"/>
  <c r="Q93" i="39"/>
  <c r="AJ93" i="39"/>
  <c r="P94" i="39"/>
  <c r="Q78" i="39"/>
  <c r="AJ78" i="39"/>
  <c r="AJ59" i="39"/>
  <c r="AJ90" i="39"/>
  <c r="AJ70" i="39"/>
  <c r="Q87" i="39"/>
  <c r="AJ87" i="39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/>
  <c r="AJ51" i="39"/>
  <c r="N94" i="38"/>
  <c r="O93" i="38"/>
  <c r="O78" i="38"/>
  <c r="O73" i="38"/>
  <c r="AO94" i="38"/>
  <c r="AO83" i="38"/>
  <c r="O87" i="38"/>
  <c r="O77" i="38"/>
  <c r="P72" i="38"/>
  <c r="P81" i="38"/>
  <c r="P70" i="38"/>
  <c r="P68" i="38"/>
  <c r="P66" i="38"/>
  <c r="P64" i="38"/>
  <c r="P91" i="38"/>
  <c r="P62" i="38"/>
  <c r="P89" i="38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/>
  <c r="P63" i="38"/>
  <c r="P90" i="38"/>
  <c r="P53" i="38"/>
  <c r="P51" i="38"/>
  <c r="P65" i="38"/>
  <c r="P92" i="38"/>
  <c r="P59" i="38"/>
  <c r="P80" i="38"/>
  <c r="P55" i="38"/>
  <c r="O79" i="38"/>
  <c r="N94" i="37"/>
  <c r="O87" i="37"/>
  <c r="O77" i="37"/>
  <c r="O88" i="37"/>
  <c r="O78" i="37"/>
  <c r="O79" i="37"/>
  <c r="O73" i="37"/>
  <c r="O93" i="37"/>
  <c r="O90" i="37"/>
  <c r="O82" i="37"/>
  <c r="N83" i="37"/>
  <c r="P71" i="37"/>
  <c r="P68" i="37"/>
  <c r="P70" i="37"/>
  <c r="P67" i="37"/>
  <c r="P65" i="37"/>
  <c r="P92" i="37"/>
  <c r="P61" i="37"/>
  <c r="P88" i="37"/>
  <c r="P60" i="37"/>
  <c r="P59" i="37"/>
  <c r="P80" i="37"/>
  <c r="P54" i="37"/>
  <c r="Q1" i="37"/>
  <c r="P58" i="37"/>
  <c r="P51" i="37"/>
  <c r="P62" i="37"/>
  <c r="P89" i="37"/>
  <c r="P69" i="37"/>
  <c r="P66" i="37"/>
  <c r="P57" i="37"/>
  <c r="P53" i="37"/>
  <c r="P63" i="37"/>
  <c r="P90" i="37"/>
  <c r="P56" i="37"/>
  <c r="P72" i="37"/>
  <c r="P81" i="37"/>
  <c r="P64" i="37"/>
  <c r="P91" i="37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/>
  <c r="P61" i="36"/>
  <c r="P88" i="36"/>
  <c r="P59" i="36"/>
  <c r="P80" i="36"/>
  <c r="P56" i="36"/>
  <c r="P51" i="36"/>
  <c r="P58" i="36"/>
  <c r="P53" i="36"/>
  <c r="P55" i="36"/>
  <c r="Q1" i="36"/>
  <c r="P70" i="36"/>
  <c r="P68" i="36"/>
  <c r="P57" i="36"/>
  <c r="P72" i="36"/>
  <c r="P81" i="36"/>
  <c r="P66" i="36"/>
  <c r="P60" i="36"/>
  <c r="P52" i="36"/>
  <c r="P62" i="36"/>
  <c r="P89" i="36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/>
  <c r="P62" i="35"/>
  <c r="P89" i="35"/>
  <c r="P60" i="35"/>
  <c r="P58" i="35"/>
  <c r="P56" i="35"/>
  <c r="P53" i="35"/>
  <c r="P51" i="35"/>
  <c r="P65" i="35"/>
  <c r="P92" i="35"/>
  <c r="P71" i="35"/>
  <c r="P67" i="35"/>
  <c r="P55" i="35"/>
  <c r="P52" i="35"/>
  <c r="P54" i="35"/>
  <c r="P50" i="35"/>
  <c r="P69" i="35"/>
  <c r="P57" i="35"/>
  <c r="P59" i="35"/>
  <c r="P80" i="35"/>
  <c r="P258" i="35"/>
  <c r="P61" i="35"/>
  <c r="P88" i="35"/>
  <c r="P63" i="35"/>
  <c r="P90" i="35"/>
  <c r="O92" i="35"/>
  <c r="O82" i="35"/>
  <c r="O260" i="35"/>
  <c r="N94" i="35"/>
  <c r="O79" i="35"/>
  <c r="O257" i="35"/>
  <c r="O79" i="34"/>
  <c r="P72" i="34"/>
  <c r="P81" i="34"/>
  <c r="P70" i="34"/>
  <c r="P68" i="34"/>
  <c r="P66" i="34"/>
  <c r="P64" i="34"/>
  <c r="P91" i="34"/>
  <c r="P61" i="34"/>
  <c r="P88" i="34"/>
  <c r="P55" i="34"/>
  <c r="Q1" i="34"/>
  <c r="P65" i="34"/>
  <c r="P92" i="34"/>
  <c r="P62" i="34"/>
  <c r="P69" i="34"/>
  <c r="P53" i="34"/>
  <c r="P51" i="34"/>
  <c r="P63" i="34"/>
  <c r="P90" i="34"/>
  <c r="P60" i="34"/>
  <c r="P57" i="34"/>
  <c r="P58" i="34"/>
  <c r="P54" i="34"/>
  <c r="P52" i="34"/>
  <c r="P50" i="34"/>
  <c r="P67" i="34"/>
  <c r="P59" i="34"/>
  <c r="P80" i="34"/>
  <c r="P56" i="34"/>
  <c r="P71" i="34"/>
  <c r="AO94" i="34"/>
  <c r="O87" i="34"/>
  <c r="O77" i="34"/>
  <c r="O90" i="34"/>
  <c r="O93" i="34"/>
  <c r="O78" i="34"/>
  <c r="Q82" i="33"/>
  <c r="AJ82" i="33"/>
  <c r="Q79" i="33"/>
  <c r="AJ79" i="33"/>
  <c r="AJ51" i="33"/>
  <c r="Q78" i="33"/>
  <c r="AJ78" i="33"/>
  <c r="AJ70" i="33"/>
  <c r="AJ61" i="33"/>
  <c r="Q77" i="33"/>
  <c r="AJ77" i="33"/>
  <c r="Q87" i="33"/>
  <c r="AJ87" i="33"/>
  <c r="Q92" i="33"/>
  <c r="AJ92" i="33"/>
  <c r="AJ65" i="33"/>
  <c r="Q80" i="33"/>
  <c r="AJ80" i="33"/>
  <c r="AJ59" i="33"/>
  <c r="Q81" i="33"/>
  <c r="AJ81" i="33"/>
  <c r="AJ72" i="33"/>
  <c r="AJ62" i="33"/>
  <c r="AJ53" i="33"/>
  <c r="AJ91" i="33"/>
  <c r="AJ60" i="33"/>
  <c r="P94" i="33"/>
  <c r="AJ63" i="33"/>
  <c r="AJ64" i="33"/>
  <c r="Q93" i="33"/>
  <c r="AJ93" i="33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/>
  <c r="P27" i="31"/>
  <c r="P29" i="31"/>
  <c r="P28" i="31"/>
  <c r="P26" i="31"/>
  <c r="P31" i="31"/>
  <c r="Q1" i="31"/>
  <c r="U83" i="30"/>
  <c r="AK70" i="30"/>
  <c r="AP70" i="30"/>
  <c r="V78" i="30"/>
  <c r="AK78" i="30"/>
  <c r="AP78" i="30"/>
  <c r="V81" i="30"/>
  <c r="AK81" i="30"/>
  <c r="AP81" i="30"/>
  <c r="AK64" i="30"/>
  <c r="AP64" i="30"/>
  <c r="V91" i="30"/>
  <c r="AK91" i="30"/>
  <c r="AP91" i="30"/>
  <c r="AK60" i="30"/>
  <c r="AP60" i="30"/>
  <c r="V87" i="30"/>
  <c r="AK65" i="30"/>
  <c r="AP65" i="30"/>
  <c r="V92" i="30"/>
  <c r="AK92" i="30"/>
  <c r="AP92" i="30"/>
  <c r="AK53" i="30"/>
  <c r="AP53" i="30"/>
  <c r="V79" i="30"/>
  <c r="AK79" i="30"/>
  <c r="AP79" i="30"/>
  <c r="AP50" i="30"/>
  <c r="U94" i="30"/>
  <c r="AK51" i="30"/>
  <c r="AP51" i="30"/>
  <c r="V82" i="30"/>
  <c r="AK82" i="30"/>
  <c r="AP82" i="30"/>
  <c r="AK61" i="30"/>
  <c r="AP61" i="30"/>
  <c r="V88" i="30"/>
  <c r="AK88" i="30"/>
  <c r="AP88" i="30"/>
  <c r="AK63" i="30"/>
  <c r="AP63" i="30"/>
  <c r="V90" i="30"/>
  <c r="AK90" i="30"/>
  <c r="AP90" i="30"/>
  <c r="AK66" i="30"/>
  <c r="AP66" i="30"/>
  <c r="V93" i="30"/>
  <c r="AK93" i="30"/>
  <c r="AP93" i="30"/>
  <c r="V80" i="30"/>
  <c r="AK80" i="30"/>
  <c r="AP80" i="30"/>
  <c r="AK62" i="30"/>
  <c r="V73" i="30"/>
  <c r="V77" i="30"/>
  <c r="AK59" i="30"/>
  <c r="AP59" i="30"/>
  <c r="AK72" i="30"/>
  <c r="AP72" i="30"/>
  <c r="AK71" i="30"/>
  <c r="AP71" i="30"/>
  <c r="W87" i="30"/>
  <c r="W92" i="30"/>
  <c r="W91" i="30"/>
  <c r="W81" i="30"/>
  <c r="W88" i="30"/>
  <c r="W90" i="30"/>
  <c r="W80" i="30"/>
  <c r="W89" i="30"/>
  <c r="J5" i="12"/>
  <c r="J36" i="12"/>
  <c r="O83" i="37"/>
  <c r="N101" i="35"/>
  <c r="N99" i="35"/>
  <c r="P98" i="35"/>
  <c r="P208" i="35"/>
  <c r="P120" i="35"/>
  <c r="O146" i="35"/>
  <c r="O100" i="35"/>
  <c r="P107" i="35"/>
  <c r="P219" i="35"/>
  <c r="P218" i="35"/>
  <c r="P133" i="35"/>
  <c r="O186" i="35"/>
  <c r="AI154" i="35"/>
  <c r="AO154" i="35"/>
  <c r="L248" i="35"/>
  <c r="AI156" i="35"/>
  <c r="AO156" i="35"/>
  <c r="L250" i="35"/>
  <c r="AI250" i="35"/>
  <c r="AO250" i="35"/>
  <c r="AI150" i="35"/>
  <c r="AO150" i="35"/>
  <c r="L244" i="35"/>
  <c r="AI151" i="35"/>
  <c r="AO151" i="35"/>
  <c r="L245" i="35"/>
  <c r="P215" i="35"/>
  <c r="P207" i="35"/>
  <c r="K265" i="35"/>
  <c r="K264" i="35"/>
  <c r="K255" i="35"/>
  <c r="K254" i="35"/>
  <c r="AI147" i="35"/>
  <c r="AO147" i="35"/>
  <c r="L241" i="35"/>
  <c r="AI241" i="35"/>
  <c r="AO241" i="35"/>
  <c r="AI186" i="35"/>
  <c r="AO186" i="35"/>
  <c r="AI148" i="35"/>
  <c r="AO148" i="35"/>
  <c r="L242" i="35"/>
  <c r="AI149" i="35"/>
  <c r="AO149" i="35"/>
  <c r="L243" i="35"/>
  <c r="AI152" i="35"/>
  <c r="AO152" i="35"/>
  <c r="L246" i="35"/>
  <c r="J254" i="35"/>
  <c r="P204" i="35"/>
  <c r="AI153" i="35"/>
  <c r="AO153" i="35"/>
  <c r="L247" i="35"/>
  <c r="O207" i="35"/>
  <c r="P178" i="35"/>
  <c r="P170" i="35"/>
  <c r="P162" i="35"/>
  <c r="M249" i="35"/>
  <c r="M248" i="35"/>
  <c r="M247" i="35"/>
  <c r="M271" i="35"/>
  <c r="Q220" i="35"/>
  <c r="AJ220" i="35"/>
  <c r="Q221" i="35"/>
  <c r="AJ221" i="35"/>
  <c r="Q222" i="35"/>
  <c r="AJ222" i="35"/>
  <c r="Q223" i="35"/>
  <c r="AJ223" i="35"/>
  <c r="Q224" i="35"/>
  <c r="AJ224" i="35"/>
  <c r="Q225" i="35"/>
  <c r="AJ225" i="35"/>
  <c r="Q226" i="35"/>
  <c r="AJ226" i="35"/>
  <c r="Q214" i="35"/>
  <c r="AJ143" i="35"/>
  <c r="O196" i="35"/>
  <c r="P197" i="35"/>
  <c r="P198" i="35"/>
  <c r="P199" i="35"/>
  <c r="P200" i="35"/>
  <c r="P201" i="35"/>
  <c r="P202" i="35"/>
  <c r="P203" i="35"/>
  <c r="P81" i="35"/>
  <c r="P259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/>
  <c r="S62" i="39"/>
  <c r="S89" i="39"/>
  <c r="S60" i="39"/>
  <c r="S66" i="39"/>
  <c r="S68" i="39"/>
  <c r="S59" i="39"/>
  <c r="S80" i="39"/>
  <c r="S70" i="39"/>
  <c r="S58" i="39"/>
  <c r="S67" i="39"/>
  <c r="S69" i="39"/>
  <c r="S65" i="39"/>
  <c r="S92" i="39"/>
  <c r="S54" i="39"/>
  <c r="S71" i="39"/>
  <c r="S55" i="39"/>
  <c r="S53" i="39"/>
  <c r="S64" i="39"/>
  <c r="S91" i="39"/>
  <c r="S50" i="39"/>
  <c r="S57" i="39"/>
  <c r="S61" i="39"/>
  <c r="S88" i="39"/>
  <c r="S51" i="39"/>
  <c r="S52" i="39"/>
  <c r="S63" i="39"/>
  <c r="S90" i="39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/>
  <c r="AJ81" i="38"/>
  <c r="Q70" i="38"/>
  <c r="AJ70" i="38"/>
  <c r="Q68" i="38"/>
  <c r="AJ68" i="38"/>
  <c r="Q66" i="38"/>
  <c r="AJ66" i="38"/>
  <c r="Q64" i="38"/>
  <c r="Q91" i="38"/>
  <c r="AJ91" i="38"/>
  <c r="Q62" i="38"/>
  <c r="Q89" i="38"/>
  <c r="AJ89" i="38"/>
  <c r="Q60" i="38"/>
  <c r="Q58" i="38"/>
  <c r="AJ58" i="38"/>
  <c r="Q69" i="38"/>
  <c r="AJ69" i="38"/>
  <c r="Q54" i="38"/>
  <c r="AJ54" i="38"/>
  <c r="Q52" i="38"/>
  <c r="AJ52" i="38"/>
  <c r="Q50" i="38"/>
  <c r="Q57" i="38"/>
  <c r="AJ57" i="38"/>
  <c r="Q56" i="38"/>
  <c r="AJ56" i="38"/>
  <c r="Q61" i="38"/>
  <c r="Q88" i="38"/>
  <c r="AJ88" i="38"/>
  <c r="Q71" i="38"/>
  <c r="AJ71" i="38"/>
  <c r="Q63" i="38"/>
  <c r="Q90" i="38"/>
  <c r="AJ90" i="38"/>
  <c r="Q53" i="38"/>
  <c r="AJ53" i="38"/>
  <c r="Q51" i="38"/>
  <c r="Q65" i="38"/>
  <c r="Q92" i="38"/>
  <c r="AJ92" i="38"/>
  <c r="Q59" i="38"/>
  <c r="Q80" i="38"/>
  <c r="AJ80" i="38"/>
  <c r="Q55" i="38"/>
  <c r="AJ55" i="38"/>
  <c r="R1" i="38"/>
  <c r="Q67" i="38"/>
  <c r="AJ67" i="38"/>
  <c r="P73" i="38"/>
  <c r="P87" i="37"/>
  <c r="P77" i="37"/>
  <c r="P78" i="37"/>
  <c r="P79" i="37"/>
  <c r="P93" i="37"/>
  <c r="P82" i="37"/>
  <c r="Q71" i="37"/>
  <c r="AJ71" i="37"/>
  <c r="Q68" i="37"/>
  <c r="AJ68" i="37"/>
  <c r="Q65" i="37"/>
  <c r="Q92" i="37"/>
  <c r="AJ92" i="37"/>
  <c r="Q62" i="37"/>
  <c r="Q89" i="37"/>
  <c r="AJ89" i="37"/>
  <c r="Q70" i="37"/>
  <c r="AJ70" i="37"/>
  <c r="Q67" i="37"/>
  <c r="AJ67" i="37"/>
  <c r="Q64" i="37"/>
  <c r="Q91" i="37"/>
  <c r="AJ91" i="37"/>
  <c r="Q72" i="37"/>
  <c r="Q81" i="37"/>
  <c r="AJ81" i="37"/>
  <c r="Q61" i="37"/>
  <c r="Q88" i="37"/>
  <c r="AJ88" i="37"/>
  <c r="Q60" i="37"/>
  <c r="Q59" i="37"/>
  <c r="Q80" i="37"/>
  <c r="AJ80" i="37"/>
  <c r="Q54" i="37"/>
  <c r="AJ54" i="37"/>
  <c r="Q57" i="37"/>
  <c r="AJ57" i="37"/>
  <c r="Q58" i="37"/>
  <c r="AJ58" i="37"/>
  <c r="Q51" i="37"/>
  <c r="Q66" i="37"/>
  <c r="Q50" i="37"/>
  <c r="Q53" i="37"/>
  <c r="Q69" i="37"/>
  <c r="AJ69" i="37"/>
  <c r="R1" i="37"/>
  <c r="Q63" i="37"/>
  <c r="Q90" i="37"/>
  <c r="AJ90" i="37"/>
  <c r="Q56" i="37"/>
  <c r="AJ56" i="37"/>
  <c r="Q55" i="37"/>
  <c r="AJ55" i="37"/>
  <c r="Q52" i="37"/>
  <c r="AJ52" i="37"/>
  <c r="O94" i="37"/>
  <c r="P73" i="37"/>
  <c r="Q71" i="36"/>
  <c r="AJ71" i="36"/>
  <c r="Q69" i="36"/>
  <c r="AJ69" i="36"/>
  <c r="Q67" i="36"/>
  <c r="AJ67" i="36"/>
  <c r="Q65" i="36"/>
  <c r="Q92" i="36"/>
  <c r="Q63" i="36"/>
  <c r="Q61" i="36"/>
  <c r="Q88" i="36"/>
  <c r="AJ88" i="36"/>
  <c r="Q59" i="36"/>
  <c r="Q80" i="36"/>
  <c r="AJ80" i="36"/>
  <c r="Q58" i="36"/>
  <c r="AJ58" i="36"/>
  <c r="Q53" i="36"/>
  <c r="Q51" i="36"/>
  <c r="Q55" i="36"/>
  <c r="AJ55" i="36"/>
  <c r="Q70" i="36"/>
  <c r="R1" i="36"/>
  <c r="Q68" i="36"/>
  <c r="AJ68" i="36"/>
  <c r="Q57" i="36"/>
  <c r="AJ57" i="36"/>
  <c r="Q72" i="36"/>
  <c r="Q81" i="36"/>
  <c r="AJ81" i="36"/>
  <c r="Q66" i="36"/>
  <c r="Q64" i="36"/>
  <c r="Q91" i="36"/>
  <c r="Q54" i="36"/>
  <c r="AJ54" i="36"/>
  <c r="Q52" i="36"/>
  <c r="AJ52" i="36"/>
  <c r="Q50" i="36"/>
  <c r="AJ50" i="36"/>
  <c r="Q56" i="36"/>
  <c r="AJ56" i="36"/>
  <c r="Q62" i="36"/>
  <c r="Q60" i="36"/>
  <c r="AJ60" i="36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/>
  <c r="P82" i="35"/>
  <c r="P260" i="35"/>
  <c r="P79" i="35"/>
  <c r="P257" i="35"/>
  <c r="P87" i="35"/>
  <c r="P77" i="35"/>
  <c r="Q72" i="35"/>
  <c r="Q70" i="35"/>
  <c r="Q68" i="35"/>
  <c r="AJ68" i="35"/>
  <c r="Q66" i="35"/>
  <c r="Q64" i="35"/>
  <c r="Q62" i="35"/>
  <c r="Q60" i="35"/>
  <c r="Q58" i="35"/>
  <c r="AJ58" i="35"/>
  <c r="Q53" i="35"/>
  <c r="Q51" i="35"/>
  <c r="Q65" i="35"/>
  <c r="Q92" i="35"/>
  <c r="Q71" i="35"/>
  <c r="Q67" i="35"/>
  <c r="AJ67" i="35"/>
  <c r="Q55" i="35"/>
  <c r="AJ55" i="35"/>
  <c r="Q56" i="35"/>
  <c r="AJ56" i="35"/>
  <c r="Q54" i="35"/>
  <c r="AJ54" i="35"/>
  <c r="Q52" i="35"/>
  <c r="AJ52" i="35"/>
  <c r="Q50" i="35"/>
  <c r="Q69" i="35"/>
  <c r="AJ69" i="35"/>
  <c r="Q59" i="35"/>
  <c r="Q61" i="35"/>
  <c r="Q57" i="35"/>
  <c r="AJ57" i="35"/>
  <c r="Q63" i="35"/>
  <c r="Q90" i="35"/>
  <c r="P93" i="35"/>
  <c r="O94" i="35"/>
  <c r="P89" i="34"/>
  <c r="Q72" i="34"/>
  <c r="Q81" i="34"/>
  <c r="AJ81" i="34"/>
  <c r="Q70" i="34"/>
  <c r="AJ70" i="34"/>
  <c r="Q68" i="34"/>
  <c r="AJ68" i="34"/>
  <c r="Q66" i="34"/>
  <c r="Q64" i="34"/>
  <c r="Q91" i="34"/>
  <c r="AJ91" i="34"/>
  <c r="Q62" i="34"/>
  <c r="Q89" i="34"/>
  <c r="Q65" i="34"/>
  <c r="Q92" i="34"/>
  <c r="AJ92" i="34"/>
  <c r="Q51" i="34"/>
  <c r="Q53" i="34"/>
  <c r="Q63" i="34"/>
  <c r="Q60" i="34"/>
  <c r="AJ60" i="34"/>
  <c r="R1" i="34"/>
  <c r="Q57" i="34"/>
  <c r="AJ57" i="34"/>
  <c r="Q54" i="34"/>
  <c r="AJ54" i="34"/>
  <c r="Q52" i="34"/>
  <c r="AJ52" i="34"/>
  <c r="Q50" i="34"/>
  <c r="Q67" i="34"/>
  <c r="AJ67" i="34"/>
  <c r="Q58" i="34"/>
  <c r="AJ58" i="34"/>
  <c r="Q59" i="34"/>
  <c r="Q80" i="34"/>
  <c r="AJ80" i="34"/>
  <c r="Q56" i="34"/>
  <c r="AJ56" i="34"/>
  <c r="Q71" i="34"/>
  <c r="AJ71" i="34"/>
  <c r="Q69" i="34"/>
  <c r="AJ69" i="34"/>
  <c r="Q61" i="34"/>
  <c r="Q88" i="34"/>
  <c r="AJ88" i="34"/>
  <c r="Q55" i="34"/>
  <c r="AJ55" i="34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/>
  <c r="S60" i="33"/>
  <c r="S54" i="33"/>
  <c r="S52" i="33"/>
  <c r="S50" i="33"/>
  <c r="S62" i="33"/>
  <c r="S89" i="33"/>
  <c r="S69" i="33"/>
  <c r="S63" i="33"/>
  <c r="S90" i="33"/>
  <c r="S59" i="33"/>
  <c r="S80" i="33"/>
  <c r="S56" i="33"/>
  <c r="S64" i="33"/>
  <c r="S91" i="33"/>
  <c r="S51" i="33"/>
  <c r="S72" i="33"/>
  <c r="S81" i="33"/>
  <c r="S53" i="33"/>
  <c r="S70" i="33"/>
  <c r="S65" i="33"/>
  <c r="S92" i="33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/>
  <c r="Q31" i="31"/>
  <c r="AJ31" i="31"/>
  <c r="Q28" i="31"/>
  <c r="Q29" i="31"/>
  <c r="AJ29" i="31"/>
  <c r="Q27" i="31"/>
  <c r="Q26" i="31"/>
  <c r="R1" i="31"/>
  <c r="W82" i="30"/>
  <c r="V83" i="30"/>
  <c r="V94" i="30"/>
  <c r="AK87" i="30"/>
  <c r="AP87" i="30"/>
  <c r="W79" i="30"/>
  <c r="AK73" i="30"/>
  <c r="W78" i="30"/>
  <c r="W93" i="30"/>
  <c r="AK77" i="30"/>
  <c r="W77" i="30"/>
  <c r="W73" i="30"/>
  <c r="AP62" i="30"/>
  <c r="AP73" i="30"/>
  <c r="X88" i="30"/>
  <c r="X92" i="30"/>
  <c r="X89" i="30"/>
  <c r="X81" i="30"/>
  <c r="X90" i="30"/>
  <c r="X80" i="30"/>
  <c r="X87" i="30"/>
  <c r="X91" i="30"/>
  <c r="J6" i="12"/>
  <c r="J37" i="12"/>
  <c r="AI247" i="35"/>
  <c r="AO247" i="35"/>
  <c r="L271" i="35"/>
  <c r="AI271" i="35"/>
  <c r="AO271" i="35"/>
  <c r="AJ236" i="35"/>
  <c r="AJ231" i="35"/>
  <c r="AJ232" i="35"/>
  <c r="AJ233" i="35"/>
  <c r="AJ234" i="35"/>
  <c r="P186" i="35"/>
  <c r="Q98" i="35"/>
  <c r="O101" i="35"/>
  <c r="O99" i="35"/>
  <c r="P146" i="35"/>
  <c r="P100" i="35"/>
  <c r="Q208" i="35"/>
  <c r="AJ208" i="35"/>
  <c r="Q120" i="35"/>
  <c r="AJ120" i="35"/>
  <c r="Q219" i="35"/>
  <c r="Q218" i="35"/>
  <c r="Q133" i="35"/>
  <c r="AJ133" i="35"/>
  <c r="Q107" i="35"/>
  <c r="AJ107" i="35"/>
  <c r="M272" i="35"/>
  <c r="AJ235" i="35"/>
  <c r="Q204" i="35"/>
  <c r="M243" i="35"/>
  <c r="M267" i="35"/>
  <c r="M244" i="35"/>
  <c r="M268" i="35"/>
  <c r="M245" i="35"/>
  <c r="M269" i="35"/>
  <c r="M246" i="35"/>
  <c r="M270" i="35"/>
  <c r="M242" i="35"/>
  <c r="M266" i="35"/>
  <c r="Q215" i="35"/>
  <c r="AJ215" i="35"/>
  <c r="L269" i="35"/>
  <c r="AI269" i="35"/>
  <c r="AO269" i="35"/>
  <c r="AI245" i="35"/>
  <c r="AO245" i="35"/>
  <c r="Q213" i="35"/>
  <c r="AJ213" i="35"/>
  <c r="L270" i="35"/>
  <c r="AI270" i="35"/>
  <c r="AO270" i="35"/>
  <c r="AI246" i="35"/>
  <c r="AO246" i="35"/>
  <c r="Q212" i="35"/>
  <c r="AJ212" i="35"/>
  <c r="L268" i="35"/>
  <c r="AI268" i="35"/>
  <c r="AO268" i="35"/>
  <c r="AI244" i="35"/>
  <c r="AO244" i="35"/>
  <c r="Q211" i="35"/>
  <c r="AJ211" i="35"/>
  <c r="Q210" i="35"/>
  <c r="AJ210" i="35"/>
  <c r="L267" i="35"/>
  <c r="AI267" i="35"/>
  <c r="AO267" i="35"/>
  <c r="AI243" i="35"/>
  <c r="AO243" i="35"/>
  <c r="Q209" i="35"/>
  <c r="AJ209" i="35"/>
  <c r="M241" i="35"/>
  <c r="AJ141" i="35"/>
  <c r="L266" i="35"/>
  <c r="AI266" i="35"/>
  <c r="AO266" i="35"/>
  <c r="AI242" i="35"/>
  <c r="AO242" i="35"/>
  <c r="AJ140" i="35"/>
  <c r="L265" i="35"/>
  <c r="L255" i="35"/>
  <c r="L272" i="35"/>
  <c r="AI272" i="35"/>
  <c r="AO272" i="35"/>
  <c r="AI248" i="35"/>
  <c r="AO248" i="35"/>
  <c r="AJ142" i="35"/>
  <c r="AJ139" i="35"/>
  <c r="AJ138" i="35"/>
  <c r="AJ137" i="35"/>
  <c r="AJ136" i="35"/>
  <c r="AJ135" i="35"/>
  <c r="AJ134" i="35"/>
  <c r="Q178" i="35"/>
  <c r="Q170" i="35"/>
  <c r="AJ170" i="35"/>
  <c r="Q162" i="35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N271" i="35"/>
  <c r="AJ126" i="35"/>
  <c r="R220" i="35"/>
  <c r="R221" i="35"/>
  <c r="R222" i="35"/>
  <c r="R223" i="35"/>
  <c r="R224" i="35"/>
  <c r="R225" i="35"/>
  <c r="R226" i="35"/>
  <c r="R209" i="35"/>
  <c r="R210" i="35"/>
  <c r="R211" i="35"/>
  <c r="R212" i="35"/>
  <c r="R213" i="35"/>
  <c r="R214" i="35"/>
  <c r="O249" i="35"/>
  <c r="P196" i="35"/>
  <c r="Q199" i="35"/>
  <c r="AJ199" i="35"/>
  <c r="Q201" i="35"/>
  <c r="AJ201" i="35"/>
  <c r="Q202" i="35"/>
  <c r="AJ202" i="35"/>
  <c r="Q203" i="35"/>
  <c r="AJ203" i="35"/>
  <c r="Q197" i="35"/>
  <c r="AJ204" i="35"/>
  <c r="AJ109" i="35"/>
  <c r="Q198" i="35"/>
  <c r="AJ198" i="35"/>
  <c r="AJ111" i="35"/>
  <c r="Q200" i="35"/>
  <c r="AJ200" i="35"/>
  <c r="Q81" i="35"/>
  <c r="Q259" i="35"/>
  <c r="AJ71" i="35"/>
  <c r="AJ92" i="35"/>
  <c r="AJ90" i="35"/>
  <c r="AJ108" i="35"/>
  <c r="AJ115" i="35"/>
  <c r="AJ113" i="35"/>
  <c r="AJ117" i="35"/>
  <c r="AJ116" i="35"/>
  <c r="AJ112" i="35"/>
  <c r="AJ110" i="35"/>
  <c r="AJ114" i="35"/>
  <c r="P83" i="38"/>
  <c r="P83" i="37"/>
  <c r="Q78" i="36"/>
  <c r="Q78" i="35"/>
  <c r="Q256" i="35"/>
  <c r="Q82" i="38"/>
  <c r="AJ82" i="38"/>
  <c r="R83" i="39"/>
  <c r="S79" i="39"/>
  <c r="S73" i="39"/>
  <c r="R94" i="39"/>
  <c r="AJ94" i="39"/>
  <c r="AJ83" i="39"/>
  <c r="T72" i="39"/>
  <c r="T81" i="39"/>
  <c r="T70" i="39"/>
  <c r="T68" i="39"/>
  <c r="T66" i="39"/>
  <c r="T64" i="39"/>
  <c r="T91" i="39"/>
  <c r="T62" i="39"/>
  <c r="T89" i="39"/>
  <c r="T60" i="39"/>
  <c r="T58" i="39"/>
  <c r="T71" i="39"/>
  <c r="T69" i="39"/>
  <c r="T63" i="39"/>
  <c r="T90" i="39"/>
  <c r="T59" i="39"/>
  <c r="T55" i="39"/>
  <c r="T57" i="39"/>
  <c r="T51" i="39"/>
  <c r="T56" i="39"/>
  <c r="T53" i="39"/>
  <c r="U1" i="39"/>
  <c r="T50" i="39"/>
  <c r="T67" i="39"/>
  <c r="T65" i="39"/>
  <c r="T92" i="39"/>
  <c r="T61" i="39"/>
  <c r="T88" i="39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/>
  <c r="AJ64" i="38"/>
  <c r="Q79" i="38"/>
  <c r="AJ79" i="38"/>
  <c r="Q78" i="38"/>
  <c r="AJ78" i="38"/>
  <c r="P94" i="38"/>
  <c r="AJ87" i="38"/>
  <c r="AJ60" i="38"/>
  <c r="Q79" i="37"/>
  <c r="AJ79" i="37"/>
  <c r="AJ65" i="37"/>
  <c r="AJ72" i="37"/>
  <c r="Q93" i="37"/>
  <c r="AJ93" i="37"/>
  <c r="P94" i="37"/>
  <c r="Q73" i="37"/>
  <c r="Q82" i="37"/>
  <c r="AJ82" i="37"/>
  <c r="AJ64" i="37"/>
  <c r="AJ61" i="37"/>
  <c r="AJ66" i="37"/>
  <c r="AJ50" i="37"/>
  <c r="AJ51" i="37"/>
  <c r="Q87" i="37"/>
  <c r="AJ87" i="37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/>
  <c r="P83" i="35"/>
  <c r="P83" i="34"/>
  <c r="Q82" i="36"/>
  <c r="AJ82" i="36"/>
  <c r="AJ72" i="36"/>
  <c r="Q79" i="36"/>
  <c r="AJ79" i="36"/>
  <c r="P94" i="36"/>
  <c r="Q90" i="36"/>
  <c r="AJ90" i="36"/>
  <c r="AJ63" i="36"/>
  <c r="Q89" i="36"/>
  <c r="AJ89" i="36"/>
  <c r="AJ62" i="36"/>
  <c r="Q73" i="36"/>
  <c r="AJ61" i="36"/>
  <c r="AJ65" i="36"/>
  <c r="AJ70" i="36"/>
  <c r="P83" i="36"/>
  <c r="AJ92" i="36"/>
  <c r="AJ91" i="36"/>
  <c r="Q87" i="36"/>
  <c r="AJ87" i="36"/>
  <c r="Q77" i="36"/>
  <c r="AJ77" i="36"/>
  <c r="AJ53" i="36"/>
  <c r="AJ59" i="36"/>
  <c r="Q93" i="36"/>
  <c r="AJ93" i="36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/>
  <c r="AJ64" i="35"/>
  <c r="AJ70" i="35"/>
  <c r="R72" i="35"/>
  <c r="R70" i="35"/>
  <c r="R65" i="35"/>
  <c r="R60" i="35"/>
  <c r="R71" i="35"/>
  <c r="R67" i="35"/>
  <c r="R58" i="35"/>
  <c r="R55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/>
  <c r="AJ59" i="35"/>
  <c r="Q93" i="35"/>
  <c r="AJ93" i="35"/>
  <c r="AJ66" i="35"/>
  <c r="AJ63" i="35"/>
  <c r="Q82" i="35"/>
  <c r="Q260" i="35"/>
  <c r="Q79" i="35"/>
  <c r="Q257" i="35"/>
  <c r="AJ53" i="35"/>
  <c r="AJ65" i="35"/>
  <c r="Q88" i="35"/>
  <c r="AJ88" i="35"/>
  <c r="AJ61" i="35"/>
  <c r="AJ72" i="35"/>
  <c r="Q87" i="35"/>
  <c r="AJ87" i="35"/>
  <c r="Q77" i="35"/>
  <c r="AJ77" i="35"/>
  <c r="AJ60" i="35"/>
  <c r="AJ51" i="35"/>
  <c r="P94" i="34"/>
  <c r="AJ65" i="34"/>
  <c r="AJ61" i="34"/>
  <c r="Q93" i="34"/>
  <c r="AJ93" i="34"/>
  <c r="AJ66" i="34"/>
  <c r="AJ89" i="34"/>
  <c r="Q78" i="34"/>
  <c r="AJ78" i="34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/>
  <c r="Q77" i="34"/>
  <c r="AJ77" i="34"/>
  <c r="AJ62" i="34"/>
  <c r="Q90" i="34"/>
  <c r="AJ90" i="34"/>
  <c r="AJ63" i="34"/>
  <c r="AJ59" i="34"/>
  <c r="Q79" i="34"/>
  <c r="AJ79" i="34"/>
  <c r="AJ53" i="34"/>
  <c r="AJ50" i="34"/>
  <c r="Q82" i="34"/>
  <c r="AJ82" i="34"/>
  <c r="AJ51" i="34"/>
  <c r="S82" i="33"/>
  <c r="S79" i="33"/>
  <c r="R94" i="33"/>
  <c r="S78" i="33"/>
  <c r="T72" i="33"/>
  <c r="T81" i="33"/>
  <c r="T70" i="33"/>
  <c r="T68" i="33"/>
  <c r="T50" i="33"/>
  <c r="T57" i="33"/>
  <c r="T61" i="33"/>
  <c r="T60" i="33"/>
  <c r="T54" i="33"/>
  <c r="T52" i="33"/>
  <c r="T71" i="33"/>
  <c r="T62" i="33"/>
  <c r="T89" i="33"/>
  <c r="T69" i="33"/>
  <c r="T63" i="33"/>
  <c r="T90" i="33"/>
  <c r="T59" i="33"/>
  <c r="T80" i="33"/>
  <c r="T56" i="33"/>
  <c r="T64" i="33"/>
  <c r="T91" i="33"/>
  <c r="T66" i="33"/>
  <c r="T65" i="33"/>
  <c r="T92" i="33"/>
  <c r="T53" i="33"/>
  <c r="T51" i="33"/>
  <c r="T58" i="33"/>
  <c r="T55" i="33"/>
  <c r="T67" i="33"/>
  <c r="U1" i="33"/>
  <c r="S87" i="33"/>
  <c r="S77" i="33"/>
  <c r="S93" i="33"/>
  <c r="AJ26" i="31"/>
  <c r="Q30" i="31"/>
  <c r="AJ30" i="3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Y90" i="30"/>
  <c r="Y92" i="30"/>
  <c r="Y88" i="30"/>
  <c r="Y87" i="30"/>
  <c r="Y81" i="30"/>
  <c r="Y91" i="30"/>
  <c r="J7" i="12"/>
  <c r="J38" i="12"/>
  <c r="Q186" i="35"/>
  <c r="P101" i="35"/>
  <c r="R98" i="35"/>
  <c r="P99" i="35"/>
  <c r="AJ219" i="35"/>
  <c r="AJ98" i="35"/>
  <c r="R107" i="35"/>
  <c r="R208" i="35"/>
  <c r="R120" i="35"/>
  <c r="AJ230" i="35"/>
  <c r="Q146" i="35"/>
  <c r="AJ146" i="35"/>
  <c r="R219" i="35"/>
  <c r="R218" i="35"/>
  <c r="R133" i="35"/>
  <c r="AJ237" i="35"/>
  <c r="R204" i="35"/>
  <c r="N243" i="35"/>
  <c r="N267" i="35"/>
  <c r="N246" i="35"/>
  <c r="N270" i="35"/>
  <c r="N244" i="35"/>
  <c r="N268" i="35"/>
  <c r="N245" i="35"/>
  <c r="N269" i="35"/>
  <c r="AJ162" i="35"/>
  <c r="AJ178" i="35"/>
  <c r="N242" i="35"/>
  <c r="N266" i="35"/>
  <c r="L254" i="35"/>
  <c r="AI254" i="35"/>
  <c r="AO254" i="35"/>
  <c r="AI255" i="35"/>
  <c r="AO255" i="35"/>
  <c r="N241" i="35"/>
  <c r="AI265" i="35"/>
  <c r="AO265" i="35"/>
  <c r="L264" i="35"/>
  <c r="AI264" i="35"/>
  <c r="AO264" i="35"/>
  <c r="R215" i="35"/>
  <c r="M265" i="35"/>
  <c r="M264" i="35"/>
  <c r="M255" i="35"/>
  <c r="M254" i="35"/>
  <c r="N272" i="35"/>
  <c r="Q207" i="35"/>
  <c r="AJ207" i="35"/>
  <c r="AJ218" i="35"/>
  <c r="R178" i="35"/>
  <c r="R170" i="35"/>
  <c r="O250" i="35"/>
  <c r="O248" i="35"/>
  <c r="O247" i="35"/>
  <c r="O271" i="35"/>
  <c r="S220" i="35"/>
  <c r="S221" i="35"/>
  <c r="S222" i="35"/>
  <c r="S223" i="35"/>
  <c r="S224" i="35"/>
  <c r="S225" i="35"/>
  <c r="S226" i="35"/>
  <c r="S209" i="35"/>
  <c r="S210" i="35"/>
  <c r="S211" i="35"/>
  <c r="S212" i="35"/>
  <c r="S213" i="35"/>
  <c r="S214" i="35"/>
  <c r="P250" i="35"/>
  <c r="Q196" i="35"/>
  <c r="AJ196" i="35"/>
  <c r="AJ197" i="35"/>
  <c r="R202" i="35"/>
  <c r="R203" i="35"/>
  <c r="R197" i="35"/>
  <c r="R198" i="35"/>
  <c r="R199" i="35"/>
  <c r="R200" i="35"/>
  <c r="R201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/>
  <c r="T79" i="39"/>
  <c r="S94" i="39"/>
  <c r="T82" i="39"/>
  <c r="T80" i="39"/>
  <c r="T77" i="39"/>
  <c r="T87" i="39"/>
  <c r="T93" i="39"/>
  <c r="T73" i="39"/>
  <c r="U72" i="39"/>
  <c r="U81" i="39"/>
  <c r="U70" i="39"/>
  <c r="U68" i="39"/>
  <c r="U66" i="39"/>
  <c r="U64" i="39"/>
  <c r="U91" i="39"/>
  <c r="U62" i="39"/>
  <c r="U89" i="39"/>
  <c r="U60" i="39"/>
  <c r="U58" i="39"/>
  <c r="U56" i="39"/>
  <c r="U71" i="39"/>
  <c r="U69" i="39"/>
  <c r="U67" i="39"/>
  <c r="U63" i="39"/>
  <c r="U90" i="39"/>
  <c r="U53" i="39"/>
  <c r="U51" i="39"/>
  <c r="U57" i="39"/>
  <c r="U65" i="39"/>
  <c r="U92" i="39"/>
  <c r="U54" i="39"/>
  <c r="U52" i="39"/>
  <c r="U50" i="39"/>
  <c r="V1" i="39"/>
  <c r="U55" i="39"/>
  <c r="U59" i="39"/>
  <c r="U80" i="39"/>
  <c r="U61" i="39"/>
  <c r="U88" i="39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/>
  <c r="S64" i="38"/>
  <c r="S91" i="38"/>
  <c r="S57" i="38"/>
  <c r="S54" i="38"/>
  <c r="S50" i="38"/>
  <c r="S66" i="38"/>
  <c r="S61" i="38"/>
  <c r="S88" i="38"/>
  <c r="S60" i="38"/>
  <c r="S52" i="38"/>
  <c r="S71" i="38"/>
  <c r="S51" i="38"/>
  <c r="S63" i="38"/>
  <c r="S90" i="38"/>
  <c r="S58" i="38"/>
  <c r="S68" i="38"/>
  <c r="S53" i="38"/>
  <c r="S65" i="38"/>
  <c r="S92" i="38"/>
  <c r="S59" i="38"/>
  <c r="S80" i="38"/>
  <c r="S70" i="38"/>
  <c r="S55" i="38"/>
  <c r="T1" i="38"/>
  <c r="S67" i="38"/>
  <c r="S62" i="38"/>
  <c r="S89" i="38"/>
  <c r="S56" i="38"/>
  <c r="S69" i="38"/>
  <c r="R73" i="38"/>
  <c r="Q83" i="38"/>
  <c r="S71" i="37"/>
  <c r="S65" i="37"/>
  <c r="S92" i="37"/>
  <c r="S59" i="37"/>
  <c r="S80" i="37"/>
  <c r="S70" i="37"/>
  <c r="S67" i="37"/>
  <c r="S61" i="37"/>
  <c r="S88" i="37"/>
  <c r="S72" i="37"/>
  <c r="S81" i="37"/>
  <c r="S54" i="37"/>
  <c r="S58" i="37"/>
  <c r="S51" i="37"/>
  <c r="S63" i="37"/>
  <c r="S90" i="37"/>
  <c r="S52" i="37"/>
  <c r="S55" i="37"/>
  <c r="S69" i="37"/>
  <c r="S62" i="37"/>
  <c r="S89" i="37"/>
  <c r="S66" i="37"/>
  <c r="S57" i="37"/>
  <c r="S53" i="37"/>
  <c r="T1" i="37"/>
  <c r="S50" i="37"/>
  <c r="S56" i="37"/>
  <c r="S68" i="37"/>
  <c r="S64" i="37"/>
  <c r="S91" i="37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/>
  <c r="S54" i="36"/>
  <c r="S52" i="36"/>
  <c r="S50" i="36"/>
  <c r="S65" i="36"/>
  <c r="S92" i="36"/>
  <c r="S62" i="36"/>
  <c r="S89" i="36"/>
  <c r="S63" i="36"/>
  <c r="S90" i="36"/>
  <c r="S60" i="36"/>
  <c r="S56" i="36"/>
  <c r="S59" i="36"/>
  <c r="S80" i="36"/>
  <c r="S61" i="36"/>
  <c r="S88" i="36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S51" i="35"/>
  <c r="S62" i="35"/>
  <c r="S89" i="35"/>
  <c r="S56" i="35"/>
  <c r="S53" i="35"/>
  <c r="S70" i="35"/>
  <c r="S54" i="35"/>
  <c r="S52" i="35"/>
  <c r="S50" i="35"/>
  <c r="S69" i="35"/>
  <c r="S64" i="35"/>
  <c r="S91" i="35"/>
  <c r="S59" i="35"/>
  <c r="S80" i="35"/>
  <c r="S258" i="35"/>
  <c r="S61" i="35"/>
  <c r="S88" i="35"/>
  <c r="S66" i="35"/>
  <c r="S57" i="35"/>
  <c r="S63" i="35"/>
  <c r="S90" i="35"/>
  <c r="S68" i="35"/>
  <c r="S65" i="35"/>
  <c r="S92" i="35"/>
  <c r="R77" i="35"/>
  <c r="R87" i="35"/>
  <c r="R92" i="35"/>
  <c r="R89" i="35"/>
  <c r="R78" i="35"/>
  <c r="R256" i="35"/>
  <c r="R90" i="35"/>
  <c r="R80" i="35"/>
  <c r="R258" i="35"/>
  <c r="R81" i="35"/>
  <c r="R259" i="35"/>
  <c r="R93" i="35"/>
  <c r="R91" i="35"/>
  <c r="R82" i="35"/>
  <c r="R260" i="35"/>
  <c r="Q94" i="35"/>
  <c r="R79" i="35"/>
  <c r="R257" i="35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/>
  <c r="S63" i="34"/>
  <c r="S90" i="34"/>
  <c r="S60" i="34"/>
  <c r="T1" i="34"/>
  <c r="S70" i="34"/>
  <c r="S57" i="34"/>
  <c r="S65" i="34"/>
  <c r="S92" i="34"/>
  <c r="S50" i="34"/>
  <c r="S68" i="34"/>
  <c r="S54" i="34"/>
  <c r="S52" i="34"/>
  <c r="S55" i="34"/>
  <c r="S66" i="34"/>
  <c r="S59" i="34"/>
  <c r="S80" i="34"/>
  <c r="S56" i="34"/>
  <c r="S53" i="34"/>
  <c r="S61" i="34"/>
  <c r="S88" i="34"/>
  <c r="S71" i="34"/>
  <c r="S64" i="34"/>
  <c r="S91" i="34"/>
  <c r="S69" i="34"/>
  <c r="S51" i="34"/>
  <c r="S62" i="34"/>
  <c r="S89" i="34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/>
  <c r="U60" i="33"/>
  <c r="U54" i="33"/>
  <c r="U52" i="33"/>
  <c r="U50" i="33"/>
  <c r="U62" i="33"/>
  <c r="U69" i="33"/>
  <c r="U63" i="33"/>
  <c r="U90" i="33"/>
  <c r="U59" i="33"/>
  <c r="U80" i="33"/>
  <c r="U56" i="33"/>
  <c r="U64" i="33"/>
  <c r="U91" i="33"/>
  <c r="U72" i="33"/>
  <c r="U81" i="33"/>
  <c r="U70" i="33"/>
  <c r="U65" i="33"/>
  <c r="U92" i="33"/>
  <c r="U53" i="33"/>
  <c r="U51" i="33"/>
  <c r="U55" i="33"/>
  <c r="U66" i="33"/>
  <c r="U58" i="33"/>
  <c r="U67" i="33"/>
  <c r="U68" i="33"/>
  <c r="V1" i="33"/>
  <c r="T93" i="33"/>
  <c r="Q32" i="31"/>
  <c r="R30" i="31"/>
  <c r="R32" i="3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Z88" i="30"/>
  <c r="Z89" i="30"/>
  <c r="J8" i="12"/>
  <c r="J39" i="12"/>
  <c r="R186" i="35"/>
  <c r="Q101" i="35"/>
  <c r="S98" i="35"/>
  <c r="Q99" i="35"/>
  <c r="Q100" i="35"/>
  <c r="AJ100" i="35"/>
  <c r="AJ229" i="35"/>
  <c r="AJ99" i="35"/>
  <c r="AJ101" i="35"/>
  <c r="R146" i="35"/>
  <c r="R100" i="35"/>
  <c r="S107" i="35"/>
  <c r="S208" i="35"/>
  <c r="S120" i="35"/>
  <c r="S219" i="35"/>
  <c r="S218" i="35"/>
  <c r="S133" i="35"/>
  <c r="S204" i="35"/>
  <c r="P249" i="35"/>
  <c r="O244" i="35"/>
  <c r="O268" i="35"/>
  <c r="O245" i="35"/>
  <c r="O269" i="35"/>
  <c r="O246" i="35"/>
  <c r="O270" i="35"/>
  <c r="O243" i="35"/>
  <c r="O267" i="35"/>
  <c r="O242" i="35"/>
  <c r="O266" i="35"/>
  <c r="P248" i="35"/>
  <c r="S215" i="35"/>
  <c r="O272" i="35"/>
  <c r="O241" i="35"/>
  <c r="N265" i="35"/>
  <c r="N264" i="35"/>
  <c r="N255" i="35"/>
  <c r="N254" i="35"/>
  <c r="AJ83" i="35"/>
  <c r="R207" i="35"/>
  <c r="S170" i="35"/>
  <c r="S178" i="35"/>
  <c r="P247" i="35"/>
  <c r="P271" i="35"/>
  <c r="T221" i="35"/>
  <c r="T212" i="35"/>
  <c r="T222" i="35"/>
  <c r="T213" i="35"/>
  <c r="T223" i="35"/>
  <c r="T214" i="35"/>
  <c r="T224" i="35"/>
  <c r="T225" i="35"/>
  <c r="T226" i="35"/>
  <c r="T209" i="35"/>
  <c r="T210" i="35"/>
  <c r="T220" i="35"/>
  <c r="T211" i="35"/>
  <c r="R196" i="35"/>
  <c r="S78" i="38"/>
  <c r="S198" i="35"/>
  <c r="S199" i="35"/>
  <c r="S200" i="35"/>
  <c r="S201" i="35"/>
  <c r="S202" i="35"/>
  <c r="S203" i="35"/>
  <c r="S197" i="35"/>
  <c r="S81" i="35"/>
  <c r="S259" i="35"/>
  <c r="S78" i="37"/>
  <c r="U78" i="39"/>
  <c r="R83" i="38"/>
  <c r="T83" i="39"/>
  <c r="U77" i="39"/>
  <c r="U87" i="39"/>
  <c r="U93" i="39"/>
  <c r="U82" i="39"/>
  <c r="U79" i="39"/>
  <c r="T94" i="39"/>
  <c r="V71" i="39"/>
  <c r="AK71" i="39"/>
  <c r="AP71" i="39"/>
  <c r="V68" i="39"/>
  <c r="AK68" i="39"/>
  <c r="AP68" i="39"/>
  <c r="V53" i="39"/>
  <c r="V51" i="39"/>
  <c r="V66" i="39"/>
  <c r="V59" i="39"/>
  <c r="V80" i="39"/>
  <c r="AK80" i="39"/>
  <c r="AP80" i="39"/>
  <c r="V55" i="39"/>
  <c r="AK55" i="39"/>
  <c r="AP55" i="39"/>
  <c r="V70" i="39"/>
  <c r="AK70" i="39"/>
  <c r="AP70" i="39"/>
  <c r="V58" i="39"/>
  <c r="AK58" i="39"/>
  <c r="AP58" i="39"/>
  <c r="W1" i="39"/>
  <c r="V64" i="39"/>
  <c r="V91" i="39"/>
  <c r="AK91" i="39"/>
  <c r="AP91" i="39"/>
  <c r="V67" i="39"/>
  <c r="AK67" i="39"/>
  <c r="AP67" i="39"/>
  <c r="V69" i="39"/>
  <c r="AK69" i="39"/>
  <c r="AP69" i="39"/>
  <c r="V65" i="39"/>
  <c r="V92" i="39"/>
  <c r="AK92" i="39"/>
  <c r="AP92" i="39"/>
  <c r="V50" i="39"/>
  <c r="V61" i="39"/>
  <c r="V88" i="39"/>
  <c r="AK88" i="39"/>
  <c r="AP88" i="39"/>
  <c r="V60" i="39"/>
  <c r="V57" i="39"/>
  <c r="AK57" i="39"/>
  <c r="AP57" i="39"/>
  <c r="V54" i="39"/>
  <c r="AK54" i="39"/>
  <c r="AP54" i="39"/>
  <c r="V52" i="39"/>
  <c r="AK52" i="39"/>
  <c r="AP52" i="39"/>
  <c r="V62" i="39"/>
  <c r="V89" i="39"/>
  <c r="AK89" i="39"/>
  <c r="AP89" i="39"/>
  <c r="V56" i="39"/>
  <c r="AK56" i="39"/>
  <c r="AP56" i="39"/>
  <c r="V63" i="39"/>
  <c r="V90" i="39"/>
  <c r="AK90" i="39"/>
  <c r="AP90" i="39"/>
  <c r="V72" i="39"/>
  <c r="V81" i="39"/>
  <c r="AK81" i="39"/>
  <c r="AP81" i="39"/>
  <c r="U73" i="39"/>
  <c r="S82" i="38"/>
  <c r="S79" i="38"/>
  <c r="AJ94" i="38"/>
  <c r="S77" i="38"/>
  <c r="S87" i="38"/>
  <c r="AJ83" i="38"/>
  <c r="S93" i="38"/>
  <c r="S73" i="38"/>
  <c r="T72" i="38"/>
  <c r="T81" i="38"/>
  <c r="T70" i="38"/>
  <c r="T68" i="38"/>
  <c r="T66" i="38"/>
  <c r="T64" i="38"/>
  <c r="T91" i="38"/>
  <c r="T62" i="38"/>
  <c r="T89" i="38"/>
  <c r="T60" i="38"/>
  <c r="T58" i="38"/>
  <c r="T56" i="38"/>
  <c r="T57" i="38"/>
  <c r="T52" i="38"/>
  <c r="T71" i="38"/>
  <c r="T61" i="38"/>
  <c r="T88" i="38"/>
  <c r="T63" i="38"/>
  <c r="T90" i="38"/>
  <c r="T53" i="38"/>
  <c r="T51" i="38"/>
  <c r="T65" i="38"/>
  <c r="T92" i="38"/>
  <c r="T50" i="38"/>
  <c r="T59" i="38"/>
  <c r="T80" i="38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/>
  <c r="T65" i="37"/>
  <c r="T58" i="37"/>
  <c r="T51" i="37"/>
  <c r="T69" i="37"/>
  <c r="T62" i="37"/>
  <c r="T71" i="37"/>
  <c r="T66" i="37"/>
  <c r="T57" i="37"/>
  <c r="T53" i="37"/>
  <c r="U1" i="37"/>
  <c r="T63" i="37"/>
  <c r="T90" i="37"/>
  <c r="T56" i="37"/>
  <c r="T50" i="37"/>
  <c r="T68" i="37"/>
  <c r="T64" i="37"/>
  <c r="T91" i="37"/>
  <c r="T55" i="37"/>
  <c r="T52" i="37"/>
  <c r="T60" i="37"/>
  <c r="T54" i="37"/>
  <c r="T61" i="37"/>
  <c r="T88" i="37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/>
  <c r="T54" i="36"/>
  <c r="T52" i="36"/>
  <c r="T50" i="36"/>
  <c r="T65" i="36"/>
  <c r="T92" i="36"/>
  <c r="T62" i="36"/>
  <c r="T89" i="36"/>
  <c r="T63" i="36"/>
  <c r="T90" i="36"/>
  <c r="T60" i="36"/>
  <c r="T61" i="36"/>
  <c r="T88" i="36"/>
  <c r="T56" i="36"/>
  <c r="T59" i="36"/>
  <c r="T80" i="36"/>
  <c r="S73" i="36"/>
  <c r="S93" i="36"/>
  <c r="R94" i="36"/>
  <c r="S82" i="34"/>
  <c r="T83" i="33"/>
  <c r="R83" i="34"/>
  <c r="R83" i="35"/>
  <c r="S73" i="35"/>
  <c r="U73" i="33"/>
  <c r="S73" i="34"/>
  <c r="S82" i="35"/>
  <c r="S260" i="35"/>
  <c r="S79" i="35"/>
  <c r="S257" i="35"/>
  <c r="T72" i="35"/>
  <c r="T70" i="35"/>
  <c r="T68" i="35"/>
  <c r="T66" i="35"/>
  <c r="T64" i="35"/>
  <c r="T91" i="35"/>
  <c r="T62" i="35"/>
  <c r="T89" i="35"/>
  <c r="T60" i="35"/>
  <c r="T58" i="35"/>
  <c r="T56" i="35"/>
  <c r="T71" i="35"/>
  <c r="T69" i="35"/>
  <c r="T67" i="35"/>
  <c r="T55" i="35"/>
  <c r="T52" i="35"/>
  <c r="T54" i="35"/>
  <c r="T50" i="35"/>
  <c r="T59" i="35"/>
  <c r="T61" i="35"/>
  <c r="T57" i="35"/>
  <c r="T63" i="35"/>
  <c r="T90" i="35"/>
  <c r="T53" i="35"/>
  <c r="T51" i="35"/>
  <c r="T65" i="35"/>
  <c r="T92" i="35"/>
  <c r="S77" i="35"/>
  <c r="S87" i="35"/>
  <c r="S93" i="35"/>
  <c r="R94" i="35"/>
  <c r="S78" i="35"/>
  <c r="S256" i="35"/>
  <c r="S78" i="34"/>
  <c r="T72" i="34"/>
  <c r="T81" i="34"/>
  <c r="T70" i="34"/>
  <c r="T68" i="34"/>
  <c r="T66" i="34"/>
  <c r="T64" i="34"/>
  <c r="T91" i="34"/>
  <c r="T62" i="34"/>
  <c r="T89" i="34"/>
  <c r="T71" i="34"/>
  <c r="T69" i="34"/>
  <c r="T67" i="34"/>
  <c r="T65" i="34"/>
  <c r="T92" i="34"/>
  <c r="T63" i="34"/>
  <c r="T90" i="34"/>
  <c r="T60" i="34"/>
  <c r="U1" i="34"/>
  <c r="T57" i="34"/>
  <c r="T54" i="34"/>
  <c r="T52" i="34"/>
  <c r="T50" i="34"/>
  <c r="T59" i="34"/>
  <c r="T80" i="34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/>
  <c r="AK81" i="33"/>
  <c r="AP81" i="33"/>
  <c r="V70" i="33"/>
  <c r="V68" i="33"/>
  <c r="AK68" i="33"/>
  <c r="AP68" i="33"/>
  <c r="V71" i="33"/>
  <c r="AK71" i="33"/>
  <c r="AP71" i="33"/>
  <c r="V61" i="33"/>
  <c r="V88" i="33"/>
  <c r="AK88" i="33"/>
  <c r="AP88" i="33"/>
  <c r="V60" i="33"/>
  <c r="V54" i="33"/>
  <c r="AK54" i="33"/>
  <c r="AP54" i="33"/>
  <c r="V52" i="33"/>
  <c r="AK52" i="33"/>
  <c r="AP52" i="33"/>
  <c r="V50" i="33"/>
  <c r="V62" i="33"/>
  <c r="V89" i="33"/>
  <c r="V69" i="33"/>
  <c r="AK69" i="33"/>
  <c r="AP69" i="33"/>
  <c r="V63" i="33"/>
  <c r="V59" i="33"/>
  <c r="V80" i="33"/>
  <c r="AK80" i="33"/>
  <c r="AP80" i="33"/>
  <c r="V56" i="33"/>
  <c r="AK56" i="33"/>
  <c r="AP56" i="33"/>
  <c r="V64" i="33"/>
  <c r="V91" i="33"/>
  <c r="AK91" i="33"/>
  <c r="AP91" i="33"/>
  <c r="V65" i="33"/>
  <c r="V92" i="33"/>
  <c r="AK92" i="33"/>
  <c r="AP92" i="33"/>
  <c r="V53" i="33"/>
  <c r="V51" i="33"/>
  <c r="V66" i="33"/>
  <c r="V58" i="33"/>
  <c r="AK58" i="33"/>
  <c r="AP58" i="33"/>
  <c r="V55" i="33"/>
  <c r="AK55" i="33"/>
  <c r="AP55" i="33"/>
  <c r="V67" i="33"/>
  <c r="AK67" i="33"/>
  <c r="AP67" i="33"/>
  <c r="W1" i="33"/>
  <c r="V57" i="33"/>
  <c r="AK57" i="33"/>
  <c r="AP57" i="33"/>
  <c r="U89" i="33"/>
  <c r="U93" i="33"/>
  <c r="U87" i="33"/>
  <c r="U77" i="33"/>
  <c r="S30" i="31"/>
  <c r="S32" i="3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L52" i="30"/>
  <c r="AL68" i="30"/>
  <c r="AL57" i="30"/>
  <c r="AL67" i="30"/>
  <c r="AA89" i="30"/>
  <c r="AL89" i="30"/>
  <c r="AL58" i="30"/>
  <c r="AL54" i="30"/>
  <c r="AL50" i="30"/>
  <c r="J9" i="12"/>
  <c r="J40" i="12"/>
  <c r="S83" i="38"/>
  <c r="S186" i="35"/>
  <c r="T98" i="35"/>
  <c r="R101" i="35"/>
  <c r="R99" i="35"/>
  <c r="S207" i="35"/>
  <c r="P272" i="35"/>
  <c r="T208" i="35"/>
  <c r="T120" i="35"/>
  <c r="T107" i="35"/>
  <c r="T219" i="35"/>
  <c r="T218" i="35"/>
  <c r="T133" i="35"/>
  <c r="S146" i="35"/>
  <c r="S100" i="35"/>
  <c r="P242" i="35"/>
  <c r="P266" i="35"/>
  <c r="P243" i="35"/>
  <c r="P267" i="35"/>
  <c r="P244" i="35"/>
  <c r="P268" i="35"/>
  <c r="P245" i="35"/>
  <c r="P269" i="35"/>
  <c r="P246" i="35"/>
  <c r="P270" i="35"/>
  <c r="T204" i="35"/>
  <c r="P241" i="35"/>
  <c r="O265" i="35"/>
  <c r="O264" i="35"/>
  <c r="O255" i="35"/>
  <c r="T215" i="35"/>
  <c r="T178" i="35"/>
  <c r="T170" i="35"/>
  <c r="U222" i="35"/>
  <c r="U213" i="35"/>
  <c r="U223" i="35"/>
  <c r="U214" i="35"/>
  <c r="U224" i="35"/>
  <c r="U225" i="35"/>
  <c r="U226" i="35"/>
  <c r="U209" i="35"/>
  <c r="U210" i="35"/>
  <c r="U220" i="35"/>
  <c r="U211" i="35"/>
  <c r="U221" i="35"/>
  <c r="U212" i="35"/>
  <c r="S196" i="35"/>
  <c r="T202" i="35"/>
  <c r="T203" i="35"/>
  <c r="T197" i="35"/>
  <c r="T198" i="35"/>
  <c r="T199" i="35"/>
  <c r="T200" i="35"/>
  <c r="T201" i="35"/>
  <c r="V93" i="39"/>
  <c r="AK93" i="39"/>
  <c r="AP93" i="39"/>
  <c r="AK66" i="39"/>
  <c r="AP66" i="39"/>
  <c r="V82" i="39"/>
  <c r="AK82" i="39"/>
  <c r="AP82" i="39"/>
  <c r="V79" i="39"/>
  <c r="AK79" i="39"/>
  <c r="AP79" i="39"/>
  <c r="U94" i="39"/>
  <c r="V87" i="39"/>
  <c r="AK87" i="39"/>
  <c r="AP87" i="39"/>
  <c r="V77" i="39"/>
  <c r="V73" i="39"/>
  <c r="AK60" i="39"/>
  <c r="AP60" i="39"/>
  <c r="AK64" i="39"/>
  <c r="AP64" i="39"/>
  <c r="AK63" i="39"/>
  <c r="AP63" i="39"/>
  <c r="AK50" i="39"/>
  <c r="AK53" i="39"/>
  <c r="AP53" i="39"/>
  <c r="AK62" i="39"/>
  <c r="AP62" i="39"/>
  <c r="AK51" i="39"/>
  <c r="AP51" i="39"/>
  <c r="U83" i="39"/>
  <c r="AK61" i="39"/>
  <c r="AP61" i="39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/>
  <c r="V78" i="39"/>
  <c r="AK78" i="39"/>
  <c r="AP78" i="39"/>
  <c r="AK59" i="39"/>
  <c r="AP59" i="39"/>
  <c r="AK65" i="39"/>
  <c r="AP65" i="39"/>
  <c r="T79" i="38"/>
  <c r="T77" i="38"/>
  <c r="T87" i="38"/>
  <c r="U72" i="38"/>
  <c r="U81" i="38"/>
  <c r="U70" i="38"/>
  <c r="U68" i="38"/>
  <c r="U66" i="38"/>
  <c r="U64" i="38"/>
  <c r="U91" i="38"/>
  <c r="U62" i="38"/>
  <c r="U89" i="38"/>
  <c r="U60" i="38"/>
  <c r="U58" i="38"/>
  <c r="U56" i="38"/>
  <c r="U71" i="38"/>
  <c r="U69" i="38"/>
  <c r="U67" i="38"/>
  <c r="U65" i="38"/>
  <c r="U92" i="38"/>
  <c r="U63" i="38"/>
  <c r="U90" i="38"/>
  <c r="U61" i="38"/>
  <c r="U88" i="38"/>
  <c r="U53" i="38"/>
  <c r="U51" i="38"/>
  <c r="U59" i="38"/>
  <c r="U80" i="38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/>
  <c r="U70" i="37"/>
  <c r="U68" i="37"/>
  <c r="U66" i="37"/>
  <c r="U64" i="37"/>
  <c r="U91" i="37"/>
  <c r="U62" i="37"/>
  <c r="U89" i="37"/>
  <c r="U60" i="37"/>
  <c r="U58" i="37"/>
  <c r="U56" i="37"/>
  <c r="U71" i="37"/>
  <c r="U65" i="37"/>
  <c r="U92" i="37"/>
  <c r="U69" i="37"/>
  <c r="U57" i="37"/>
  <c r="U53" i="37"/>
  <c r="V1" i="37"/>
  <c r="U63" i="37"/>
  <c r="U90" i="37"/>
  <c r="U50" i="37"/>
  <c r="U55" i="37"/>
  <c r="U52" i="37"/>
  <c r="U67" i="37"/>
  <c r="U61" i="37"/>
  <c r="U88" i="37"/>
  <c r="U51" i="37"/>
  <c r="U54" i="37"/>
  <c r="U59" i="37"/>
  <c r="U80" i="37"/>
  <c r="S94" i="37"/>
  <c r="T79" i="37"/>
  <c r="T77" i="37"/>
  <c r="T87" i="37"/>
  <c r="S83" i="34"/>
  <c r="T82" i="36"/>
  <c r="T82" i="35"/>
  <c r="T260" i="35"/>
  <c r="U72" i="36"/>
  <c r="U81" i="36"/>
  <c r="U70" i="36"/>
  <c r="U68" i="36"/>
  <c r="U66" i="36"/>
  <c r="U64" i="36"/>
  <c r="U91" i="36"/>
  <c r="U62" i="36"/>
  <c r="U89" i="36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/>
  <c r="U63" i="36"/>
  <c r="U61" i="36"/>
  <c r="U88" i="36"/>
  <c r="U59" i="36"/>
  <c r="U80" i="36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/>
  <c r="T77" i="35"/>
  <c r="T87" i="35"/>
  <c r="U72" i="35"/>
  <c r="U70" i="35"/>
  <c r="U68" i="35"/>
  <c r="U66" i="35"/>
  <c r="U64" i="35"/>
  <c r="U91" i="35"/>
  <c r="U62" i="35"/>
  <c r="U89" i="35"/>
  <c r="U60" i="35"/>
  <c r="U58" i="35"/>
  <c r="U56" i="35"/>
  <c r="U71" i="35"/>
  <c r="U69" i="35"/>
  <c r="U67" i="35"/>
  <c r="U65" i="35"/>
  <c r="U92" i="35"/>
  <c r="U63" i="35"/>
  <c r="U90" i="35"/>
  <c r="U61" i="35"/>
  <c r="U88" i="35"/>
  <c r="U55" i="35"/>
  <c r="U54" i="35"/>
  <c r="U52" i="35"/>
  <c r="U50" i="35"/>
  <c r="U59" i="35"/>
  <c r="U80" i="35"/>
  <c r="U258" i="35"/>
  <c r="U57" i="35"/>
  <c r="U53" i="35"/>
  <c r="U51" i="35"/>
  <c r="T79" i="35"/>
  <c r="T257" i="35"/>
  <c r="T80" i="35"/>
  <c r="T258" i="35"/>
  <c r="T78" i="35"/>
  <c r="T256" i="35"/>
  <c r="T88" i="35"/>
  <c r="S94" i="35"/>
  <c r="S94" i="34"/>
  <c r="T78" i="34"/>
  <c r="T77" i="34"/>
  <c r="T87" i="34"/>
  <c r="T88" i="34"/>
  <c r="U72" i="34"/>
  <c r="U81" i="34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/>
  <c r="U59" i="34"/>
  <c r="U80" i="34"/>
  <c r="U55" i="34"/>
  <c r="U71" i="34"/>
  <c r="U69" i="34"/>
  <c r="U53" i="34"/>
  <c r="U51" i="34"/>
  <c r="U67" i="34"/>
  <c r="U61" i="34"/>
  <c r="U88" i="34"/>
  <c r="V1" i="34"/>
  <c r="U63" i="34"/>
  <c r="U90" i="34"/>
  <c r="T82" i="34"/>
  <c r="T79" i="34"/>
  <c r="T93" i="34"/>
  <c r="AK61" i="33"/>
  <c r="AP61" i="33"/>
  <c r="V78" i="33"/>
  <c r="AK78" i="33"/>
  <c r="AP78" i="33"/>
  <c r="V79" i="33"/>
  <c r="AK79" i="33"/>
  <c r="AP79" i="33"/>
  <c r="V82" i="33"/>
  <c r="AK82" i="33"/>
  <c r="AP82" i="33"/>
  <c r="AK59" i="33"/>
  <c r="AP59" i="33"/>
  <c r="AK51" i="33"/>
  <c r="AP51" i="33"/>
  <c r="AK65" i="33"/>
  <c r="AP65" i="33"/>
  <c r="AK70" i="33"/>
  <c r="AP70" i="33"/>
  <c r="AK62" i="33"/>
  <c r="AP62" i="33"/>
  <c r="AK89" i="33"/>
  <c r="AP89" i="33"/>
  <c r="AK50" i="33"/>
  <c r="V90" i="33"/>
  <c r="AK90" i="33"/>
  <c r="AP90" i="33"/>
  <c r="AK63" i="33"/>
  <c r="AP63" i="33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/>
  <c r="AP87" i="33"/>
  <c r="AK72" i="33"/>
  <c r="AP72" i="33"/>
  <c r="AK64" i="33"/>
  <c r="AP64" i="33"/>
  <c r="AK53" i="33"/>
  <c r="AP53" i="33"/>
  <c r="V93" i="33"/>
  <c r="AK93" i="33"/>
  <c r="AP93" i="33"/>
  <c r="AK66" i="33"/>
  <c r="AP66" i="33"/>
  <c r="AK60" i="33"/>
  <c r="AP60" i="33"/>
  <c r="T30" i="31"/>
  <c r="T32" i="31"/>
  <c r="U27" i="31"/>
  <c r="U31" i="31"/>
  <c r="U26" i="31"/>
  <c r="U29" i="31"/>
  <c r="U28" i="31"/>
  <c r="V1" i="31"/>
  <c r="Z83" i="30"/>
  <c r="AL51" i="30"/>
  <c r="AA82" i="30"/>
  <c r="AL82" i="30"/>
  <c r="AL65" i="30"/>
  <c r="AA92" i="30"/>
  <c r="AL92" i="30"/>
  <c r="AL61" i="30"/>
  <c r="AA88" i="30"/>
  <c r="AL88" i="30"/>
  <c r="AL53" i="30"/>
  <c r="AA79" i="30"/>
  <c r="AL79" i="30"/>
  <c r="AL66" i="30"/>
  <c r="AA93" i="30"/>
  <c r="AL93" i="30"/>
  <c r="AL63" i="30"/>
  <c r="AA90" i="30"/>
  <c r="AL90" i="30"/>
  <c r="AL70" i="30"/>
  <c r="AA78" i="30"/>
  <c r="AL78" i="30"/>
  <c r="AL60" i="30"/>
  <c r="AA87" i="30"/>
  <c r="AA81" i="30"/>
  <c r="AL81" i="30"/>
  <c r="Z94" i="30"/>
  <c r="AA80" i="30"/>
  <c r="AL80" i="30"/>
  <c r="AL64" i="30"/>
  <c r="AA91" i="30"/>
  <c r="AL91" i="30"/>
  <c r="AL62" i="30"/>
  <c r="AA73" i="30"/>
  <c r="AA77" i="30"/>
  <c r="AL59" i="30"/>
  <c r="AL71" i="30"/>
  <c r="AL72" i="30"/>
  <c r="AB92" i="30"/>
  <c r="AB89" i="30"/>
  <c r="AB88" i="30"/>
  <c r="AB87" i="30"/>
  <c r="AB81" i="30"/>
  <c r="AB90" i="30"/>
  <c r="AB80" i="30"/>
  <c r="AB91" i="30"/>
  <c r="S101" i="35"/>
  <c r="S99" i="35"/>
  <c r="U98" i="35"/>
  <c r="U219" i="35"/>
  <c r="U218" i="35"/>
  <c r="U133" i="35"/>
  <c r="U107" i="35"/>
  <c r="U208" i="35"/>
  <c r="U120" i="35"/>
  <c r="T146" i="35"/>
  <c r="T100" i="35"/>
  <c r="T186" i="35"/>
  <c r="AJ152" i="35"/>
  <c r="Q246" i="35"/>
  <c r="AJ153" i="35"/>
  <c r="Q247" i="35"/>
  <c r="O254" i="35"/>
  <c r="AJ154" i="35"/>
  <c r="Q248" i="35"/>
  <c r="U215" i="35"/>
  <c r="AJ149" i="35"/>
  <c r="Q243" i="35"/>
  <c r="AJ150" i="35"/>
  <c r="Q244" i="35"/>
  <c r="AJ155" i="35"/>
  <c r="Q249" i="35"/>
  <c r="AJ249" i="35"/>
  <c r="AJ147" i="35"/>
  <c r="Q241" i="35"/>
  <c r="AJ186" i="35"/>
  <c r="AJ156" i="35"/>
  <c r="Q250" i="35"/>
  <c r="AJ250" i="35"/>
  <c r="P265" i="35"/>
  <c r="P264" i="35"/>
  <c r="P255" i="35"/>
  <c r="P254" i="35"/>
  <c r="U204" i="35"/>
  <c r="AJ148" i="35"/>
  <c r="Q242" i="35"/>
  <c r="AJ151" i="35"/>
  <c r="Q245" i="35"/>
  <c r="T207" i="35"/>
  <c r="U178" i="35"/>
  <c r="U170" i="35"/>
  <c r="R249" i="35"/>
  <c r="R248" i="35"/>
  <c r="R247" i="35"/>
  <c r="R271" i="35"/>
  <c r="R250" i="35"/>
  <c r="V222" i="35"/>
  <c r="AK222" i="35"/>
  <c r="AP222" i="35"/>
  <c r="V223" i="35"/>
  <c r="AK223" i="35"/>
  <c r="AP223" i="35"/>
  <c r="V214" i="35"/>
  <c r="V224" i="35"/>
  <c r="AK224" i="35"/>
  <c r="AP224" i="35"/>
  <c r="V225" i="35"/>
  <c r="AK225" i="35"/>
  <c r="AP225" i="35"/>
  <c r="V226" i="35"/>
  <c r="AK226" i="35"/>
  <c r="AP226" i="35"/>
  <c r="AK143" i="35"/>
  <c r="AP143" i="35"/>
  <c r="V220" i="35"/>
  <c r="AK220" i="35"/>
  <c r="AP220" i="35"/>
  <c r="V221" i="35"/>
  <c r="AK221" i="35"/>
  <c r="AP221" i="35"/>
  <c r="T196" i="35"/>
  <c r="U197" i="35"/>
  <c r="U198" i="35"/>
  <c r="U199" i="35"/>
  <c r="U200" i="35"/>
  <c r="U201" i="35"/>
  <c r="U202" i="35"/>
  <c r="U203" i="35"/>
  <c r="U81" i="35"/>
  <c r="U259" i="35"/>
  <c r="AK231" i="35"/>
  <c r="AP231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/>
  <c r="X63" i="39"/>
  <c r="X90" i="39"/>
  <c r="X70" i="39"/>
  <c r="X58" i="39"/>
  <c r="X64" i="39"/>
  <c r="X91" i="39"/>
  <c r="X57" i="39"/>
  <c r="X54" i="39"/>
  <c r="X52" i="39"/>
  <c r="X50" i="39"/>
  <c r="X72" i="39"/>
  <c r="X81" i="39"/>
  <c r="X68" i="39"/>
  <c r="X53" i="39"/>
  <c r="X61" i="39"/>
  <c r="X88" i="39"/>
  <c r="X60" i="39"/>
  <c r="X59" i="39"/>
  <c r="X80" i="39"/>
  <c r="X55" i="39"/>
  <c r="X62" i="39"/>
  <c r="X89" i="39"/>
  <c r="X51" i="39"/>
  <c r="X82" i="39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/>
  <c r="AP71" i="38"/>
  <c r="V69" i="38"/>
  <c r="AK69" i="38"/>
  <c r="AP69" i="38"/>
  <c r="V67" i="38"/>
  <c r="AK67" i="38"/>
  <c r="AP67" i="38"/>
  <c r="V65" i="38"/>
  <c r="V92" i="38"/>
  <c r="AK92" i="38"/>
  <c r="AP92" i="38"/>
  <c r="V63" i="38"/>
  <c r="V90" i="38"/>
  <c r="AK90" i="38"/>
  <c r="AP90" i="38"/>
  <c r="V61" i="38"/>
  <c r="V88" i="38"/>
  <c r="AK88" i="38"/>
  <c r="AP88" i="38"/>
  <c r="V59" i="38"/>
  <c r="V80" i="38"/>
  <c r="AK80" i="38"/>
  <c r="AP80" i="38"/>
  <c r="V57" i="38"/>
  <c r="AK57" i="38"/>
  <c r="AP57" i="38"/>
  <c r="V55" i="38"/>
  <c r="AK55" i="38"/>
  <c r="AP55" i="38"/>
  <c r="V64" i="38"/>
  <c r="V60" i="38"/>
  <c r="V66" i="38"/>
  <c r="V72" i="38"/>
  <c r="V81" i="38"/>
  <c r="AK81" i="38"/>
  <c r="AP81" i="38"/>
  <c r="V53" i="38"/>
  <c r="V51" i="38"/>
  <c r="V58" i="38"/>
  <c r="AK58" i="38"/>
  <c r="AP58" i="38"/>
  <c r="V68" i="38"/>
  <c r="AK68" i="38"/>
  <c r="AP68" i="38"/>
  <c r="W1" i="38"/>
  <c r="V70" i="38"/>
  <c r="AK70" i="38"/>
  <c r="AP70" i="38"/>
  <c r="V56" i="38"/>
  <c r="AK56" i="38"/>
  <c r="AP56" i="38"/>
  <c r="V54" i="38"/>
  <c r="AK54" i="38"/>
  <c r="AP54" i="38"/>
  <c r="V52" i="38"/>
  <c r="AK52" i="38"/>
  <c r="AP52" i="38"/>
  <c r="V50" i="38"/>
  <c r="V62" i="38"/>
  <c r="V89" i="38"/>
  <c r="AK89" i="38"/>
  <c r="AP89" i="38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/>
  <c r="AP67" i="37"/>
  <c r="V72" i="37"/>
  <c r="V81" i="37"/>
  <c r="AK81" i="37"/>
  <c r="AP81" i="37"/>
  <c r="V69" i="37"/>
  <c r="AK69" i="37"/>
  <c r="AP69" i="37"/>
  <c r="V62" i="37"/>
  <c r="V89" i="37"/>
  <c r="AK89" i="37"/>
  <c r="AP89" i="37"/>
  <c r="V57" i="37"/>
  <c r="AK57" i="37"/>
  <c r="AP57" i="37"/>
  <c r="V53" i="37"/>
  <c r="AK53" i="37"/>
  <c r="AP53" i="37"/>
  <c r="V71" i="37"/>
  <c r="AK71" i="37"/>
  <c r="AP71" i="37"/>
  <c r="V66" i="37"/>
  <c r="AK66" i="37"/>
  <c r="AP66" i="37"/>
  <c r="W1" i="37"/>
  <c r="V63" i="37"/>
  <c r="V90" i="37"/>
  <c r="AK90" i="37"/>
  <c r="AP90" i="37"/>
  <c r="V56" i="37"/>
  <c r="AK56" i="37"/>
  <c r="AP56" i="37"/>
  <c r="V60" i="37"/>
  <c r="V50" i="37"/>
  <c r="V68" i="37"/>
  <c r="AK68" i="37"/>
  <c r="AP68" i="37"/>
  <c r="V55" i="37"/>
  <c r="AK55" i="37"/>
  <c r="AP55" i="37"/>
  <c r="V52" i="37"/>
  <c r="AK52" i="37"/>
  <c r="AP52" i="37"/>
  <c r="V64" i="37"/>
  <c r="V91" i="37"/>
  <c r="AK91" i="37"/>
  <c r="AP91" i="37"/>
  <c r="V61" i="37"/>
  <c r="V88" i="37"/>
  <c r="AK88" i="37"/>
  <c r="AP88" i="37"/>
  <c r="V59" i="37"/>
  <c r="V80" i="37"/>
  <c r="AK80" i="37"/>
  <c r="AP80" i="37"/>
  <c r="V65" i="37"/>
  <c r="V92" i="37"/>
  <c r="AK92" i="37"/>
  <c r="AP92" i="37"/>
  <c r="V51" i="37"/>
  <c r="AK51" i="37"/>
  <c r="AP51" i="37"/>
  <c r="V58" i="37"/>
  <c r="AK58" i="37"/>
  <c r="AP58" i="37"/>
  <c r="V54" i="37"/>
  <c r="AK54" i="37"/>
  <c r="AP54" i="37"/>
  <c r="U79" i="37"/>
  <c r="V83" i="33"/>
  <c r="U78" i="36"/>
  <c r="V58" i="36"/>
  <c r="AK58" i="36"/>
  <c r="AP58" i="36"/>
  <c r="V55" i="36"/>
  <c r="AK55" i="36"/>
  <c r="AP55" i="36"/>
  <c r="V52" i="36"/>
  <c r="AK52" i="36"/>
  <c r="AP52" i="36"/>
  <c r="W1" i="36"/>
  <c r="V70" i="36"/>
  <c r="V57" i="36"/>
  <c r="AK57" i="36"/>
  <c r="AP57" i="36"/>
  <c r="V71" i="36"/>
  <c r="AK71" i="36"/>
  <c r="AP71" i="36"/>
  <c r="V69" i="36"/>
  <c r="AK69" i="36"/>
  <c r="AP69" i="36"/>
  <c r="V68" i="36"/>
  <c r="AK68" i="36"/>
  <c r="AP68" i="36"/>
  <c r="V54" i="36"/>
  <c r="AK54" i="36"/>
  <c r="AP54" i="36"/>
  <c r="V67" i="36"/>
  <c r="AK67" i="36"/>
  <c r="AP67" i="36"/>
  <c r="V66" i="36"/>
  <c r="V50" i="36"/>
  <c r="V72" i="36"/>
  <c r="V65" i="36"/>
  <c r="V64" i="36"/>
  <c r="V63" i="36"/>
  <c r="V90" i="36"/>
  <c r="V62" i="36"/>
  <c r="V61" i="36"/>
  <c r="V88" i="36"/>
  <c r="AK88" i="36"/>
  <c r="AP88" i="36"/>
  <c r="V60" i="36"/>
  <c r="AK60" i="36"/>
  <c r="AP60" i="36"/>
  <c r="V59" i="36"/>
  <c r="V80" i="36"/>
  <c r="AK80" i="36"/>
  <c r="AP80" i="36"/>
  <c r="V56" i="36"/>
  <c r="AK56" i="36"/>
  <c r="AP56" i="36"/>
  <c r="V53" i="36"/>
  <c r="V51" i="36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/>
  <c r="U77" i="35"/>
  <c r="U87" i="35"/>
  <c r="U93" i="35"/>
  <c r="U79" i="35"/>
  <c r="U257" i="35"/>
  <c r="U78" i="35"/>
  <c r="U256" i="35"/>
  <c r="V71" i="35"/>
  <c r="V69" i="35"/>
  <c r="AK69" i="35"/>
  <c r="AP69" i="35"/>
  <c r="V67" i="35"/>
  <c r="AK67" i="35"/>
  <c r="AP67" i="35"/>
  <c r="V65" i="35"/>
  <c r="V63" i="35"/>
  <c r="V61" i="35"/>
  <c r="V59" i="35"/>
  <c r="V57" i="35"/>
  <c r="AK57" i="35"/>
  <c r="AP57" i="35"/>
  <c r="V55" i="35"/>
  <c r="AK55" i="35"/>
  <c r="AP55" i="35"/>
  <c r="V60" i="35"/>
  <c r="V58" i="35"/>
  <c r="AK58" i="35"/>
  <c r="AP58" i="35"/>
  <c r="V72" i="35"/>
  <c r="V62" i="35"/>
  <c r="V89" i="35"/>
  <c r="AK89" i="35"/>
  <c r="AP89" i="35"/>
  <c r="V56" i="35"/>
  <c r="AK56" i="35"/>
  <c r="AP56" i="35"/>
  <c r="V54" i="35"/>
  <c r="AK54" i="35"/>
  <c r="AP54" i="35"/>
  <c r="V52" i="35"/>
  <c r="AK52" i="35"/>
  <c r="AP52" i="35"/>
  <c r="V50" i="35"/>
  <c r="V70" i="35"/>
  <c r="V64" i="35"/>
  <c r="V91" i="35"/>
  <c r="AK91" i="35"/>
  <c r="AP91" i="35"/>
  <c r="V66" i="35"/>
  <c r="AK66" i="35"/>
  <c r="AP66" i="35"/>
  <c r="V53" i="35"/>
  <c r="V51" i="35"/>
  <c r="V68" i="35"/>
  <c r="AK68" i="35"/>
  <c r="AP68" i="35"/>
  <c r="T94" i="35"/>
  <c r="U78" i="34"/>
  <c r="V71" i="34"/>
  <c r="AK71" i="34"/>
  <c r="AP71" i="34"/>
  <c r="V69" i="34"/>
  <c r="AK69" i="34"/>
  <c r="AP69" i="34"/>
  <c r="V67" i="34"/>
  <c r="AK67" i="34"/>
  <c r="AP67" i="34"/>
  <c r="V65" i="34"/>
  <c r="V92" i="34"/>
  <c r="AK92" i="34"/>
  <c r="AP92" i="34"/>
  <c r="V63" i="34"/>
  <c r="V90" i="34"/>
  <c r="AK90" i="34"/>
  <c r="AP90" i="34"/>
  <c r="V61" i="34"/>
  <c r="V88" i="34"/>
  <c r="AK88" i="34"/>
  <c r="AP88" i="34"/>
  <c r="V72" i="34"/>
  <c r="V81" i="34"/>
  <c r="AK81" i="34"/>
  <c r="AP81" i="34"/>
  <c r="V70" i="34"/>
  <c r="AK70" i="34"/>
  <c r="AP70" i="34"/>
  <c r="V54" i="34"/>
  <c r="AK54" i="34"/>
  <c r="AP54" i="34"/>
  <c r="V52" i="34"/>
  <c r="AK52" i="34"/>
  <c r="AP52" i="34"/>
  <c r="V50" i="34"/>
  <c r="V62" i="34"/>
  <c r="V89" i="34"/>
  <c r="V68" i="34"/>
  <c r="AK68" i="34"/>
  <c r="AP68" i="34"/>
  <c r="V59" i="34"/>
  <c r="V80" i="34"/>
  <c r="AK80" i="34"/>
  <c r="AP80" i="34"/>
  <c r="V66" i="34"/>
  <c r="AK66" i="34"/>
  <c r="AP66" i="34"/>
  <c r="V56" i="34"/>
  <c r="AK56" i="34"/>
  <c r="AP56" i="34"/>
  <c r="V64" i="34"/>
  <c r="V91" i="34"/>
  <c r="W1" i="34"/>
  <c r="V60" i="34"/>
  <c r="V57" i="34"/>
  <c r="AK57" i="34"/>
  <c r="AP57" i="34"/>
  <c r="V53" i="34"/>
  <c r="V51" i="34"/>
  <c r="V58" i="34"/>
  <c r="AK58" i="34"/>
  <c r="AP58" i="34"/>
  <c r="V55" i="34"/>
  <c r="AK55" i="34"/>
  <c r="AP55" i="34"/>
  <c r="U89" i="34"/>
  <c r="U91" i="34"/>
  <c r="U82" i="34"/>
  <c r="U77" i="34"/>
  <c r="U87" i="34"/>
  <c r="U79" i="34"/>
  <c r="U93" i="34"/>
  <c r="T94" i="34"/>
  <c r="AK77" i="33"/>
  <c r="AK83" i="33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/>
  <c r="X70" i="33"/>
  <c r="X68" i="33"/>
  <c r="X66" i="33"/>
  <c r="X64" i="33"/>
  <c r="X91" i="33"/>
  <c r="X62" i="33"/>
  <c r="X89" i="33"/>
  <c r="X59" i="33"/>
  <c r="X80" i="33"/>
  <c r="X69" i="33"/>
  <c r="X63" i="33"/>
  <c r="X90" i="33"/>
  <c r="X56" i="33"/>
  <c r="X53" i="33"/>
  <c r="X51" i="33"/>
  <c r="X65" i="33"/>
  <c r="X92" i="33"/>
  <c r="X58" i="33"/>
  <c r="X55" i="33"/>
  <c r="X67" i="33"/>
  <c r="Y1" i="33"/>
  <c r="X57" i="33"/>
  <c r="X71" i="33"/>
  <c r="X61" i="33"/>
  <c r="X88" i="33"/>
  <c r="X60" i="33"/>
  <c r="X54" i="33"/>
  <c r="X50" i="33"/>
  <c r="X52" i="33"/>
  <c r="W92" i="33"/>
  <c r="W77" i="33"/>
  <c r="W87" i="33"/>
  <c r="U30" i="31"/>
  <c r="U32" i="31"/>
  <c r="V29" i="31"/>
  <c r="AK29" i="31"/>
  <c r="AP29" i="3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C90" i="30"/>
  <c r="AC89" i="30"/>
  <c r="AC80" i="30"/>
  <c r="AC91" i="30"/>
  <c r="AC87" i="30"/>
  <c r="AC92" i="30"/>
  <c r="AC81" i="30"/>
  <c r="AC88" i="30"/>
  <c r="AK233" i="35"/>
  <c r="AP233" i="35"/>
  <c r="V82" i="36"/>
  <c r="AJ247" i="35"/>
  <c r="Q271" i="35"/>
  <c r="AJ271" i="35"/>
  <c r="AK235" i="35"/>
  <c r="AP235" i="35"/>
  <c r="AK236" i="35"/>
  <c r="AP236" i="35"/>
  <c r="AK232" i="35"/>
  <c r="AP232" i="35"/>
  <c r="T101" i="35"/>
  <c r="T99" i="35"/>
  <c r="V98" i="35"/>
  <c r="U207" i="35"/>
  <c r="U186" i="35"/>
  <c r="V208" i="35"/>
  <c r="V120" i="35"/>
  <c r="AK120" i="35"/>
  <c r="AP120" i="35"/>
  <c r="V107" i="35"/>
  <c r="AK107" i="35"/>
  <c r="AP107" i="35"/>
  <c r="U146" i="35"/>
  <c r="U100" i="35"/>
  <c r="V219" i="35"/>
  <c r="V218" i="35"/>
  <c r="AK218" i="35"/>
  <c r="AP218" i="35"/>
  <c r="V133" i="35"/>
  <c r="AK133" i="35"/>
  <c r="AP133" i="35"/>
  <c r="AK234" i="35"/>
  <c r="AP234" i="35"/>
  <c r="R242" i="35"/>
  <c r="R266" i="35"/>
  <c r="R243" i="35"/>
  <c r="R267" i="35"/>
  <c r="R246" i="35"/>
  <c r="R270" i="35"/>
  <c r="V204" i="35"/>
  <c r="R245" i="35"/>
  <c r="R269" i="35"/>
  <c r="R244" i="35"/>
  <c r="R268" i="35"/>
  <c r="V210" i="35"/>
  <c r="AK210" i="35"/>
  <c r="AP210" i="35"/>
  <c r="R241" i="35"/>
  <c r="Q267" i="35"/>
  <c r="AJ267" i="35"/>
  <c r="AJ243" i="35"/>
  <c r="Q266" i="35"/>
  <c r="AJ266" i="35"/>
  <c r="AJ242" i="35"/>
  <c r="V209" i="35"/>
  <c r="AK209" i="35"/>
  <c r="AP209" i="35"/>
  <c r="Q272" i="35"/>
  <c r="AJ248" i="35"/>
  <c r="AK142" i="35"/>
  <c r="AP142" i="35"/>
  <c r="R272" i="35"/>
  <c r="AK141" i="35"/>
  <c r="AP141" i="35"/>
  <c r="V215" i="35"/>
  <c r="AK215" i="35"/>
  <c r="AP215" i="35"/>
  <c r="AK140" i="35"/>
  <c r="AP140" i="35"/>
  <c r="Q265" i="35"/>
  <c r="AJ265" i="35"/>
  <c r="Q255" i="35"/>
  <c r="Q254" i="35"/>
  <c r="AJ254" i="35"/>
  <c r="AJ241" i="35"/>
  <c r="V212" i="35"/>
  <c r="AK212" i="35"/>
  <c r="AP212" i="35"/>
  <c r="Q270" i="35"/>
  <c r="AJ270" i="35"/>
  <c r="AJ246" i="35"/>
  <c r="V211" i="35"/>
  <c r="AK211" i="35"/>
  <c r="AP211" i="35"/>
  <c r="V213" i="35"/>
  <c r="AK213" i="35"/>
  <c r="AP213" i="35"/>
  <c r="Q268" i="35"/>
  <c r="AJ268" i="35"/>
  <c r="AJ244" i="35"/>
  <c r="Q269" i="35"/>
  <c r="AJ269" i="35"/>
  <c r="AJ245" i="35"/>
  <c r="AK139" i="35"/>
  <c r="AP139" i="35"/>
  <c r="AK136" i="35"/>
  <c r="AP136" i="35"/>
  <c r="AK138" i="35"/>
  <c r="AP138" i="35"/>
  <c r="AK135" i="35"/>
  <c r="AP135" i="35"/>
  <c r="AK137" i="35"/>
  <c r="AP137" i="35"/>
  <c r="AK208" i="35"/>
  <c r="AP208" i="35"/>
  <c r="AK134" i="35"/>
  <c r="AP134" i="35"/>
  <c r="V178" i="35"/>
  <c r="V170" i="35"/>
  <c r="AK170" i="35"/>
  <c r="AP170" i="35"/>
  <c r="AK125" i="35"/>
  <c r="AP125" i="35"/>
  <c r="AK127" i="35"/>
  <c r="AP127" i="35"/>
  <c r="S247" i="35"/>
  <c r="S271" i="35"/>
  <c r="AK124" i="35"/>
  <c r="AP124" i="35"/>
  <c r="AK126" i="35"/>
  <c r="AP126" i="35"/>
  <c r="AK123" i="35"/>
  <c r="AP123" i="35"/>
  <c r="AK122" i="35"/>
  <c r="AP122" i="35"/>
  <c r="AK130" i="35"/>
  <c r="AP130" i="35"/>
  <c r="S250" i="35"/>
  <c r="AK121" i="35"/>
  <c r="AP121" i="35"/>
  <c r="AK129" i="35"/>
  <c r="AP129" i="35"/>
  <c r="S249" i="35"/>
  <c r="AK128" i="35"/>
  <c r="AP128" i="35"/>
  <c r="S248" i="35"/>
  <c r="W223" i="35"/>
  <c r="W214" i="35"/>
  <c r="W224" i="35"/>
  <c r="W225" i="35"/>
  <c r="W226" i="35"/>
  <c r="W209" i="35"/>
  <c r="W210" i="35"/>
  <c r="W220" i="35"/>
  <c r="W211" i="35"/>
  <c r="W221" i="35"/>
  <c r="W212" i="35"/>
  <c r="W222" i="35"/>
  <c r="W213" i="35"/>
  <c r="U196" i="35"/>
  <c r="V198" i="35"/>
  <c r="AK198" i="35"/>
  <c r="V199" i="35"/>
  <c r="AK199" i="35"/>
  <c r="AP199" i="35"/>
  <c r="V200" i="35"/>
  <c r="AK200" i="35"/>
  <c r="AP200" i="35"/>
  <c r="V201" i="35"/>
  <c r="AK201" i="35"/>
  <c r="AP201" i="35"/>
  <c r="V202" i="35"/>
  <c r="AK202" i="35"/>
  <c r="AP202" i="35"/>
  <c r="V203" i="35"/>
  <c r="AK203" i="35"/>
  <c r="AP203" i="35"/>
  <c r="V197" i="35"/>
  <c r="AK204" i="35"/>
  <c r="AP204" i="35"/>
  <c r="AK71" i="35"/>
  <c r="AP71" i="35"/>
  <c r="AK115" i="35"/>
  <c r="AP115" i="35"/>
  <c r="AK108" i="35"/>
  <c r="AP108" i="35"/>
  <c r="AK116" i="35"/>
  <c r="AP116" i="35"/>
  <c r="AK114" i="35"/>
  <c r="AP114" i="35"/>
  <c r="AK113" i="35"/>
  <c r="AP113" i="35"/>
  <c r="AK111" i="35"/>
  <c r="AP111" i="35"/>
  <c r="AK112" i="35"/>
  <c r="AP112" i="35"/>
  <c r="AK110" i="35"/>
  <c r="AP110" i="35"/>
  <c r="AK117" i="35"/>
  <c r="AP117" i="35"/>
  <c r="AK109" i="35"/>
  <c r="AP109" i="35"/>
  <c r="AK59" i="38"/>
  <c r="AP59" i="38"/>
  <c r="AK61" i="38"/>
  <c r="AP61" i="38"/>
  <c r="X93" i="39"/>
  <c r="W83" i="39"/>
  <c r="X79" i="39"/>
  <c r="AK94" i="39"/>
  <c r="AP77" i="39"/>
  <c r="AP94" i="39"/>
  <c r="X87" i="39"/>
  <c r="X77" i="39"/>
  <c r="X73" i="39"/>
  <c r="AP73" i="39"/>
  <c r="AK83" i="39"/>
  <c r="W94" i="39"/>
  <c r="Y71" i="39"/>
  <c r="Y69" i="39"/>
  <c r="Y67" i="39"/>
  <c r="Y65" i="39"/>
  <c r="Y92" i="39"/>
  <c r="Y63" i="39"/>
  <c r="Y90" i="39"/>
  <c r="Y61" i="39"/>
  <c r="Y88" i="39"/>
  <c r="Y70" i="39"/>
  <c r="Y64" i="39"/>
  <c r="Y91" i="39"/>
  <c r="Y54" i="39"/>
  <c r="Y52" i="39"/>
  <c r="Y50" i="39"/>
  <c r="Y56" i="39"/>
  <c r="Y72" i="39"/>
  <c r="Y81" i="39"/>
  <c r="Y66" i="39"/>
  <c r="Y60" i="39"/>
  <c r="Y59" i="39"/>
  <c r="Y80" i="39"/>
  <c r="Y58" i="39"/>
  <c r="Y57" i="39"/>
  <c r="Y62" i="39"/>
  <c r="Y89" i="39"/>
  <c r="Y51" i="39"/>
  <c r="Y82" i="39"/>
  <c r="Z1" i="39"/>
  <c r="Y53" i="39"/>
  <c r="Y55" i="39"/>
  <c r="Y68" i="39"/>
  <c r="X78" i="39"/>
  <c r="AK65" i="38"/>
  <c r="AP65" i="38"/>
  <c r="U94" i="38"/>
  <c r="U83" i="38"/>
  <c r="AK63" i="38"/>
  <c r="AP63" i="38"/>
  <c r="AK72" i="38"/>
  <c r="AP72" i="38"/>
  <c r="V82" i="38"/>
  <c r="AK82" i="38"/>
  <c r="AP82" i="38"/>
  <c r="V79" i="38"/>
  <c r="AK79" i="38"/>
  <c r="AP79" i="38"/>
  <c r="AK53" i="38"/>
  <c r="AP53" i="38"/>
  <c r="V93" i="38"/>
  <c r="AK93" i="38"/>
  <c r="AP93" i="38"/>
  <c r="AK66" i="38"/>
  <c r="AP66" i="38"/>
  <c r="V87" i="38"/>
  <c r="AK87" i="38"/>
  <c r="AP87" i="38"/>
  <c r="V77" i="38"/>
  <c r="AK51" i="38"/>
  <c r="AP51" i="38"/>
  <c r="V91" i="38"/>
  <c r="AK91" i="38"/>
  <c r="AP91" i="38"/>
  <c r="AK64" i="38"/>
  <c r="AP64" i="38"/>
  <c r="AK60" i="38"/>
  <c r="AP60" i="38"/>
  <c r="AK62" i="38"/>
  <c r="AP62" i="38"/>
  <c r="V73" i="38"/>
  <c r="AK50" i="38"/>
  <c r="V78" i="38"/>
  <c r="AK78" i="38"/>
  <c r="AP78" i="38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/>
  <c r="AP78" i="37"/>
  <c r="U94" i="37"/>
  <c r="AK63" i="37"/>
  <c r="AP63" i="37"/>
  <c r="U83" i="37"/>
  <c r="V73" i="37"/>
  <c r="AK50" i="37"/>
  <c r="AK70" i="37"/>
  <c r="AP70" i="37"/>
  <c r="V77" i="37"/>
  <c r="V87" i="37"/>
  <c r="AK87" i="37"/>
  <c r="AP87" i="37"/>
  <c r="AK72" i="37"/>
  <c r="AP72" i="37"/>
  <c r="AK59" i="37"/>
  <c r="AP59" i="37"/>
  <c r="AK62" i="37"/>
  <c r="AP62" i="37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/>
  <c r="V93" i="37"/>
  <c r="AK93" i="37"/>
  <c r="AP93" i="37"/>
  <c r="AK65" i="37"/>
  <c r="AP65" i="37"/>
  <c r="V79" i="37"/>
  <c r="AK79" i="37"/>
  <c r="AP79" i="37"/>
  <c r="AK60" i="37"/>
  <c r="AP60" i="37"/>
  <c r="V82" i="37"/>
  <c r="AK82" i="37"/>
  <c r="AP82" i="37"/>
  <c r="AK64" i="37"/>
  <c r="AP64" i="37"/>
  <c r="U83" i="36"/>
  <c r="V79" i="36"/>
  <c r="AK79" i="36"/>
  <c r="AP79" i="36"/>
  <c r="V78" i="36"/>
  <c r="AK78" i="36"/>
  <c r="AP78" i="36"/>
  <c r="V87" i="36"/>
  <c r="AK87" i="36"/>
  <c r="AP87" i="36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/>
  <c r="V91" i="36"/>
  <c r="AK91" i="36"/>
  <c r="AP91" i="36"/>
  <c r="AK64" i="36"/>
  <c r="AP64" i="36"/>
  <c r="AK61" i="36"/>
  <c r="AP61" i="36"/>
  <c r="V89" i="36"/>
  <c r="AK89" i="36"/>
  <c r="AP89" i="36"/>
  <c r="AK62" i="36"/>
  <c r="AP62" i="36"/>
  <c r="V92" i="36"/>
  <c r="AK92" i="36"/>
  <c r="AP92" i="36"/>
  <c r="AK65" i="36"/>
  <c r="AP65" i="36"/>
  <c r="AK90" i="36"/>
  <c r="AP90" i="36"/>
  <c r="U94" i="36"/>
  <c r="V81" i="36"/>
  <c r="AK81" i="36"/>
  <c r="AP81" i="36"/>
  <c r="AK72" i="36"/>
  <c r="AP72" i="36"/>
  <c r="AK59" i="36"/>
  <c r="AP59" i="36"/>
  <c r="V73" i="36"/>
  <c r="AK50" i="36"/>
  <c r="AK53" i="36"/>
  <c r="AP53" i="36"/>
  <c r="AK51" i="36"/>
  <c r="AP51" i="36"/>
  <c r="V93" i="36"/>
  <c r="AK93" i="36"/>
  <c r="AP93" i="36"/>
  <c r="AK66" i="36"/>
  <c r="AP66" i="36"/>
  <c r="AK63" i="36"/>
  <c r="AP63" i="36"/>
  <c r="AK82" i="36"/>
  <c r="AP82" i="36"/>
  <c r="AP77" i="33"/>
  <c r="AP94" i="33"/>
  <c r="AK94" i="33"/>
  <c r="W83" i="33"/>
  <c r="U83" i="35"/>
  <c r="U83" i="34"/>
  <c r="AK50" i="35"/>
  <c r="AP50" i="35"/>
  <c r="V73" i="35"/>
  <c r="X73" i="33"/>
  <c r="AP73" i="33"/>
  <c r="V82" i="35"/>
  <c r="V260" i="35"/>
  <c r="V73" i="34"/>
  <c r="V78" i="35"/>
  <c r="V256" i="35"/>
  <c r="AK64" i="35"/>
  <c r="AP64" i="35"/>
  <c r="AK62" i="35"/>
  <c r="AP62" i="35"/>
  <c r="V87" i="35"/>
  <c r="AK87" i="35"/>
  <c r="AP87" i="35"/>
  <c r="V77" i="35"/>
  <c r="AK60" i="35"/>
  <c r="AP60" i="35"/>
  <c r="U94" i="35"/>
  <c r="V80" i="35"/>
  <c r="V258" i="35"/>
  <c r="AK59" i="35"/>
  <c r="AP59" i="35"/>
  <c r="V88" i="35"/>
  <c r="AK88" i="35"/>
  <c r="AP88" i="35"/>
  <c r="AK61" i="35"/>
  <c r="AP61" i="35"/>
  <c r="V90" i="35"/>
  <c r="AK63" i="35"/>
  <c r="AP63" i="35"/>
  <c r="AK51" i="35"/>
  <c r="AP51" i="35"/>
  <c r="V92" i="35"/>
  <c r="AK65" i="35"/>
  <c r="AP65" i="35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V79" i="35"/>
  <c r="V257" i="35"/>
  <c r="V81" i="35"/>
  <c r="V259" i="35"/>
  <c r="AK72" i="35"/>
  <c r="AP72" i="35"/>
  <c r="AK70" i="35"/>
  <c r="AP70" i="35"/>
  <c r="AK53" i="35"/>
  <c r="AP53" i="35"/>
  <c r="V93" i="35"/>
  <c r="AK93" i="35"/>
  <c r="AP93" i="35"/>
  <c r="V82" i="34"/>
  <c r="AK82" i="34"/>
  <c r="AP82" i="34"/>
  <c r="V87" i="34"/>
  <c r="AK87" i="34"/>
  <c r="AP87" i="34"/>
  <c r="V77" i="34"/>
  <c r="AK77" i="34"/>
  <c r="V93" i="34"/>
  <c r="AK93" i="34"/>
  <c r="AP93" i="34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/>
  <c r="AP79" i="34"/>
  <c r="AK61" i="34"/>
  <c r="AP61" i="34"/>
  <c r="AK64" i="34"/>
  <c r="AP64" i="34"/>
  <c r="AK51" i="34"/>
  <c r="AP51" i="34"/>
  <c r="AK72" i="34"/>
  <c r="AP72" i="34"/>
  <c r="AK91" i="34"/>
  <c r="AP91" i="34"/>
  <c r="AK50" i="34"/>
  <c r="AK53" i="34"/>
  <c r="AP53" i="34"/>
  <c r="U94" i="34"/>
  <c r="AK59" i="34"/>
  <c r="AP59" i="34"/>
  <c r="AK62" i="34"/>
  <c r="AP62" i="34"/>
  <c r="AK65" i="34"/>
  <c r="AP65" i="34"/>
  <c r="AK63" i="34"/>
  <c r="AP63" i="34"/>
  <c r="AK89" i="34"/>
  <c r="AP89" i="34"/>
  <c r="AK60" i="34"/>
  <c r="AP60" i="34"/>
  <c r="V78" i="34"/>
  <c r="AK78" i="34"/>
  <c r="AP78" i="34"/>
  <c r="X82" i="33"/>
  <c r="X79" i="33"/>
  <c r="X93" i="33"/>
  <c r="W94" i="33"/>
  <c r="X77" i="33"/>
  <c r="X87" i="33"/>
  <c r="X78" i="33"/>
  <c r="Y72" i="33"/>
  <c r="Y81" i="33"/>
  <c r="Y70" i="33"/>
  <c r="Y68" i="33"/>
  <c r="Y66" i="33"/>
  <c r="Y64" i="33"/>
  <c r="Y91" i="33"/>
  <c r="Y62" i="33"/>
  <c r="Y89" i="33"/>
  <c r="Y59" i="33"/>
  <c r="Y80" i="33"/>
  <c r="Y69" i="33"/>
  <c r="Y63" i="33"/>
  <c r="Y90" i="33"/>
  <c r="Y53" i="33"/>
  <c r="Y51" i="33"/>
  <c r="Y65" i="33"/>
  <c r="Y92" i="33"/>
  <c r="Y58" i="33"/>
  <c r="Y55" i="33"/>
  <c r="Y67" i="33"/>
  <c r="Z1" i="33"/>
  <c r="Y57" i="33"/>
  <c r="Y54" i="33"/>
  <c r="Y52" i="33"/>
  <c r="Y50" i="33"/>
  <c r="Y61" i="33"/>
  <c r="Y88" i="33"/>
  <c r="Y60" i="33"/>
  <c r="Y71" i="33"/>
  <c r="Y56" i="33"/>
  <c r="AK26" i="31"/>
  <c r="AP26" i="31"/>
  <c r="V30" i="31"/>
  <c r="AK30" i="31"/>
  <c r="AP30" i="31"/>
  <c r="AK27" i="31"/>
  <c r="AP27" i="31"/>
  <c r="W29" i="31"/>
  <c r="W28" i="31"/>
  <c r="W27" i="31"/>
  <c r="W26" i="31"/>
  <c r="W31" i="31"/>
  <c r="AK31" i="31"/>
  <c r="AP31" i="3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D89" i="30"/>
  <c r="AD92" i="30"/>
  <c r="AD88" i="30"/>
  <c r="W98" i="35"/>
  <c r="U99" i="35"/>
  <c r="AK219" i="35"/>
  <c r="AP219" i="35"/>
  <c r="U101" i="35"/>
  <c r="AK98" i="35"/>
  <c r="AP98" i="35"/>
  <c r="W219" i="35"/>
  <c r="W218" i="35"/>
  <c r="W133" i="35"/>
  <c r="W107" i="35"/>
  <c r="AK230" i="35"/>
  <c r="AP230" i="35"/>
  <c r="V146" i="35"/>
  <c r="AK146" i="35"/>
  <c r="AP146" i="35"/>
  <c r="W208" i="35"/>
  <c r="W120" i="35"/>
  <c r="W204" i="35"/>
  <c r="V186" i="35"/>
  <c r="AK237" i="35"/>
  <c r="AP237" i="35"/>
  <c r="AP162" i="35"/>
  <c r="AK178" i="35"/>
  <c r="AP178" i="35"/>
  <c r="S242" i="35"/>
  <c r="S266" i="35"/>
  <c r="S243" i="35"/>
  <c r="S267" i="35"/>
  <c r="S246" i="35"/>
  <c r="S270" i="35"/>
  <c r="S244" i="35"/>
  <c r="S268" i="35"/>
  <c r="S272" i="35"/>
  <c r="S245" i="35"/>
  <c r="S269" i="35"/>
  <c r="Q264" i="35"/>
  <c r="AJ264" i="35"/>
  <c r="AJ272" i="35"/>
  <c r="S241" i="35"/>
  <c r="AJ255" i="35"/>
  <c r="R265" i="35"/>
  <c r="R264" i="35"/>
  <c r="R255" i="35"/>
  <c r="R254" i="35"/>
  <c r="W215" i="35"/>
  <c r="V207" i="35"/>
  <c r="AK207" i="35"/>
  <c r="AP207" i="35"/>
  <c r="W178" i="35"/>
  <c r="W170" i="35"/>
  <c r="T250" i="35"/>
  <c r="W162" i="35"/>
  <c r="W186" i="35"/>
  <c r="T249" i="35"/>
  <c r="T248" i="35"/>
  <c r="T247" i="35"/>
  <c r="T271" i="35"/>
  <c r="X223" i="35"/>
  <c r="X214" i="35"/>
  <c r="X224" i="35"/>
  <c r="X225" i="35"/>
  <c r="X226" i="35"/>
  <c r="X209" i="35"/>
  <c r="X210" i="35"/>
  <c r="X220" i="35"/>
  <c r="X211" i="35"/>
  <c r="X221" i="35"/>
  <c r="X212" i="35"/>
  <c r="X222" i="35"/>
  <c r="X213" i="35"/>
  <c r="AP83" i="39"/>
  <c r="V196" i="35"/>
  <c r="AK196" i="35"/>
  <c r="AP196" i="35"/>
  <c r="AK197" i="35"/>
  <c r="AP197" i="35"/>
  <c r="X94" i="39"/>
  <c r="W197" i="35"/>
  <c r="W198" i="35"/>
  <c r="W199" i="35"/>
  <c r="W200" i="35"/>
  <c r="W201" i="35"/>
  <c r="W202" i="35"/>
  <c r="W203" i="35"/>
  <c r="AK80" i="35"/>
  <c r="AP80" i="35"/>
  <c r="AK258" i="35"/>
  <c r="AP258" i="35"/>
  <c r="AK79" i="35"/>
  <c r="AP79" i="35"/>
  <c r="AK257" i="35"/>
  <c r="AP257" i="35"/>
  <c r="AK78" i="35"/>
  <c r="AP78" i="35"/>
  <c r="AK256" i="35"/>
  <c r="AP256" i="35"/>
  <c r="AK82" i="35"/>
  <c r="AP82" i="35"/>
  <c r="AK260" i="35"/>
  <c r="AP260" i="35"/>
  <c r="AK81" i="35"/>
  <c r="AP81" i="35"/>
  <c r="AK259" i="35"/>
  <c r="AP259" i="35"/>
  <c r="AP198" i="35"/>
  <c r="AK90" i="35"/>
  <c r="AP90" i="35"/>
  <c r="AK92" i="35"/>
  <c r="AP92" i="35"/>
  <c r="V83" i="36"/>
  <c r="AP83" i="33"/>
  <c r="V83" i="38"/>
  <c r="Y79" i="39"/>
  <c r="Z72" i="39"/>
  <c r="Z81" i="39"/>
  <c r="Z70" i="39"/>
  <c r="Z64" i="39"/>
  <c r="Z91" i="39"/>
  <c r="Z58" i="39"/>
  <c r="AA1" i="39"/>
  <c r="Z57" i="39"/>
  <c r="Z67" i="39"/>
  <c r="Z61" i="39"/>
  <c r="Z88" i="39"/>
  <c r="Z62" i="39"/>
  <c r="Z89" i="39"/>
  <c r="Z60" i="39"/>
  <c r="Z68" i="39"/>
  <c r="Z71" i="39"/>
  <c r="Z63" i="39"/>
  <c r="Z90" i="39"/>
  <c r="Z59" i="39"/>
  <c r="Z80" i="39"/>
  <c r="Z52" i="39"/>
  <c r="Z50" i="39"/>
  <c r="Z53" i="39"/>
  <c r="Z65" i="39"/>
  <c r="Z92" i="39"/>
  <c r="Z54" i="39"/>
  <c r="Z51" i="39"/>
  <c r="Z82" i="39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/>
  <c r="W93" i="38"/>
  <c r="W90" i="38"/>
  <c r="W92" i="38"/>
  <c r="W73" i="38"/>
  <c r="W91" i="38"/>
  <c r="W78" i="38"/>
  <c r="X71" i="38"/>
  <c r="X69" i="38"/>
  <c r="X67" i="38"/>
  <c r="X65" i="38"/>
  <c r="X92" i="38"/>
  <c r="X63" i="38"/>
  <c r="X90" i="38"/>
  <c r="X61" i="38"/>
  <c r="X88" i="38"/>
  <c r="X59" i="38"/>
  <c r="X80" i="38"/>
  <c r="X57" i="38"/>
  <c r="X55" i="38"/>
  <c r="X66" i="38"/>
  <c r="X58" i="38"/>
  <c r="X72" i="38"/>
  <c r="X81" i="38"/>
  <c r="X53" i="38"/>
  <c r="X51" i="38"/>
  <c r="Y1" i="38"/>
  <c r="X68" i="38"/>
  <c r="X70" i="38"/>
  <c r="X78" i="38"/>
  <c r="X56" i="38"/>
  <c r="X54" i="38"/>
  <c r="X52" i="38"/>
  <c r="X50" i="38"/>
  <c r="X62" i="38"/>
  <c r="X89" i="38"/>
  <c r="X60" i="38"/>
  <c r="X64" i="38"/>
  <c r="X91" i="38"/>
  <c r="AK73" i="38"/>
  <c r="AP50" i="38"/>
  <c r="W91" i="37"/>
  <c r="W78" i="37"/>
  <c r="W80" i="37"/>
  <c r="X70" i="37"/>
  <c r="X67" i="37"/>
  <c r="X64" i="37"/>
  <c r="X91" i="37"/>
  <c r="X61" i="37"/>
  <c r="X88" i="37"/>
  <c r="X58" i="37"/>
  <c r="X55" i="37"/>
  <c r="X72" i="37"/>
  <c r="X81" i="37"/>
  <c r="X69" i="37"/>
  <c r="X66" i="37"/>
  <c r="X63" i="37"/>
  <c r="X90" i="37"/>
  <c r="X71" i="37"/>
  <c r="X68" i="37"/>
  <c r="X62" i="37"/>
  <c r="X89" i="37"/>
  <c r="X57" i="37"/>
  <c r="Y1" i="37"/>
  <c r="X53" i="37"/>
  <c r="X59" i="37"/>
  <c r="X80" i="37"/>
  <c r="X54" i="37"/>
  <c r="X56" i="37"/>
  <c r="X50" i="37"/>
  <c r="X65" i="37"/>
  <c r="X92" i="37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/>
  <c r="X70" i="36"/>
  <c r="X68" i="36"/>
  <c r="X66" i="36"/>
  <c r="X64" i="36"/>
  <c r="X91" i="36"/>
  <c r="X62" i="36"/>
  <c r="X89" i="36"/>
  <c r="X60" i="36"/>
  <c r="Y1" i="36"/>
  <c r="X54" i="36"/>
  <c r="X50" i="36"/>
  <c r="X57" i="36"/>
  <c r="X71" i="36"/>
  <c r="X69" i="36"/>
  <c r="X67" i="36"/>
  <c r="X52" i="36"/>
  <c r="X65" i="36"/>
  <c r="X92" i="36"/>
  <c r="X63" i="36"/>
  <c r="X90" i="36"/>
  <c r="X61" i="36"/>
  <c r="X88" i="36"/>
  <c r="X59" i="36"/>
  <c r="X80" i="36"/>
  <c r="X56" i="36"/>
  <c r="X53" i="36"/>
  <c r="X51" i="36"/>
  <c r="X58" i="36"/>
  <c r="X55" i="36"/>
  <c r="W80" i="36"/>
  <c r="W89" i="36"/>
  <c r="V94" i="36"/>
  <c r="AK77" i="36"/>
  <c r="AK83" i="36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/>
  <c r="W78" i="35"/>
  <c r="W256" i="35"/>
  <c r="W91" i="35"/>
  <c r="X71" i="35"/>
  <c r="X69" i="35"/>
  <c r="X67" i="35"/>
  <c r="X65" i="35"/>
  <c r="X92" i="35"/>
  <c r="X63" i="35"/>
  <c r="X90" i="35"/>
  <c r="X61" i="35"/>
  <c r="X88" i="35"/>
  <c r="X59" i="35"/>
  <c r="X80" i="35"/>
  <c r="X258" i="35"/>
  <c r="X57" i="35"/>
  <c r="X55" i="35"/>
  <c r="X72" i="35"/>
  <c r="X62" i="35"/>
  <c r="X89" i="35"/>
  <c r="X56" i="35"/>
  <c r="X54" i="35"/>
  <c r="X52" i="35"/>
  <c r="X50" i="35"/>
  <c r="X70" i="35"/>
  <c r="X64" i="35"/>
  <c r="X91" i="35"/>
  <c r="X66" i="35"/>
  <c r="X53" i="35"/>
  <c r="X51" i="35"/>
  <c r="X68" i="35"/>
  <c r="X60" i="35"/>
  <c r="X58" i="35"/>
  <c r="W80" i="35"/>
  <c r="W258" i="35"/>
  <c r="W93" i="35"/>
  <c r="W87" i="35"/>
  <c r="W77" i="35"/>
  <c r="W88" i="35"/>
  <c r="W90" i="35"/>
  <c r="V94" i="35"/>
  <c r="W82" i="35"/>
  <c r="W260" i="35"/>
  <c r="W92" i="35"/>
  <c r="W79" i="35"/>
  <c r="W257" i="35"/>
  <c r="W80" i="34"/>
  <c r="W93" i="34"/>
  <c r="W78" i="34"/>
  <c r="W92" i="34"/>
  <c r="X71" i="34"/>
  <c r="X69" i="34"/>
  <c r="X67" i="34"/>
  <c r="X65" i="34"/>
  <c r="X92" i="34"/>
  <c r="X63" i="34"/>
  <c r="X90" i="34"/>
  <c r="X68" i="34"/>
  <c r="X59" i="34"/>
  <c r="X80" i="34"/>
  <c r="X50" i="34"/>
  <c r="X66" i="34"/>
  <c r="X56" i="34"/>
  <c r="X64" i="34"/>
  <c r="X91" i="34"/>
  <c r="Y1" i="34"/>
  <c r="X57" i="34"/>
  <c r="X53" i="34"/>
  <c r="X51" i="34"/>
  <c r="X72" i="34"/>
  <c r="X81" i="34"/>
  <c r="X58" i="34"/>
  <c r="X55" i="34"/>
  <c r="X52" i="34"/>
  <c r="X61" i="34"/>
  <c r="X88" i="34"/>
  <c r="X54" i="34"/>
  <c r="X60" i="34"/>
  <c r="X70" i="34"/>
  <c r="X62" i="34"/>
  <c r="X89" i="34"/>
  <c r="W81" i="34"/>
  <c r="W82" i="34"/>
  <c r="AK94" i="34"/>
  <c r="AP77" i="34"/>
  <c r="AP94" i="34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/>
  <c r="Z59" i="33"/>
  <c r="Z80" i="33"/>
  <c r="Z69" i="33"/>
  <c r="Z63" i="33"/>
  <c r="Z90" i="33"/>
  <c r="Z56" i="33"/>
  <c r="Z64" i="33"/>
  <c r="Z91" i="33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/>
  <c r="Z60" i="33"/>
  <c r="Z68" i="33"/>
  <c r="Y82" i="33"/>
  <c r="X94" i="33"/>
  <c r="W30" i="31"/>
  <c r="W32" i="31"/>
  <c r="AP28" i="31"/>
  <c r="AP32" i="31"/>
  <c r="AK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E92" i="30"/>
  <c r="AE91" i="30"/>
  <c r="AE81" i="30"/>
  <c r="AE88" i="30"/>
  <c r="AE80" i="30"/>
  <c r="AE89" i="30"/>
  <c r="AE90" i="30"/>
  <c r="V99" i="35"/>
  <c r="V101" i="35"/>
  <c r="X98" i="35"/>
  <c r="V100" i="35"/>
  <c r="AK100" i="35"/>
  <c r="AP100" i="35"/>
  <c r="AK101" i="35"/>
  <c r="AP101" i="35"/>
  <c r="AK99" i="35"/>
  <c r="AP99" i="35"/>
  <c r="X107" i="35"/>
  <c r="X219" i="35"/>
  <c r="X218" i="35"/>
  <c r="X133" i="35"/>
  <c r="W146" i="35"/>
  <c r="W100" i="35"/>
  <c r="AK229" i="35"/>
  <c r="AP229" i="35"/>
  <c r="X208" i="35"/>
  <c r="X120" i="35"/>
  <c r="T246" i="35"/>
  <c r="T270" i="35"/>
  <c r="T245" i="35"/>
  <c r="T269" i="35"/>
  <c r="T243" i="35"/>
  <c r="T267" i="35"/>
  <c r="T244" i="35"/>
  <c r="T268" i="35"/>
  <c r="X204" i="35"/>
  <c r="T242" i="35"/>
  <c r="T266" i="35"/>
  <c r="T272" i="35"/>
  <c r="S265" i="35"/>
  <c r="S255" i="35"/>
  <c r="S254" i="35"/>
  <c r="T241" i="35"/>
  <c r="X215" i="35"/>
  <c r="W207" i="35"/>
  <c r="X178" i="35"/>
  <c r="X170" i="35"/>
  <c r="U249" i="35"/>
  <c r="X162" i="35"/>
  <c r="U248" i="35"/>
  <c r="U247" i="35"/>
  <c r="U271" i="35"/>
  <c r="U250" i="35"/>
  <c r="Y224" i="35"/>
  <c r="Y225" i="35"/>
  <c r="Y226" i="35"/>
  <c r="Y209" i="35"/>
  <c r="Y210" i="35"/>
  <c r="Y220" i="35"/>
  <c r="Y211" i="35"/>
  <c r="Y221" i="35"/>
  <c r="Y212" i="35"/>
  <c r="Y222" i="35"/>
  <c r="Y213" i="35"/>
  <c r="Y223" i="35"/>
  <c r="Y214" i="35"/>
  <c r="W196" i="35"/>
  <c r="AK94" i="35"/>
  <c r="X202" i="35"/>
  <c r="X203" i="35"/>
  <c r="X197" i="35"/>
  <c r="X198" i="35"/>
  <c r="X199" i="35"/>
  <c r="X200" i="35"/>
  <c r="X201" i="35"/>
  <c r="X81" i="35"/>
  <c r="X259" i="35"/>
  <c r="X82" i="36"/>
  <c r="W83" i="38"/>
  <c r="AK83" i="35"/>
  <c r="Z93" i="39"/>
  <c r="Y83" i="39"/>
  <c r="Z78" i="39"/>
  <c r="AA58" i="39"/>
  <c r="AL58" i="39"/>
  <c r="AB1" i="39"/>
  <c r="AA64" i="39"/>
  <c r="AA91" i="39"/>
  <c r="AL91" i="39"/>
  <c r="AA67" i="39"/>
  <c r="AL67" i="39"/>
  <c r="AA69" i="39"/>
  <c r="AL69" i="39"/>
  <c r="AA65" i="39"/>
  <c r="AA92" i="39"/>
  <c r="AL92" i="39"/>
  <c r="AA61" i="39"/>
  <c r="AA88" i="39"/>
  <c r="AL88" i="39"/>
  <c r="AA72" i="39"/>
  <c r="AA81" i="39"/>
  <c r="AL81" i="39"/>
  <c r="AA68" i="39"/>
  <c r="AL68" i="39"/>
  <c r="AA66" i="39"/>
  <c r="AL66" i="39"/>
  <c r="AA71" i="39"/>
  <c r="AL71" i="39"/>
  <c r="AA60" i="39"/>
  <c r="AA50" i="39"/>
  <c r="AA57" i="39"/>
  <c r="AL57" i="39"/>
  <c r="AA54" i="39"/>
  <c r="AL54" i="39"/>
  <c r="AA70" i="39"/>
  <c r="AA62" i="39"/>
  <c r="AA89" i="39"/>
  <c r="AL89" i="39"/>
  <c r="AA51" i="39"/>
  <c r="AA56" i="39"/>
  <c r="AL56" i="39"/>
  <c r="AA63" i="39"/>
  <c r="AA52" i="39"/>
  <c r="AL52" i="39"/>
  <c r="AA55" i="39"/>
  <c r="AL55" i="39"/>
  <c r="AA53" i="39"/>
  <c r="AA59" i="39"/>
  <c r="AA80" i="39"/>
  <c r="AL80" i="39"/>
  <c r="Z79" i="39"/>
  <c r="Z77" i="39"/>
  <c r="Z83" i="39"/>
  <c r="Z73" i="39"/>
  <c r="Y94" i="39"/>
  <c r="Z87" i="39"/>
  <c r="W94" i="38"/>
  <c r="Y71" i="38"/>
  <c r="Y69" i="38"/>
  <c r="Y67" i="38"/>
  <c r="Y65" i="38"/>
  <c r="Y92" i="38"/>
  <c r="Y63" i="38"/>
  <c r="Y90" i="38"/>
  <c r="Y61" i="38"/>
  <c r="Y88" i="38"/>
  <c r="Y59" i="38"/>
  <c r="Y80" i="38"/>
  <c r="Y57" i="38"/>
  <c r="Y66" i="38"/>
  <c r="Y72" i="38"/>
  <c r="Y81" i="38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/>
  <c r="Y60" i="38"/>
  <c r="Y64" i="38"/>
  <c r="Y91" i="38"/>
  <c r="X82" i="38"/>
  <c r="X73" i="38"/>
  <c r="X79" i="38"/>
  <c r="AK94" i="38"/>
  <c r="AP77" i="38"/>
  <c r="AP94" i="38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/>
  <c r="Y63" i="37"/>
  <c r="Y56" i="37"/>
  <c r="Y50" i="37"/>
  <c r="Y52" i="37"/>
  <c r="Y68" i="37"/>
  <c r="Y55" i="37"/>
  <c r="Y51" i="37"/>
  <c r="Y67" i="37"/>
  <c r="Y64" i="37"/>
  <c r="Y91" i="37"/>
  <c r="Y60" i="37"/>
  <c r="Y59" i="37"/>
  <c r="Y80" i="37"/>
  <c r="Y54" i="37"/>
  <c r="Y65" i="37"/>
  <c r="Y92" i="37"/>
  <c r="Y57" i="37"/>
  <c r="Y58" i="37"/>
  <c r="AK94" i="37"/>
  <c r="AP77" i="37"/>
  <c r="AP94" i="37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/>
  <c r="Y70" i="36"/>
  <c r="Y68" i="36"/>
  <c r="Y66" i="36"/>
  <c r="Y64" i="36"/>
  <c r="Y91" i="36"/>
  <c r="Y62" i="36"/>
  <c r="Y89" i="36"/>
  <c r="Y60" i="36"/>
  <c r="Y65" i="36"/>
  <c r="Z1" i="36"/>
  <c r="Y57" i="36"/>
  <c r="Y71" i="36"/>
  <c r="Y69" i="36"/>
  <c r="Y67" i="36"/>
  <c r="Y54" i="36"/>
  <c r="Y52" i="36"/>
  <c r="Y50" i="36"/>
  <c r="Y63" i="36"/>
  <c r="Y90" i="36"/>
  <c r="Y61" i="36"/>
  <c r="Y88" i="36"/>
  <c r="Y59" i="36"/>
  <c r="Y80" i="36"/>
  <c r="Y56" i="36"/>
  <c r="Y53" i="36"/>
  <c r="Y51" i="36"/>
  <c r="Y58" i="36"/>
  <c r="Y55" i="36"/>
  <c r="AP73" i="36"/>
  <c r="X79" i="36"/>
  <c r="X77" i="36"/>
  <c r="X87" i="36"/>
  <c r="AK94" i="36"/>
  <c r="AP77" i="36"/>
  <c r="AP94" i="36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/>
  <c r="X87" i="35"/>
  <c r="X77" i="35"/>
  <c r="Y71" i="35"/>
  <c r="Y69" i="35"/>
  <c r="Y67" i="35"/>
  <c r="Y65" i="35"/>
  <c r="Y63" i="35"/>
  <c r="Y61" i="35"/>
  <c r="Y59" i="35"/>
  <c r="Y57" i="35"/>
  <c r="Y62" i="35"/>
  <c r="Y89" i="35"/>
  <c r="Y56" i="35"/>
  <c r="Y54" i="35"/>
  <c r="Y52" i="35"/>
  <c r="Y50" i="35"/>
  <c r="Y70" i="35"/>
  <c r="Y64" i="35"/>
  <c r="Y91" i="35"/>
  <c r="Y66" i="35"/>
  <c r="Y53" i="35"/>
  <c r="Y51" i="35"/>
  <c r="Y68" i="35"/>
  <c r="Y60" i="35"/>
  <c r="Y58" i="35"/>
  <c r="Y55" i="35"/>
  <c r="Y72" i="35"/>
  <c r="X82" i="35"/>
  <c r="X260" i="35"/>
  <c r="W94" i="35"/>
  <c r="X79" i="35"/>
  <c r="X257" i="35"/>
  <c r="X93" i="35"/>
  <c r="X82" i="34"/>
  <c r="X79" i="34"/>
  <c r="Y71" i="34"/>
  <c r="Y69" i="34"/>
  <c r="Y67" i="34"/>
  <c r="Y65" i="34"/>
  <c r="Y63" i="34"/>
  <c r="Y61" i="34"/>
  <c r="Y68" i="34"/>
  <c r="Y59" i="34"/>
  <c r="Y80" i="34"/>
  <c r="Y66" i="34"/>
  <c r="Y56" i="34"/>
  <c r="Y64" i="34"/>
  <c r="Z1" i="34"/>
  <c r="Y50" i="34"/>
  <c r="Y53" i="34"/>
  <c r="Y51" i="34"/>
  <c r="Y58" i="34"/>
  <c r="Y55" i="34"/>
  <c r="Y52" i="34"/>
  <c r="Y72" i="34"/>
  <c r="Y81" i="34"/>
  <c r="Y54" i="34"/>
  <c r="Y62" i="34"/>
  <c r="Y89" i="34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/>
  <c r="AA63" i="33"/>
  <c r="AA90" i="33"/>
  <c r="AL90" i="33"/>
  <c r="AA56" i="33"/>
  <c r="AL56" i="33"/>
  <c r="AA64" i="33"/>
  <c r="AA53" i="33"/>
  <c r="AA51" i="33"/>
  <c r="AA65" i="33"/>
  <c r="AA92" i="33"/>
  <c r="AA58" i="33"/>
  <c r="AL58" i="33"/>
  <c r="AA55" i="33"/>
  <c r="AL55" i="33"/>
  <c r="AA72" i="33"/>
  <c r="AA81" i="33"/>
  <c r="AA70" i="33"/>
  <c r="AA66" i="33"/>
  <c r="AL66" i="33"/>
  <c r="AA67" i="33"/>
  <c r="AL67" i="33"/>
  <c r="AB1" i="33"/>
  <c r="AA52" i="33"/>
  <c r="AL52" i="33"/>
  <c r="AA54" i="33"/>
  <c r="AL54" i="33"/>
  <c r="AA57" i="33"/>
  <c r="AL57" i="33"/>
  <c r="AA50" i="33"/>
  <c r="AA71" i="33"/>
  <c r="AL71" i="33"/>
  <c r="AA61" i="33"/>
  <c r="AA60" i="33"/>
  <c r="AA68" i="33"/>
  <c r="AL68" i="33"/>
  <c r="AA62" i="33"/>
  <c r="AA59" i="33"/>
  <c r="X30" i="31"/>
  <c r="X32" i="3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/>
  <c r="AM50" i="30"/>
  <c r="AM58" i="30"/>
  <c r="AQ58" i="30"/>
  <c r="AM57" i="30"/>
  <c r="AQ57" i="30"/>
  <c r="AM56" i="30"/>
  <c r="AQ56" i="30"/>
  <c r="AM54" i="30"/>
  <c r="AQ54" i="30"/>
  <c r="AF89" i="30"/>
  <c r="AM89" i="30"/>
  <c r="AQ89" i="30"/>
  <c r="AM52" i="30"/>
  <c r="AQ52" i="30"/>
  <c r="AM55" i="30"/>
  <c r="AQ55" i="30"/>
  <c r="AM67" i="30"/>
  <c r="AQ67" i="30"/>
  <c r="AF81" i="30"/>
  <c r="AM68" i="30"/>
  <c r="AQ68" i="30"/>
  <c r="AF80" i="30"/>
  <c r="AF82" i="30"/>
  <c r="W99" i="35"/>
  <c r="W101" i="35"/>
  <c r="Y98" i="35"/>
  <c r="Y219" i="35"/>
  <c r="Y218" i="35"/>
  <c r="Y133" i="35"/>
  <c r="X146" i="35"/>
  <c r="X100" i="35"/>
  <c r="Y107" i="35"/>
  <c r="Y208" i="35"/>
  <c r="Y120" i="35"/>
  <c r="X186" i="35"/>
  <c r="U245" i="35"/>
  <c r="U269" i="35"/>
  <c r="Y215" i="35"/>
  <c r="U246" i="35"/>
  <c r="U270" i="35"/>
  <c r="U242" i="35"/>
  <c r="U266" i="35"/>
  <c r="U243" i="35"/>
  <c r="U267" i="35"/>
  <c r="U244" i="35"/>
  <c r="U268" i="35"/>
  <c r="T265" i="35"/>
  <c r="T255" i="35"/>
  <c r="U272" i="35"/>
  <c r="S264" i="35"/>
  <c r="Y204" i="35"/>
  <c r="U241" i="35"/>
  <c r="X207" i="35"/>
  <c r="Y178" i="35"/>
  <c r="Y170" i="35"/>
  <c r="Y162" i="35"/>
  <c r="V250" i="35"/>
  <c r="AK250" i="35"/>
  <c r="AP250" i="35"/>
  <c r="AK156" i="35"/>
  <c r="AP156" i="35"/>
  <c r="Z224" i="35"/>
  <c r="Z225" i="35"/>
  <c r="Z226" i="35"/>
  <c r="Z209" i="35"/>
  <c r="Z210" i="35"/>
  <c r="Z220" i="35"/>
  <c r="Z211" i="35"/>
  <c r="Z221" i="35"/>
  <c r="Z212" i="35"/>
  <c r="Z222" i="35"/>
  <c r="Z213" i="35"/>
  <c r="Z223" i="35"/>
  <c r="Z214" i="35"/>
  <c r="X196" i="35"/>
  <c r="Y202" i="35"/>
  <c r="Y203" i="35"/>
  <c r="Y197" i="35"/>
  <c r="Y198" i="35"/>
  <c r="Y199" i="35"/>
  <c r="Y200" i="35"/>
  <c r="Y201" i="35"/>
  <c r="Y81" i="35"/>
  <c r="Y259" i="35"/>
  <c r="AP83" i="38"/>
  <c r="X83" i="36"/>
  <c r="AL64" i="39"/>
  <c r="AA82" i="39"/>
  <c r="AL82" i="39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/>
  <c r="AA78" i="39"/>
  <c r="AL78" i="39"/>
  <c r="AL70" i="39"/>
  <c r="AL53" i="39"/>
  <c r="AL72" i="39"/>
  <c r="AL65" i="39"/>
  <c r="AA90" i="39"/>
  <c r="AL90" i="39"/>
  <c r="AL63" i="39"/>
  <c r="AL62" i="39"/>
  <c r="AL51" i="39"/>
  <c r="AL61" i="39"/>
  <c r="AA73" i="39"/>
  <c r="AL50" i="39"/>
  <c r="AL59" i="39"/>
  <c r="AA87" i="39"/>
  <c r="AL87" i="39"/>
  <c r="AA77" i="39"/>
  <c r="AL60" i="39"/>
  <c r="AA93" i="39"/>
  <c r="AL93" i="39"/>
  <c r="Z94" i="39"/>
  <c r="Y78" i="38"/>
  <c r="Z71" i="38"/>
  <c r="Z72" i="38"/>
  <c r="Z81" i="38"/>
  <c r="Z53" i="38"/>
  <c r="Z51" i="38"/>
  <c r="Z58" i="38"/>
  <c r="Z68" i="38"/>
  <c r="Z61" i="38"/>
  <c r="Z63" i="38"/>
  <c r="Z90" i="38"/>
  <c r="AA1" i="38"/>
  <c r="Z70" i="38"/>
  <c r="Z59" i="38"/>
  <c r="Z55" i="38"/>
  <c r="Z65" i="38"/>
  <c r="Z92" i="38"/>
  <c r="Z66" i="38"/>
  <c r="Z56" i="38"/>
  <c r="Z54" i="38"/>
  <c r="Z52" i="38"/>
  <c r="Z50" i="38"/>
  <c r="Z62" i="38"/>
  <c r="Z89" i="38"/>
  <c r="Z60" i="38"/>
  <c r="Z67" i="38"/>
  <c r="Z69" i="38"/>
  <c r="Z64" i="38"/>
  <c r="Z91" i="38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/>
  <c r="Z70" i="37"/>
  <c r="Z69" i="37"/>
  <c r="Z63" i="37"/>
  <c r="Z90" i="37"/>
  <c r="Z71" i="37"/>
  <c r="Z66" i="37"/>
  <c r="Z56" i="37"/>
  <c r="Z50" i="37"/>
  <c r="Z52" i="37"/>
  <c r="Z68" i="37"/>
  <c r="Z55" i="37"/>
  <c r="Z64" i="37"/>
  <c r="Z91" i="37"/>
  <c r="Z60" i="37"/>
  <c r="Z59" i="37"/>
  <c r="Z80" i="37"/>
  <c r="Z54" i="37"/>
  <c r="Z65" i="37"/>
  <c r="Z92" i="37"/>
  <c r="Z51" i="37"/>
  <c r="Z61" i="37"/>
  <c r="Z88" i="37"/>
  <c r="Z67" i="37"/>
  <c r="Z58" i="37"/>
  <c r="AA1" i="37"/>
  <c r="Z53" i="37"/>
  <c r="Z62" i="37"/>
  <c r="Z89" i="37"/>
  <c r="Z57" i="37"/>
  <c r="Y79" i="37"/>
  <c r="Y82" i="36"/>
  <c r="AP83" i="36"/>
  <c r="Y93" i="36"/>
  <c r="Y78" i="36"/>
  <c r="Z72" i="36"/>
  <c r="Z81" i="36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/>
  <c r="Z56" i="36"/>
  <c r="Z64" i="36"/>
  <c r="Z91" i="36"/>
  <c r="Z61" i="36"/>
  <c r="Z88" i="36"/>
  <c r="Z62" i="36"/>
  <c r="Z89" i="36"/>
  <c r="Z59" i="36"/>
  <c r="Z80" i="36"/>
  <c r="Z60" i="36"/>
  <c r="Z53" i="36"/>
  <c r="Z51" i="36"/>
  <c r="Z58" i="36"/>
  <c r="Z55" i="36"/>
  <c r="Z63" i="36"/>
  <c r="Z90" i="36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/>
  <c r="Y80" i="35"/>
  <c r="Y258" i="35"/>
  <c r="Y88" i="35"/>
  <c r="Y87" i="35"/>
  <c r="Y77" i="35"/>
  <c r="Y90" i="35"/>
  <c r="Y92" i="35"/>
  <c r="Y82" i="35"/>
  <c r="Y260" i="35"/>
  <c r="Y79" i="35"/>
  <c r="Y257" i="35"/>
  <c r="Y93" i="35"/>
  <c r="Z71" i="35"/>
  <c r="Z67" i="35"/>
  <c r="Z70" i="35"/>
  <c r="Z64" i="35"/>
  <c r="Z91" i="35"/>
  <c r="Z66" i="35"/>
  <c r="Z59" i="35"/>
  <c r="Z80" i="35"/>
  <c r="Z258" i="35"/>
  <c r="Z69" i="35"/>
  <c r="Z61" i="35"/>
  <c r="Z88" i="35"/>
  <c r="Z57" i="35"/>
  <c r="Z53" i="35"/>
  <c r="Z51" i="35"/>
  <c r="Z68" i="35"/>
  <c r="Z55" i="35"/>
  <c r="Z63" i="35"/>
  <c r="Z90" i="35"/>
  <c r="Z60" i="35"/>
  <c r="Z65" i="35"/>
  <c r="Z92" i="35"/>
  <c r="Z58" i="35"/>
  <c r="Z72" i="35"/>
  <c r="Z62" i="35"/>
  <c r="Z89" i="35"/>
  <c r="Z56" i="35"/>
  <c r="Z54" i="35"/>
  <c r="Z52" i="35"/>
  <c r="Z50" i="35"/>
  <c r="X94" i="34"/>
  <c r="Y90" i="34"/>
  <c r="Y92" i="34"/>
  <c r="Y79" i="34"/>
  <c r="Z59" i="34"/>
  <c r="Z72" i="34"/>
  <c r="Z81" i="34"/>
  <c r="Z63" i="34"/>
  <c r="Z90" i="34"/>
  <c r="Z66" i="34"/>
  <c r="Z56" i="34"/>
  <c r="Z68" i="34"/>
  <c r="Z64" i="34"/>
  <c r="Z91" i="34"/>
  <c r="Z50" i="34"/>
  <c r="Z71" i="34"/>
  <c r="Z53" i="34"/>
  <c r="Z51" i="34"/>
  <c r="Z58" i="34"/>
  <c r="Z55" i="34"/>
  <c r="Z69" i="34"/>
  <c r="Z57" i="34"/>
  <c r="Z54" i="34"/>
  <c r="Z61" i="34"/>
  <c r="Z88" i="34"/>
  <c r="Z52" i="34"/>
  <c r="Z67" i="34"/>
  <c r="Z70" i="34"/>
  <c r="Z62" i="34"/>
  <c r="Z89" i="34"/>
  <c r="AA1" i="34"/>
  <c r="Z60" i="34"/>
  <c r="Z65" i="34"/>
  <c r="Z92" i="34"/>
  <c r="Y91" i="34"/>
  <c r="Y93" i="34"/>
  <c r="Y82" i="34"/>
  <c r="Y87" i="34"/>
  <c r="Y77" i="34"/>
  <c r="Y78" i="34"/>
  <c r="Y88" i="34"/>
  <c r="AL65" i="33"/>
  <c r="AL92" i="33"/>
  <c r="AA78" i="33"/>
  <c r="AL78" i="33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/>
  <c r="AL59" i="33"/>
  <c r="AA89" i="33"/>
  <c r="AL89" i="33"/>
  <c r="AL62" i="33"/>
  <c r="AA82" i="33"/>
  <c r="AL82" i="33"/>
  <c r="AA93" i="33"/>
  <c r="AL93" i="33"/>
  <c r="AA87" i="33"/>
  <c r="AL87" i="33"/>
  <c r="AA77" i="33"/>
  <c r="AA79" i="33"/>
  <c r="AL79" i="33"/>
  <c r="AL53" i="33"/>
  <c r="AL60" i="33"/>
  <c r="AL70" i="33"/>
  <c r="AA88" i="33"/>
  <c r="AL88" i="33"/>
  <c r="AL61" i="33"/>
  <c r="AA91" i="33"/>
  <c r="AL91" i="33"/>
  <c r="AL64" i="33"/>
  <c r="AL51" i="33"/>
  <c r="Y30" i="31"/>
  <c r="Y32" i="31"/>
  <c r="Z31" i="31"/>
  <c r="Z28" i="31"/>
  <c r="Z27" i="31"/>
  <c r="Z26" i="31"/>
  <c r="Z29" i="31"/>
  <c r="AA1" i="31"/>
  <c r="AE83" i="30"/>
  <c r="AM53" i="30"/>
  <c r="AQ53" i="30"/>
  <c r="AF79" i="30"/>
  <c r="AM79" i="30"/>
  <c r="AQ79" i="30"/>
  <c r="AM60" i="30"/>
  <c r="AQ60" i="30"/>
  <c r="AF87" i="30"/>
  <c r="AM65" i="30"/>
  <c r="AQ65" i="30"/>
  <c r="AF92" i="30"/>
  <c r="AM92" i="30"/>
  <c r="AQ92" i="30"/>
  <c r="AM64" i="30"/>
  <c r="AQ64" i="30"/>
  <c r="AF91" i="30"/>
  <c r="AM91" i="30"/>
  <c r="AQ91" i="30"/>
  <c r="AM66" i="30"/>
  <c r="AQ66" i="30"/>
  <c r="AF93" i="30"/>
  <c r="AM93" i="30"/>
  <c r="AQ93" i="30"/>
  <c r="AM63" i="30"/>
  <c r="AQ63" i="30"/>
  <c r="AF90" i="30"/>
  <c r="AM90" i="30"/>
  <c r="AQ90" i="30"/>
  <c r="AM70" i="30"/>
  <c r="AQ70" i="30"/>
  <c r="AF78" i="30"/>
  <c r="AM78" i="30"/>
  <c r="AQ78" i="30"/>
  <c r="AQ50" i="30"/>
  <c r="AM61" i="30"/>
  <c r="AQ61" i="30"/>
  <c r="AF88" i="30"/>
  <c r="AM88" i="30"/>
  <c r="AQ88" i="30"/>
  <c r="AE94" i="30"/>
  <c r="AM62" i="30"/>
  <c r="AF77" i="30"/>
  <c r="AF73" i="30"/>
  <c r="AM71" i="30"/>
  <c r="AQ71" i="30"/>
  <c r="AM72" i="30"/>
  <c r="AQ72" i="30"/>
  <c r="AM81" i="30"/>
  <c r="AQ81" i="30"/>
  <c r="AM59" i="30"/>
  <c r="AQ59" i="30"/>
  <c r="AM82" i="30"/>
  <c r="AQ82" i="30"/>
  <c r="AM51" i="30"/>
  <c r="AQ51" i="30"/>
  <c r="AM80" i="30"/>
  <c r="AQ80" i="30"/>
  <c r="X99" i="35"/>
  <c r="X101" i="35"/>
  <c r="Z98" i="35"/>
  <c r="Z107" i="35"/>
  <c r="Y186" i="35"/>
  <c r="Z219" i="35"/>
  <c r="Z218" i="35"/>
  <c r="Z133" i="35"/>
  <c r="Z208" i="35"/>
  <c r="Z120" i="35"/>
  <c r="Y146" i="35"/>
  <c r="Y100" i="35"/>
  <c r="T254" i="35"/>
  <c r="Z215" i="35"/>
  <c r="AK152" i="35"/>
  <c r="AP152" i="35"/>
  <c r="V246" i="35"/>
  <c r="AK148" i="35"/>
  <c r="AP148" i="35"/>
  <c r="V242" i="35"/>
  <c r="AK149" i="35"/>
  <c r="AP149" i="35"/>
  <c r="V243" i="35"/>
  <c r="T264" i="35"/>
  <c r="AK150" i="35"/>
  <c r="AP150" i="35"/>
  <c r="V244" i="35"/>
  <c r="AK151" i="35"/>
  <c r="AP151" i="35"/>
  <c r="V245" i="35"/>
  <c r="AK154" i="35"/>
  <c r="AP154" i="35"/>
  <c r="V248" i="35"/>
  <c r="U265" i="35"/>
  <c r="U264" i="35"/>
  <c r="U255" i="35"/>
  <c r="U254" i="35"/>
  <c r="AK155" i="35"/>
  <c r="AP155" i="35"/>
  <c r="V249" i="35"/>
  <c r="AK249" i="35"/>
  <c r="AP249" i="35"/>
  <c r="Z204" i="35"/>
  <c r="AK147" i="35"/>
  <c r="AP147" i="35"/>
  <c r="V241" i="35"/>
  <c r="AK186" i="35"/>
  <c r="AP186" i="35"/>
  <c r="AK153" i="35"/>
  <c r="AP153" i="35"/>
  <c r="V247" i="35"/>
  <c r="Y207" i="35"/>
  <c r="Z178" i="35"/>
  <c r="Z170" i="35"/>
  <c r="W247" i="35"/>
  <c r="W271" i="35"/>
  <c r="Z162" i="35"/>
  <c r="W250" i="35"/>
  <c r="W249" i="35"/>
  <c r="W248" i="35"/>
  <c r="AA225" i="35"/>
  <c r="AL225" i="35"/>
  <c r="AA226" i="35"/>
  <c r="AL226" i="35"/>
  <c r="AL143" i="35"/>
  <c r="AA220" i="35"/>
  <c r="AL220" i="35"/>
  <c r="AA221" i="35"/>
  <c r="AL221" i="35"/>
  <c r="AA222" i="35"/>
  <c r="AL222" i="35"/>
  <c r="AA223" i="35"/>
  <c r="AL223" i="35"/>
  <c r="AA214" i="35"/>
  <c r="AA224" i="35"/>
  <c r="AL224" i="35"/>
  <c r="AA215" i="35"/>
  <c r="Y196" i="35"/>
  <c r="Z203" i="35"/>
  <c r="Z197" i="35"/>
  <c r="Z202" i="35"/>
  <c r="Z198" i="35"/>
  <c r="Z199" i="35"/>
  <c r="Z200" i="35"/>
  <c r="Z201" i="35"/>
  <c r="Z81" i="35"/>
  <c r="Z259" i="35"/>
  <c r="Y94" i="38"/>
  <c r="Z82" i="37"/>
  <c r="AB93" i="39"/>
  <c r="AB87" i="39"/>
  <c r="AB77" i="39"/>
  <c r="AB89" i="39"/>
  <c r="AA94" i="39"/>
  <c r="AL77" i="39"/>
  <c r="AL83" i="39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/>
  <c r="AC63" i="39"/>
  <c r="AC90" i="39"/>
  <c r="AC61" i="39"/>
  <c r="AC88" i="39"/>
  <c r="AC59" i="39"/>
  <c r="AC80" i="39"/>
  <c r="AC57" i="39"/>
  <c r="AC55" i="39"/>
  <c r="AC72" i="39"/>
  <c r="AC81" i="39"/>
  <c r="AC70" i="39"/>
  <c r="AC68" i="39"/>
  <c r="AC66" i="39"/>
  <c r="AC54" i="39"/>
  <c r="AC52" i="39"/>
  <c r="AC50" i="39"/>
  <c r="AC56" i="39"/>
  <c r="AC62" i="39"/>
  <c r="AC89" i="39"/>
  <c r="AC60" i="39"/>
  <c r="AC53" i="39"/>
  <c r="AC51" i="39"/>
  <c r="AC58" i="39"/>
  <c r="AD1" i="39"/>
  <c r="AC64" i="39"/>
  <c r="AC91" i="39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/>
  <c r="AA68" i="38"/>
  <c r="AL68" i="38"/>
  <c r="AA61" i="38"/>
  <c r="AA88" i="38"/>
  <c r="AA63" i="38"/>
  <c r="AA90" i="38"/>
  <c r="AL90" i="38"/>
  <c r="AA72" i="38"/>
  <c r="AA81" i="38"/>
  <c r="AL81" i="38"/>
  <c r="AA71" i="38"/>
  <c r="AL71" i="38"/>
  <c r="AB1" i="38"/>
  <c r="AA59" i="38"/>
  <c r="AA80" i="38"/>
  <c r="AA53" i="38"/>
  <c r="AA70" i="38"/>
  <c r="AA55" i="38"/>
  <c r="AL55" i="38"/>
  <c r="AA52" i="38"/>
  <c r="AL52" i="38"/>
  <c r="AA65" i="38"/>
  <c r="AA92" i="38"/>
  <c r="AL92" i="38"/>
  <c r="AA56" i="38"/>
  <c r="AL56" i="38"/>
  <c r="AA50" i="38"/>
  <c r="AA54" i="38"/>
  <c r="AL54" i="38"/>
  <c r="AA62" i="38"/>
  <c r="AA89" i="38"/>
  <c r="AL89" i="38"/>
  <c r="AA67" i="38"/>
  <c r="AL67" i="38"/>
  <c r="AA60" i="38"/>
  <c r="AA51" i="38"/>
  <c r="AA82" i="38"/>
  <c r="AA64" i="38"/>
  <c r="AA91" i="38"/>
  <c r="AL91" i="38"/>
  <c r="AA69" i="38"/>
  <c r="AL69" i="38"/>
  <c r="AA57" i="38"/>
  <c r="AL57" i="38"/>
  <c r="AA66" i="38"/>
  <c r="AL66" i="38"/>
  <c r="Z79" i="37"/>
  <c r="Z73" i="37"/>
  <c r="Z93" i="37"/>
  <c r="Y94" i="37"/>
  <c r="Z78" i="37"/>
  <c r="Y83" i="37"/>
  <c r="AA72" i="37"/>
  <c r="AA81" i="37"/>
  <c r="AL81" i="37"/>
  <c r="AA69" i="37"/>
  <c r="AL69" i="37"/>
  <c r="AA71" i="37"/>
  <c r="AL71" i="37"/>
  <c r="AA66" i="37"/>
  <c r="AA50" i="37"/>
  <c r="AA63" i="37"/>
  <c r="AA90" i="37"/>
  <c r="AL90" i="37"/>
  <c r="AA56" i="37"/>
  <c r="AL56" i="37"/>
  <c r="AA60" i="37"/>
  <c r="AL60" i="37"/>
  <c r="AA52" i="37"/>
  <c r="AL52" i="37"/>
  <c r="AA58" i="37"/>
  <c r="AL58" i="37"/>
  <c r="AA68" i="37"/>
  <c r="AL68" i="37"/>
  <c r="AA55" i="37"/>
  <c r="AL55" i="37"/>
  <c r="AA64" i="37"/>
  <c r="AA91" i="37"/>
  <c r="AL91" i="37"/>
  <c r="AA51" i="37"/>
  <c r="AA59" i="37"/>
  <c r="AA80" i="37"/>
  <c r="AL80" i="37"/>
  <c r="AA54" i="37"/>
  <c r="AL54" i="37"/>
  <c r="AA65" i="37"/>
  <c r="AA92" i="37"/>
  <c r="AL92" i="37"/>
  <c r="AA67" i="37"/>
  <c r="AL67" i="37"/>
  <c r="AA61" i="37"/>
  <c r="AA88" i="37"/>
  <c r="AL88" i="37"/>
  <c r="AA62" i="37"/>
  <c r="AA89" i="37"/>
  <c r="AL89" i="37"/>
  <c r="AB1" i="37"/>
  <c r="AA70" i="37"/>
  <c r="AA53" i="37"/>
  <c r="AL53" i="37"/>
  <c r="AA57" i="37"/>
  <c r="AL57" i="37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/>
  <c r="AA52" i="36"/>
  <c r="AL52" i="36"/>
  <c r="AA71" i="36"/>
  <c r="AL71" i="36"/>
  <c r="AA69" i="36"/>
  <c r="AL69" i="36"/>
  <c r="AA50" i="36"/>
  <c r="AL50" i="36"/>
  <c r="AA70" i="36"/>
  <c r="AA67" i="36"/>
  <c r="AL67" i="36"/>
  <c r="AA54" i="36"/>
  <c r="AL54" i="36"/>
  <c r="AA68" i="36"/>
  <c r="AL68" i="36"/>
  <c r="AA65" i="36"/>
  <c r="AA92" i="36"/>
  <c r="AL92" i="36"/>
  <c r="AA66" i="36"/>
  <c r="AA63" i="36"/>
  <c r="AA64" i="36"/>
  <c r="AA91" i="36"/>
  <c r="AL91" i="36"/>
  <c r="AA61" i="36"/>
  <c r="AA88" i="36"/>
  <c r="AL88" i="36"/>
  <c r="AA72" i="36"/>
  <c r="AA81" i="36"/>
  <c r="AL81" i="36"/>
  <c r="AA62" i="36"/>
  <c r="AA89" i="36"/>
  <c r="AL89" i="36"/>
  <c r="AA59" i="36"/>
  <c r="AA56" i="36"/>
  <c r="AL56" i="36"/>
  <c r="AA60" i="36"/>
  <c r="AA53" i="36"/>
  <c r="AA51" i="36"/>
  <c r="AA58" i="36"/>
  <c r="AL58" i="36"/>
  <c r="AA55" i="36"/>
  <c r="AL55" i="36"/>
  <c r="AB1" i="36"/>
  <c r="AA83" i="33"/>
  <c r="Y83" i="35"/>
  <c r="Y83" i="34"/>
  <c r="Z73" i="35"/>
  <c r="Z73" i="34"/>
  <c r="AB73" i="33"/>
  <c r="AL73" i="33"/>
  <c r="Z78" i="35"/>
  <c r="Z256" i="35"/>
  <c r="Y94" i="35"/>
  <c r="AA70" i="35"/>
  <c r="AL70" i="35"/>
  <c r="AA71" i="35"/>
  <c r="AA64" i="35"/>
  <c r="AA91" i="35"/>
  <c r="AL91" i="35"/>
  <c r="AA66" i="35"/>
  <c r="AA59" i="35"/>
  <c r="AA80" i="35"/>
  <c r="AA258" i="35"/>
  <c r="AA69" i="35"/>
  <c r="AL69" i="35"/>
  <c r="AA61" i="35"/>
  <c r="AA88" i="35"/>
  <c r="AL88" i="35"/>
  <c r="AA57" i="35"/>
  <c r="AL57" i="35"/>
  <c r="AA53" i="35"/>
  <c r="AL53" i="35"/>
  <c r="AA51" i="35"/>
  <c r="AA68" i="35"/>
  <c r="AL68" i="35"/>
  <c r="AA63" i="35"/>
  <c r="AA60" i="35"/>
  <c r="AA65" i="35"/>
  <c r="AA58" i="35"/>
  <c r="AL58" i="35"/>
  <c r="AA55" i="35"/>
  <c r="AL55" i="35"/>
  <c r="AA54" i="35"/>
  <c r="AL54" i="35"/>
  <c r="AA72" i="35"/>
  <c r="AA62" i="35"/>
  <c r="AA89" i="35"/>
  <c r="AL89" i="35"/>
  <c r="AA56" i="35"/>
  <c r="AL56" i="35"/>
  <c r="AA52" i="35"/>
  <c r="AL52" i="35"/>
  <c r="AA50" i="35"/>
  <c r="AA67" i="35"/>
  <c r="AL67" i="35"/>
  <c r="Z87" i="35"/>
  <c r="Z77" i="35"/>
  <c r="Z93" i="35"/>
  <c r="Z82" i="35"/>
  <c r="Z260" i="35"/>
  <c r="Z79" i="35"/>
  <c r="Z257" i="35"/>
  <c r="Z78" i="34"/>
  <c r="Z87" i="34"/>
  <c r="Z77" i="34"/>
  <c r="AA66" i="34"/>
  <c r="AA56" i="34"/>
  <c r="AL56" i="34"/>
  <c r="AA68" i="34"/>
  <c r="AL68" i="34"/>
  <c r="AA64" i="34"/>
  <c r="AA91" i="34"/>
  <c r="AL91" i="34"/>
  <c r="AA51" i="34"/>
  <c r="AA71" i="34"/>
  <c r="AL71" i="34"/>
  <c r="AA53" i="34"/>
  <c r="AA54" i="34"/>
  <c r="AL54" i="34"/>
  <c r="AA58" i="34"/>
  <c r="AL58" i="34"/>
  <c r="AA55" i="34"/>
  <c r="AL55" i="34"/>
  <c r="AA69" i="34"/>
  <c r="AL69" i="34"/>
  <c r="AA52" i="34"/>
  <c r="AL52" i="34"/>
  <c r="AA61" i="34"/>
  <c r="AA67" i="34"/>
  <c r="AL67" i="34"/>
  <c r="AA62" i="34"/>
  <c r="AA89" i="34"/>
  <c r="AL89" i="34"/>
  <c r="AB1" i="34"/>
  <c r="AA59" i="34"/>
  <c r="AA80" i="34"/>
  <c r="AA65" i="34"/>
  <c r="AA92" i="34"/>
  <c r="AL92" i="34"/>
  <c r="AA60" i="34"/>
  <c r="AL60" i="34"/>
  <c r="AA57" i="34"/>
  <c r="AL57" i="34"/>
  <c r="AA72" i="34"/>
  <c r="AA81" i="34"/>
  <c r="AL81" i="34"/>
  <c r="AA70" i="34"/>
  <c r="AA63" i="34"/>
  <c r="AA50" i="34"/>
  <c r="Z93" i="34"/>
  <c r="Z80" i="34"/>
  <c r="Z82" i="34"/>
  <c r="Y94" i="34"/>
  <c r="Z79" i="34"/>
  <c r="AC64" i="33"/>
  <c r="AC91" i="33"/>
  <c r="AC53" i="33"/>
  <c r="AC51" i="33"/>
  <c r="AC65" i="33"/>
  <c r="AC92" i="33"/>
  <c r="AC58" i="33"/>
  <c r="AC55" i="33"/>
  <c r="AC72" i="33"/>
  <c r="AC81" i="33"/>
  <c r="AC70" i="33"/>
  <c r="AC66" i="33"/>
  <c r="AC67" i="33"/>
  <c r="AD1" i="33"/>
  <c r="AC57" i="33"/>
  <c r="AC54" i="33"/>
  <c r="AC52" i="33"/>
  <c r="AC50" i="33"/>
  <c r="AC61" i="33"/>
  <c r="AC88" i="33"/>
  <c r="AC60" i="33"/>
  <c r="AC71" i="33"/>
  <c r="AC68" i="33"/>
  <c r="AC62" i="33"/>
  <c r="AC89" i="33"/>
  <c r="AC59" i="33"/>
  <c r="AC80" i="33"/>
  <c r="AC56" i="33"/>
  <c r="AC69" i="33"/>
  <c r="AC63" i="33"/>
  <c r="AC90" i="33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/>
  <c r="AB88" i="33"/>
  <c r="Z30" i="31"/>
  <c r="Z32" i="31"/>
  <c r="AA31" i="31"/>
  <c r="AL31" i="31"/>
  <c r="AA26" i="31"/>
  <c r="AA29" i="31"/>
  <c r="AL29" i="31"/>
  <c r="AA28" i="31"/>
  <c r="AA27" i="31"/>
  <c r="AB1" i="31"/>
  <c r="AF83" i="30"/>
  <c r="AM77" i="30"/>
  <c r="AQ77" i="30"/>
  <c r="AF94" i="30"/>
  <c r="AM87" i="30"/>
  <c r="AQ87" i="30"/>
  <c r="AM73" i="30"/>
  <c r="AQ62" i="30"/>
  <c r="AQ73" i="30"/>
  <c r="AL232" i="35"/>
  <c r="AK247" i="35"/>
  <c r="AP247" i="35"/>
  <c r="V271" i="35"/>
  <c r="AK271" i="35"/>
  <c r="AP271" i="35"/>
  <c r="AL236" i="35"/>
  <c r="AL233" i="35"/>
  <c r="AL231" i="35"/>
  <c r="AL234" i="35"/>
  <c r="Y101" i="35"/>
  <c r="Y99" i="35"/>
  <c r="AA98" i="35"/>
  <c r="AL98" i="35"/>
  <c r="Z186" i="35"/>
  <c r="AA107" i="35"/>
  <c r="AL107" i="35"/>
  <c r="AA219" i="35"/>
  <c r="AL219" i="35"/>
  <c r="AA133" i="35"/>
  <c r="AL133" i="35"/>
  <c r="AA208" i="35"/>
  <c r="AL208" i="35"/>
  <c r="AA120" i="35"/>
  <c r="AL120" i="35"/>
  <c r="Z146" i="35"/>
  <c r="Z100" i="35"/>
  <c r="Z207" i="35"/>
  <c r="AL235" i="35"/>
  <c r="AA204" i="35"/>
  <c r="W245" i="35"/>
  <c r="W269" i="35"/>
  <c r="W242" i="35"/>
  <c r="W266" i="35"/>
  <c r="W243" i="35"/>
  <c r="W267" i="35"/>
  <c r="W244" i="35"/>
  <c r="W268" i="35"/>
  <c r="W246" i="35"/>
  <c r="W270" i="35"/>
  <c r="AA212" i="35"/>
  <c r="AL212" i="35"/>
  <c r="V268" i="35"/>
  <c r="AK268" i="35"/>
  <c r="AP268" i="35"/>
  <c r="AK244" i="35"/>
  <c r="AP244" i="35"/>
  <c r="W241" i="35"/>
  <c r="AA211" i="35"/>
  <c r="AL211" i="35"/>
  <c r="V265" i="35"/>
  <c r="V255" i="35"/>
  <c r="V254" i="35"/>
  <c r="AK254" i="35"/>
  <c r="AP254" i="35"/>
  <c r="V267" i="35"/>
  <c r="AK267" i="35"/>
  <c r="AP267" i="35"/>
  <c r="AK243" i="35"/>
  <c r="AP243" i="35"/>
  <c r="AA210" i="35"/>
  <c r="AL210" i="35"/>
  <c r="V266" i="35"/>
  <c r="AK266" i="35"/>
  <c r="AP266" i="35"/>
  <c r="AK242" i="35"/>
  <c r="AP242" i="35"/>
  <c r="AA209" i="35"/>
  <c r="AL209" i="35"/>
  <c r="V270" i="35"/>
  <c r="AK270" i="35"/>
  <c r="AP270" i="35"/>
  <c r="AK246" i="35"/>
  <c r="AP246" i="35"/>
  <c r="AL142" i="35"/>
  <c r="AL141" i="35"/>
  <c r="V272" i="35"/>
  <c r="AK272" i="35"/>
  <c r="AP272" i="35"/>
  <c r="AK248" i="35"/>
  <c r="AP248" i="35"/>
  <c r="AL140" i="35"/>
  <c r="AK241" i="35"/>
  <c r="AP241" i="35"/>
  <c r="AA213" i="35"/>
  <c r="AL213" i="35"/>
  <c r="V269" i="35"/>
  <c r="AK269" i="35"/>
  <c r="AP269" i="35"/>
  <c r="AK245" i="35"/>
  <c r="AP245" i="35"/>
  <c r="W272" i="35"/>
  <c r="AL135" i="35"/>
  <c r="AL139" i="35"/>
  <c r="AL138" i="35"/>
  <c r="AL137" i="35"/>
  <c r="AL136" i="35"/>
  <c r="AL215" i="35"/>
  <c r="AA170" i="35"/>
  <c r="AL170" i="35"/>
  <c r="AL134" i="35"/>
  <c r="AA178" i="35"/>
  <c r="AA162" i="35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X271" i="35"/>
  <c r="AL126" i="35"/>
  <c r="AL125" i="35"/>
  <c r="AB226" i="35"/>
  <c r="AB209" i="35"/>
  <c r="AB210" i="35"/>
  <c r="AB220" i="35"/>
  <c r="AB211" i="35"/>
  <c r="AB221" i="35"/>
  <c r="AB212" i="35"/>
  <c r="AB222" i="35"/>
  <c r="AB213" i="35"/>
  <c r="AB223" i="35"/>
  <c r="AB214" i="35"/>
  <c r="AB224" i="35"/>
  <c r="AB225" i="35"/>
  <c r="Z196" i="35"/>
  <c r="AA198" i="35"/>
  <c r="AL198" i="35"/>
  <c r="AA200" i="35"/>
  <c r="AL200" i="35"/>
  <c r="AA201" i="35"/>
  <c r="AL201" i="35"/>
  <c r="AA202" i="35"/>
  <c r="AL202" i="35"/>
  <c r="AA203" i="35"/>
  <c r="AL203" i="35"/>
  <c r="AA197" i="35"/>
  <c r="AL80" i="35"/>
  <c r="AL258" i="35"/>
  <c r="AL204" i="35"/>
  <c r="AL110" i="35"/>
  <c r="AA199" i="35"/>
  <c r="AL199" i="35"/>
  <c r="AA81" i="35"/>
  <c r="AA259" i="35"/>
  <c r="AL71" i="35"/>
  <c r="AL108" i="35"/>
  <c r="AL116" i="35"/>
  <c r="AL114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/>
  <c r="AD70" i="39"/>
  <c r="AD54" i="39"/>
  <c r="AD52" i="39"/>
  <c r="AD50" i="39"/>
  <c r="AD57" i="39"/>
  <c r="AD67" i="39"/>
  <c r="AD69" i="39"/>
  <c r="AD65" i="39"/>
  <c r="AD92" i="39"/>
  <c r="AD68" i="39"/>
  <c r="AD59" i="39"/>
  <c r="AD80" i="39"/>
  <c r="AD71" i="39"/>
  <c r="AD64" i="39"/>
  <c r="AD91" i="39"/>
  <c r="AE1" i="39"/>
  <c r="AD61" i="39"/>
  <c r="AD88" i="39"/>
  <c r="AD55" i="39"/>
  <c r="AD51" i="39"/>
  <c r="AD58" i="39"/>
  <c r="AD62" i="39"/>
  <c r="AD89" i="39"/>
  <c r="AD56" i="39"/>
  <c r="AD60" i="39"/>
  <c r="AD63" i="39"/>
  <c r="AD90" i="39"/>
  <c r="AD53" i="39"/>
  <c r="AD66" i="39"/>
  <c r="AC78" i="39"/>
  <c r="AC79" i="39"/>
  <c r="AA78" i="38"/>
  <c r="AL78" i="38"/>
  <c r="AL64" i="38"/>
  <c r="AA73" i="38"/>
  <c r="AL50" i="38"/>
  <c r="AL51" i="38"/>
  <c r="AL63" i="38"/>
  <c r="AL82" i="38"/>
  <c r="AL61" i="38"/>
  <c r="AL59" i="38"/>
  <c r="AL88" i="38"/>
  <c r="AL80" i="38"/>
  <c r="AA79" i="38"/>
  <c r="AL79" i="38"/>
  <c r="AA93" i="38"/>
  <c r="AL93" i="38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/>
  <c r="AA77" i="38"/>
  <c r="AL60" i="38"/>
  <c r="AL72" i="38"/>
  <c r="AL70" i="38"/>
  <c r="Z94" i="38"/>
  <c r="AA82" i="37"/>
  <c r="AL82" i="37"/>
  <c r="Z83" i="37"/>
  <c r="AA78" i="37"/>
  <c r="AL78" i="37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/>
  <c r="AL66" i="37"/>
  <c r="AL51" i="37"/>
  <c r="AL62" i="37"/>
  <c r="AL50" i="37"/>
  <c r="AL63" i="37"/>
  <c r="AL72" i="37"/>
  <c r="AL64" i="37"/>
  <c r="AL70" i="37"/>
  <c r="AL61" i="37"/>
  <c r="AL59" i="37"/>
  <c r="AA87" i="37"/>
  <c r="AL87" i="37"/>
  <c r="AA77" i="37"/>
  <c r="AL65" i="37"/>
  <c r="AA79" i="37"/>
  <c r="AL79" i="37"/>
  <c r="AL65" i="36"/>
  <c r="AL64" i="36"/>
  <c r="AA82" i="36"/>
  <c r="AL82" i="36"/>
  <c r="AL51" i="36"/>
  <c r="AA87" i="36"/>
  <c r="AL87" i="36"/>
  <c r="AA77" i="36"/>
  <c r="AL60" i="36"/>
  <c r="AL72" i="36"/>
  <c r="AL62" i="36"/>
  <c r="AA90" i="36"/>
  <c r="AL90" i="36"/>
  <c r="AL63" i="36"/>
  <c r="AA80" i="36"/>
  <c r="AL80" i="36"/>
  <c r="AL59" i="36"/>
  <c r="AA93" i="36"/>
  <c r="AL93" i="36"/>
  <c r="AL66" i="36"/>
  <c r="Z94" i="36"/>
  <c r="AA79" i="36"/>
  <c r="AL79" i="36"/>
  <c r="AL53" i="36"/>
  <c r="Z83" i="36"/>
  <c r="AL61" i="36"/>
  <c r="AA73" i="36"/>
  <c r="AA78" i="36"/>
  <c r="AL78" i="36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B58" i="35"/>
  <c r="AB52" i="35"/>
  <c r="AB56" i="35"/>
  <c r="AB62" i="35"/>
  <c r="AA87" i="35"/>
  <c r="AL87" i="35"/>
  <c r="AA77" i="35"/>
  <c r="AA90" i="35"/>
  <c r="AL63" i="35"/>
  <c r="AA79" i="35"/>
  <c r="AA257" i="35"/>
  <c r="AL60" i="35"/>
  <c r="AA92" i="35"/>
  <c r="AL65" i="35"/>
  <c r="AA93" i="35"/>
  <c r="AL93" i="35"/>
  <c r="AA78" i="35"/>
  <c r="AA256" i="35"/>
  <c r="Z94" i="35"/>
  <c r="AL66" i="35"/>
  <c r="AL65" i="34"/>
  <c r="AL80" i="34"/>
  <c r="AL62" i="34"/>
  <c r="AA79" i="34"/>
  <c r="AL79" i="34"/>
  <c r="AL53" i="34"/>
  <c r="AA78" i="34"/>
  <c r="AL78" i="34"/>
  <c r="AA82" i="34"/>
  <c r="AL82" i="34"/>
  <c r="AL51" i="34"/>
  <c r="AL64" i="34"/>
  <c r="AA93" i="34"/>
  <c r="AL93" i="34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/>
  <c r="AL63" i="34"/>
  <c r="AL72" i="34"/>
  <c r="Z94" i="34"/>
  <c r="AL70" i="34"/>
  <c r="AA87" i="34"/>
  <c r="AL87" i="34"/>
  <c r="AA77" i="34"/>
  <c r="AL59" i="34"/>
  <c r="AA88" i="34"/>
  <c r="AL88" i="34"/>
  <c r="AL61" i="34"/>
  <c r="AC82" i="33"/>
  <c r="AB94" i="33"/>
  <c r="AD71" i="33"/>
  <c r="AD69" i="33"/>
  <c r="AD64" i="33"/>
  <c r="AD53" i="33"/>
  <c r="AD51" i="33"/>
  <c r="AD65" i="33"/>
  <c r="AD92" i="33"/>
  <c r="AD58" i="33"/>
  <c r="AD55" i="33"/>
  <c r="AD72" i="33"/>
  <c r="AD81" i="33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/>
  <c r="AD63" i="33"/>
  <c r="AD90" i="33"/>
  <c r="AD56" i="33"/>
  <c r="AC79" i="33"/>
  <c r="AC93" i="33"/>
  <c r="AL94" i="33"/>
  <c r="AC77" i="33"/>
  <c r="AC87" i="33"/>
  <c r="AL26" i="31"/>
  <c r="AA30" i="31"/>
  <c r="AL30" i="3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A186" i="35"/>
  <c r="Z101" i="35"/>
  <c r="Z99" i="35"/>
  <c r="AA218" i="35"/>
  <c r="AB98" i="35"/>
  <c r="AB107" i="35"/>
  <c r="AB219" i="35"/>
  <c r="AB218" i="35"/>
  <c r="AB133" i="35"/>
  <c r="AB208" i="35"/>
  <c r="AB120" i="35"/>
  <c r="AL230" i="35"/>
  <c r="AA146" i="35"/>
  <c r="AL146" i="35"/>
  <c r="AK255" i="35"/>
  <c r="AP255" i="35"/>
  <c r="AL237" i="35"/>
  <c r="X245" i="35"/>
  <c r="X269" i="35"/>
  <c r="X244" i="35"/>
  <c r="X268" i="35"/>
  <c r="X246" i="35"/>
  <c r="X270" i="35"/>
  <c r="X243" i="35"/>
  <c r="X267" i="35"/>
  <c r="AL162" i="35"/>
  <c r="AL178" i="35"/>
  <c r="X272" i="35"/>
  <c r="X242" i="35"/>
  <c r="X266" i="35"/>
  <c r="AB204" i="35"/>
  <c r="Y248" i="35"/>
  <c r="AB215" i="35"/>
  <c r="V264" i="35"/>
  <c r="AK264" i="35"/>
  <c r="AP264" i="35"/>
  <c r="W265" i="35"/>
  <c r="W264" i="35"/>
  <c r="W255" i="35"/>
  <c r="W254" i="35"/>
  <c r="X241" i="35"/>
  <c r="AK265" i="35"/>
  <c r="AP265" i="35"/>
  <c r="AL218" i="35"/>
  <c r="AA207" i="35"/>
  <c r="AL207" i="35"/>
  <c r="AB170" i="35"/>
  <c r="AB178" i="35"/>
  <c r="AB162" i="35"/>
  <c r="Y250" i="35"/>
  <c r="Y249" i="35"/>
  <c r="Y247" i="35"/>
  <c r="Y271" i="35"/>
  <c r="AC226" i="35"/>
  <c r="AC209" i="35"/>
  <c r="AC210" i="35"/>
  <c r="AC220" i="35"/>
  <c r="AC211" i="35"/>
  <c r="AC221" i="35"/>
  <c r="AC212" i="35"/>
  <c r="AC222" i="35"/>
  <c r="AC213" i="35"/>
  <c r="AC223" i="35"/>
  <c r="AC214" i="35"/>
  <c r="AC224" i="35"/>
  <c r="AC225" i="35"/>
  <c r="Z249" i="35"/>
  <c r="AA196" i="35"/>
  <c r="AL196" i="35"/>
  <c r="AL197" i="35"/>
  <c r="AB200" i="35"/>
  <c r="AB201" i="35"/>
  <c r="AB202" i="35"/>
  <c r="AB203" i="35"/>
  <c r="AB197" i="35"/>
  <c r="AB198" i="35"/>
  <c r="AB199" i="35"/>
  <c r="AL81" i="35"/>
  <c r="AL259" i="35"/>
  <c r="AL78" i="35"/>
  <c r="AL256" i="35"/>
  <c r="AL79" i="35"/>
  <c r="AL257" i="35"/>
  <c r="AL82" i="35"/>
  <c r="AL260" i="35"/>
  <c r="AL90" i="35"/>
  <c r="AL92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/>
  <c r="AE70" i="39"/>
  <c r="AE68" i="39"/>
  <c r="AE66" i="39"/>
  <c r="AE64" i="39"/>
  <c r="AE91" i="39"/>
  <c r="AE57" i="39"/>
  <c r="AE67" i="39"/>
  <c r="AE56" i="39"/>
  <c r="AE69" i="39"/>
  <c r="AE65" i="39"/>
  <c r="AE92" i="39"/>
  <c r="AE62" i="39"/>
  <c r="AE89" i="39"/>
  <c r="AE61" i="39"/>
  <c r="AE60" i="39"/>
  <c r="AE55" i="39"/>
  <c r="AE71" i="39"/>
  <c r="AE63" i="39"/>
  <c r="AE90" i="39"/>
  <c r="AE53" i="39"/>
  <c r="AE54" i="39"/>
  <c r="AE51" i="39"/>
  <c r="AF1" i="39"/>
  <c r="AE59" i="39"/>
  <c r="AE80" i="39"/>
  <c r="AE50" i="39"/>
  <c r="AE58" i="39"/>
  <c r="AE52" i="39"/>
  <c r="AA83" i="38"/>
  <c r="AB90" i="38"/>
  <c r="AB92" i="38"/>
  <c r="AL73" i="38"/>
  <c r="AB78" i="38"/>
  <c r="AA94" i="38"/>
  <c r="AL77" i="38"/>
  <c r="AL83" i="38"/>
  <c r="AC71" i="38"/>
  <c r="AC69" i="38"/>
  <c r="AC67" i="38"/>
  <c r="AC65" i="38"/>
  <c r="AC92" i="38"/>
  <c r="AC63" i="38"/>
  <c r="AC90" i="38"/>
  <c r="AC61" i="38"/>
  <c r="AC88" i="38"/>
  <c r="AC59" i="38"/>
  <c r="AC80" i="38"/>
  <c r="AC57" i="38"/>
  <c r="AC55" i="38"/>
  <c r="AC72" i="38"/>
  <c r="AC81" i="38"/>
  <c r="AC70" i="38"/>
  <c r="AC68" i="38"/>
  <c r="AC66" i="38"/>
  <c r="AC64" i="38"/>
  <c r="AC91" i="38"/>
  <c r="AC62" i="38"/>
  <c r="AC89" i="38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/>
  <c r="AC63" i="37"/>
  <c r="AC90" i="37"/>
  <c r="AC61" i="37"/>
  <c r="AC88" i="37"/>
  <c r="AC59" i="37"/>
  <c r="AC80" i="37"/>
  <c r="AC57" i="37"/>
  <c r="AC55" i="37"/>
  <c r="AC72" i="37"/>
  <c r="AC81" i="37"/>
  <c r="AC66" i="37"/>
  <c r="AC60" i="37"/>
  <c r="AC68" i="37"/>
  <c r="AC62" i="37"/>
  <c r="AC89" i="37"/>
  <c r="AC70" i="37"/>
  <c r="AC52" i="37"/>
  <c r="AC64" i="37"/>
  <c r="AC91" i="37"/>
  <c r="AC51" i="37"/>
  <c r="AC82" i="37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/>
  <c r="AC63" i="36"/>
  <c r="AC90" i="36"/>
  <c r="AC61" i="36"/>
  <c r="AC88" i="36"/>
  <c r="AC59" i="36"/>
  <c r="AC80" i="36"/>
  <c r="AC57" i="36"/>
  <c r="AC55" i="36"/>
  <c r="AC70" i="36"/>
  <c r="AC54" i="36"/>
  <c r="AC52" i="36"/>
  <c r="AC50" i="36"/>
  <c r="AC68" i="36"/>
  <c r="AC66" i="36"/>
  <c r="AC64" i="36"/>
  <c r="AC91" i="36"/>
  <c r="AC72" i="36"/>
  <c r="AC81" i="36"/>
  <c r="AC62" i="36"/>
  <c r="AC89" i="36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/>
  <c r="AC63" i="35"/>
  <c r="AC90" i="35"/>
  <c r="AC61" i="35"/>
  <c r="AC88" i="35"/>
  <c r="AC59" i="35"/>
  <c r="AC80" i="35"/>
  <c r="AC258" i="35"/>
  <c r="AC57" i="35"/>
  <c r="AC55" i="35"/>
  <c r="AC72" i="35"/>
  <c r="AC70" i="35"/>
  <c r="AC68" i="35"/>
  <c r="AC66" i="35"/>
  <c r="AC64" i="35"/>
  <c r="AC91" i="35"/>
  <c r="AC62" i="35"/>
  <c r="AC89" i="35"/>
  <c r="AC60" i="35"/>
  <c r="AC53" i="35"/>
  <c r="AC51" i="35"/>
  <c r="AC58" i="35"/>
  <c r="AC56" i="35"/>
  <c r="AC54" i="35"/>
  <c r="AC52" i="35"/>
  <c r="AC50" i="35"/>
  <c r="AB93" i="35"/>
  <c r="AB79" i="35"/>
  <c r="AB257" i="35"/>
  <c r="AB91" i="35"/>
  <c r="AB87" i="35"/>
  <c r="AB77" i="35"/>
  <c r="AB78" i="35"/>
  <c r="AB256" i="35"/>
  <c r="AB82" i="35"/>
  <c r="AB260" i="35"/>
  <c r="AA94" i="35"/>
  <c r="AL77" i="35"/>
  <c r="AB81" i="35"/>
  <c r="AB259" i="35"/>
  <c r="AB92" i="35"/>
  <c r="AB89" i="35"/>
  <c r="AB80" i="35"/>
  <c r="AB258" i="35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/>
  <c r="AC71" i="34"/>
  <c r="AC69" i="34"/>
  <c r="AC67" i="34"/>
  <c r="AC65" i="34"/>
  <c r="AC92" i="34"/>
  <c r="AC63" i="34"/>
  <c r="AC90" i="34"/>
  <c r="AC61" i="34"/>
  <c r="AC88" i="34"/>
  <c r="AC59" i="34"/>
  <c r="AC80" i="34"/>
  <c r="AC57" i="34"/>
  <c r="AC55" i="34"/>
  <c r="AC64" i="34"/>
  <c r="AC91" i="34"/>
  <c r="AC53" i="34"/>
  <c r="AC51" i="34"/>
  <c r="AC58" i="34"/>
  <c r="AC68" i="34"/>
  <c r="AC56" i="34"/>
  <c r="AC66" i="34"/>
  <c r="AC62" i="34"/>
  <c r="AC89" i="34"/>
  <c r="AD1" i="34"/>
  <c r="AC60" i="34"/>
  <c r="AC54" i="34"/>
  <c r="AC52" i="34"/>
  <c r="AC50" i="34"/>
  <c r="AC72" i="34"/>
  <c r="AC81" i="34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/>
  <c r="AE62" i="33"/>
  <c r="AE89" i="33"/>
  <c r="AE60" i="33"/>
  <c r="AE71" i="33"/>
  <c r="AE69" i="33"/>
  <c r="AE67" i="33"/>
  <c r="AE65" i="33"/>
  <c r="AE63" i="33"/>
  <c r="AE61" i="33"/>
  <c r="AE88" i="33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/>
  <c r="AL32" i="31"/>
  <c r="AA32" i="31"/>
  <c r="AC27" i="31"/>
  <c r="AC31" i="31"/>
  <c r="AC26" i="31"/>
  <c r="AC29" i="31"/>
  <c r="AC28" i="31"/>
  <c r="AD1" i="31"/>
  <c r="AB186" i="35"/>
  <c r="AA101" i="35"/>
  <c r="AL101" i="35"/>
  <c r="AC98" i="35"/>
  <c r="AA99" i="35"/>
  <c r="AL99" i="35"/>
  <c r="AL229" i="35"/>
  <c r="AA100" i="35"/>
  <c r="AL100" i="35"/>
  <c r="AC208" i="35"/>
  <c r="AC120" i="35"/>
  <c r="AC107" i="35"/>
  <c r="AC219" i="35"/>
  <c r="AC218" i="35"/>
  <c r="AC133" i="35"/>
  <c r="AB146" i="35"/>
  <c r="AB100" i="35"/>
  <c r="AC215" i="35"/>
  <c r="Y245" i="35"/>
  <c r="Y269" i="35"/>
  <c r="Y246" i="35"/>
  <c r="Y270" i="35"/>
  <c r="Y242" i="35"/>
  <c r="Y266" i="35"/>
  <c r="Y243" i="35"/>
  <c r="Y267" i="35"/>
  <c r="Y244" i="35"/>
  <c r="Y268" i="35"/>
  <c r="X265" i="35"/>
  <c r="X264" i="35"/>
  <c r="X255" i="35"/>
  <c r="X254" i="35"/>
  <c r="AC204" i="35"/>
  <c r="Y241" i="35"/>
  <c r="Y272" i="35"/>
  <c r="Z248" i="35"/>
  <c r="AB207" i="35"/>
  <c r="AC170" i="35"/>
  <c r="AC178" i="35"/>
  <c r="AC162" i="35"/>
  <c r="Z250" i="35"/>
  <c r="Z247" i="35"/>
  <c r="Z271" i="35"/>
  <c r="AD209" i="35"/>
  <c r="AD210" i="35"/>
  <c r="AD220" i="35"/>
  <c r="AD211" i="35"/>
  <c r="AD221" i="35"/>
  <c r="AD212" i="35"/>
  <c r="AD222" i="35"/>
  <c r="AD213" i="35"/>
  <c r="AD223" i="35"/>
  <c r="AD214" i="35"/>
  <c r="AD224" i="35"/>
  <c r="AD225" i="35"/>
  <c r="AD226" i="35"/>
  <c r="AL83" i="35"/>
  <c r="AB196" i="35"/>
  <c r="AC198" i="35"/>
  <c r="AC199" i="35"/>
  <c r="AC200" i="35"/>
  <c r="AC201" i="35"/>
  <c r="AC202" i="35"/>
  <c r="AC203" i="35"/>
  <c r="AC197" i="35"/>
  <c r="AC81" i="35"/>
  <c r="AC259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/>
  <c r="AM81" i="39"/>
  <c r="AQ81" i="39"/>
  <c r="AF70" i="39"/>
  <c r="AF68" i="39"/>
  <c r="AM68" i="39"/>
  <c r="AQ68" i="39"/>
  <c r="AF66" i="39"/>
  <c r="AF64" i="39"/>
  <c r="AF91" i="39"/>
  <c r="AM91" i="39"/>
  <c r="AQ91" i="39"/>
  <c r="AF62" i="39"/>
  <c r="AF89" i="39"/>
  <c r="AM89" i="39"/>
  <c r="AQ89" i="39"/>
  <c r="AF67" i="39"/>
  <c r="AM67" i="39"/>
  <c r="AQ67" i="39"/>
  <c r="AF69" i="39"/>
  <c r="AM69" i="39"/>
  <c r="AQ69" i="39"/>
  <c r="AF65" i="39"/>
  <c r="AF92" i="39"/>
  <c r="AM92" i="39"/>
  <c r="AQ92" i="39"/>
  <c r="AF61" i="39"/>
  <c r="AF88" i="39"/>
  <c r="AF60" i="39"/>
  <c r="AF53" i="39"/>
  <c r="AF51" i="39"/>
  <c r="AF59" i="39"/>
  <c r="AF80" i="39"/>
  <c r="AM80" i="39"/>
  <c r="AQ80" i="39"/>
  <c r="AF71" i="39"/>
  <c r="AM71" i="39"/>
  <c r="AQ71" i="39"/>
  <c r="AF58" i="39"/>
  <c r="AM58" i="39"/>
  <c r="AQ58" i="39"/>
  <c r="AF54" i="39"/>
  <c r="AM54" i="39"/>
  <c r="AQ54" i="39"/>
  <c r="AF57" i="39"/>
  <c r="AM57" i="39"/>
  <c r="AQ57" i="39"/>
  <c r="AF50" i="39"/>
  <c r="AF56" i="39"/>
  <c r="AM56" i="39"/>
  <c r="AQ56" i="39"/>
  <c r="AF52" i="39"/>
  <c r="AM52" i="39"/>
  <c r="AQ52" i="39"/>
  <c r="AF63" i="39"/>
  <c r="AF90" i="39"/>
  <c r="AM90" i="39"/>
  <c r="AQ90" i="39"/>
  <c r="AF55" i="39"/>
  <c r="AM55" i="39"/>
  <c r="AQ55" i="39"/>
  <c r="AE73" i="39"/>
  <c r="AC87" i="38"/>
  <c r="AC77" i="38"/>
  <c r="AL94" i="38"/>
  <c r="AB94" i="38"/>
  <c r="AD72" i="38"/>
  <c r="AD81" i="38"/>
  <c r="AD70" i="38"/>
  <c r="AD68" i="38"/>
  <c r="AD66" i="38"/>
  <c r="AD64" i="38"/>
  <c r="AD62" i="38"/>
  <c r="AD89" i="38"/>
  <c r="AD60" i="38"/>
  <c r="AD58" i="38"/>
  <c r="AD56" i="38"/>
  <c r="AD61" i="38"/>
  <c r="AD88" i="38"/>
  <c r="AE1" i="38"/>
  <c r="AD71" i="38"/>
  <c r="AD63" i="38"/>
  <c r="AD90" i="38"/>
  <c r="AD59" i="38"/>
  <c r="AD80" i="38"/>
  <c r="AD55" i="38"/>
  <c r="AD54" i="38"/>
  <c r="AD52" i="38"/>
  <c r="AD50" i="38"/>
  <c r="AD65" i="38"/>
  <c r="AD92" i="38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/>
  <c r="AD69" i="37"/>
  <c r="AD66" i="37"/>
  <c r="AD63" i="37"/>
  <c r="AD90" i="37"/>
  <c r="AD60" i="37"/>
  <c r="AD57" i="37"/>
  <c r="AD71" i="37"/>
  <c r="AD68" i="37"/>
  <c r="AD65" i="37"/>
  <c r="AD92" i="37"/>
  <c r="AD62" i="37"/>
  <c r="AD89" i="37"/>
  <c r="AD70" i="37"/>
  <c r="AD67" i="37"/>
  <c r="AD52" i="37"/>
  <c r="AD55" i="37"/>
  <c r="AE1" i="37"/>
  <c r="AD64" i="37"/>
  <c r="AD91" i="37"/>
  <c r="AD53" i="37"/>
  <c r="AD54" i="37"/>
  <c r="AD59" i="37"/>
  <c r="AD80" i="37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/>
  <c r="AD72" i="36"/>
  <c r="AD62" i="36"/>
  <c r="AD61" i="36"/>
  <c r="AD56" i="36"/>
  <c r="AD60" i="36"/>
  <c r="AD59" i="36"/>
  <c r="AD80" i="36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/>
  <c r="AD258" i="35"/>
  <c r="AD53" i="35"/>
  <c r="AD51" i="35"/>
  <c r="AD69" i="35"/>
  <c r="AD61" i="35"/>
  <c r="AD88" i="35"/>
  <c r="AD57" i="35"/>
  <c r="AD63" i="35"/>
  <c r="AD65" i="35"/>
  <c r="AD92" i="35"/>
  <c r="AD55" i="35"/>
  <c r="AD54" i="35"/>
  <c r="AD52" i="35"/>
  <c r="AD50" i="35"/>
  <c r="AD67" i="35"/>
  <c r="AC82" i="35"/>
  <c r="AC260" i="35"/>
  <c r="AL94" i="35"/>
  <c r="AC79" i="35"/>
  <c r="AC257" i="35"/>
  <c r="AB94" i="35"/>
  <c r="AC87" i="35"/>
  <c r="AC77" i="35"/>
  <c r="AC79" i="34"/>
  <c r="AD72" i="34"/>
  <c r="AD81" i="34"/>
  <c r="AD70" i="34"/>
  <c r="AD68" i="34"/>
  <c r="AD66" i="34"/>
  <c r="AD64" i="34"/>
  <c r="AD91" i="34"/>
  <c r="AD62" i="34"/>
  <c r="AD89" i="34"/>
  <c r="AD53" i="34"/>
  <c r="AD51" i="34"/>
  <c r="AD58" i="34"/>
  <c r="AD59" i="34"/>
  <c r="AD80" i="34"/>
  <c r="AD71" i="34"/>
  <c r="AD55" i="34"/>
  <c r="AD56" i="34"/>
  <c r="AD69" i="34"/>
  <c r="AE1" i="34"/>
  <c r="AD61" i="34"/>
  <c r="AD88" i="34"/>
  <c r="AD67" i="34"/>
  <c r="AD60" i="34"/>
  <c r="AD57" i="34"/>
  <c r="AD65" i="34"/>
  <c r="AD54" i="34"/>
  <c r="AD52" i="34"/>
  <c r="AD50" i="34"/>
  <c r="AD63" i="34"/>
  <c r="AD90" i="34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/>
  <c r="AQ71" i="33"/>
  <c r="AF69" i="33"/>
  <c r="AM69" i="33"/>
  <c r="AQ69" i="33"/>
  <c r="AF67" i="33"/>
  <c r="AM67" i="33"/>
  <c r="AQ67" i="33"/>
  <c r="AF65" i="33"/>
  <c r="AF92" i="33"/>
  <c r="AF63" i="33"/>
  <c r="AF90" i="33"/>
  <c r="AF61" i="33"/>
  <c r="AF58" i="33"/>
  <c r="AM58" i="33"/>
  <c r="AQ58" i="33"/>
  <c r="AF55" i="33"/>
  <c r="AM55" i="33"/>
  <c r="AQ55" i="33"/>
  <c r="AF72" i="33"/>
  <c r="AF81" i="33"/>
  <c r="AF70" i="33"/>
  <c r="AF66" i="33"/>
  <c r="AM66" i="33"/>
  <c r="AQ66" i="33"/>
  <c r="AF57" i="33"/>
  <c r="AM57" i="33"/>
  <c r="AQ57" i="33"/>
  <c r="AF54" i="33"/>
  <c r="AM54" i="33"/>
  <c r="AQ54" i="33"/>
  <c r="AF52" i="33"/>
  <c r="AM52" i="33"/>
  <c r="AQ52" i="33"/>
  <c r="AF50" i="33"/>
  <c r="AF60" i="33"/>
  <c r="AF68" i="33"/>
  <c r="AM68" i="33"/>
  <c r="AQ68" i="33"/>
  <c r="AF56" i="33"/>
  <c r="AM56" i="33"/>
  <c r="AQ56" i="33"/>
  <c r="AF62" i="33"/>
  <c r="AF89" i="33"/>
  <c r="AM89" i="33"/>
  <c r="AQ89" i="33"/>
  <c r="AF59" i="33"/>
  <c r="AF80" i="33"/>
  <c r="AF64" i="33"/>
  <c r="AF91" i="33"/>
  <c r="AM91" i="33"/>
  <c r="AQ91" i="33"/>
  <c r="AF53" i="33"/>
  <c r="AM53" i="33"/>
  <c r="AQ53" i="33"/>
  <c r="AF51" i="33"/>
  <c r="AC30" i="31"/>
  <c r="AC32" i="31"/>
  <c r="AD29" i="31"/>
  <c r="AD28" i="31"/>
  <c r="AD27" i="31"/>
  <c r="AD31" i="31"/>
  <c r="AD26" i="31"/>
  <c r="AE1" i="31"/>
  <c r="AC186" i="35"/>
  <c r="AD98" i="35"/>
  <c r="AB101" i="35"/>
  <c r="AB99" i="35"/>
  <c r="AD208" i="35"/>
  <c r="AD120" i="35"/>
  <c r="AD219" i="35"/>
  <c r="AD218" i="35"/>
  <c r="AD133" i="35"/>
  <c r="AD107" i="35"/>
  <c r="AC146" i="35"/>
  <c r="AC100" i="35"/>
  <c r="Z243" i="35"/>
  <c r="Z242" i="35"/>
  <c r="Z266" i="35"/>
  <c r="AD245" i="35"/>
  <c r="AD246" i="35"/>
  <c r="Z244" i="35"/>
  <c r="Z268" i="35"/>
  <c r="Z245" i="35"/>
  <c r="Z269" i="35"/>
  <c r="Z246" i="35"/>
  <c r="Z270" i="35"/>
  <c r="Z272" i="35"/>
  <c r="AD244" i="35"/>
  <c r="AD268" i="35"/>
  <c r="AD215" i="35"/>
  <c r="Y265" i="35"/>
  <c r="Y264" i="35"/>
  <c r="Y255" i="35"/>
  <c r="AD248" i="35"/>
  <c r="AD204" i="35"/>
  <c r="Z241" i="35"/>
  <c r="AD242" i="35"/>
  <c r="Z267" i="35"/>
  <c r="AD243" i="35"/>
  <c r="AC207" i="35"/>
  <c r="AD170" i="35"/>
  <c r="AD178" i="35"/>
  <c r="AD250" i="35"/>
  <c r="AD162" i="35"/>
  <c r="AE210" i="35"/>
  <c r="AE220" i="35"/>
  <c r="AE211" i="35"/>
  <c r="AE221" i="35"/>
  <c r="AE212" i="35"/>
  <c r="AE222" i="35"/>
  <c r="AE209" i="35"/>
  <c r="AE213" i="35"/>
  <c r="AE223" i="35"/>
  <c r="AE214" i="35"/>
  <c r="AE224" i="35"/>
  <c r="AE225" i="35"/>
  <c r="AE226" i="35"/>
  <c r="AC196" i="35"/>
  <c r="AE83" i="39"/>
  <c r="AD82" i="37"/>
  <c r="AD198" i="35"/>
  <c r="AD266" i="35"/>
  <c r="AD199" i="35"/>
  <c r="AD267" i="35"/>
  <c r="AD200" i="35"/>
  <c r="AD201" i="35"/>
  <c r="AD269" i="35"/>
  <c r="AD202" i="35"/>
  <c r="AD270" i="35"/>
  <c r="AD203" i="35"/>
  <c r="AD197" i="35"/>
  <c r="AD81" i="35"/>
  <c r="AD259" i="35"/>
  <c r="AM59" i="39"/>
  <c r="AQ59" i="39"/>
  <c r="AM63" i="39"/>
  <c r="AQ63" i="39"/>
  <c r="AF93" i="39"/>
  <c r="AM72" i="39"/>
  <c r="AQ72" i="39"/>
  <c r="AM65" i="39"/>
  <c r="AQ65" i="39"/>
  <c r="AF78" i="39"/>
  <c r="AM78" i="39"/>
  <c r="AQ78" i="39"/>
  <c r="AM93" i="39"/>
  <c r="AQ93" i="39"/>
  <c r="AM70" i="39"/>
  <c r="AQ70" i="39"/>
  <c r="AM61" i="39"/>
  <c r="AQ61" i="39"/>
  <c r="AF82" i="39"/>
  <c r="AM82" i="39"/>
  <c r="AQ82" i="39"/>
  <c r="AM88" i="39"/>
  <c r="AQ88" i="39"/>
  <c r="AF79" i="39"/>
  <c r="AM79" i="39"/>
  <c r="AQ79" i="39"/>
  <c r="AM53" i="39"/>
  <c r="AQ53" i="39"/>
  <c r="AM64" i="39"/>
  <c r="AQ64" i="39"/>
  <c r="AF73" i="39"/>
  <c r="AM50" i="39"/>
  <c r="AF87" i="39"/>
  <c r="AF77" i="39"/>
  <c r="AM60" i="39"/>
  <c r="AQ60" i="39"/>
  <c r="AE94" i="39"/>
  <c r="AM87" i="39"/>
  <c r="AQ87" i="39"/>
  <c r="AM62" i="39"/>
  <c r="AQ62" i="39"/>
  <c r="AM51" i="39"/>
  <c r="AQ51" i="39"/>
  <c r="AM66" i="39"/>
  <c r="AQ66" i="39"/>
  <c r="AC83" i="38"/>
  <c r="AE72" i="38"/>
  <c r="AE70" i="38"/>
  <c r="AE68" i="38"/>
  <c r="AE66" i="38"/>
  <c r="AE64" i="38"/>
  <c r="AE91" i="38"/>
  <c r="AE62" i="38"/>
  <c r="AF1" i="38"/>
  <c r="AE71" i="38"/>
  <c r="AE63" i="38"/>
  <c r="AE90" i="38"/>
  <c r="AE55" i="38"/>
  <c r="AE54" i="38"/>
  <c r="AE59" i="38"/>
  <c r="AE80" i="38"/>
  <c r="AE52" i="38"/>
  <c r="AE50" i="38"/>
  <c r="AE61" i="38"/>
  <c r="AE88" i="38"/>
  <c r="AE65" i="38"/>
  <c r="AE92" i="38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/>
  <c r="AE64" i="37"/>
  <c r="AE91" i="37"/>
  <c r="AE55" i="37"/>
  <c r="AE58" i="37"/>
  <c r="AE68" i="37"/>
  <c r="AE61" i="37"/>
  <c r="AE88" i="37"/>
  <c r="AE60" i="37"/>
  <c r="AE59" i="37"/>
  <c r="AE80" i="37"/>
  <c r="AE51" i="37"/>
  <c r="AE57" i="37"/>
  <c r="AE67" i="37"/>
  <c r="AE65" i="37"/>
  <c r="AE92" i="37"/>
  <c r="AE72" i="37"/>
  <c r="AE81" i="37"/>
  <c r="AE53" i="37"/>
  <c r="AF1" i="37"/>
  <c r="AE62" i="37"/>
  <c r="AE89" i="37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/>
  <c r="AE64" i="36"/>
  <c r="AE91" i="36"/>
  <c r="AE63" i="36"/>
  <c r="AE90" i="36"/>
  <c r="AE72" i="36"/>
  <c r="AE81" i="36"/>
  <c r="AE62" i="36"/>
  <c r="AE89" i="36"/>
  <c r="AE61" i="36"/>
  <c r="AE88" i="36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/>
  <c r="AF73" i="33"/>
  <c r="AC94" i="34"/>
  <c r="AD73" i="35"/>
  <c r="AD93" i="35"/>
  <c r="AD78" i="35"/>
  <c r="AD256" i="35"/>
  <c r="AD82" i="35"/>
  <c r="AD260" i="35"/>
  <c r="AD79" i="35"/>
  <c r="AD257" i="35"/>
  <c r="AE72" i="35"/>
  <c r="AE70" i="35"/>
  <c r="AE68" i="35"/>
  <c r="AE66" i="35"/>
  <c r="AE64" i="35"/>
  <c r="AE91" i="35"/>
  <c r="AE62" i="35"/>
  <c r="AE89" i="35"/>
  <c r="AE60" i="35"/>
  <c r="AE58" i="35"/>
  <c r="AE56" i="35"/>
  <c r="AE59" i="35"/>
  <c r="AE53" i="35"/>
  <c r="AE51" i="35"/>
  <c r="AE69" i="35"/>
  <c r="AE61" i="35"/>
  <c r="AE88" i="35"/>
  <c r="AE57" i="35"/>
  <c r="AE63" i="35"/>
  <c r="AE90" i="35"/>
  <c r="AE65" i="35"/>
  <c r="AE92" i="35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/>
  <c r="AF1" i="34"/>
  <c r="AE67" i="34"/>
  <c r="AE62" i="34"/>
  <c r="AE60" i="34"/>
  <c r="AE57" i="34"/>
  <c r="AE65" i="34"/>
  <c r="AE92" i="34"/>
  <c r="AE54" i="34"/>
  <c r="AE52" i="34"/>
  <c r="AE50" i="34"/>
  <c r="AE66" i="34"/>
  <c r="AE72" i="34"/>
  <c r="AE81" i="34"/>
  <c r="AE70" i="34"/>
  <c r="AE63" i="34"/>
  <c r="AE90" i="34"/>
  <c r="AE68" i="34"/>
  <c r="AE59" i="34"/>
  <c r="AE80" i="34"/>
  <c r="AE56" i="34"/>
  <c r="AD92" i="34"/>
  <c r="AD93" i="34"/>
  <c r="AM59" i="33"/>
  <c r="AQ59" i="33"/>
  <c r="AM80" i="33"/>
  <c r="AQ80" i="33"/>
  <c r="AM62" i="33"/>
  <c r="AQ62" i="33"/>
  <c r="AF78" i="33"/>
  <c r="AM78" i="33"/>
  <c r="AQ78" i="33"/>
  <c r="AE94" i="33"/>
  <c r="AM63" i="33"/>
  <c r="AQ63" i="33"/>
  <c r="AM81" i="33"/>
  <c r="AQ81" i="33"/>
  <c r="AF82" i="33"/>
  <c r="AM82" i="33"/>
  <c r="AQ82" i="33"/>
  <c r="AM64" i="33"/>
  <c r="AQ64" i="33"/>
  <c r="AM90" i="33"/>
  <c r="AQ90" i="33"/>
  <c r="AF79" i="33"/>
  <c r="AM79" i="33"/>
  <c r="AQ79" i="33"/>
  <c r="AF88" i="33"/>
  <c r="AM88" i="33"/>
  <c r="AQ88" i="33"/>
  <c r="AM61" i="33"/>
  <c r="AQ61" i="33"/>
  <c r="AM65" i="33"/>
  <c r="AQ65" i="33"/>
  <c r="AM51" i="33"/>
  <c r="AQ51" i="33"/>
  <c r="AM70" i="33"/>
  <c r="AQ70" i="33"/>
  <c r="AM92" i="33"/>
  <c r="AQ92" i="33"/>
  <c r="AF87" i="33"/>
  <c r="AM87" i="33"/>
  <c r="AQ87" i="33"/>
  <c r="AF77" i="33"/>
  <c r="AM60" i="33"/>
  <c r="AQ60" i="33"/>
  <c r="AF93" i="33"/>
  <c r="AM93" i="33"/>
  <c r="AQ93" i="33"/>
  <c r="AM72" i="33"/>
  <c r="AQ72" i="33"/>
  <c r="AD30" i="31"/>
  <c r="AD32" i="31"/>
  <c r="AE29" i="31"/>
  <c r="AE28" i="31"/>
  <c r="AE27" i="31"/>
  <c r="AE26" i="31"/>
  <c r="AE31" i="31"/>
  <c r="AF1" i="31"/>
  <c r="AD247" i="35"/>
  <c r="AD271" i="35"/>
  <c r="AC101" i="35"/>
  <c r="AC99" i="35"/>
  <c r="AE98" i="35"/>
  <c r="AD186" i="35"/>
  <c r="AE107" i="35"/>
  <c r="AE208" i="35"/>
  <c r="AE120" i="35"/>
  <c r="AE219" i="35"/>
  <c r="AE218" i="35"/>
  <c r="AE133" i="35"/>
  <c r="AD146" i="35"/>
  <c r="AD100" i="35"/>
  <c r="AE248" i="35"/>
  <c r="AE249" i="35"/>
  <c r="AD249" i="35"/>
  <c r="AE250" i="35"/>
  <c r="AD241" i="35"/>
  <c r="AD265" i="35"/>
  <c r="Y254" i="35"/>
  <c r="AL155" i="35"/>
  <c r="AA249" i="35"/>
  <c r="AL249" i="35"/>
  <c r="AE245" i="35"/>
  <c r="AE269" i="35"/>
  <c r="AE215" i="35"/>
  <c r="AE207" i="35"/>
  <c r="AL151" i="35"/>
  <c r="AA245" i="35"/>
  <c r="AE246" i="35"/>
  <c r="AE270" i="35"/>
  <c r="AL152" i="35"/>
  <c r="AA246" i="35"/>
  <c r="AE247" i="35"/>
  <c r="AE271" i="35"/>
  <c r="AL153" i="35"/>
  <c r="AA247" i="35"/>
  <c r="AE204" i="35"/>
  <c r="AL156" i="35"/>
  <c r="AA250" i="35"/>
  <c r="AL250" i="35"/>
  <c r="AL154" i="35"/>
  <c r="AA248" i="35"/>
  <c r="AL148" i="35"/>
  <c r="AA242" i="35"/>
  <c r="AL150" i="35"/>
  <c r="AA244" i="35"/>
  <c r="AL147" i="35"/>
  <c r="AA241" i="35"/>
  <c r="AL241" i="35"/>
  <c r="AL186" i="35"/>
  <c r="Z265" i="35"/>
  <c r="Z264" i="35"/>
  <c r="Z255" i="35"/>
  <c r="Z254" i="35"/>
  <c r="AL149" i="35"/>
  <c r="AA243" i="35"/>
  <c r="AD207" i="35"/>
  <c r="AE170" i="35"/>
  <c r="AE178" i="35"/>
  <c r="AB249" i="35"/>
  <c r="AB250" i="35"/>
  <c r="AE162" i="35"/>
  <c r="AB248" i="35"/>
  <c r="AB247" i="35"/>
  <c r="AB271" i="35"/>
  <c r="AM143" i="35"/>
  <c r="AQ143" i="35"/>
  <c r="AF220" i="35"/>
  <c r="AM220" i="35"/>
  <c r="AQ220" i="35"/>
  <c r="AF221" i="35"/>
  <c r="AM221" i="35"/>
  <c r="AQ221" i="35"/>
  <c r="AF222" i="35"/>
  <c r="AM222" i="35"/>
  <c r="AQ222" i="35"/>
  <c r="AF223" i="35"/>
  <c r="AM223" i="35"/>
  <c r="AQ223" i="35"/>
  <c r="AF214" i="35"/>
  <c r="AF224" i="35"/>
  <c r="AM224" i="35"/>
  <c r="AQ224" i="35"/>
  <c r="AF225" i="35"/>
  <c r="AM225" i="35"/>
  <c r="AQ225" i="35"/>
  <c r="AF226" i="35"/>
  <c r="AM226" i="35"/>
  <c r="AQ226" i="35"/>
  <c r="AD196" i="35"/>
  <c r="AD272" i="35"/>
  <c r="AD264" i="35"/>
  <c r="AE202" i="35"/>
  <c r="AE203" i="35"/>
  <c r="AE197" i="35"/>
  <c r="AE198" i="35"/>
  <c r="AE199" i="35"/>
  <c r="AE200" i="35"/>
  <c r="AE201" i="35"/>
  <c r="AE81" i="35"/>
  <c r="AE259" i="35"/>
  <c r="AD255" i="35"/>
  <c r="AD254" i="35"/>
  <c r="AM234" i="35"/>
  <c r="AQ234" i="35"/>
  <c r="AE78" i="37"/>
  <c r="AF83" i="39"/>
  <c r="AD83" i="37"/>
  <c r="AD83" i="36"/>
  <c r="AD83" i="38"/>
  <c r="AF94" i="39"/>
  <c r="AM77" i="39"/>
  <c r="AM83" i="39"/>
  <c r="AM73" i="39"/>
  <c r="AQ50" i="39"/>
  <c r="AD94" i="38"/>
  <c r="AE73" i="38"/>
  <c r="AE82" i="38"/>
  <c r="AF72" i="38"/>
  <c r="AF81" i="38"/>
  <c r="AF70" i="38"/>
  <c r="AF68" i="38"/>
  <c r="AM68" i="38"/>
  <c r="AQ68" i="38"/>
  <c r="AF66" i="38"/>
  <c r="AF64" i="38"/>
  <c r="AF62" i="38"/>
  <c r="AF89" i="38"/>
  <c r="AF60" i="38"/>
  <c r="AF58" i="38"/>
  <c r="AM58" i="38"/>
  <c r="AQ58" i="38"/>
  <c r="AF56" i="38"/>
  <c r="AM56" i="38"/>
  <c r="AQ56" i="38"/>
  <c r="AF71" i="38"/>
  <c r="AM71" i="38"/>
  <c r="AQ71" i="38"/>
  <c r="AF63" i="38"/>
  <c r="AF90" i="38"/>
  <c r="AM90" i="38"/>
  <c r="AQ90" i="38"/>
  <c r="AF65" i="38"/>
  <c r="AF59" i="38"/>
  <c r="AF80" i="38"/>
  <c r="AM80" i="38"/>
  <c r="AQ80" i="38"/>
  <c r="AF55" i="38"/>
  <c r="AM55" i="38"/>
  <c r="AQ55" i="38"/>
  <c r="AF54" i="38"/>
  <c r="AM54" i="38"/>
  <c r="AQ54" i="38"/>
  <c r="AF52" i="38"/>
  <c r="AM52" i="38"/>
  <c r="AQ52" i="38"/>
  <c r="AF50" i="38"/>
  <c r="AM50" i="38"/>
  <c r="AF67" i="38"/>
  <c r="AM67" i="38"/>
  <c r="AQ67" i="38"/>
  <c r="AF69" i="38"/>
  <c r="AM69" i="38"/>
  <c r="AQ69" i="38"/>
  <c r="AF57" i="38"/>
  <c r="AM57" i="38"/>
  <c r="AQ57" i="38"/>
  <c r="AF53" i="38"/>
  <c r="AF51" i="38"/>
  <c r="AF61" i="38"/>
  <c r="AF88" i="38"/>
  <c r="AM88" i="38"/>
  <c r="AQ88" i="38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/>
  <c r="AQ71" i="37"/>
  <c r="AF72" i="37"/>
  <c r="AF81" i="37"/>
  <c r="AM81" i="37"/>
  <c r="AQ81" i="37"/>
  <c r="AF63" i="37"/>
  <c r="AF90" i="37"/>
  <c r="AM90" i="37"/>
  <c r="AQ90" i="37"/>
  <c r="AF55" i="37"/>
  <c r="AM55" i="37"/>
  <c r="AQ55" i="37"/>
  <c r="AF64" i="37"/>
  <c r="AF91" i="37"/>
  <c r="AM91" i="37"/>
  <c r="AQ91" i="37"/>
  <c r="AF65" i="37"/>
  <c r="AF92" i="37"/>
  <c r="AM92" i="37"/>
  <c r="AQ92" i="37"/>
  <c r="AF68" i="37"/>
  <c r="AM68" i="37"/>
  <c r="AQ68" i="37"/>
  <c r="AF60" i="37"/>
  <c r="AF59" i="37"/>
  <c r="AF80" i="37"/>
  <c r="AM80" i="37"/>
  <c r="AQ80" i="37"/>
  <c r="AF54" i="37"/>
  <c r="AM54" i="37"/>
  <c r="AQ54" i="37"/>
  <c r="AF51" i="37"/>
  <c r="AF61" i="37"/>
  <c r="AF88" i="37"/>
  <c r="AM88" i="37"/>
  <c r="AQ88" i="37"/>
  <c r="AF58" i="37"/>
  <c r="AM58" i="37"/>
  <c r="AQ58" i="37"/>
  <c r="AF67" i="37"/>
  <c r="AM67" i="37"/>
  <c r="AQ67" i="37"/>
  <c r="AF53" i="37"/>
  <c r="AF62" i="37"/>
  <c r="AF89" i="37"/>
  <c r="AM89" i="37"/>
  <c r="AQ89" i="37"/>
  <c r="AF57" i="37"/>
  <c r="AM57" i="37"/>
  <c r="AQ57" i="37"/>
  <c r="AF70" i="37"/>
  <c r="AF52" i="37"/>
  <c r="AM52" i="37"/>
  <c r="AQ52" i="37"/>
  <c r="AF69" i="37"/>
  <c r="AM69" i="37"/>
  <c r="AQ69" i="37"/>
  <c r="AF50" i="37"/>
  <c r="AF56" i="37"/>
  <c r="AM56" i="37"/>
  <c r="AQ56" i="37"/>
  <c r="AF66" i="37"/>
  <c r="AD83" i="35"/>
  <c r="AE82" i="36"/>
  <c r="AE87" i="36"/>
  <c r="AE77" i="36"/>
  <c r="AD94" i="36"/>
  <c r="AE79" i="36"/>
  <c r="AE73" i="36"/>
  <c r="AE80" i="36"/>
  <c r="AF71" i="36"/>
  <c r="AM71" i="36"/>
  <c r="AQ71" i="36"/>
  <c r="AF69" i="36"/>
  <c r="AM69" i="36"/>
  <c r="AQ69" i="36"/>
  <c r="AF67" i="36"/>
  <c r="AM67" i="36"/>
  <c r="AQ67" i="36"/>
  <c r="AF65" i="36"/>
  <c r="AF92" i="36"/>
  <c r="AM92" i="36"/>
  <c r="AQ92" i="36"/>
  <c r="AF63" i="36"/>
  <c r="AF61" i="36"/>
  <c r="AF88" i="36"/>
  <c r="AM88" i="36"/>
  <c r="AQ88" i="36"/>
  <c r="AF59" i="36"/>
  <c r="AF80" i="36"/>
  <c r="AF64" i="36"/>
  <c r="AF91" i="36"/>
  <c r="AM91" i="36"/>
  <c r="AQ91" i="36"/>
  <c r="AF55" i="36"/>
  <c r="AM55" i="36"/>
  <c r="AQ55" i="36"/>
  <c r="AF72" i="36"/>
  <c r="AF62" i="36"/>
  <c r="AF56" i="36"/>
  <c r="AM56" i="36"/>
  <c r="AQ56" i="36"/>
  <c r="AF60" i="36"/>
  <c r="AM60" i="36"/>
  <c r="AQ60" i="36"/>
  <c r="AF53" i="36"/>
  <c r="AF51" i="36"/>
  <c r="AM51" i="36"/>
  <c r="AQ51" i="36"/>
  <c r="AF58" i="36"/>
  <c r="AM58" i="36"/>
  <c r="AQ58" i="36"/>
  <c r="AF70" i="36"/>
  <c r="AF57" i="36"/>
  <c r="AM57" i="36"/>
  <c r="AQ57" i="36"/>
  <c r="AF66" i="36"/>
  <c r="AF54" i="36"/>
  <c r="AM54" i="36"/>
  <c r="AQ54" i="36"/>
  <c r="AF52" i="36"/>
  <c r="AM52" i="36"/>
  <c r="AQ52" i="36"/>
  <c r="AF68" i="36"/>
  <c r="AM68" i="36"/>
  <c r="AQ68" i="36"/>
  <c r="AF50" i="36"/>
  <c r="AE93" i="36"/>
  <c r="AE78" i="36"/>
  <c r="AF83" i="33"/>
  <c r="AD83" i="34"/>
  <c r="AE73" i="34"/>
  <c r="AQ73" i="33"/>
  <c r="AM73" i="33"/>
  <c r="AE82" i="34"/>
  <c r="AE73" i="35"/>
  <c r="AE79" i="35"/>
  <c r="AE257" i="35"/>
  <c r="AE82" i="35"/>
  <c r="AE260" i="35"/>
  <c r="AE87" i="35"/>
  <c r="AE77" i="35"/>
  <c r="AE80" i="35"/>
  <c r="AE258" i="35"/>
  <c r="AE93" i="35"/>
  <c r="AE78" i="35"/>
  <c r="AE256" i="35"/>
  <c r="AD94" i="35"/>
  <c r="AF72" i="35"/>
  <c r="AF70" i="35"/>
  <c r="AF68" i="35"/>
  <c r="AM68" i="35"/>
  <c r="AQ68" i="35"/>
  <c r="AF66" i="35"/>
  <c r="AF64" i="35"/>
  <c r="AF62" i="35"/>
  <c r="AF89" i="35"/>
  <c r="AF60" i="35"/>
  <c r="AM60" i="35"/>
  <c r="AQ60" i="35"/>
  <c r="AF58" i="35"/>
  <c r="AM58" i="35"/>
  <c r="AQ58" i="35"/>
  <c r="AF56" i="35"/>
  <c r="AM56" i="35"/>
  <c r="AQ56" i="35"/>
  <c r="AF59" i="35"/>
  <c r="AF80" i="35"/>
  <c r="AF258" i="35"/>
  <c r="AF53" i="35"/>
  <c r="AM53" i="35"/>
  <c r="AQ53" i="35"/>
  <c r="AF51" i="35"/>
  <c r="AM51" i="35"/>
  <c r="AQ51" i="35"/>
  <c r="AF69" i="35"/>
  <c r="AM69" i="35"/>
  <c r="AQ69" i="35"/>
  <c r="AF61" i="35"/>
  <c r="AF88" i="35"/>
  <c r="AM88" i="35"/>
  <c r="AQ88" i="35"/>
  <c r="AF57" i="35"/>
  <c r="AM57" i="35"/>
  <c r="AQ57" i="35"/>
  <c r="AF63" i="35"/>
  <c r="AF65" i="35"/>
  <c r="AF55" i="35"/>
  <c r="AM55" i="35"/>
  <c r="AQ55" i="35"/>
  <c r="AF54" i="35"/>
  <c r="AM54" i="35"/>
  <c r="AQ54" i="35"/>
  <c r="AF52" i="35"/>
  <c r="AM52" i="35"/>
  <c r="AQ52" i="35"/>
  <c r="AF50" i="35"/>
  <c r="AF67" i="35"/>
  <c r="AM67" i="35"/>
  <c r="AQ67" i="35"/>
  <c r="AF71" i="35"/>
  <c r="AE79" i="34"/>
  <c r="AE87" i="34"/>
  <c r="AE77" i="34"/>
  <c r="AE93" i="34"/>
  <c r="AD94" i="34"/>
  <c r="AE78" i="34"/>
  <c r="AE91" i="34"/>
  <c r="AE89" i="34"/>
  <c r="AF72" i="34"/>
  <c r="AF81" i="34"/>
  <c r="AM81" i="34"/>
  <c r="AQ81" i="34"/>
  <c r="AF70" i="34"/>
  <c r="AF68" i="34"/>
  <c r="AM68" i="34"/>
  <c r="AQ68" i="34"/>
  <c r="AF66" i="34"/>
  <c r="AM66" i="34"/>
  <c r="AQ66" i="34"/>
  <c r="AF64" i="34"/>
  <c r="AF91" i="34"/>
  <c r="AF58" i="34"/>
  <c r="AM58" i="34"/>
  <c r="AQ58" i="34"/>
  <c r="AF71" i="34"/>
  <c r="AM71" i="34"/>
  <c r="AQ71" i="34"/>
  <c r="AF55" i="34"/>
  <c r="AM55" i="34"/>
  <c r="AQ55" i="34"/>
  <c r="AF69" i="34"/>
  <c r="AM69" i="34"/>
  <c r="AQ69" i="34"/>
  <c r="AF61" i="34"/>
  <c r="AF53" i="34"/>
  <c r="AF67" i="34"/>
  <c r="AM67" i="34"/>
  <c r="AQ67" i="34"/>
  <c r="AF62" i="34"/>
  <c r="AF89" i="34"/>
  <c r="AF60" i="34"/>
  <c r="AF51" i="34"/>
  <c r="AF57" i="34"/>
  <c r="AM57" i="34"/>
  <c r="AQ57" i="34"/>
  <c r="AF65" i="34"/>
  <c r="AF92" i="34"/>
  <c r="AM92" i="34"/>
  <c r="AQ92" i="34"/>
  <c r="AF54" i="34"/>
  <c r="AM54" i="34"/>
  <c r="AQ54" i="34"/>
  <c r="AF52" i="34"/>
  <c r="AM52" i="34"/>
  <c r="AQ52" i="34"/>
  <c r="AF50" i="34"/>
  <c r="AM50" i="34"/>
  <c r="AF63" i="34"/>
  <c r="AF90" i="34"/>
  <c r="AM90" i="34"/>
  <c r="AQ90" i="34"/>
  <c r="AF56" i="34"/>
  <c r="AM56" i="34"/>
  <c r="AQ56" i="34"/>
  <c r="AF59" i="34"/>
  <c r="AF80" i="34"/>
  <c r="AM80" i="34"/>
  <c r="AQ80" i="34"/>
  <c r="AF94" i="33"/>
  <c r="AM77" i="33"/>
  <c r="AM83" i="33"/>
  <c r="AE30" i="31"/>
  <c r="AE32" i="31"/>
  <c r="AF27" i="31"/>
  <c r="AF29" i="31"/>
  <c r="AM29" i="31"/>
  <c r="AQ29" i="31"/>
  <c r="AF28" i="31"/>
  <c r="AF26" i="31"/>
  <c r="AF31" i="31"/>
  <c r="AM31" i="31"/>
  <c r="AQ31" i="31"/>
  <c r="AE243" i="35"/>
  <c r="AE267" i="35"/>
  <c r="AL247" i="35"/>
  <c r="AA271" i="35"/>
  <c r="AL271" i="35"/>
  <c r="AM235" i="35"/>
  <c r="AQ235" i="35"/>
  <c r="AM231" i="35"/>
  <c r="AQ231" i="35"/>
  <c r="AM233" i="35"/>
  <c r="AQ233" i="35"/>
  <c r="AM232" i="35"/>
  <c r="AQ232" i="35"/>
  <c r="AF98" i="35"/>
  <c r="AM98" i="35"/>
  <c r="AQ98" i="35"/>
  <c r="AD101" i="35"/>
  <c r="AD99" i="35"/>
  <c r="AE242" i="35"/>
  <c r="AE266" i="35"/>
  <c r="AF249" i="35"/>
  <c r="AE244" i="35"/>
  <c r="AE268" i="35"/>
  <c r="AF107" i="35"/>
  <c r="AM107" i="35"/>
  <c r="AQ107" i="35"/>
  <c r="AF219" i="35"/>
  <c r="AM219" i="35"/>
  <c r="AQ219" i="35"/>
  <c r="AF133" i="35"/>
  <c r="AM133" i="35"/>
  <c r="AQ133" i="35"/>
  <c r="AE146" i="35"/>
  <c r="AE100" i="35"/>
  <c r="AF208" i="35"/>
  <c r="AF120" i="35"/>
  <c r="AM120" i="35"/>
  <c r="AQ120" i="35"/>
  <c r="AM236" i="35"/>
  <c r="AQ236" i="35"/>
  <c r="AE186" i="35"/>
  <c r="AB242" i="35"/>
  <c r="AB266" i="35"/>
  <c r="AE241" i="35"/>
  <c r="AE265" i="35"/>
  <c r="AB243" i="35"/>
  <c r="AB267" i="35"/>
  <c r="AB244" i="35"/>
  <c r="AB268" i="35"/>
  <c r="AB245" i="35"/>
  <c r="AB269" i="35"/>
  <c r="AB246" i="35"/>
  <c r="AB270" i="35"/>
  <c r="AF211" i="35"/>
  <c r="AM211" i="35"/>
  <c r="AQ211" i="35"/>
  <c r="AF209" i="35"/>
  <c r="AM209" i="35"/>
  <c r="AQ209" i="35"/>
  <c r="AA268" i="35"/>
  <c r="AL268" i="35"/>
  <c r="AL244" i="35"/>
  <c r="AF210" i="35"/>
  <c r="AM210" i="35"/>
  <c r="AQ210" i="35"/>
  <c r="AA270" i="35"/>
  <c r="AL270" i="35"/>
  <c r="AL246" i="35"/>
  <c r="AM142" i="35"/>
  <c r="AQ142" i="35"/>
  <c r="AB241" i="35"/>
  <c r="AA266" i="35"/>
  <c r="AL266" i="35"/>
  <c r="AL242" i="35"/>
  <c r="AA269" i="35"/>
  <c r="AL269" i="35"/>
  <c r="AL245" i="35"/>
  <c r="AF245" i="35"/>
  <c r="AF269" i="35"/>
  <c r="AM141" i="35"/>
  <c r="AQ141" i="35"/>
  <c r="AA272" i="35"/>
  <c r="AL248" i="35"/>
  <c r="AF215" i="35"/>
  <c r="AM215" i="35"/>
  <c r="AQ215" i="35"/>
  <c r="AM140" i="35"/>
  <c r="AQ140" i="35"/>
  <c r="AA267" i="35"/>
  <c r="AL267" i="35"/>
  <c r="AL243" i="35"/>
  <c r="AF204" i="35"/>
  <c r="AM204" i="35"/>
  <c r="AQ204" i="35"/>
  <c r="AB272" i="35"/>
  <c r="AF213" i="35"/>
  <c r="AM213" i="35"/>
  <c r="AQ213" i="35"/>
  <c r="AF242" i="35"/>
  <c r="AF266" i="35"/>
  <c r="AF243" i="35"/>
  <c r="AF267" i="35"/>
  <c r="AF212" i="35"/>
  <c r="AM212" i="35"/>
  <c r="AQ212" i="35"/>
  <c r="AF244" i="35"/>
  <c r="AF268" i="35"/>
  <c r="AA265" i="35"/>
  <c r="AL265" i="35"/>
  <c r="AA255" i="35"/>
  <c r="AA254" i="35"/>
  <c r="AL254" i="35"/>
  <c r="AM138" i="35"/>
  <c r="AQ138" i="35"/>
  <c r="AM137" i="35"/>
  <c r="AQ137" i="35"/>
  <c r="AM136" i="35"/>
  <c r="AQ136" i="35"/>
  <c r="AM135" i="35"/>
  <c r="AQ135" i="35"/>
  <c r="AM139" i="35"/>
  <c r="AQ139" i="35"/>
  <c r="AF170" i="35"/>
  <c r="AM170" i="35"/>
  <c r="AQ170" i="35"/>
  <c r="AM134" i="35"/>
  <c r="AQ134" i="35"/>
  <c r="AF178" i="35"/>
  <c r="AF250" i="35"/>
  <c r="AF162" i="35"/>
  <c r="AM128" i="35"/>
  <c r="AQ128" i="35"/>
  <c r="AM127" i="35"/>
  <c r="AQ127" i="35"/>
  <c r="AM126" i="35"/>
  <c r="AQ126" i="35"/>
  <c r="AM125" i="35"/>
  <c r="AQ125" i="35"/>
  <c r="AM124" i="35"/>
  <c r="AQ124" i="35"/>
  <c r="AM122" i="35"/>
  <c r="AQ122" i="35"/>
  <c r="AM130" i="35"/>
  <c r="AQ130" i="35"/>
  <c r="AM123" i="35"/>
  <c r="AQ123" i="35"/>
  <c r="AM121" i="35"/>
  <c r="AQ121" i="35"/>
  <c r="AM129" i="35"/>
  <c r="AQ129" i="35"/>
  <c r="AE196" i="35"/>
  <c r="AF197" i="35"/>
  <c r="AF198" i="35"/>
  <c r="AM198" i="35"/>
  <c r="AQ198" i="35"/>
  <c r="AF199" i="35"/>
  <c r="AM199" i="35"/>
  <c r="AQ199" i="35"/>
  <c r="AF200" i="35"/>
  <c r="AM200" i="35"/>
  <c r="AQ200" i="35"/>
  <c r="AE272" i="35"/>
  <c r="AF202" i="35"/>
  <c r="AM202" i="35"/>
  <c r="AQ202" i="35"/>
  <c r="AM258" i="35"/>
  <c r="AQ258" i="35"/>
  <c r="AM112" i="35"/>
  <c r="AQ112" i="35"/>
  <c r="AF201" i="35"/>
  <c r="AM201" i="35"/>
  <c r="AQ201" i="35"/>
  <c r="AM114" i="35"/>
  <c r="AQ114" i="35"/>
  <c r="AF203" i="35"/>
  <c r="AM203" i="35"/>
  <c r="AQ203" i="35"/>
  <c r="AM71" i="35"/>
  <c r="AQ71" i="35"/>
  <c r="AM89" i="35"/>
  <c r="AM117" i="35"/>
  <c r="AQ117" i="35"/>
  <c r="AM115" i="35"/>
  <c r="AQ115" i="35"/>
  <c r="AM108" i="35"/>
  <c r="AQ108" i="35"/>
  <c r="AM109" i="35"/>
  <c r="AQ109" i="35"/>
  <c r="AM110" i="35"/>
  <c r="AQ110" i="35"/>
  <c r="AM111" i="35"/>
  <c r="AQ111" i="35"/>
  <c r="AM116" i="35"/>
  <c r="AQ116" i="35"/>
  <c r="AM113" i="35"/>
  <c r="AQ113" i="35"/>
  <c r="AF78" i="36"/>
  <c r="AM78" i="36"/>
  <c r="AQ78" i="36"/>
  <c r="AF78" i="37"/>
  <c r="AM78" i="37"/>
  <c r="AQ78" i="37"/>
  <c r="AF93" i="37"/>
  <c r="AM93" i="37"/>
  <c r="AQ93" i="37"/>
  <c r="AQ73" i="39"/>
  <c r="AM94" i="39"/>
  <c r="AQ77" i="39"/>
  <c r="AQ94" i="39"/>
  <c r="AF79" i="38"/>
  <c r="AM79" i="38"/>
  <c r="AQ79" i="38"/>
  <c r="AE83" i="38"/>
  <c r="AQ50" i="38"/>
  <c r="AM63" i="38"/>
  <c r="AQ63" i="38"/>
  <c r="AF92" i="38"/>
  <c r="AM92" i="38"/>
  <c r="AQ92" i="38"/>
  <c r="AM65" i="38"/>
  <c r="AQ65" i="38"/>
  <c r="AM53" i="38"/>
  <c r="AQ53" i="38"/>
  <c r="AM62" i="38"/>
  <c r="AQ62" i="38"/>
  <c r="AM89" i="38"/>
  <c r="AQ89" i="38"/>
  <c r="AF87" i="38"/>
  <c r="AM87" i="38"/>
  <c r="AQ87" i="38"/>
  <c r="AF77" i="38"/>
  <c r="AM60" i="38"/>
  <c r="AQ60" i="38"/>
  <c r="AF91" i="38"/>
  <c r="AM91" i="38"/>
  <c r="AQ91" i="38"/>
  <c r="AM64" i="38"/>
  <c r="AQ64" i="38"/>
  <c r="AF82" i="38"/>
  <c r="AM82" i="38"/>
  <c r="AQ82" i="38"/>
  <c r="AM51" i="38"/>
  <c r="AQ51" i="38"/>
  <c r="AE94" i="38"/>
  <c r="AF93" i="38"/>
  <c r="AM93" i="38"/>
  <c r="AQ93" i="38"/>
  <c r="AM66" i="38"/>
  <c r="AQ66" i="38"/>
  <c r="AF78" i="38"/>
  <c r="AM78" i="38"/>
  <c r="AQ78" i="38"/>
  <c r="AM81" i="38"/>
  <c r="AQ81" i="38"/>
  <c r="AF73" i="38"/>
  <c r="AM61" i="38"/>
  <c r="AQ61" i="38"/>
  <c r="AM72" i="38"/>
  <c r="AQ72" i="38"/>
  <c r="AM70" i="38"/>
  <c r="AQ70" i="38"/>
  <c r="AM59" i="38"/>
  <c r="AQ59" i="38"/>
  <c r="AE94" i="37"/>
  <c r="AM65" i="37"/>
  <c r="AQ65" i="37"/>
  <c r="AF79" i="37"/>
  <c r="AM79" i="37"/>
  <c r="AQ79" i="37"/>
  <c r="AM59" i="37"/>
  <c r="AQ59" i="37"/>
  <c r="AM62" i="37"/>
  <c r="AQ62" i="37"/>
  <c r="AE83" i="37"/>
  <c r="AM64" i="37"/>
  <c r="AQ64" i="37"/>
  <c r="AF82" i="37"/>
  <c r="AM82" i="37"/>
  <c r="AQ82" i="37"/>
  <c r="AM53" i="37"/>
  <c r="AQ53" i="37"/>
  <c r="AM51" i="37"/>
  <c r="AQ51" i="37"/>
  <c r="AF77" i="37"/>
  <c r="AM77" i="37"/>
  <c r="AF87" i="37"/>
  <c r="AM87" i="37"/>
  <c r="AQ87" i="37"/>
  <c r="AM72" i="37"/>
  <c r="AQ72" i="37"/>
  <c r="AM66" i="37"/>
  <c r="AQ66" i="37"/>
  <c r="AF73" i="37"/>
  <c r="AM50" i="37"/>
  <c r="AM61" i="37"/>
  <c r="AQ61" i="37"/>
  <c r="AM70" i="37"/>
  <c r="AQ70" i="37"/>
  <c r="AM63" i="37"/>
  <c r="AQ63" i="37"/>
  <c r="AM60" i="37"/>
  <c r="AQ60" i="37"/>
  <c r="AE94" i="36"/>
  <c r="AM64" i="36"/>
  <c r="AQ64" i="36"/>
  <c r="AM61" i="36"/>
  <c r="AQ61" i="36"/>
  <c r="AF93" i="36"/>
  <c r="AM93" i="36"/>
  <c r="AQ93" i="36"/>
  <c r="AM59" i="36"/>
  <c r="AQ59" i="36"/>
  <c r="AF79" i="36"/>
  <c r="AM79" i="36"/>
  <c r="AQ79" i="36"/>
  <c r="AM80" i="36"/>
  <c r="AQ80" i="36"/>
  <c r="AF90" i="36"/>
  <c r="AM90" i="36"/>
  <c r="AQ90" i="36"/>
  <c r="AM63" i="36"/>
  <c r="AQ63" i="36"/>
  <c r="AF77" i="36"/>
  <c r="AF87" i="36"/>
  <c r="AM87" i="36"/>
  <c r="AQ87" i="36"/>
  <c r="AF73" i="36"/>
  <c r="AM66" i="36"/>
  <c r="AQ66" i="36"/>
  <c r="AF89" i="36"/>
  <c r="AM89" i="36"/>
  <c r="AQ89" i="36"/>
  <c r="AM62" i="36"/>
  <c r="AQ62" i="36"/>
  <c r="AF82" i="36"/>
  <c r="AM82" i="36"/>
  <c r="AQ82" i="36"/>
  <c r="AF81" i="36"/>
  <c r="AM81" i="36"/>
  <c r="AQ81" i="36"/>
  <c r="AM72" i="36"/>
  <c r="AQ72" i="36"/>
  <c r="AE83" i="36"/>
  <c r="AM53" i="36"/>
  <c r="AQ53" i="36"/>
  <c r="AM50" i="36"/>
  <c r="AM65" i="36"/>
  <c r="AQ65" i="36"/>
  <c r="AM70" i="36"/>
  <c r="AQ70" i="36"/>
  <c r="AE83" i="35"/>
  <c r="AE83" i="34"/>
  <c r="AF73" i="35"/>
  <c r="AF82" i="34"/>
  <c r="AM82" i="34"/>
  <c r="AQ82" i="34"/>
  <c r="AM64" i="34"/>
  <c r="AQ64" i="34"/>
  <c r="AF73" i="34"/>
  <c r="AM91" i="34"/>
  <c r="AQ91" i="34"/>
  <c r="AM61" i="35"/>
  <c r="AQ61" i="35"/>
  <c r="AF92" i="35"/>
  <c r="AM65" i="35"/>
  <c r="AQ65" i="35"/>
  <c r="AF78" i="35"/>
  <c r="AF256" i="35"/>
  <c r="AM70" i="35"/>
  <c r="AQ70" i="35"/>
  <c r="AF93" i="35"/>
  <c r="AM93" i="35"/>
  <c r="AQ93" i="35"/>
  <c r="AM66" i="35"/>
  <c r="AQ66" i="35"/>
  <c r="AM59" i="35"/>
  <c r="AQ59" i="35"/>
  <c r="AM80" i="35"/>
  <c r="AQ80" i="35"/>
  <c r="AF87" i="35"/>
  <c r="AM87" i="35"/>
  <c r="AQ87" i="35"/>
  <c r="AF77" i="35"/>
  <c r="AM77" i="35"/>
  <c r="AE94" i="35"/>
  <c r="AF81" i="35"/>
  <c r="AF259" i="35"/>
  <c r="AM72" i="35"/>
  <c r="AQ72" i="35"/>
  <c r="AF82" i="35"/>
  <c r="AF260" i="35"/>
  <c r="AF91" i="35"/>
  <c r="AM91" i="35"/>
  <c r="AQ91" i="35"/>
  <c r="AM64" i="35"/>
  <c r="AQ64" i="35"/>
  <c r="AM62" i="35"/>
  <c r="AQ62" i="35"/>
  <c r="AF90" i="35"/>
  <c r="AM63" i="35"/>
  <c r="AQ63" i="35"/>
  <c r="AF79" i="35"/>
  <c r="AF257" i="35"/>
  <c r="AM50" i="35"/>
  <c r="AM63" i="34"/>
  <c r="AQ63" i="34"/>
  <c r="AE94" i="34"/>
  <c r="AF78" i="34"/>
  <c r="AM78" i="34"/>
  <c r="AQ78" i="34"/>
  <c r="AQ50" i="34"/>
  <c r="AF88" i="34"/>
  <c r="AM88" i="34"/>
  <c r="AQ88" i="34"/>
  <c r="AM61" i="34"/>
  <c r="AQ61" i="34"/>
  <c r="AF87" i="34"/>
  <c r="AM87" i="34"/>
  <c r="AQ87" i="34"/>
  <c r="AF77" i="34"/>
  <c r="AM60" i="34"/>
  <c r="AQ60" i="34"/>
  <c r="AM89" i="34"/>
  <c r="AQ89" i="34"/>
  <c r="AM70" i="34"/>
  <c r="AQ70" i="34"/>
  <c r="AM59" i="34"/>
  <c r="AQ59" i="34"/>
  <c r="AF79" i="34"/>
  <c r="AM79" i="34"/>
  <c r="AQ79" i="34"/>
  <c r="AM53" i="34"/>
  <c r="AQ53" i="34"/>
  <c r="AM72" i="34"/>
  <c r="AQ72" i="34"/>
  <c r="AM62" i="34"/>
  <c r="AQ62" i="34"/>
  <c r="AF93" i="34"/>
  <c r="AM93" i="34"/>
  <c r="AQ93" i="34"/>
  <c r="AM65" i="34"/>
  <c r="AQ65" i="34"/>
  <c r="AM51" i="34"/>
  <c r="AQ51" i="34"/>
  <c r="AM94" i="33"/>
  <c r="AQ77" i="33"/>
  <c r="AQ83" i="33"/>
  <c r="AM26" i="31"/>
  <c r="AQ26" i="31"/>
  <c r="AF30" i="31"/>
  <c r="AM30" i="31"/>
  <c r="AQ30" i="31"/>
  <c r="AM27" i="31"/>
  <c r="AM28" i="31"/>
  <c r="AF246" i="35"/>
  <c r="AF270" i="35"/>
  <c r="AE101" i="35"/>
  <c r="AE99" i="35"/>
  <c r="AF218" i="35"/>
  <c r="AF248" i="35"/>
  <c r="AF272" i="35"/>
  <c r="AE255" i="35"/>
  <c r="AE254" i="35"/>
  <c r="AM230" i="35"/>
  <c r="AQ230" i="35"/>
  <c r="AF146" i="35"/>
  <c r="AM146" i="35"/>
  <c r="AQ146" i="35"/>
  <c r="AF247" i="35"/>
  <c r="AF271" i="35"/>
  <c r="AF186" i="35"/>
  <c r="AM237" i="35"/>
  <c r="AQ237" i="35"/>
  <c r="AE264" i="35"/>
  <c r="AM178" i="35"/>
  <c r="AQ178" i="35"/>
  <c r="AM162" i="35"/>
  <c r="AQ162" i="35"/>
  <c r="AF241" i="35"/>
  <c r="AF265" i="35"/>
  <c r="AM156" i="35"/>
  <c r="AQ156" i="35"/>
  <c r="AC250" i="35"/>
  <c r="AM250" i="35"/>
  <c r="AQ250" i="35"/>
  <c r="AB265" i="35"/>
  <c r="AB264" i="35"/>
  <c r="AB255" i="35"/>
  <c r="AB254" i="35"/>
  <c r="AM148" i="35"/>
  <c r="AQ148" i="35"/>
  <c r="AC242" i="35"/>
  <c r="AC266" i="35"/>
  <c r="AM266" i="35"/>
  <c r="AQ266" i="35"/>
  <c r="AA264" i="35"/>
  <c r="AL264" i="35"/>
  <c r="AL272" i="35"/>
  <c r="AM152" i="35"/>
  <c r="AQ152" i="35"/>
  <c r="AC246" i="35"/>
  <c r="AC270" i="35"/>
  <c r="AM270" i="35"/>
  <c r="AQ270" i="35"/>
  <c r="AM155" i="35"/>
  <c r="AQ155" i="35"/>
  <c r="AC249" i="35"/>
  <c r="AM249" i="35"/>
  <c r="AQ249" i="35"/>
  <c r="AM153" i="35"/>
  <c r="AQ153" i="35"/>
  <c r="AC247" i="35"/>
  <c r="AC271" i="35"/>
  <c r="AM149" i="35"/>
  <c r="AQ149" i="35"/>
  <c r="AC243" i="35"/>
  <c r="AC267" i="35"/>
  <c r="AM267" i="35"/>
  <c r="AQ267" i="35"/>
  <c r="AL255" i="35"/>
  <c r="AM151" i="35"/>
  <c r="AQ151" i="35"/>
  <c r="AC245" i="35"/>
  <c r="AC269" i="35"/>
  <c r="AM269" i="35"/>
  <c r="AQ269" i="35"/>
  <c r="AC241" i="35"/>
  <c r="AM154" i="35"/>
  <c r="AQ154" i="35"/>
  <c r="AC248" i="35"/>
  <c r="AM150" i="35"/>
  <c r="AQ150" i="35"/>
  <c r="AC244" i="35"/>
  <c r="AC268" i="35"/>
  <c r="AM268" i="35"/>
  <c r="AQ268" i="35"/>
  <c r="AM218" i="35"/>
  <c r="AQ218" i="35"/>
  <c r="AF207" i="35"/>
  <c r="AM207" i="35"/>
  <c r="AQ207" i="35"/>
  <c r="AM208" i="35"/>
  <c r="AQ208" i="35"/>
  <c r="AM147" i="35"/>
  <c r="AQ147" i="35"/>
  <c r="AF196" i="35"/>
  <c r="AM196" i="35"/>
  <c r="AQ196" i="35"/>
  <c r="AM197" i="35"/>
  <c r="AQ197" i="35"/>
  <c r="AM79" i="35"/>
  <c r="AQ79" i="35"/>
  <c r="AM257" i="35"/>
  <c r="AQ257" i="35"/>
  <c r="AM81" i="35"/>
  <c r="AQ81" i="35"/>
  <c r="AM259" i="35"/>
  <c r="AQ259" i="35"/>
  <c r="AM78" i="35"/>
  <c r="AQ78" i="35"/>
  <c r="AM256" i="35"/>
  <c r="AQ256" i="35"/>
  <c r="AM82" i="35"/>
  <c r="AQ82" i="35"/>
  <c r="AM260" i="35"/>
  <c r="AQ260" i="35"/>
  <c r="AM90" i="35"/>
  <c r="AQ90" i="35"/>
  <c r="AM92" i="35"/>
  <c r="AQ92" i="35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/>
  <c r="AF83" i="37"/>
  <c r="AF83" i="36"/>
  <c r="AF94" i="36"/>
  <c r="AM77" i="36"/>
  <c r="AM83" i="36"/>
  <c r="AM73" i="36"/>
  <c r="AQ50" i="36"/>
  <c r="AF83" i="34"/>
  <c r="AQ73" i="34"/>
  <c r="AF94" i="35"/>
  <c r="AF83" i="35"/>
  <c r="AM73" i="35"/>
  <c r="AM73" i="34"/>
  <c r="AQ77" i="35"/>
  <c r="AQ50" i="35"/>
  <c r="AM77" i="34"/>
  <c r="AM83" i="34"/>
  <c r="AQ94" i="33"/>
  <c r="AQ28" i="31"/>
  <c r="AQ32" i="31"/>
  <c r="AM32" i="31"/>
  <c r="AF32" i="31"/>
  <c r="AQ27" i="31"/>
  <c r="AM271" i="35"/>
  <c r="AQ271" i="35"/>
  <c r="AF101" i="35"/>
  <c r="AM101" i="35"/>
  <c r="AQ101" i="35"/>
  <c r="AF100" i="35"/>
  <c r="AM100" i="35"/>
  <c r="AQ100" i="35"/>
  <c r="AF99" i="35"/>
  <c r="AM99" i="35"/>
  <c r="AQ99" i="35"/>
  <c r="AM247" i="35"/>
  <c r="AQ247" i="35"/>
  <c r="AF264" i="35"/>
  <c r="AM229" i="35"/>
  <c r="AQ229" i="35"/>
  <c r="AM186" i="35"/>
  <c r="AQ186" i="35"/>
  <c r="AF255" i="35"/>
  <c r="AF254" i="35"/>
  <c r="AM244" i="35"/>
  <c r="AQ244" i="35"/>
  <c r="AC272" i="35"/>
  <c r="AM248" i="35"/>
  <c r="AQ248" i="35"/>
  <c r="AM242" i="35"/>
  <c r="AQ242" i="35"/>
  <c r="AC265" i="35"/>
  <c r="AM265" i="35"/>
  <c r="AQ265" i="35"/>
  <c r="AC255" i="35"/>
  <c r="AC254" i="35"/>
  <c r="AM245" i="35"/>
  <c r="AQ245" i="35"/>
  <c r="AM246" i="35"/>
  <c r="AQ246" i="35"/>
  <c r="AM241" i="35"/>
  <c r="AQ241" i="35"/>
  <c r="AM243" i="35"/>
  <c r="AQ243" i="35"/>
  <c r="AM83" i="35"/>
  <c r="AM94" i="35"/>
  <c r="AQ94" i="35"/>
  <c r="AM94" i="38"/>
  <c r="AQ77" i="38"/>
  <c r="AM83" i="38"/>
  <c r="AQ83" i="37"/>
  <c r="AQ73" i="37"/>
  <c r="AQ73" i="36"/>
  <c r="AM94" i="36"/>
  <c r="AQ77" i="36"/>
  <c r="AQ94" i="36"/>
  <c r="AQ73" i="35"/>
  <c r="AQ83" i="35"/>
  <c r="AM94" i="34"/>
  <c r="AQ77" i="34"/>
  <c r="AQ83" i="34"/>
  <c r="AM254" i="35"/>
  <c r="AQ254" i="35"/>
  <c r="AM255" i="35"/>
  <c r="AC264" i="35"/>
  <c r="AM264" i="35"/>
  <c r="AQ264" i="35"/>
  <c r="AM272" i="35"/>
  <c r="AQ272" i="35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<sst xmlns="http://schemas.openxmlformats.org/spreadsheetml/2006/main" count="1248" uniqueCount="699">
  <si>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</si>
  <si>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</si>
  <si>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</si>
  <si>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</si>
  <si>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</si>
  <si>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</si>
  <si>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</si>
  <si>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</si>
  <si>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</si>
  <si>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</si>
  <si>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</si>
  <si>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</si>
  <si>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</si>
  <si>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</si>
  <si>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</si>
  <si>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</si>
  <si>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</si>
  <si>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</si>
  <si>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</si>
  <si>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</si>
  <si>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</si>
  <si>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</si>
  <si>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</si>
  <si>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</si>
  <si>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</si>
  <si>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</si>
  <si>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</si>
  <si>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</si>
  <si>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</si>
  <si>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</si>
  <si>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</si>
  <si>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</si>
  <si>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</si>
  <si>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</si>
  <si>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</si>
  <si>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</si>
  <si>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</si>
  <si>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</si>
  <si>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</si>
  <si>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</si>
  <si>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</si>
  <si>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</si>
  <si>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</si>
  <si>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</si>
  <si>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</si>
  <si>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</si>
  <si>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</si>
  <si>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</si>
  <si>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</si>
  <si>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</si>
  <si>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</si>
  <si>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</si>
  <si>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</si>
  <si>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</si>
  <si>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</si>
  <si>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</si>
  <si>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</si>
  <si>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</si>
  <si>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</si>
  <si>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</si>
  <si>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</si>
  <si>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</si>
  <si>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</si>
  <si>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</si>
  <si>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</si>
  <si>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</si>
  <si>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</si>
  <si>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</si>
  <si>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</si>
  <si>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</si>
  <si>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</si>
  <si>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</si>
  <si>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</si>
  <si>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</si>
  <si>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</si>
  <si>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</si>
  <si>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</si>
  <si>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</si>
  <si>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</si>
  <si>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</si>
  <si>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</si>
  <si>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</si>
  <si>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</si>
  <si>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</si>
  <si>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</si>
  <si>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</si>
  <si>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</si>
  <si>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</si>
  <si>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</si>
  <si>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</si>
  <si>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</si>
  <si>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</si>
  <si>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</si>
  <si>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</si>
  <si>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</si>
  <si>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</si>
  <si>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</si>
  <si>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</si>
  <si>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</si>
  <si>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</si>
  <si>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</si>
  <si>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</si>
  <si>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</si>
  <si>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</si>
  <si>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</si>
  <si>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</si>
  <si>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</si>
  <si>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</si>
  <si>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</si>
  <si>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</si>
  <si>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</si>
  <si>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</si>
  <si>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</si>
  <si>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</si>
  <si>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</si>
  <si>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</si>
  <si>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</si>
  <si>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</si>
  <si>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</si>
  <si>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</si>
  <si>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</si>
  <si>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</si>
  <si>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</si>
  <si>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</si>
  <si>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</si>
  <si>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</si>
  <si>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</si>
  <si>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</si>
  <si>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</si>
  <si>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</si>
  <si>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</si>
  <si>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</si>
  <si>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</si>
  <si>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</si>
  <si>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</si>
  <si>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</si>
  <si>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</si>
  <si>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</si>
  <si>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</si>
  <si>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</si>
  <si>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</si>
  <si>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</si>
  <si>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</si>
  <si>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</si>
  <si>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</si>
  <si>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</si>
  <si>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</si>
  <si>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</si>
  <si>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</si>
  <si>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</si>
  <si>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</si>
  <si>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</si>
  <si>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</si>
  <si>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</si>
  <si>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</si>
  <si>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</si>
  <si>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</si>
  <si>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</si>
  <si>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</si>
  <si>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</si>
  <si>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</si>
  <si>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</si>
  <si>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</si>
  <si>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</si>
  <si>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</si>
  <si>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</si>
  <si>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</si>
  <si>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</si>
  <si>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</si>
  <si>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</si>
  <si>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</si>
  <si>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</si>
  <si>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</si>
  <si>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</si>
  <si>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</si>
  <si>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</si>
  <si>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</si>
  <si>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</si>
  <si>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</si>
  <si>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</si>
  <si>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</si>
  <si>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</si>
  <si>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</si>
  <si>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</si>
  <si>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</si>
  <si>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</si>
  <si>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</si>
  <si>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</si>
  <si>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</si>
  <si>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</si>
  <si>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</si>
  <si>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</si>
  <si>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</si>
  <si>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</si>
  <si>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</si>
  <si>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</si>
  <si>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</si>
  <si>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</si>
  <si>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</si>
  <si>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</si>
  <si>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</si>
  <si>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</si>
  <si>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</si>
  <si>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</si>
  <si>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</si>
  <si>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</si>
  <si>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</si>
  <si>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</si>
  <si>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</si>
  <si>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</si>
  <si>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</si>
  <si>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</si>
  <si>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</si>
  <si>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</si>
  <si>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</si>
  <si>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</si>
  <si>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</si>
  <si>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</si>
  <si>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</si>
  <si>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</si>
  <si>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</si>
  <si>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</si>
  <si>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</si>
  <si>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</si>
  <si>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</si>
  <si>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</si>
  <si>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</si>
  <si>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</si>
  <si>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</si>
  <si>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</si>
  <si>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</si>
  <si>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</si>
  <si>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</si>
  <si>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</si>
  <si>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</si>
  <si>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</si>
  <si>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</si>
  <si>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</si>
  <si>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</si>
  <si>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</si>
  <si>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</si>
  <si>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</si>
  <si>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</si>
  <si>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</si>
  <si>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</si>
  <si>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</si>
  <si>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</si>
  <si>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</si>
  <si>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</si>
  <si>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</si>
  <si>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</si>
  <si>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</si>
  <si>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</si>
  <si>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</si>
  <si>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</si>
  <si>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</si>
  <si>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</si>
  <si>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</si>
  <si>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</si>
  <si>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</si>
  <si>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</si>
  <si>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</si>
  <si>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</si>
  <si>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</si>
  <si>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</si>
  <si>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</si>
  <si>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</si>
  <si>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</si>
  <si>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</si>
  <si>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</si>
  <si>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</si>
  <si>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</si>
  <si>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</si>
  <si>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</si>
  <si>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</si>
  <si>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</si>
  <si>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</si>
  <si>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</si>
  <si>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</si>
  <si>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</si>
  <si>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</si>
  <si>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</si>
  <si>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</si>
  <si>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</si>
  <si>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</si>
  <si>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</si>
  <si>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</si>
  <si>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</si>
  <si>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</si>
  <si>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</si>
  <si>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</si>
  <si>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</si>
  <si>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</si>
  <si>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</si>
  <si>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</si>
  <si>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</si>
  <si>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</si>
  <si>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</si>
  <si>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</si>
  <si>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</si>
  <si>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</si>
  <si>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</si>
  <si>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</si>
  <si>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</si>
  <si>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</si>
  <si>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</si>
  <si>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</si>
  <si>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</si>
  <si>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</si>
  <si>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</si>
  <si>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</si>
  <si>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</si>
  <si>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</si>
  <si>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</si>
  <si>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</si>
  <si>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</si>
  <si>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</si>
  <si>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</si>
  <si>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</si>
  <si>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</si>
  <si>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</si>
  <si>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</si>
  <si>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</si>
  <si>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</si>
  <si>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</si>
  <si>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</si>
  <si>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</si>
  <si>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</si>
  <si>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</si>
  <si>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</si>
  <si>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</si>
  <si>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</si>
  <si>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</si>
  <si>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</si>
  <si>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</si>
  <si>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</si>
  <si>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</si>
  <si>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</si>
  <si>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</si>
  <si>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</si>
  <si>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</si>
  <si>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</si>
  <si>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</si>
  <si>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</si>
  <si>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</si>
  <si>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</si>
  <si>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</si>
  <si>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</si>
  <si>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</si>
  <si>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</si>
  <si>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</si>
  <si>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</si>
  <si>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</si>
  <si>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</si>
  <si>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</si>
  <si>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</si>
  <si>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</si>
  <si>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</si>
  <si>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</si>
  <si>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</si>
  <si>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</si>
  <si>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</si>
  <si>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</si>
  <si>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</si>
  <si>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</si>
  <si>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</si>
  <si>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</si>
  <si>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</si>
  <si>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</si>
  <si>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</si>
  <si>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</si>
  <si>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</si>
  <si>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</si>
  <si>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</si>
  <si>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</si>
  <si>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</si>
  <si>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</si>
  <si>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</si>
  <si>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</si>
  <si>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</si>
  <si>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</si>
  <si>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</si>
  <si>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</si>
  <si>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</si>
  <si>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</si>
  <si>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</si>
  <si>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</si>
  <si>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</si>
  <si>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</si>
  <si>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</si>
  <si>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</si>
  <si>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</si>
  <si>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</si>
  <si>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</si>
  <si>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</si>
  <si>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</si>
  <si>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</si>
  <si>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</si>
  <si>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</si>
  <si>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</si>
  <si>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</si>
  <si>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</si>
  <si>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</si>
  <si>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</si>
  <si>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</si>
  <si>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</si>
  <si>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</si>
  <si>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</si>
  <si>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</si>
  <si>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</si>
  <si>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</si>
  <si>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</si>
  <si>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</si>
  <si>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</si>
  <si>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</si>
  <si>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</si>
  <si>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</si>
  <si>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</si>
  <si>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</si>
  <si>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</si>
  <si>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</si>
  <si>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</si>
  <si>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</si>
  <si>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</si>
  <si>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</si>
  <si>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</si>
  <si>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</si>
  <si>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</si>
  <si>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</si>
  <si>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</si>
  <si>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</si>
  <si>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</si>
  <si>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</si>
  <si>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</si>
  <si>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</si>
  <si>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</si>
  <si>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</si>
  <si>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</si>
  <si>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</si>
  <si>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</si>
  <si>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</si>
  <si>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</si>
  <si>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</si>
  <si>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</si>
  <si>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</si>
  <si>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</si>
  <si>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</si>
  <si>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</si>
  <si>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</si>
  <si>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</si>
  <si>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</si>
  <si>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</si>
  <si>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</si>
  <si>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</si>
  <si>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</si>
  <si>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</si>
  <si>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</si>
  <si>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</si>
  <si>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</si>
  <si>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</si>
  <si>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</si>
  <si>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</si>
  <si>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</si>
  <si>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</si>
  <si>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</si>
  <si>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</si>
  <si>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</si>
  <si>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</si>
  <si>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</si>
  <si>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</si>
  <si>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</si>
  <si>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</si>
  <si>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</si>
  <si>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</si>
  <si>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</si>
  <si>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</si>
  <si>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</si>
  <si>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</si>
  <si>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</si>
  <si>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</si>
  <si>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</si>
  <si>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</si>
  <si>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</si>
  <si>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</si>
  <si>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</si>
  <si>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</si>
  <si>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</si>
  <si>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</si>
  <si>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</si>
  <si>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</si>
  <si>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</si>
  <si>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</si>
  <si>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</si>
  <si>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</si>
  <si>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</si>
  <si>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</si>
  <si>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</si>
  <si>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</si>
  <si>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</si>
  <si>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</si>
  <si>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</si>
  <si>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</si>
  <si>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</si>
  <si>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</si>
  <si>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</si>
  <si>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</si>
  <si>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</si>
  <si>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</si>
  <si>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</si>
  <si>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</si>
  <si>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</si>
  <si>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</si>
  <si>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</si>
  <si>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</si>
  <si>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</si>
  <si>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</si>
  <si>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</si>
  <si>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</si>
  <si>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</si>
  <si>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</si>
  <si>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</si>
  <si>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</si>
  <si>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</si>
  <si>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</si>
  <si>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</si>
  <si>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</si>
  <si>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</si>
  <si>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</si>
  <si>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</si>
  <si>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</si>
  <si>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</si>
  <si>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</si>
  <si>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</si>
  <si>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</si>
  <si>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</si>
  <si>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</si>
  <si>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</si>
  <si>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</si>
  <si>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</si>
  <si>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</si>
  <si>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</si>
  <si>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</si>
  <si>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</si>
  <si>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</si>
  <si>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</si>
  <si>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</si>
  <si>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</si>
  <si>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</si>
  <si>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</si>
  <si>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</si>
  <si>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</si>
  <si>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</si>
  <si>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</si>
  <si>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</si>
  <si>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</si>
  <si>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</si>
  <si>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</si>
  <si>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</si>
  <si>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</si>
  <si>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</si>
  <si>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</si>
  <si>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</si>
  <si>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</si>
  <si>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</si>
  <si>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</si>
  <si>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</si>
  <si>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</si>
  <si>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</si>
  <si>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</si>
  <si>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</si>
  <si>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</si>
  <si>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</si>
  <si>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</si>
  <si>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</si>
  <si>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</si>
  <si>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</si>
  <si>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</si>
  <si>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</si>
  <si>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</si>
  <si>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</si>
  <si>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</si>
  <si>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</si>
  <si>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</si>
  <si>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</si>
  <si>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</si>
  <si>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</si>
  <si>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</si>
  <si>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</si>
  <si>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</si>
  <si>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</si>
  <si>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</si>
  <si>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</si>
  <si>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</si>
  <si>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</si>
  <si>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</si>
  <si>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</si>
  <si>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</si>
  <si>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</si>
  <si>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</si>
  <si>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</si>
  <si>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</si>
  <si>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</si>
  <si>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</si>
  <si>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</si>
  <si>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</si>
  <si>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</si>
  <si>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</si>
  <si>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</si>
  <si>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</si>
  <si>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</si>
  <si>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</si>
  <si>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</si>
  <si>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</si>
  <si>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</si>
  <si>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</si>
  <si>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</si>
  <si>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</si>
  <si>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</si>
  <si>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</si>
  <si>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</si>
  <si>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</si>
  <si>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</si>
  <si>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</si>
  <si>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</si>
  <si>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</si>
  <si>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</si>
  <si>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</si>
  <si>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</si>
  <si>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</si>
  <si>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</si>
  <si>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</si>
  <si>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</si>
  <si>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</si>
  <si>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</si>
  <si>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</si>
  <si>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</si>
  <si>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</si>
  <si>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</si>
  <si>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</si>
  <si>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</si>
  <si>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</si>
  <si>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</si>
  <si>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</si>
  <si>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</si>
  <si>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</si>
  <si>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</si>
  <si>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</si>
  <si>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</si>
  <si>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</si>
  <si>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</si>
  <si>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</si>
  <si>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</si>
  <si>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</si>
  <si>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</si>
  <si>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</si>
  <si>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</si>
  <si>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</si>
  <si>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</si>
  <si>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</si>
  <si>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</si>
  <si>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</si>
  <si>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</si>
  <si>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</si>
  <si>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</si>
  <si>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</si>
  <si>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</si>
  <si>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</si>
  <si>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</si>
  <si>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</si>
  <si>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</si>
  <si>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</si>
  <si>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</si>
  <si>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</si>
  <si>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</si>
  <si>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</si>
  <si>
    <t>Autres infrastructures</t>
  </si>
  <si>
    <t>Ponts &amp; tunnels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</si>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</sst>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18">
    <xf numFmtId="0" fontId="0" fillId="0" borderId="0"/>
    <xf numFmtId="9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97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5" fillId="3" borderId="0" xfId="0" applyFont="1" applyFill="1" applyBorder="1"/>
    <xf numFmtId="2" fontId="15" fillId="3" borderId="0" xfId="0" applyNumberFormat="1" applyFont="1" applyFill="1" applyBorder="1"/>
    <xf numFmtId="0" fontId="15" fillId="3" borderId="0" xfId="0" applyFont="1" applyFill="1"/>
    <xf numFmtId="166" fontId="5" fillId="3" borderId="0" xfId="0" applyNumberFormat="1" applyFont="1" applyFill="1" applyBorder="1" applyAlignment="1">
      <alignment horizontal="center" vertical="center"/>
    </xf>
    <xf numFmtId="166" fontId="5" fillId="3" borderId="0" xfId="0" applyNumberFormat="1" applyFont="1" applyFill="1"/>
    <xf numFmtId="166" fontId="0" fillId="3" borderId="0" xfId="0" applyNumberFormat="1" applyFill="1"/>
    <xf numFmtId="167" fontId="5" fillId="3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18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8.4903759334129678E-2</c:v>
                </c:pt>
                <c:pt idx="1">
                  <c:v>0.18028106293599533</c:v>
                </c:pt>
                <c:pt idx="2">
                  <c:v>0.25684880801793619</c:v>
                </c:pt>
                <c:pt idx="3">
                  <c:v>0.30983825842713375</c:v>
                </c:pt>
                <c:pt idx="4">
                  <c:v>0.33925028340793811</c:v>
                </c:pt>
                <c:pt idx="5">
                  <c:v>0.35781740454635541</c:v>
                </c:pt>
                <c:pt idx="6">
                  <c:v>0.3670127166631047</c:v>
                </c:pt>
                <c:pt idx="7">
                  <c:v>0.37044816654196089</c:v>
                </c:pt>
                <c:pt idx="8">
                  <c:v>0.36771842330093346</c:v>
                </c:pt>
                <c:pt idx="9">
                  <c:v>0.36354333598362815</c:v>
                </c:pt>
                <c:pt idx="10">
                  <c:v>0.37341111639877594</c:v>
                </c:pt>
                <c:pt idx="11">
                  <c:v>0.3812032429308273</c:v>
                </c:pt>
                <c:pt idx="12">
                  <c:v>0.38424269069235184</c:v>
                </c:pt>
                <c:pt idx="13">
                  <c:v>0.38274294367863343</c:v>
                </c:pt>
                <c:pt idx="14">
                  <c:v>0.38012903308641366</c:v>
                </c:pt>
                <c:pt idx="15">
                  <c:v>0.37334945197207053</c:v>
                </c:pt>
                <c:pt idx="16">
                  <c:v>0.36654987435876163</c:v>
                </c:pt>
                <c:pt idx="17">
                  <c:v>0.35898813539395369</c:v>
                </c:pt>
                <c:pt idx="18">
                  <c:v>0.35059652864350888</c:v>
                </c:pt>
                <c:pt idx="19">
                  <c:v>0.35040880904870153</c:v>
                </c:pt>
                <c:pt idx="20">
                  <c:v>0.3485996803059988</c:v>
                </c:pt>
                <c:pt idx="21">
                  <c:v>0.34650374619747093</c:v>
                </c:pt>
                <c:pt idx="22">
                  <c:v>0.35106397053838106</c:v>
                </c:pt>
                <c:pt idx="23">
                  <c:v>0.35506385049375333</c:v>
                </c:pt>
                <c:pt idx="24">
                  <c:v>0.35629983449779506</c:v>
                </c:pt>
                <c:pt idx="25">
                  <c:v>0.35483034878355024</c:v>
                </c:pt>
                <c:pt idx="26">
                  <c:v>0.35134857790491431</c:v>
                </c:pt>
                <c:pt idx="27">
                  <c:v>0.34653634617833712</c:v>
                </c:pt>
                <c:pt idx="28">
                  <c:v>0.34090578727575488</c:v>
                </c:pt>
                <c:pt idx="29">
                  <c:v>0.33481017883062836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0.63679448825288143</c:v>
                </c:pt>
                <c:pt idx="1">
                  <c:v>0.66296547500369485</c:v>
                </c:pt>
                <c:pt idx="2">
                  <c:v>0.67262155684853953</c:v>
                </c:pt>
                <c:pt idx="3">
                  <c:v>0.67106734991760775</c:v>
                </c:pt>
                <c:pt idx="4">
                  <c:v>0.63318840916225039</c:v>
                </c:pt>
                <c:pt idx="5">
                  <c:v>0.64508913825963565</c:v>
                </c:pt>
                <c:pt idx="6">
                  <c:v>0.62733464747852297</c:v>
                </c:pt>
                <c:pt idx="7">
                  <c:v>0.62122001753580924</c:v>
                </c:pt>
                <c:pt idx="8">
                  <c:v>0.59902900091948408</c:v>
                </c:pt>
                <c:pt idx="9">
                  <c:v>0.60496699666430653</c:v>
                </c:pt>
                <c:pt idx="10">
                  <c:v>0.71984346090654983</c:v>
                </c:pt>
                <c:pt idx="11">
                  <c:v>0.6937001504782736</c:v>
                </c:pt>
                <c:pt idx="12">
                  <c:v>0.68922994928916981</c:v>
                </c:pt>
                <c:pt idx="13">
                  <c:v>0.68347201275700242</c:v>
                </c:pt>
                <c:pt idx="14">
                  <c:v>0.69312963862420396</c:v>
                </c:pt>
                <c:pt idx="15">
                  <c:v>0.67197404186288334</c:v>
                </c:pt>
                <c:pt idx="16">
                  <c:v>0.67937143706314151</c:v>
                </c:pt>
                <c:pt idx="17">
                  <c:v>0.67254297868345758</c:v>
                </c:pt>
                <c:pt idx="18">
                  <c:v>0.66530085994088739</c:v>
                </c:pt>
                <c:pt idx="19">
                  <c:v>0.71913358812675743</c:v>
                </c:pt>
                <c:pt idx="20">
                  <c:v>0.70060836779380686</c:v>
                </c:pt>
                <c:pt idx="21">
                  <c:v>0.70756867253950895</c:v>
                </c:pt>
                <c:pt idx="22">
                  <c:v>0.76632174682045806</c:v>
                </c:pt>
                <c:pt idx="23">
                  <c:v>0.76070063939425059</c:v>
                </c:pt>
                <c:pt idx="24">
                  <c:v>0.75285277080514912</c:v>
                </c:pt>
                <c:pt idx="25">
                  <c:v>0.74391338736658641</c:v>
                </c:pt>
                <c:pt idx="26">
                  <c:v>0.73451671445130551</c:v>
                </c:pt>
                <c:pt idx="27">
                  <c:v>0.72498101839324058</c:v>
                </c:pt>
                <c:pt idx="28">
                  <c:v>0.71546969268436367</c:v>
                </c:pt>
                <c:pt idx="29">
                  <c:v>0.70604604967612361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-0.11891273127291485</c:v>
                </c:pt>
                <c:pt idx="1">
                  <c:v>-0.17547188395605062</c:v>
                </c:pt>
                <c:pt idx="2">
                  <c:v>-0.21453526144729981</c:v>
                </c:pt>
                <c:pt idx="3">
                  <c:v>-0.24646663758387932</c:v>
                </c:pt>
                <c:pt idx="4">
                  <c:v>-0.26768191521594742</c:v>
                </c:pt>
                <c:pt idx="5">
                  <c:v>-0.29285767521641237</c:v>
                </c:pt>
                <c:pt idx="6">
                  <c:v>-0.31154584595169449</c:v>
                </c:pt>
                <c:pt idx="7">
                  <c:v>-0.3281535813261886</c:v>
                </c:pt>
                <c:pt idx="8">
                  <c:v>-0.33876973106926678</c:v>
                </c:pt>
                <c:pt idx="9">
                  <c:v>-0.35054950154375353</c:v>
                </c:pt>
                <c:pt idx="10">
                  <c:v>-0.37927458086446353</c:v>
                </c:pt>
                <c:pt idx="11">
                  <c:v>-0.39024674667257686</c:v>
                </c:pt>
                <c:pt idx="12">
                  <c:v>-0.39779658145531427</c:v>
                </c:pt>
                <c:pt idx="13">
                  <c:v>-0.40243594055425974</c:v>
                </c:pt>
                <c:pt idx="14">
                  <c:v>-0.40766363209588202</c:v>
                </c:pt>
                <c:pt idx="15">
                  <c:v>-0.40629745310710724</c:v>
                </c:pt>
                <c:pt idx="16">
                  <c:v>-0.4070323741716172</c:v>
                </c:pt>
                <c:pt idx="17">
                  <c:v>-0.40498148218844182</c:v>
                </c:pt>
                <c:pt idx="18">
                  <c:v>-0.4013474292023172</c:v>
                </c:pt>
                <c:pt idx="19">
                  <c:v>-0.40796614470407894</c:v>
                </c:pt>
                <c:pt idx="20">
                  <c:v>-0.40515709674326927</c:v>
                </c:pt>
                <c:pt idx="21">
                  <c:v>-0.40409380007028184</c:v>
                </c:pt>
                <c:pt idx="22">
                  <c:v>-0.41422809601017241</c:v>
                </c:pt>
                <c:pt idx="23">
                  <c:v>-0.41561523431195574</c:v>
                </c:pt>
                <c:pt idx="24">
                  <c:v>-0.41438644403834834</c:v>
                </c:pt>
                <c:pt idx="25">
                  <c:v>-0.41199234888309533</c:v>
                </c:pt>
                <c:pt idx="26">
                  <c:v>-0.40884995724554207</c:v>
                </c:pt>
                <c:pt idx="27">
                  <c:v>-0.40513618366224358</c:v>
                </c:pt>
                <c:pt idx="28">
                  <c:v>-0.40095467891924869</c:v>
                </c:pt>
                <c:pt idx="29">
                  <c:v>-0.3963780560081151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312440"/>
        <c:axId val="69031599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0.60278555439516879</c:v>
                </c:pt>
                <c:pt idx="1">
                  <c:v>0.66777470001246897</c:v>
                </c:pt>
                <c:pt idx="2">
                  <c:v>0.71493512393767666</c:v>
                </c:pt>
                <c:pt idx="3">
                  <c:v>0.73443897873408659</c:v>
                </c:pt>
                <c:pt idx="4">
                  <c:v>0.70475673305281372</c:v>
                </c:pt>
                <c:pt idx="5">
                  <c:v>0.71004884379570754</c:v>
                </c:pt>
                <c:pt idx="6">
                  <c:v>0.68280152993660526</c:v>
                </c:pt>
                <c:pt idx="7">
                  <c:v>0.6635146105612888</c:v>
                </c:pt>
                <c:pt idx="8">
                  <c:v>0.62797770059539459</c:v>
                </c:pt>
                <c:pt idx="9">
                  <c:v>0.61796081219558374</c:v>
                </c:pt>
                <c:pt idx="10">
                  <c:v>0.71398002259883686</c:v>
                </c:pt>
                <c:pt idx="11">
                  <c:v>0.68465663953869438</c:v>
                </c:pt>
                <c:pt idx="12">
                  <c:v>0.67567604412392956</c:v>
                </c:pt>
                <c:pt idx="13">
                  <c:v>0.66377902314964654</c:v>
                </c:pt>
                <c:pt idx="14">
                  <c:v>0.66559505746892622</c:v>
                </c:pt>
                <c:pt idx="15">
                  <c:v>0.63902604406211871</c:v>
                </c:pt>
                <c:pt idx="16">
                  <c:v>0.63888896504771253</c:v>
                </c:pt>
                <c:pt idx="17">
                  <c:v>0.62654964880803909</c:v>
                </c:pt>
                <c:pt idx="18">
                  <c:v>0.6145499796413878</c:v>
                </c:pt>
                <c:pt idx="19">
                  <c:v>0.66157627929794849</c:v>
                </c:pt>
                <c:pt idx="20">
                  <c:v>0.64405096782087501</c:v>
                </c:pt>
                <c:pt idx="21">
                  <c:v>0.6499785893189669</c:v>
                </c:pt>
                <c:pt idx="22">
                  <c:v>0.70315761482744321</c:v>
                </c:pt>
                <c:pt idx="23">
                  <c:v>0.70014924595660499</c:v>
                </c:pt>
                <c:pt idx="24">
                  <c:v>0.69476615491463889</c:v>
                </c:pt>
                <c:pt idx="25">
                  <c:v>0.68675139034524157</c:v>
                </c:pt>
                <c:pt idx="26">
                  <c:v>0.67701532891599747</c:v>
                </c:pt>
                <c:pt idx="27">
                  <c:v>0.66638120234925324</c:v>
                </c:pt>
                <c:pt idx="28">
                  <c:v>0.65542081324281298</c:v>
                </c:pt>
                <c:pt idx="29">
                  <c:v>0.64447816359740617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12440"/>
        <c:axId val="690315992"/>
      </c:lineChart>
      <c:catAx>
        <c:axId val="69031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15992"/>
        <c:crosses val="autoZero"/>
        <c:auto val="1"/>
        <c:lblAlgn val="ctr"/>
        <c:lblOffset val="100"/>
        <c:noMultiLvlLbl val="0"/>
      </c:catAx>
      <c:valAx>
        <c:axId val="69031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1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24.772925999999998</c:v>
                </c:pt>
                <c:pt idx="1">
                  <c:v>39.63872480000002</c:v>
                </c:pt>
                <c:pt idx="2">
                  <c:v>46.801848899999996</c:v>
                </c:pt>
                <c:pt idx="3">
                  <c:v>49.294156600000008</c:v>
                </c:pt>
                <c:pt idx="4">
                  <c:v>45.522349299999988</c:v>
                </c:pt>
                <c:pt idx="5">
                  <c:v>44.153931999999998</c:v>
                </c:pt>
                <c:pt idx="6">
                  <c:v>42.808119900000008</c:v>
                </c:pt>
                <c:pt idx="7">
                  <c:v>41.612955700000015</c:v>
                </c:pt>
                <c:pt idx="8">
                  <c:v>40.60518780000001</c:v>
                </c:pt>
                <c:pt idx="9">
                  <c:v>39.437542700000009</c:v>
                </c:pt>
                <c:pt idx="10">
                  <c:v>35.631302299999987</c:v>
                </c:pt>
                <c:pt idx="11">
                  <c:v>33.504657699999996</c:v>
                </c:pt>
                <c:pt idx="12">
                  <c:v>32.351390100000003</c:v>
                </c:pt>
                <c:pt idx="13">
                  <c:v>31.718489199999993</c:v>
                </c:pt>
                <c:pt idx="14">
                  <c:v>30.712463000000014</c:v>
                </c:pt>
                <c:pt idx="15">
                  <c:v>28.916130699999997</c:v>
                </c:pt>
                <c:pt idx="16">
                  <c:v>27.936908400000007</c:v>
                </c:pt>
                <c:pt idx="17">
                  <c:v>27.407980899999998</c:v>
                </c:pt>
                <c:pt idx="18">
                  <c:v>27.101782999999998</c:v>
                </c:pt>
                <c:pt idx="19">
                  <c:v>27.880111800000009</c:v>
                </c:pt>
                <c:pt idx="20">
                  <c:v>27.150967600000001</c:v>
                </c:pt>
                <c:pt idx="21">
                  <c:v>26.656837499999995</c:v>
                </c:pt>
                <c:pt idx="22">
                  <c:v>26.3164333</c:v>
                </c:pt>
                <c:pt idx="23">
                  <c:v>26.050844100000006</c:v>
                </c:pt>
                <c:pt idx="24">
                  <c:v>25.814682500000004</c:v>
                </c:pt>
                <c:pt idx="25">
                  <c:v>25.586220900000001</c:v>
                </c:pt>
                <c:pt idx="26">
                  <c:v>25.356726600000002</c:v>
                </c:pt>
                <c:pt idx="27">
                  <c:v>25.12380060000001</c:v>
                </c:pt>
                <c:pt idx="28">
                  <c:v>24.887739299999993</c:v>
                </c:pt>
                <c:pt idx="29">
                  <c:v>24.649713500000018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3.4440798840000006</c:v>
                </c:pt>
                <c:pt idx="1">
                  <c:v>6.2353930789999996</c:v>
                </c:pt>
                <c:pt idx="2">
                  <c:v>7.8143816960000008</c:v>
                </c:pt>
                <c:pt idx="3">
                  <c:v>8.4223585770000007</c:v>
                </c:pt>
                <c:pt idx="4">
                  <c:v>8.4754841310000018</c:v>
                </c:pt>
                <c:pt idx="5">
                  <c:v>8.2817390599999996</c:v>
                </c:pt>
                <c:pt idx="6">
                  <c:v>7.4095310980000004</c:v>
                </c:pt>
                <c:pt idx="7">
                  <c:v>6.8584826569999988</c:v>
                </c:pt>
                <c:pt idx="8">
                  <c:v>5.7146130800000003</c:v>
                </c:pt>
                <c:pt idx="9">
                  <c:v>5.1206177359999989</c:v>
                </c:pt>
                <c:pt idx="10">
                  <c:v>10.627894795</c:v>
                </c:pt>
                <c:pt idx="11">
                  <c:v>13.430316380000001</c:v>
                </c:pt>
                <c:pt idx="12">
                  <c:v>14.778938774</c:v>
                </c:pt>
                <c:pt idx="13">
                  <c:v>15.194604184999999</c:v>
                </c:pt>
                <c:pt idx="14">
                  <c:v>15.126283222</c:v>
                </c:pt>
                <c:pt idx="15">
                  <c:v>14.854096244999999</c:v>
                </c:pt>
                <c:pt idx="16">
                  <c:v>15.293772454999999</c:v>
                </c:pt>
                <c:pt idx="17">
                  <c:v>15.373096801000003</c:v>
                </c:pt>
                <c:pt idx="18">
                  <c:v>15.259861193999999</c:v>
                </c:pt>
                <c:pt idx="19">
                  <c:v>15.064256004999999</c:v>
                </c:pt>
                <c:pt idx="20">
                  <c:v>14.844562516</c:v>
                </c:pt>
                <c:pt idx="21">
                  <c:v>15.379033093999999</c:v>
                </c:pt>
                <c:pt idx="22">
                  <c:v>15.572580881999999</c:v>
                </c:pt>
                <c:pt idx="23">
                  <c:v>15.561738441999999</c:v>
                </c:pt>
                <c:pt idx="24">
                  <c:v>15.445493235000001</c:v>
                </c:pt>
                <c:pt idx="25">
                  <c:v>15.282233561999998</c:v>
                </c:pt>
                <c:pt idx="26">
                  <c:v>15.103000095000002</c:v>
                </c:pt>
                <c:pt idx="27">
                  <c:v>14.922761895000001</c:v>
                </c:pt>
                <c:pt idx="28">
                  <c:v>14.747764108000002</c:v>
                </c:pt>
                <c:pt idx="29">
                  <c:v>14.579856895000001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6.4589150000005091E-3</c:v>
                </c:pt>
                <c:pt idx="1">
                  <c:v>1.4340124000000287E-2</c:v>
                </c:pt>
                <c:pt idx="2">
                  <c:v>2.0342913999999546E-2</c:v>
                </c:pt>
                <c:pt idx="3">
                  <c:v>2.3607410000000328E-2</c:v>
                </c:pt>
                <c:pt idx="4">
                  <c:v>2.4228753000000047E-2</c:v>
                </c:pt>
                <c:pt idx="5">
                  <c:v>2.356394699999953E-2</c:v>
                </c:pt>
                <c:pt idx="6">
                  <c:v>2.2299046000000544E-2</c:v>
                </c:pt>
                <c:pt idx="7">
                  <c:v>2.1034326000000547E-2</c:v>
                </c:pt>
                <c:pt idx="8">
                  <c:v>1.9909954999999258E-2</c:v>
                </c:pt>
                <c:pt idx="9">
                  <c:v>1.9305868000000004E-2</c:v>
                </c:pt>
                <c:pt idx="10">
                  <c:v>2.0352199000001292E-2</c:v>
                </c:pt>
                <c:pt idx="11">
                  <c:v>2.177811399999996E-2</c:v>
                </c:pt>
                <c:pt idx="12">
                  <c:v>2.3021084999999886E-2</c:v>
                </c:pt>
                <c:pt idx="13">
                  <c:v>2.3911739999999071E-2</c:v>
                </c:pt>
                <c:pt idx="14">
                  <c:v>2.4635881000000026E-2</c:v>
                </c:pt>
                <c:pt idx="15">
                  <c:v>2.4967834999999994E-2</c:v>
                </c:pt>
                <c:pt idx="16">
                  <c:v>2.5196883000001336E-2</c:v>
                </c:pt>
                <c:pt idx="17">
                  <c:v>2.5315001000000947E-2</c:v>
                </c:pt>
                <c:pt idx="18">
                  <c:v>2.5308500999999595E-2</c:v>
                </c:pt>
                <c:pt idx="19">
                  <c:v>2.5843269999999308E-2</c:v>
                </c:pt>
                <c:pt idx="20">
                  <c:v>2.6257406000000927E-2</c:v>
                </c:pt>
                <c:pt idx="21">
                  <c:v>2.6507861000000688E-2</c:v>
                </c:pt>
                <c:pt idx="22">
                  <c:v>2.7278160999999912E-2</c:v>
                </c:pt>
                <c:pt idx="23">
                  <c:v>2.7921229999998687E-2</c:v>
                </c:pt>
                <c:pt idx="24">
                  <c:v>2.8113899000000941E-2</c:v>
                </c:pt>
                <c:pt idx="25">
                  <c:v>2.784644299999961E-2</c:v>
                </c:pt>
                <c:pt idx="26">
                  <c:v>2.7236952000000869E-2</c:v>
                </c:pt>
                <c:pt idx="27">
                  <c:v>2.6421059000000469E-2</c:v>
                </c:pt>
                <c:pt idx="28">
                  <c:v>2.5506501000000625E-2</c:v>
                </c:pt>
                <c:pt idx="29">
                  <c:v>2.4562748000001022E-2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2.3666727250000008</c:v>
                </c:pt>
                <c:pt idx="1">
                  <c:v>3.9096275369999995</c:v>
                </c:pt>
                <c:pt idx="2">
                  <c:v>4.6882721509999996</c:v>
                </c:pt>
                <c:pt idx="3">
                  <c:v>4.9694299069999994</c:v>
                </c:pt>
                <c:pt idx="4">
                  <c:v>5.4499118950000005</c:v>
                </c:pt>
                <c:pt idx="5">
                  <c:v>5.5949064459999995</c:v>
                </c:pt>
                <c:pt idx="6">
                  <c:v>5.5210533720000008</c:v>
                </c:pt>
                <c:pt idx="7">
                  <c:v>5.3948206600000006</c:v>
                </c:pt>
                <c:pt idx="8">
                  <c:v>5.2103214250000001</c:v>
                </c:pt>
                <c:pt idx="9">
                  <c:v>5.2413446360000009</c:v>
                </c:pt>
                <c:pt idx="10">
                  <c:v>6.8398010639999995</c:v>
                </c:pt>
                <c:pt idx="11">
                  <c:v>7.6099389339999988</c:v>
                </c:pt>
                <c:pt idx="12">
                  <c:v>7.9200394890000005</c:v>
                </c:pt>
                <c:pt idx="13">
                  <c:v>7.974561812000001</c:v>
                </c:pt>
                <c:pt idx="14">
                  <c:v>7.9086830789999993</c:v>
                </c:pt>
                <c:pt idx="15">
                  <c:v>7.7923099939999991</c:v>
                </c:pt>
                <c:pt idx="16">
                  <c:v>7.720795600999999</c:v>
                </c:pt>
                <c:pt idx="17">
                  <c:v>7.6259694850000006</c:v>
                </c:pt>
                <c:pt idx="18">
                  <c:v>7.525016817</c:v>
                </c:pt>
                <c:pt idx="19">
                  <c:v>7.7126773240000004</c:v>
                </c:pt>
                <c:pt idx="20">
                  <c:v>7.7697717110000006</c:v>
                </c:pt>
                <c:pt idx="21">
                  <c:v>7.8067449499999997</c:v>
                </c:pt>
                <c:pt idx="22">
                  <c:v>7.7775495019999994</c:v>
                </c:pt>
                <c:pt idx="23">
                  <c:v>7.7141631320000004</c:v>
                </c:pt>
                <c:pt idx="24">
                  <c:v>7.6354872839999999</c:v>
                </c:pt>
                <c:pt idx="25">
                  <c:v>7.5516403190000005</c:v>
                </c:pt>
                <c:pt idx="26">
                  <c:v>7.4675688490000001</c:v>
                </c:pt>
                <c:pt idx="27">
                  <c:v>7.3853822290000002</c:v>
                </c:pt>
                <c:pt idx="28">
                  <c:v>7.3057354629999995</c:v>
                </c:pt>
                <c:pt idx="29">
                  <c:v>7.228604669000001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4.8455946399999981</c:v>
                </c:pt>
                <c:pt idx="1">
                  <c:v>7.8461111400000014</c:v>
                </c:pt>
                <c:pt idx="2">
                  <c:v>9.4519283600000037</c:v>
                </c:pt>
                <c:pt idx="3">
                  <c:v>10.206974669999997</c:v>
                </c:pt>
                <c:pt idx="4">
                  <c:v>11.074199569999998</c:v>
                </c:pt>
                <c:pt idx="5">
                  <c:v>11.46725219</c:v>
                </c:pt>
                <c:pt idx="6">
                  <c:v>11.61838882</c:v>
                </c:pt>
                <c:pt idx="7">
                  <c:v>11.669194369999996</c:v>
                </c:pt>
                <c:pt idx="8">
                  <c:v>11.314005469999998</c:v>
                </c:pt>
                <c:pt idx="9">
                  <c:v>12.534229120000003</c:v>
                </c:pt>
                <c:pt idx="10">
                  <c:v>8.2430014300000032</c:v>
                </c:pt>
                <c:pt idx="11">
                  <c:v>6.1136556500000019</c:v>
                </c:pt>
                <c:pt idx="12">
                  <c:v>5.1646637099999992</c:v>
                </c:pt>
                <c:pt idx="13">
                  <c:v>4.8279066300000011</c:v>
                </c:pt>
                <c:pt idx="14">
                  <c:v>6.0871866600000004</c:v>
                </c:pt>
                <c:pt idx="15">
                  <c:v>6.8901584400000004</c:v>
                </c:pt>
                <c:pt idx="16">
                  <c:v>7.3693805300000008</c:v>
                </c:pt>
                <c:pt idx="17">
                  <c:v>7.647058389999998</c:v>
                </c:pt>
                <c:pt idx="18">
                  <c:v>7.8073221699999991</c:v>
                </c:pt>
                <c:pt idx="19">
                  <c:v>9.5845605499999991</c:v>
                </c:pt>
                <c:pt idx="20">
                  <c:v>10.310814350000001</c:v>
                </c:pt>
                <c:pt idx="21">
                  <c:v>10.635083939999994</c:v>
                </c:pt>
                <c:pt idx="22">
                  <c:v>10.749081089999997</c:v>
                </c:pt>
                <c:pt idx="23">
                  <c:v>10.761542439999999</c:v>
                </c:pt>
                <c:pt idx="24">
                  <c:v>10.731685779999999</c:v>
                </c:pt>
                <c:pt idx="25">
                  <c:v>10.689803930000004</c:v>
                </c:pt>
                <c:pt idx="26">
                  <c:v>10.64990727</c:v>
                </c:pt>
                <c:pt idx="27">
                  <c:v>10.616961430000003</c:v>
                </c:pt>
                <c:pt idx="28">
                  <c:v>10.592138309999996</c:v>
                </c:pt>
                <c:pt idx="29">
                  <c:v>10.575326970000006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3.0249033700000005</c:v>
                </c:pt>
                <c:pt idx="1">
                  <c:v>4.9349334500000026</c:v>
                </c:pt>
                <c:pt idx="2">
                  <c:v>6.0644893799999977</c:v>
                </c:pt>
                <c:pt idx="3">
                  <c:v>6.5661413199999963</c:v>
                </c:pt>
                <c:pt idx="4">
                  <c:v>8.0062907899999978</c:v>
                </c:pt>
                <c:pt idx="5">
                  <c:v>8.7838371400000028</c:v>
                </c:pt>
                <c:pt idx="6">
                  <c:v>8.9466651900000009</c:v>
                </c:pt>
                <c:pt idx="7">
                  <c:v>8.9665799900000032</c:v>
                </c:pt>
                <c:pt idx="8">
                  <c:v>8.8721248999999958</c:v>
                </c:pt>
                <c:pt idx="9">
                  <c:v>8.3751817799999984</c:v>
                </c:pt>
                <c:pt idx="10">
                  <c:v>10.329132959999995</c:v>
                </c:pt>
                <c:pt idx="11">
                  <c:v>10.90036894</c:v>
                </c:pt>
                <c:pt idx="12">
                  <c:v>11.027494999999995</c:v>
                </c:pt>
                <c:pt idx="13">
                  <c:v>10.931729490000002</c:v>
                </c:pt>
                <c:pt idx="14">
                  <c:v>11.153643289999998</c:v>
                </c:pt>
                <c:pt idx="15">
                  <c:v>11.141203140000002</c:v>
                </c:pt>
                <c:pt idx="16">
                  <c:v>11.232731779999995</c:v>
                </c:pt>
                <c:pt idx="17">
                  <c:v>11.162778379999999</c:v>
                </c:pt>
                <c:pt idx="18">
                  <c:v>11.01180145</c:v>
                </c:pt>
                <c:pt idx="19">
                  <c:v>12.905404610000005</c:v>
                </c:pt>
                <c:pt idx="20">
                  <c:v>13.816140779999998</c:v>
                </c:pt>
                <c:pt idx="21">
                  <c:v>14.346957830000001</c:v>
                </c:pt>
                <c:pt idx="22">
                  <c:v>15.801726279999997</c:v>
                </c:pt>
                <c:pt idx="23">
                  <c:v>16.392700780000006</c:v>
                </c:pt>
                <c:pt idx="24">
                  <c:v>16.486756370000002</c:v>
                </c:pt>
                <c:pt idx="25">
                  <c:v>16.331793670000003</c:v>
                </c:pt>
                <c:pt idx="26">
                  <c:v>16.070475639999998</c:v>
                </c:pt>
                <c:pt idx="27">
                  <c:v>15.776446389999997</c:v>
                </c:pt>
                <c:pt idx="28">
                  <c:v>15.484625180000002</c:v>
                </c:pt>
                <c:pt idx="29">
                  <c:v>15.208818649999998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13.325484846999997</c:v>
                </c:pt>
                <c:pt idx="1">
                  <c:v>21.132752160999992</c:v>
                </c:pt>
                <c:pt idx="2">
                  <c:v>24.91747243</c:v>
                </c:pt>
                <c:pt idx="3">
                  <c:v>26.264954666000001</c:v>
                </c:pt>
                <c:pt idx="4">
                  <c:v>24.75100316000001</c:v>
                </c:pt>
                <c:pt idx="5">
                  <c:v>23.886223329000011</c:v>
                </c:pt>
                <c:pt idx="6">
                  <c:v>22.976101292999992</c:v>
                </c:pt>
                <c:pt idx="7">
                  <c:v>22.244220692999995</c:v>
                </c:pt>
                <c:pt idx="8">
                  <c:v>21.525875763000005</c:v>
                </c:pt>
                <c:pt idx="9">
                  <c:v>20.618741935000003</c:v>
                </c:pt>
                <c:pt idx="10">
                  <c:v>26.657745338000002</c:v>
                </c:pt>
                <c:pt idx="11">
                  <c:v>29.663904935000001</c:v>
                </c:pt>
                <c:pt idx="12">
                  <c:v>30.931998773999986</c:v>
                </c:pt>
                <c:pt idx="13">
                  <c:v>31.229909384999999</c:v>
                </c:pt>
                <c:pt idx="14">
                  <c:v>31.537591492999997</c:v>
                </c:pt>
                <c:pt idx="15">
                  <c:v>31.072745602000008</c:v>
                </c:pt>
                <c:pt idx="16">
                  <c:v>30.719270563000006</c:v>
                </c:pt>
                <c:pt idx="17">
                  <c:v>30.308896919000009</c:v>
                </c:pt>
                <c:pt idx="18">
                  <c:v>29.893375165000009</c:v>
                </c:pt>
                <c:pt idx="19">
                  <c:v>31.113347897999986</c:v>
                </c:pt>
                <c:pt idx="20">
                  <c:v>31.368203021000003</c:v>
                </c:pt>
                <c:pt idx="21">
                  <c:v>31.451313323999997</c:v>
                </c:pt>
                <c:pt idx="22">
                  <c:v>33.570570178000011</c:v>
                </c:pt>
                <c:pt idx="23">
                  <c:v>34.562862748999997</c:v>
                </c:pt>
                <c:pt idx="24">
                  <c:v>34.823499539000004</c:v>
                </c:pt>
                <c:pt idx="25">
                  <c:v>34.680661910000005</c:v>
                </c:pt>
                <c:pt idx="26">
                  <c:v>34.343149869000008</c:v>
                </c:pt>
                <c:pt idx="27">
                  <c:v>33.92831636399999</c:v>
                </c:pt>
                <c:pt idx="28">
                  <c:v>33.495903091999992</c:v>
                </c:pt>
                <c:pt idx="29">
                  <c:v>33.07258264299999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803688"/>
        <c:axId val="5608026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51.786120381000003</c:v>
                </c:pt>
                <c:pt idx="1">
                  <c:v>83.711882291000023</c:v>
                </c:pt>
                <c:pt idx="2">
                  <c:v>99.758735830999996</c:v>
                </c:pt>
                <c:pt idx="3">
                  <c:v>105.74762315000001</c:v>
                </c:pt>
                <c:pt idx="4">
                  <c:v>103.30346759899999</c:v>
                </c:pt>
                <c:pt idx="5">
                  <c:v>102.191454112</c:v>
                </c:pt>
                <c:pt idx="6">
                  <c:v>99.302158719000005</c:v>
                </c:pt>
                <c:pt idx="7">
                  <c:v>96.767288395999998</c:v>
                </c:pt>
                <c:pt idx="8">
                  <c:v>93.262038393000012</c:v>
                </c:pt>
                <c:pt idx="9">
                  <c:v>91.34696377500002</c:v>
                </c:pt>
                <c:pt idx="10">
                  <c:v>98.349230085999992</c:v>
                </c:pt>
                <c:pt idx="11">
                  <c:v>101.244620653</c:v>
                </c:pt>
                <c:pt idx="12">
                  <c:v>102.19754693199999</c:v>
                </c:pt>
                <c:pt idx="13">
                  <c:v>101.90111244200001</c:v>
                </c:pt>
                <c:pt idx="14">
                  <c:v>102.55048662500002</c:v>
                </c:pt>
                <c:pt idx="15">
                  <c:v>100.691611956</c:v>
                </c:pt>
                <c:pt idx="16">
                  <c:v>100.29805621200001</c:v>
                </c:pt>
                <c:pt idx="17">
                  <c:v>99.551095876000005</c:v>
                </c:pt>
                <c:pt idx="18">
                  <c:v>98.624468297000007</c:v>
                </c:pt>
                <c:pt idx="19">
                  <c:v>104.28620145699999</c:v>
                </c:pt>
                <c:pt idx="20">
                  <c:v>105.28671738400001</c:v>
                </c:pt>
                <c:pt idx="21">
                  <c:v>106.30247849899999</c:v>
                </c:pt>
                <c:pt idx="22">
                  <c:v>109.81521939299998</c:v>
                </c:pt>
                <c:pt idx="23">
                  <c:v>111.071772873</c:v>
                </c:pt>
                <c:pt idx="24">
                  <c:v>110.965718607</c:v>
                </c:pt>
                <c:pt idx="25">
                  <c:v>110.15020073400002</c:v>
                </c:pt>
                <c:pt idx="26">
                  <c:v>109.018065275</c:v>
                </c:pt>
                <c:pt idx="27">
                  <c:v>107.78008996699999</c:v>
                </c:pt>
                <c:pt idx="28">
                  <c:v>106.53941195399999</c:v>
                </c:pt>
                <c:pt idx="29">
                  <c:v>105.33946607500002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803688"/>
        <c:axId val="560802648"/>
      </c:lineChart>
      <c:catAx>
        <c:axId val="56080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802648"/>
        <c:crosses val="autoZero"/>
        <c:auto val="1"/>
        <c:lblAlgn val="ctr"/>
        <c:lblOffset val="100"/>
        <c:tickLblSkip val="1"/>
        <c:noMultiLvlLbl val="0"/>
      </c:catAx>
      <c:valAx>
        <c:axId val="56080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80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394043840357601"/>
          <c:y val="0.170355989817186"/>
          <c:w val="0.78758813042063003"/>
          <c:h val="0.43372943211535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41.206001119999996</c:v>
                </c:pt>
                <c:pt idx="1">
                  <c:v>41.723547620000012</c:v>
                </c:pt>
                <c:pt idx="2">
                  <c:v>32.78366046</c:v>
                </c:pt>
                <c:pt idx="3">
                  <c:v>27.848582959999998</c:v>
                </c:pt>
                <c:pt idx="4">
                  <c:v>26.397953000000001</c:v>
                </c:pt>
                <c:pt idx="5">
                  <c:v>25.120840180000005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6.8783394734000014</c:v>
                </c:pt>
                <c:pt idx="1">
                  <c:v>6.6769967261999996</c:v>
                </c:pt>
                <c:pt idx="2">
                  <c:v>13.831607471199998</c:v>
                </c:pt>
                <c:pt idx="3">
                  <c:v>15.169016540000001</c:v>
                </c:pt>
                <c:pt idx="4">
                  <c:v>15.360681633799999</c:v>
                </c:pt>
                <c:pt idx="5">
                  <c:v>14.927123311000003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1.7795623200000145E-2</c:v>
                </c:pt>
                <c:pt idx="1">
                  <c:v>2.1222628399999978E-2</c:v>
                </c:pt>
                <c:pt idx="2">
                  <c:v>2.2739803800000048E-2</c:v>
                </c:pt>
                <c:pt idx="3">
                  <c:v>2.5326298000000236E-2</c:v>
                </c:pt>
                <c:pt idx="4">
                  <c:v>2.7215711400000231E-2</c:v>
                </c:pt>
                <c:pt idx="5">
                  <c:v>2.6314740600000518E-2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4.2767828429999994</c:v>
                </c:pt>
                <c:pt idx="1">
                  <c:v>5.3924893078</c:v>
                </c:pt>
                <c:pt idx="2">
                  <c:v>7.6506048756</c:v>
                </c:pt>
                <c:pt idx="3">
                  <c:v>7.6753538441999991</c:v>
                </c:pt>
                <c:pt idx="4">
                  <c:v>7.7407433158000005</c:v>
                </c:pt>
                <c:pt idx="5">
                  <c:v>7.3877863058000006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8.6849616759999986</c:v>
                </c:pt>
                <c:pt idx="1">
                  <c:v>11.720613993999999</c:v>
                </c:pt>
                <c:pt idx="2">
                  <c:v>6.087282816000001</c:v>
                </c:pt>
                <c:pt idx="3">
                  <c:v>7.8596960159999991</c:v>
                </c:pt>
                <c:pt idx="4">
                  <c:v>10.637641519999999</c:v>
                </c:pt>
                <c:pt idx="5">
                  <c:v>10.624827582000002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5.7193516619999993</c:v>
                </c:pt>
                <c:pt idx="1">
                  <c:v>8.7888777999999999</c:v>
                </c:pt>
                <c:pt idx="2">
                  <c:v>10.868473935999997</c:v>
                </c:pt>
                <c:pt idx="3">
                  <c:v>11.490783872</c:v>
                </c:pt>
                <c:pt idx="4">
                  <c:v>15.368856407999999</c:v>
                </c:pt>
                <c:pt idx="5">
                  <c:v>15.774431906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22.078333452800003</c:v>
                </c:pt>
                <c:pt idx="1">
                  <c:v>22.250232602600001</c:v>
                </c:pt>
                <c:pt idx="2">
                  <c:v>30.004229984999995</c:v>
                </c:pt>
                <c:pt idx="3">
                  <c:v>30.621527229400005</c:v>
                </c:pt>
                <c:pt idx="4">
                  <c:v>33.155289762200006</c:v>
                </c:pt>
                <c:pt idx="5">
                  <c:v>33.904122775600001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600408"/>
        <c:axId val="5605929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88.861565850400012</c:v>
                </c:pt>
                <c:pt idx="1">
                  <c:v>96.573980679000002</c:v>
                </c:pt>
                <c:pt idx="2">
                  <c:v>101.24859934760001</c:v>
                </c:pt>
                <c:pt idx="3">
                  <c:v>100.69028675960001</c:v>
                </c:pt>
                <c:pt idx="4">
                  <c:v>108.68838135119999</c:v>
                </c:pt>
                <c:pt idx="5">
                  <c:v>107.76544680100001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600408"/>
        <c:axId val="560592936"/>
      </c:lineChart>
      <c:catAx>
        <c:axId val="56060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592936"/>
        <c:crosses val="autoZero"/>
        <c:auto val="1"/>
        <c:lblAlgn val="ctr"/>
        <c:lblOffset val="100"/>
        <c:noMultiLvlLbl val="0"/>
      </c:catAx>
      <c:valAx>
        <c:axId val="56059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4.19688340099569E-2"/>
              <c:y val="8.30881600375544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60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099803759900799E-2"/>
          <c:y val="0.69226390399309101"/>
          <c:w val="0.96479519814852499"/>
          <c:h val="0.28017783397123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41.464774370000001</c:v>
                </c:pt>
                <c:pt idx="1">
                  <c:v>30.316121709999997</c:v>
                </c:pt>
                <c:pt idx="2">
                  <c:v>25.759396590000001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6.7776680998000005</c:v>
                </c:pt>
                <c:pt idx="1">
                  <c:v>14.5003120056</c:v>
                </c:pt>
                <c:pt idx="2">
                  <c:v>15.143902472400001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1.9509125800000061E-2</c:v>
                </c:pt>
                <c:pt idx="1">
                  <c:v>2.4033050900000144E-2</c:v>
                </c:pt>
                <c:pt idx="2">
                  <c:v>2.6765226000000374E-2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4.8346360753999997</c:v>
                </c:pt>
                <c:pt idx="1">
                  <c:v>7.6629793598999996</c:v>
                </c:pt>
                <c:pt idx="2">
                  <c:v>7.564264810800001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10.202787834999999</c:v>
                </c:pt>
                <c:pt idx="1">
                  <c:v>6.9734894159999996</c:v>
                </c:pt>
                <c:pt idx="2">
                  <c:v>10.631234551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7.2541147309999996</c:v>
                </c:pt>
                <c:pt idx="1">
                  <c:v>11.179628903999998</c:v>
                </c:pt>
                <c:pt idx="2">
                  <c:v>15.571644157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22.164283027700002</c:v>
                </c:pt>
                <c:pt idx="1">
                  <c:v>30.312878607199998</c:v>
                </c:pt>
                <c:pt idx="2">
                  <c:v>33.5297062689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333896"/>
        <c:axId val="56033114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92.717773264700014</c:v>
                </c:pt>
                <c:pt idx="1">
                  <c:v>100.9694430536</c:v>
                </c:pt>
                <c:pt idx="2">
                  <c:v>108.2269140761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333896"/>
        <c:axId val="560331144"/>
      </c:lineChart>
      <c:catAx>
        <c:axId val="56033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331144"/>
        <c:crosses val="autoZero"/>
        <c:auto val="1"/>
        <c:lblAlgn val="ctr"/>
        <c:lblOffset val="100"/>
        <c:noMultiLvlLbl val="0"/>
      </c:catAx>
      <c:valAx>
        <c:axId val="56033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33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15209.499971200001</c:v>
                </c:pt>
                <c:pt idx="1">
                  <c:v>15822.998164200002</c:v>
                </c:pt>
                <c:pt idx="2">
                  <c:v>16036.488222</c:v>
                </c:pt>
                <c:pt idx="3">
                  <c:v>16116.290104599999</c:v>
                </c:pt>
                <c:pt idx="4">
                  <c:v>15366.931176600005</c:v>
                </c:pt>
                <c:pt idx="5">
                  <c:v>15914.132181099994</c:v>
                </c:pt>
                <c:pt idx="6">
                  <c:v>15698.024364600002</c:v>
                </c:pt>
                <c:pt idx="7">
                  <c:v>15759.569220899997</c:v>
                </c:pt>
                <c:pt idx="8">
                  <c:v>15376.195609799999</c:v>
                </c:pt>
                <c:pt idx="9">
                  <c:v>15724.141027399999</c:v>
                </c:pt>
                <c:pt idx="10">
                  <c:v>18975.603253699999</c:v>
                </c:pt>
                <c:pt idx="11">
                  <c:v>18417.534360500002</c:v>
                </c:pt>
                <c:pt idx="12">
                  <c:v>18442.725311800004</c:v>
                </c:pt>
                <c:pt idx="13">
                  <c:v>18461.171040600006</c:v>
                </c:pt>
                <c:pt idx="14">
                  <c:v>18932.281461099999</c:v>
                </c:pt>
                <c:pt idx="15">
                  <c:v>18529.428284199999</c:v>
                </c:pt>
                <c:pt idx="16">
                  <c:v>18960.974674199995</c:v>
                </c:pt>
                <c:pt idx="17">
                  <c:v>18981.787492399999</c:v>
                </c:pt>
                <c:pt idx="18">
                  <c:v>18991.392589400002</c:v>
                </c:pt>
                <c:pt idx="19">
                  <c:v>20842.279464399999</c:v>
                </c:pt>
                <c:pt idx="20">
                  <c:v>20506.627967599998</c:v>
                </c:pt>
                <c:pt idx="21">
                  <c:v>20961.972485699996</c:v>
                </c:pt>
                <c:pt idx="22">
                  <c:v>23083.249654599997</c:v>
                </c:pt>
                <c:pt idx="23">
                  <c:v>23163.566097500006</c:v>
                </c:pt>
                <c:pt idx="24">
                  <c:v>23179.918643300007</c:v>
                </c:pt>
                <c:pt idx="25">
                  <c:v>23181.656318499994</c:v>
                </c:pt>
                <c:pt idx="26">
                  <c:v>23179.023133499995</c:v>
                </c:pt>
                <c:pt idx="27">
                  <c:v>23174.386960300009</c:v>
                </c:pt>
                <c:pt idx="28">
                  <c:v>23168.813101300002</c:v>
                </c:pt>
                <c:pt idx="29">
                  <c:v>23162.581992599993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6744.0430000000633</c:v>
                </c:pt>
                <c:pt idx="1">
                  <c:v>9941.2661000000371</c:v>
                </c:pt>
                <c:pt idx="2">
                  <c:v>11560.650199999945</c:v>
                </c:pt>
                <c:pt idx="3">
                  <c:v>12255.0349999998</c:v>
                </c:pt>
                <c:pt idx="4">
                  <c:v>12006.576600000175</c:v>
                </c:pt>
                <c:pt idx="5">
                  <c:v>11880.057700000034</c:v>
                </c:pt>
                <c:pt idx="6">
                  <c:v>11418.463699999818</c:v>
                </c:pt>
                <c:pt idx="7">
                  <c:v>10964.413500000432</c:v>
                </c:pt>
                <c:pt idx="8">
                  <c:v>10328.676300000254</c:v>
                </c:pt>
                <c:pt idx="9">
                  <c:v>9987.8899000000965</c:v>
                </c:pt>
                <c:pt idx="10">
                  <c:v>10977.258099999832</c:v>
                </c:pt>
                <c:pt idx="11">
                  <c:v>11048.079999999929</c:v>
                </c:pt>
                <c:pt idx="12">
                  <c:v>10985.197000000277</c:v>
                </c:pt>
                <c:pt idx="13">
                  <c:v>10828.116900000226</c:v>
                </c:pt>
                <c:pt idx="14">
                  <c:v>10823.085800000263</c:v>
                </c:pt>
                <c:pt idx="15">
                  <c:v>10491.765499999718</c:v>
                </c:pt>
                <c:pt idx="16">
                  <c:v>10415.754300000175</c:v>
                </c:pt>
                <c:pt idx="17">
                  <c:v>10265.115500000131</c:v>
                </c:pt>
                <c:pt idx="18">
                  <c:v>10099.415000000066</c:v>
                </c:pt>
                <c:pt idx="19">
                  <c:v>10753.07259999981</c:v>
                </c:pt>
                <c:pt idx="20">
                  <c:v>10795.158199999772</c:v>
                </c:pt>
                <c:pt idx="21">
                  <c:v>10958.06360000011</c:v>
                </c:pt>
                <c:pt idx="22">
                  <c:v>11950.485699999932</c:v>
                </c:pt>
                <c:pt idx="23">
                  <c:v>12303.901400000032</c:v>
                </c:pt>
                <c:pt idx="24">
                  <c:v>12403.854900000093</c:v>
                </c:pt>
                <c:pt idx="25">
                  <c:v>12374.868799999735</c:v>
                </c:pt>
                <c:pt idx="26">
                  <c:v>12274.709099999862</c:v>
                </c:pt>
                <c:pt idx="27">
                  <c:v>12138.068999999989</c:v>
                </c:pt>
                <c:pt idx="28">
                  <c:v>11986.600399999676</c:v>
                </c:pt>
                <c:pt idx="29">
                  <c:v>11833.068399999873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2171.4895399999805</c:v>
                </c:pt>
                <c:pt idx="1">
                  <c:v>2864.7242899999328</c:v>
                </c:pt>
                <c:pt idx="2">
                  <c:v>3088.2617400000054</c:v>
                </c:pt>
                <c:pt idx="3">
                  <c:v>3078.5560600000317</c:v>
                </c:pt>
                <c:pt idx="4">
                  <c:v>2808.6876600000032</c:v>
                </c:pt>
                <c:pt idx="5">
                  <c:v>2619.8732999999484</c:v>
                </c:pt>
                <c:pt idx="6">
                  <c:v>2323.6070900000195</c:v>
                </c:pt>
                <c:pt idx="7">
                  <c:v>2046.7314299999998</c:v>
                </c:pt>
                <c:pt idx="8">
                  <c:v>1723.7023099999642</c:v>
                </c:pt>
                <c:pt idx="9">
                  <c:v>1520.9959300000046</c:v>
                </c:pt>
                <c:pt idx="10">
                  <c:v>1751.4123300000065</c:v>
                </c:pt>
                <c:pt idx="11">
                  <c:v>1634.8740599999765</c:v>
                </c:pt>
                <c:pt idx="12">
                  <c:v>1513.300409999978</c:v>
                </c:pt>
                <c:pt idx="13">
                  <c:v>1389.9790700000194</c:v>
                </c:pt>
                <c:pt idx="14">
                  <c:v>1336.9787300000171</c:v>
                </c:pt>
                <c:pt idx="15">
                  <c:v>1186.7269999999917</c:v>
                </c:pt>
                <c:pt idx="16">
                  <c:v>1143.2863400000169</c:v>
                </c:pt>
                <c:pt idx="17">
                  <c:v>1078.1592500000188</c:v>
                </c:pt>
                <c:pt idx="18">
                  <c:v>1018.8528800000313</c:v>
                </c:pt>
                <c:pt idx="19">
                  <c:v>1229.31477000003</c:v>
                </c:pt>
                <c:pt idx="20">
                  <c:v>1213.4116200000281</c:v>
                </c:pt>
                <c:pt idx="21">
                  <c:v>1258.1728999999686</c:v>
                </c:pt>
                <c:pt idx="22">
                  <c:v>1577.4971899999655</c:v>
                </c:pt>
                <c:pt idx="23">
                  <c:v>1649.5016900000592</c:v>
                </c:pt>
                <c:pt idx="24">
                  <c:v>1652.0913599999076</c:v>
                </c:pt>
                <c:pt idx="25">
                  <c:v>1626.0080400000406</c:v>
                </c:pt>
                <c:pt idx="26">
                  <c:v>1585.7040899999884</c:v>
                </c:pt>
                <c:pt idx="27">
                  <c:v>1539.4000499999456</c:v>
                </c:pt>
                <c:pt idx="28">
                  <c:v>1492.4883600000685</c:v>
                </c:pt>
                <c:pt idx="29">
                  <c:v>1448.3351900000562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376.1368000000075</c:v>
                </c:pt>
                <c:pt idx="1">
                  <c:v>651.95829999999842</c:v>
                </c:pt>
                <c:pt idx="2">
                  <c:v>797.70740000001388</c:v>
                </c:pt>
                <c:pt idx="3">
                  <c:v>854.45350000000326</c:v>
                </c:pt>
                <c:pt idx="4">
                  <c:v>841.90670000002137</c:v>
                </c:pt>
                <c:pt idx="5">
                  <c:v>829.42000000001281</c:v>
                </c:pt>
                <c:pt idx="6">
                  <c:v>810.9826999999932</c:v>
                </c:pt>
                <c:pt idx="7">
                  <c:v>801.31809999997495</c:v>
                </c:pt>
                <c:pt idx="8">
                  <c:v>791.18659999995725</c:v>
                </c:pt>
                <c:pt idx="9">
                  <c:v>801.87609999999404</c:v>
                </c:pt>
                <c:pt idx="10">
                  <c:v>895.80290000000969</c:v>
                </c:pt>
                <c:pt idx="11">
                  <c:v>959.29469999996945</c:v>
                </c:pt>
                <c:pt idx="12">
                  <c:v>1001.8812000000034</c:v>
                </c:pt>
                <c:pt idx="13">
                  <c:v>1030.1843000000226</c:v>
                </c:pt>
                <c:pt idx="14">
                  <c:v>1060.5860000000102</c:v>
                </c:pt>
                <c:pt idx="15">
                  <c:v>1070.7620999999926</c:v>
                </c:pt>
                <c:pt idx="16">
                  <c:v>1087.063300000038</c:v>
                </c:pt>
                <c:pt idx="17">
                  <c:v>1098.3368999999948</c:v>
                </c:pt>
                <c:pt idx="18">
                  <c:v>1104.1622999999672</c:v>
                </c:pt>
                <c:pt idx="19">
                  <c:v>1151.2005999999819</c:v>
                </c:pt>
                <c:pt idx="20">
                  <c:v>1170.9361999999965</c:v>
                </c:pt>
                <c:pt idx="21">
                  <c:v>1185.3033999999752</c:v>
                </c:pt>
                <c:pt idx="22">
                  <c:v>1242.4033000000054</c:v>
                </c:pt>
                <c:pt idx="23">
                  <c:v>1273.0634000000427</c:v>
                </c:pt>
                <c:pt idx="24">
                  <c:v>1278.9467999999761</c:v>
                </c:pt>
                <c:pt idx="25">
                  <c:v>1269.3794999999809</c:v>
                </c:pt>
                <c:pt idx="26">
                  <c:v>1251.3092000000179</c:v>
                </c:pt>
                <c:pt idx="27">
                  <c:v>1229.001900000032</c:v>
                </c:pt>
                <c:pt idx="28">
                  <c:v>1204.7970000000205</c:v>
                </c:pt>
                <c:pt idx="29">
                  <c:v>1179.7910999999731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388.66089999998803</c:v>
                </c:pt>
                <c:pt idx="1">
                  <c:v>618.32649999999558</c:v>
                </c:pt>
                <c:pt idx="2">
                  <c:v>756.16160000002128</c:v>
                </c:pt>
                <c:pt idx="3">
                  <c:v>837.6083000000217</c:v>
                </c:pt>
                <c:pt idx="4">
                  <c:v>861.98230000000331</c:v>
                </c:pt>
                <c:pt idx="5">
                  <c:v>892.62590000001364</c:v>
                </c:pt>
                <c:pt idx="6">
                  <c:v>906.64429999998538</c:v>
                </c:pt>
                <c:pt idx="7">
                  <c:v>919.62899999998626</c:v>
                </c:pt>
                <c:pt idx="8">
                  <c:v>920.99500000002445</c:v>
                </c:pt>
                <c:pt idx="9">
                  <c:v>932.53680000000168</c:v>
                </c:pt>
                <c:pt idx="10">
                  <c:v>1029.8782000000065</c:v>
                </c:pt>
                <c:pt idx="11">
                  <c:v>1070.9407999999821</c:v>
                </c:pt>
                <c:pt idx="12">
                  <c:v>1095.2258999999904</c:v>
                </c:pt>
                <c:pt idx="13">
                  <c:v>1108.0330999999715</c:v>
                </c:pt>
                <c:pt idx="14">
                  <c:v>1125.4352000000072</c:v>
                </c:pt>
                <c:pt idx="15">
                  <c:v>1120.2001000000164</c:v>
                </c:pt>
                <c:pt idx="16">
                  <c:v>1123.8693999999959</c:v>
                </c:pt>
                <c:pt idx="17">
                  <c:v>1121.582000000024</c:v>
                </c:pt>
                <c:pt idx="18">
                  <c:v>1115.4856999999902</c:v>
                </c:pt>
                <c:pt idx="19">
                  <c:v>1156.6626999999862</c:v>
                </c:pt>
                <c:pt idx="20">
                  <c:v>1163.4477999999945</c:v>
                </c:pt>
                <c:pt idx="21">
                  <c:v>1173.0391999999993</c:v>
                </c:pt>
                <c:pt idx="22">
                  <c:v>1227.3617999999842</c:v>
                </c:pt>
                <c:pt idx="23">
                  <c:v>1251.9085999999952</c:v>
                </c:pt>
                <c:pt idx="24">
                  <c:v>1260.952099999995</c:v>
                </c:pt>
                <c:pt idx="25">
                  <c:v>1261.5795999999973</c:v>
                </c:pt>
                <c:pt idx="26">
                  <c:v>1257.5411000000022</c:v>
                </c:pt>
                <c:pt idx="27">
                  <c:v>1251.0793999999878</c:v>
                </c:pt>
                <c:pt idx="28">
                  <c:v>1243.500699999975</c:v>
                </c:pt>
                <c:pt idx="29">
                  <c:v>1235.4872999999789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328.34977000000436</c:v>
                </c:pt>
                <c:pt idx="1">
                  <c:v>456.17759000000297</c:v>
                </c:pt>
                <c:pt idx="2">
                  <c:v>508.17942000000403</c:v>
                </c:pt>
                <c:pt idx="3">
                  <c:v>519.71383999998579</c:v>
                </c:pt>
                <c:pt idx="4">
                  <c:v>488.51939000000857</c:v>
                </c:pt>
                <c:pt idx="5">
                  <c:v>466.57126000000062</c:v>
                </c:pt>
                <c:pt idx="6">
                  <c:v>428.62100999998438</c:v>
                </c:pt>
                <c:pt idx="7">
                  <c:v>392.77165000000605</c:v>
                </c:pt>
                <c:pt idx="8">
                  <c:v>349.68981000000713</c:v>
                </c:pt>
                <c:pt idx="9">
                  <c:v>323.5467999999928</c:v>
                </c:pt>
                <c:pt idx="10">
                  <c:v>362.83438000000024</c:v>
                </c:pt>
                <c:pt idx="11">
                  <c:v>353.6701200000025</c:v>
                </c:pt>
                <c:pt idx="12">
                  <c:v>341.0839899999919</c:v>
                </c:pt>
                <c:pt idx="13">
                  <c:v>326.47249999999258</c:v>
                </c:pt>
                <c:pt idx="14">
                  <c:v>321.09220000000641</c:v>
                </c:pt>
                <c:pt idx="15">
                  <c:v>300.62383000000773</c:v>
                </c:pt>
                <c:pt idx="16">
                  <c:v>294.64187000000675</c:v>
                </c:pt>
                <c:pt idx="17">
                  <c:v>285.42800999999963</c:v>
                </c:pt>
                <c:pt idx="18">
                  <c:v>276.47229999999035</c:v>
                </c:pt>
                <c:pt idx="19">
                  <c:v>307.91506000000663</c:v>
                </c:pt>
                <c:pt idx="20">
                  <c:v>307.38642000000618</c:v>
                </c:pt>
                <c:pt idx="21">
                  <c:v>314.37501999999222</c:v>
                </c:pt>
                <c:pt idx="22">
                  <c:v>362.41473999999653</c:v>
                </c:pt>
                <c:pt idx="23">
                  <c:v>375.92745999999897</c:v>
                </c:pt>
                <c:pt idx="24">
                  <c:v>377.86250000000291</c:v>
                </c:pt>
                <c:pt idx="25">
                  <c:v>374.60001999999804</c:v>
                </c:pt>
                <c:pt idx="26">
                  <c:v>368.68651000001046</c:v>
                </c:pt>
                <c:pt idx="27">
                  <c:v>361.60065000000031</c:v>
                </c:pt>
                <c:pt idx="28">
                  <c:v>354.28946999999971</c:v>
                </c:pt>
                <c:pt idx="29">
                  <c:v>347.32312999999704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098472"/>
        <c:axId val="65230984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25218.179000000004</c:v>
                </c:pt>
                <c:pt idx="1">
                  <c:v>30355.449999999255</c:v>
                </c:pt>
                <c:pt idx="2">
                  <c:v>32747.449000000022</c:v>
                </c:pt>
                <c:pt idx="3">
                  <c:v>33661.657000000589</c:v>
                </c:pt>
                <c:pt idx="4">
                  <c:v>32374.604000000283</c:v>
                </c:pt>
                <c:pt idx="5">
                  <c:v>32602.680000000633</c:v>
                </c:pt>
                <c:pt idx="6">
                  <c:v>31586.343000000343</c:v>
                </c:pt>
                <c:pt idx="7">
                  <c:v>30884.433000000194</c:v>
                </c:pt>
                <c:pt idx="8">
                  <c:v>29490.446000000462</c:v>
                </c:pt>
                <c:pt idx="9">
                  <c:v>29290.987999999896</c:v>
                </c:pt>
                <c:pt idx="10">
                  <c:v>33992.788999999873</c:v>
                </c:pt>
                <c:pt idx="11">
                  <c:v>33484.39400000032</c:v>
                </c:pt>
                <c:pt idx="12">
                  <c:v>33379.413999999873</c:v>
                </c:pt>
                <c:pt idx="13">
                  <c:v>33143.956999999471</c:v>
                </c:pt>
                <c:pt idx="14">
                  <c:v>33599.459999999963</c:v>
                </c:pt>
                <c:pt idx="15">
                  <c:v>32699.507000000216</c:v>
                </c:pt>
                <c:pt idx="16">
                  <c:v>33025.591000000015</c:v>
                </c:pt>
                <c:pt idx="17">
                  <c:v>32830.408999999985</c:v>
                </c:pt>
                <c:pt idx="18">
                  <c:v>32605.781000000425</c:v>
                </c:pt>
                <c:pt idx="19">
                  <c:v>35440.445999999531</c:v>
                </c:pt>
                <c:pt idx="20">
                  <c:v>35156.967999999411</c:v>
                </c:pt>
                <c:pt idx="21">
                  <c:v>35850.925999999978</c:v>
                </c:pt>
                <c:pt idx="22">
                  <c:v>39443.412000000477</c:v>
                </c:pt>
                <c:pt idx="23">
                  <c:v>40017.868999999948</c:v>
                </c:pt>
                <c:pt idx="24">
                  <c:v>40153.626000000164</c:v>
                </c:pt>
                <c:pt idx="25">
                  <c:v>40088.091999999247</c:v>
                </c:pt>
                <c:pt idx="26">
                  <c:v>39916.973000000231</c:v>
                </c:pt>
                <c:pt idx="27">
                  <c:v>39693.537000000477</c:v>
                </c:pt>
                <c:pt idx="28">
                  <c:v>39450.490000000224</c:v>
                </c:pt>
                <c:pt idx="29">
                  <c:v>39206.587999999523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98472"/>
        <c:axId val="652309848"/>
      </c:lineChart>
      <c:catAx>
        <c:axId val="56009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09848"/>
        <c:crosses val="autoZero"/>
        <c:auto val="1"/>
        <c:lblAlgn val="ctr"/>
        <c:lblOffset val="100"/>
        <c:tickLblSkip val="1"/>
        <c:noMultiLvlLbl val="0"/>
      </c:catAx>
      <c:valAx>
        <c:axId val="65230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09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15710.441527720002</c:v>
                </c:pt>
                <c:pt idx="1">
                  <c:v>15694.412480759998</c:v>
                </c:pt>
                <c:pt idx="2">
                  <c:v>18645.863085540001</c:v>
                </c:pt>
                <c:pt idx="3">
                  <c:v>19261.172500919998</c:v>
                </c:pt>
                <c:pt idx="4">
                  <c:v>22179.066969740001</c:v>
                </c:pt>
                <c:pt idx="5">
                  <c:v>23173.292301239999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10501.514180000004</c:v>
                </c:pt>
                <c:pt idx="1">
                  <c:v>10915.900220000127</c:v>
                </c:pt>
                <c:pt idx="2">
                  <c:v>10932.347560000106</c:v>
                </c:pt>
                <c:pt idx="3">
                  <c:v>10405.024579999979</c:v>
                </c:pt>
                <c:pt idx="4">
                  <c:v>11682.292759999988</c:v>
                </c:pt>
                <c:pt idx="5">
                  <c:v>12121.463139999827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2802.3438579999906</c:v>
                </c:pt>
                <c:pt idx="1">
                  <c:v>2046.9820119999872</c:v>
                </c:pt>
                <c:pt idx="2">
                  <c:v>1525.3089199999995</c:v>
                </c:pt>
                <c:pt idx="3">
                  <c:v>1131.2680480000176</c:v>
                </c:pt>
                <c:pt idx="4">
                  <c:v>1470.1349519999858</c:v>
                </c:pt>
                <c:pt idx="5">
                  <c:v>1538.3871460000198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704.43254000000888</c:v>
                </c:pt>
                <c:pt idx="1">
                  <c:v>806.95669999998643</c:v>
                </c:pt>
                <c:pt idx="2">
                  <c:v>989.54982000000314</c:v>
                </c:pt>
                <c:pt idx="3">
                  <c:v>1102.305039999995</c:v>
                </c:pt>
                <c:pt idx="4">
                  <c:v>1230.1306199999992</c:v>
                </c:pt>
                <c:pt idx="5">
                  <c:v>1226.855740000005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692.547920000006</c:v>
                </c:pt>
                <c:pt idx="1">
                  <c:v>914.48620000000233</c:v>
                </c:pt>
                <c:pt idx="2">
                  <c:v>1085.9026399999916</c:v>
                </c:pt>
                <c:pt idx="3">
                  <c:v>1127.5599800000025</c:v>
                </c:pt>
                <c:pt idx="4">
                  <c:v>1215.3418999999935</c:v>
                </c:pt>
                <c:pt idx="5">
                  <c:v>1249.8376199999882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460.18800200000112</c:v>
                </c:pt>
                <c:pt idx="1">
                  <c:v>392.24010599999821</c:v>
                </c:pt>
                <c:pt idx="2">
                  <c:v>341.0306379999987</c:v>
                </c:pt>
                <c:pt idx="3">
                  <c:v>293.01621400000221</c:v>
                </c:pt>
                <c:pt idx="4">
                  <c:v>347.59322799999939</c:v>
                </c:pt>
                <c:pt idx="5">
                  <c:v>361.29995600000109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194232"/>
        <c:axId val="65319772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30871.467800000031</c:v>
                </c:pt>
                <c:pt idx="1">
                  <c:v>30770.978000000305</c:v>
                </c:pt>
                <c:pt idx="2">
                  <c:v>33520.0027999999</c:v>
                </c:pt>
                <c:pt idx="3">
                  <c:v>33320.346800000036</c:v>
                </c:pt>
                <c:pt idx="4">
                  <c:v>38124.560199999993</c:v>
                </c:pt>
                <c:pt idx="5">
                  <c:v>39671.13599999994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94232"/>
        <c:axId val="653197720"/>
      </c:lineChart>
      <c:catAx>
        <c:axId val="65319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97720"/>
        <c:crosses val="autoZero"/>
        <c:auto val="1"/>
        <c:lblAlgn val="ctr"/>
        <c:lblOffset val="100"/>
        <c:noMultiLvlLbl val="0"/>
      </c:catAx>
      <c:valAx>
        <c:axId val="65319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5260025777160199E-2"/>
              <c:y val="0.243754233691086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9423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15702.42700424</c:v>
                </c:pt>
                <c:pt idx="1">
                  <c:v>18953.517793229999</c:v>
                </c:pt>
                <c:pt idx="2">
                  <c:v>22676.17963549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10708.707200000066</c:v>
                </c:pt>
                <c:pt idx="1">
                  <c:v>10668.686070000043</c:v>
                </c:pt>
                <c:pt idx="2">
                  <c:v>11901.877949999907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2424.6629349999889</c:v>
                </c:pt>
                <c:pt idx="1">
                  <c:v>1328.2884840000086</c:v>
                </c:pt>
                <c:pt idx="2">
                  <c:v>1504.2610490000029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755.69461999999771</c:v>
                </c:pt>
                <c:pt idx="1">
                  <c:v>1045.927429999999</c:v>
                </c:pt>
                <c:pt idx="2">
                  <c:v>1228.4931800000022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803.51706000000422</c:v>
                </c:pt>
                <c:pt idx="1">
                  <c:v>1106.7313099999969</c:v>
                </c:pt>
                <c:pt idx="2">
                  <c:v>1232.5897599999907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426.21405399999969</c:v>
                </c:pt>
                <c:pt idx="1">
                  <c:v>317.02342600000043</c:v>
                </c:pt>
                <c:pt idx="2">
                  <c:v>354.44659200000024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123512"/>
        <c:axId val="65312700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30821.222900000168</c:v>
                </c:pt>
                <c:pt idx="1">
                  <c:v>33420.174799999964</c:v>
                </c:pt>
                <c:pt idx="2">
                  <c:v>38897.848099999967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23512"/>
        <c:axId val="653127000"/>
      </c:lineChart>
      <c:catAx>
        <c:axId val="65312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27000"/>
        <c:crosses val="autoZero"/>
        <c:auto val="1"/>
        <c:lblAlgn val="ctr"/>
        <c:lblOffset val="100"/>
        <c:noMultiLvlLbl val="0"/>
      </c:catAx>
      <c:valAx>
        <c:axId val="65312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2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6546.0094800000006</c:v>
                </c:pt>
                <c:pt idx="1">
                  <c:v>6741.1985200000017</c:v>
                </c:pt>
                <c:pt idx="2">
                  <c:v>6779.0227500000001</c:v>
                </c:pt>
                <c:pt idx="3">
                  <c:v>6786.6260599999987</c:v>
                </c:pt>
                <c:pt idx="4">
                  <c:v>5838.0794200000018</c:v>
                </c:pt>
                <c:pt idx="5">
                  <c:v>6201.3645599999982</c:v>
                </c:pt>
                <c:pt idx="6">
                  <c:v>6207.2123300000021</c:v>
                </c:pt>
                <c:pt idx="7">
                  <c:v>6209.4481200000009</c:v>
                </c:pt>
                <c:pt idx="8">
                  <c:v>6211.210149999999</c:v>
                </c:pt>
                <c:pt idx="9">
                  <c:v>6123.7743300000002</c:v>
                </c:pt>
                <c:pt idx="10">
                  <c:v>5335.221709999998</c:v>
                </c:pt>
                <c:pt idx="11">
                  <c:v>5321.7812599999997</c:v>
                </c:pt>
                <c:pt idx="12">
                  <c:v>5322.7572199999995</c:v>
                </c:pt>
                <c:pt idx="13">
                  <c:v>5325.02376</c:v>
                </c:pt>
                <c:pt idx="14">
                  <c:v>5149.2785000000003</c:v>
                </c:pt>
                <c:pt idx="15">
                  <c:v>4803.1735799999988</c:v>
                </c:pt>
                <c:pt idx="16">
                  <c:v>4795.0287399999979</c:v>
                </c:pt>
                <c:pt idx="17">
                  <c:v>4793.7505799999999</c:v>
                </c:pt>
                <c:pt idx="18">
                  <c:v>4793.0439700000024</c:v>
                </c:pt>
                <c:pt idx="19">
                  <c:v>5082.7371200000016</c:v>
                </c:pt>
                <c:pt idx="20">
                  <c:v>4773.3728300000002</c:v>
                </c:pt>
                <c:pt idx="21">
                  <c:v>4766.1093000000001</c:v>
                </c:pt>
                <c:pt idx="22">
                  <c:v>4766.9090099999994</c:v>
                </c:pt>
                <c:pt idx="23">
                  <c:v>4766.6902200000004</c:v>
                </c:pt>
                <c:pt idx="24">
                  <c:v>4764.80069</c:v>
                </c:pt>
                <c:pt idx="25">
                  <c:v>4761.802209999998</c:v>
                </c:pt>
                <c:pt idx="26">
                  <c:v>4758.1992299999984</c:v>
                </c:pt>
                <c:pt idx="27">
                  <c:v>4754.3123699999996</c:v>
                </c:pt>
                <c:pt idx="28">
                  <c:v>4750.3167900000008</c:v>
                </c:pt>
                <c:pt idx="29">
                  <c:v>4746.2922699999981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1506.8768536000002</c:v>
                </c:pt>
                <c:pt idx="1">
                  <c:v>1565.6927309000002</c:v>
                </c:pt>
                <c:pt idx="2">
                  <c:v>1578.0048942000003</c:v>
                </c:pt>
                <c:pt idx="3">
                  <c:v>1581.2595855</c:v>
                </c:pt>
                <c:pt idx="4">
                  <c:v>1582.6022044000001</c:v>
                </c:pt>
                <c:pt idx="5">
                  <c:v>1583.6590134</c:v>
                </c:pt>
                <c:pt idx="6">
                  <c:v>1380.9766753000001</c:v>
                </c:pt>
                <c:pt idx="7">
                  <c:v>1376.3510501999999</c:v>
                </c:pt>
                <c:pt idx="8">
                  <c:v>1094.8307889000002</c:v>
                </c:pt>
                <c:pt idx="9">
                  <c:v>1087.6755310000001</c:v>
                </c:pt>
                <c:pt idx="10">
                  <c:v>3721.941096</c:v>
                </c:pt>
                <c:pt idx="11">
                  <c:v>3300.915798</c:v>
                </c:pt>
                <c:pt idx="12">
                  <c:v>3307.2125210000004</c:v>
                </c:pt>
                <c:pt idx="13">
                  <c:v>3310.0439980000001</c:v>
                </c:pt>
                <c:pt idx="14">
                  <c:v>3311.6785929999996</c:v>
                </c:pt>
                <c:pt idx="15">
                  <c:v>3312.7533139999996</c:v>
                </c:pt>
                <c:pt idx="16">
                  <c:v>3613.8962710000005</c:v>
                </c:pt>
                <c:pt idx="17">
                  <c:v>3623.5469130000001</c:v>
                </c:pt>
                <c:pt idx="18">
                  <c:v>3625.6743280000001</c:v>
                </c:pt>
                <c:pt idx="19">
                  <c:v>3626.1987980000004</c:v>
                </c:pt>
                <c:pt idx="20">
                  <c:v>3625.9788049999997</c:v>
                </c:pt>
                <c:pt idx="21">
                  <c:v>3941.1259990000003</c:v>
                </c:pt>
                <c:pt idx="22">
                  <c:v>3949.8965669999998</c:v>
                </c:pt>
                <c:pt idx="23">
                  <c:v>3950.7011809999999</c:v>
                </c:pt>
                <c:pt idx="24">
                  <c:v>3949.6723499999998</c:v>
                </c:pt>
                <c:pt idx="25">
                  <c:v>3948.0164709999999</c:v>
                </c:pt>
                <c:pt idx="26">
                  <c:v>3946.0326979999995</c:v>
                </c:pt>
                <c:pt idx="27">
                  <c:v>3943.8207240000002</c:v>
                </c:pt>
                <c:pt idx="28">
                  <c:v>3941.4279709999996</c:v>
                </c:pt>
                <c:pt idx="29">
                  <c:v>3938.8859269999998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869.6161810000001</c:v>
                </c:pt>
                <c:pt idx="1">
                  <c:v>899.56398999999988</c:v>
                </c:pt>
                <c:pt idx="2">
                  <c:v>905.76491499999975</c:v>
                </c:pt>
                <c:pt idx="3">
                  <c:v>907.34909400000015</c:v>
                </c:pt>
                <c:pt idx="4">
                  <c:v>1061.2240460000003</c:v>
                </c:pt>
                <c:pt idx="5">
                  <c:v>1066.0254379999999</c:v>
                </c:pt>
                <c:pt idx="6">
                  <c:v>1052.7782070000001</c:v>
                </c:pt>
                <c:pt idx="7">
                  <c:v>1053.0972389999999</c:v>
                </c:pt>
                <c:pt idx="8">
                  <c:v>1035.9984389999997</c:v>
                </c:pt>
                <c:pt idx="9">
                  <c:v>1099.319645</c:v>
                </c:pt>
                <c:pt idx="10">
                  <c:v>1706.7679390000001</c:v>
                </c:pt>
                <c:pt idx="11">
                  <c:v>1689.1454019999999</c:v>
                </c:pt>
                <c:pt idx="12">
                  <c:v>1692.5142729999998</c:v>
                </c:pt>
                <c:pt idx="13">
                  <c:v>1693.7873329999998</c:v>
                </c:pt>
                <c:pt idx="14">
                  <c:v>1695.5599790000003</c:v>
                </c:pt>
                <c:pt idx="15">
                  <c:v>1696.0786529999998</c:v>
                </c:pt>
                <c:pt idx="16">
                  <c:v>1717.983688</c:v>
                </c:pt>
                <c:pt idx="17">
                  <c:v>1718.8555679999997</c:v>
                </c:pt>
                <c:pt idx="18">
                  <c:v>1719.076433</c:v>
                </c:pt>
                <c:pt idx="19">
                  <c:v>1831.0757390000001</c:v>
                </c:pt>
                <c:pt idx="20">
                  <c:v>1834.2590810000002</c:v>
                </c:pt>
                <c:pt idx="21">
                  <c:v>1857.2808669999999</c:v>
                </c:pt>
                <c:pt idx="22">
                  <c:v>1857.9709630000002</c:v>
                </c:pt>
                <c:pt idx="23">
                  <c:v>1857.798984</c:v>
                </c:pt>
                <c:pt idx="24">
                  <c:v>1857.2813189999999</c:v>
                </c:pt>
                <c:pt idx="25">
                  <c:v>1856.5711060000001</c:v>
                </c:pt>
                <c:pt idx="26">
                  <c:v>1855.734772</c:v>
                </c:pt>
                <c:pt idx="27">
                  <c:v>1854.807951</c:v>
                </c:pt>
                <c:pt idx="28">
                  <c:v>1853.811643</c:v>
                </c:pt>
                <c:pt idx="29">
                  <c:v>1852.7589469999998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1264.3742030000003</c:v>
                </c:pt>
                <c:pt idx="1">
                  <c:v>1347.4240069999996</c:v>
                </c:pt>
                <c:pt idx="2">
                  <c:v>1396.1459149999991</c:v>
                </c:pt>
                <c:pt idx="3">
                  <c:v>1437.0447380000005</c:v>
                </c:pt>
                <c:pt idx="4">
                  <c:v>1618.4041470000002</c:v>
                </c:pt>
                <c:pt idx="5">
                  <c:v>1661.6148110000004</c:v>
                </c:pt>
                <c:pt idx="6">
                  <c:v>1701.4440260000001</c:v>
                </c:pt>
                <c:pt idx="7">
                  <c:v>1741.09231</c:v>
                </c:pt>
                <c:pt idx="8">
                  <c:v>1681.5898649999999</c:v>
                </c:pt>
                <c:pt idx="9">
                  <c:v>2090.7847309999997</c:v>
                </c:pt>
                <c:pt idx="10">
                  <c:v>841.81014700000014</c:v>
                </c:pt>
                <c:pt idx="11">
                  <c:v>828.960736</c:v>
                </c:pt>
                <c:pt idx="12">
                  <c:v>843.72462300000007</c:v>
                </c:pt>
                <c:pt idx="13">
                  <c:v>863.72304900000017</c:v>
                </c:pt>
                <c:pt idx="14">
                  <c:v>1256.7436669999997</c:v>
                </c:pt>
                <c:pt idx="15">
                  <c:v>1290.1858439999996</c:v>
                </c:pt>
                <c:pt idx="16">
                  <c:v>1314.3782879999999</c:v>
                </c:pt>
                <c:pt idx="17">
                  <c:v>1336.6120959999998</c:v>
                </c:pt>
                <c:pt idx="18">
                  <c:v>1358.355262</c:v>
                </c:pt>
                <c:pt idx="19">
                  <c:v>1879.8407510000006</c:v>
                </c:pt>
                <c:pt idx="20">
                  <c:v>1844.2841309999994</c:v>
                </c:pt>
                <c:pt idx="21">
                  <c:v>1865.3875889999999</c:v>
                </c:pt>
                <c:pt idx="22">
                  <c:v>1886.3552799999998</c:v>
                </c:pt>
                <c:pt idx="23">
                  <c:v>1906.6970900000006</c:v>
                </c:pt>
                <c:pt idx="24">
                  <c:v>1926.5877760000003</c:v>
                </c:pt>
                <c:pt idx="25">
                  <c:v>1946.2371009999997</c:v>
                </c:pt>
                <c:pt idx="26">
                  <c:v>1965.7808070000001</c:v>
                </c:pt>
                <c:pt idx="27">
                  <c:v>1985.1850340000001</c:v>
                </c:pt>
                <c:pt idx="28">
                  <c:v>2004.5964559999993</c:v>
                </c:pt>
                <c:pt idx="29">
                  <c:v>2024.256676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762.48571400000037</c:v>
                </c:pt>
                <c:pt idx="1">
                  <c:v>839.44075900000007</c:v>
                </c:pt>
                <c:pt idx="2">
                  <c:v>900.26782699999967</c:v>
                </c:pt>
                <c:pt idx="3">
                  <c:v>917.56853899999987</c:v>
                </c:pt>
                <c:pt idx="4">
                  <c:v>1253.8601920000001</c:v>
                </c:pt>
                <c:pt idx="5">
                  <c:v>1300.5648269999992</c:v>
                </c:pt>
                <c:pt idx="6">
                  <c:v>1283.127058</c:v>
                </c:pt>
                <c:pt idx="7">
                  <c:v>1306.5981810000003</c:v>
                </c:pt>
                <c:pt idx="8">
                  <c:v>1313.5603200000005</c:v>
                </c:pt>
                <c:pt idx="9">
                  <c:v>1224.9969429999992</c:v>
                </c:pt>
                <c:pt idx="10">
                  <c:v>1841.3165519999993</c:v>
                </c:pt>
                <c:pt idx="11">
                  <c:v>1744.5692900000004</c:v>
                </c:pt>
                <c:pt idx="12">
                  <c:v>1735.0960479999994</c:v>
                </c:pt>
                <c:pt idx="13">
                  <c:v>1725.3267189999997</c:v>
                </c:pt>
                <c:pt idx="14">
                  <c:v>1829.6368659999998</c:v>
                </c:pt>
                <c:pt idx="15">
                  <c:v>1822.1080729999994</c:v>
                </c:pt>
                <c:pt idx="16">
                  <c:v>1875.4679940000005</c:v>
                </c:pt>
                <c:pt idx="17">
                  <c:v>1866.7512780000006</c:v>
                </c:pt>
                <c:pt idx="18">
                  <c:v>1856.6026320000001</c:v>
                </c:pt>
                <c:pt idx="19">
                  <c:v>2453.9151509999992</c:v>
                </c:pt>
                <c:pt idx="20">
                  <c:v>2458.0040409999992</c:v>
                </c:pt>
                <c:pt idx="21">
                  <c:v>2516.2639009999994</c:v>
                </c:pt>
                <c:pt idx="22">
                  <c:v>2911.6762829999998</c:v>
                </c:pt>
                <c:pt idx="23">
                  <c:v>2911.1461840000002</c:v>
                </c:pt>
                <c:pt idx="24">
                  <c:v>2901.9629969999996</c:v>
                </c:pt>
                <c:pt idx="25">
                  <c:v>2891.1599319999996</c:v>
                </c:pt>
                <c:pt idx="26">
                  <c:v>2880.0781150000003</c:v>
                </c:pt>
                <c:pt idx="27">
                  <c:v>2868.7610290000002</c:v>
                </c:pt>
                <c:pt idx="28">
                  <c:v>2857.3701980000005</c:v>
                </c:pt>
                <c:pt idx="29">
                  <c:v>2845.9156119999998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2.5751999999999953</c:v>
                </c:pt>
                <c:pt idx="1">
                  <c:v>4.4378110000000106</c:v>
                </c:pt>
                <c:pt idx="2">
                  <c:v>5.3350359999999455</c:v>
                </c:pt>
                <c:pt idx="3">
                  <c:v>5.5847810000000209</c:v>
                </c:pt>
                <c:pt idx="4">
                  <c:v>5.3629940000000715</c:v>
                </c:pt>
                <c:pt idx="5">
                  <c:v>5.1705219999998917</c:v>
                </c:pt>
                <c:pt idx="6">
                  <c:v>4.979422999999997</c:v>
                </c:pt>
                <c:pt idx="7">
                  <c:v>4.8872380000000248</c:v>
                </c:pt>
                <c:pt idx="8">
                  <c:v>4.8243780000002516</c:v>
                </c:pt>
                <c:pt idx="9">
                  <c:v>4.9292779999996128</c:v>
                </c:pt>
                <c:pt idx="10">
                  <c:v>5.6189100000001417</c:v>
                </c:pt>
                <c:pt idx="11">
                  <c:v>6.1031889999999294</c:v>
                </c:pt>
                <c:pt idx="12">
                  <c:v>6.4323709999998755</c:v>
                </c:pt>
                <c:pt idx="13">
                  <c:v>6.6565040000000408</c:v>
                </c:pt>
                <c:pt idx="14">
                  <c:v>6.8913450000000012</c:v>
                </c:pt>
                <c:pt idx="15">
                  <c:v>6.986124000000018</c:v>
                </c:pt>
                <c:pt idx="16">
                  <c:v>7.1212230000001</c:v>
                </c:pt>
                <c:pt idx="17">
                  <c:v>7.2216849999999795</c:v>
                </c:pt>
                <c:pt idx="18">
                  <c:v>7.28230399999984</c:v>
                </c:pt>
                <c:pt idx="19">
                  <c:v>7.61965199999986</c:v>
                </c:pt>
                <c:pt idx="20">
                  <c:v>7.7641029999999773</c:v>
                </c:pt>
                <c:pt idx="21">
                  <c:v>7.8601840000001175</c:v>
                </c:pt>
                <c:pt idx="22">
                  <c:v>8.2485889999998108</c:v>
                </c:pt>
                <c:pt idx="23">
                  <c:v>8.4486010000000533</c:v>
                </c:pt>
                <c:pt idx="24">
                  <c:v>8.4653659999999036</c:v>
                </c:pt>
                <c:pt idx="25">
                  <c:v>8.3693520000001627</c:v>
                </c:pt>
                <c:pt idx="26">
                  <c:v>8.2141759999999522</c:v>
                </c:pt>
                <c:pt idx="27">
                  <c:v>8.0321810000000369</c:v>
                </c:pt>
                <c:pt idx="28">
                  <c:v>7.8402320000000145</c:v>
                </c:pt>
                <c:pt idx="29">
                  <c:v>7.6453499999997803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1431.3341289999998</c:v>
                </c:pt>
                <c:pt idx="1">
                  <c:v>1493.2281409999996</c:v>
                </c:pt>
                <c:pt idx="2">
                  <c:v>1505.9945340000004</c:v>
                </c:pt>
                <c:pt idx="3">
                  <c:v>1508.8070669999997</c:v>
                </c:pt>
                <c:pt idx="4">
                  <c:v>1368.1660629999997</c:v>
                </c:pt>
                <c:pt idx="5">
                  <c:v>1362.9212899999993</c:v>
                </c:pt>
                <c:pt idx="6">
                  <c:v>1361.3951699999998</c:v>
                </c:pt>
                <c:pt idx="7">
                  <c:v>1360.7881129999996</c:v>
                </c:pt>
                <c:pt idx="8">
                  <c:v>1360.3179769999997</c:v>
                </c:pt>
                <c:pt idx="9">
                  <c:v>1580.5127160000002</c:v>
                </c:pt>
                <c:pt idx="10">
                  <c:v>1138.358037</c:v>
                </c:pt>
                <c:pt idx="11">
                  <c:v>1150.0872940000008</c:v>
                </c:pt>
                <c:pt idx="12">
                  <c:v>1144.8398219999999</c:v>
                </c:pt>
                <c:pt idx="13">
                  <c:v>1140.3045650000004</c:v>
                </c:pt>
                <c:pt idx="14">
                  <c:v>1160.2614729999996</c:v>
                </c:pt>
                <c:pt idx="15">
                  <c:v>1156.3748020000003</c:v>
                </c:pt>
                <c:pt idx="16">
                  <c:v>1151.6860879999995</c:v>
                </c:pt>
                <c:pt idx="17">
                  <c:v>1146.7657489999992</c:v>
                </c:pt>
                <c:pt idx="18">
                  <c:v>1141.6059660000001</c:v>
                </c:pt>
                <c:pt idx="19">
                  <c:v>970.12314800000058</c:v>
                </c:pt>
                <c:pt idx="20">
                  <c:v>1053.7633759999999</c:v>
                </c:pt>
                <c:pt idx="21">
                  <c:v>1052.776758</c:v>
                </c:pt>
                <c:pt idx="22">
                  <c:v>2537.2982269999993</c:v>
                </c:pt>
                <c:pt idx="23">
                  <c:v>2589.883299000001</c:v>
                </c:pt>
                <c:pt idx="24">
                  <c:v>2598.319351000001</c:v>
                </c:pt>
                <c:pt idx="25">
                  <c:v>2598.139000000001</c:v>
                </c:pt>
                <c:pt idx="26">
                  <c:v>2596.0255399999996</c:v>
                </c:pt>
                <c:pt idx="27">
                  <c:v>2593.4405919999999</c:v>
                </c:pt>
                <c:pt idx="28">
                  <c:v>2590.7069940000001</c:v>
                </c:pt>
                <c:pt idx="29">
                  <c:v>2587.6453039999997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1.1240146999999752</c:v>
                </c:pt>
                <c:pt idx="1">
                  <c:v>1.937599500000033</c:v>
                </c:pt>
                <c:pt idx="2">
                  <c:v>2.3301294999999982</c:v>
                </c:pt>
                <c:pt idx="3">
                  <c:v>2.439835099999982</c:v>
                </c:pt>
                <c:pt idx="4">
                  <c:v>2.3437311999999793</c:v>
                </c:pt>
                <c:pt idx="5">
                  <c:v>2.2608493999999837</c:v>
                </c:pt>
                <c:pt idx="6">
                  <c:v>2.1793577999999343</c:v>
                </c:pt>
                <c:pt idx="7">
                  <c:v>2.1419345000000476</c:v>
                </c:pt>
                <c:pt idx="8">
                  <c:v>2.1180808999999954</c:v>
                </c:pt>
                <c:pt idx="9">
                  <c:v>2.167999899999927</c:v>
                </c:pt>
                <c:pt idx="10">
                  <c:v>2.4734948000000259</c:v>
                </c:pt>
                <c:pt idx="11">
                  <c:v>2.6895666000000347</c:v>
                </c:pt>
                <c:pt idx="12">
                  <c:v>2.8378208000000313</c:v>
                </c:pt>
                <c:pt idx="13">
                  <c:v>2.939822999999933</c:v>
                </c:pt>
                <c:pt idx="14">
                  <c:v>3.0460369999999557</c:v>
                </c:pt>
                <c:pt idx="15">
                  <c:v>3.0906764000000067</c:v>
                </c:pt>
                <c:pt idx="16">
                  <c:v>3.1524620000000141</c:v>
                </c:pt>
                <c:pt idx="17">
                  <c:v>3.1986749999999802</c:v>
                </c:pt>
                <c:pt idx="18">
                  <c:v>3.2270340000000033</c:v>
                </c:pt>
                <c:pt idx="19">
                  <c:v>3.3756759999998849</c:v>
                </c:pt>
                <c:pt idx="20">
                  <c:v>3.4396679999999833</c:v>
                </c:pt>
                <c:pt idx="21">
                  <c:v>3.4820579999998245</c:v>
                </c:pt>
                <c:pt idx="22">
                  <c:v>3.6516169999999875</c:v>
                </c:pt>
                <c:pt idx="23">
                  <c:v>3.7386440000000221</c:v>
                </c:pt>
                <c:pt idx="24">
                  <c:v>3.7453619999998864</c:v>
                </c:pt>
                <c:pt idx="25">
                  <c:v>3.7024770000000444</c:v>
                </c:pt>
                <c:pt idx="26">
                  <c:v>3.633448000000044</c:v>
                </c:pt>
                <c:pt idx="27">
                  <c:v>3.5524769999999535</c:v>
                </c:pt>
                <c:pt idx="28">
                  <c:v>3.4669809999998051</c:v>
                </c:pt>
                <c:pt idx="29">
                  <c:v>3.3800519999999779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2820.5797899999998</c:v>
                </c:pt>
                <c:pt idx="1">
                  <c:v>2924.9518900000003</c:v>
                </c:pt>
                <c:pt idx="2">
                  <c:v>2958.2410200000013</c:v>
                </c:pt>
                <c:pt idx="3">
                  <c:v>2964.1558999999997</c:v>
                </c:pt>
                <c:pt idx="4">
                  <c:v>2631.4866399999992</c:v>
                </c:pt>
                <c:pt idx="5">
                  <c:v>2725.1949100000002</c:v>
                </c:pt>
                <c:pt idx="6">
                  <c:v>2698.6211599999988</c:v>
                </c:pt>
                <c:pt idx="7">
                  <c:v>2699.8728599999995</c:v>
                </c:pt>
                <c:pt idx="8">
                  <c:v>2666.4641700000011</c:v>
                </c:pt>
                <c:pt idx="9">
                  <c:v>2504.6654299999991</c:v>
                </c:pt>
                <c:pt idx="10">
                  <c:v>4351.1514599999991</c:v>
                </c:pt>
                <c:pt idx="11">
                  <c:v>4341.4475699999984</c:v>
                </c:pt>
                <c:pt idx="12">
                  <c:v>4355.225190000001</c:v>
                </c:pt>
                <c:pt idx="13">
                  <c:v>4361.1674000000003</c:v>
                </c:pt>
                <c:pt idx="14">
                  <c:v>4486.8948499999988</c:v>
                </c:pt>
                <c:pt idx="15">
                  <c:v>4406.3363499999996</c:v>
                </c:pt>
                <c:pt idx="16">
                  <c:v>4449.8597699999991</c:v>
                </c:pt>
                <c:pt idx="17">
                  <c:v>4452.6361500000003</c:v>
                </c:pt>
                <c:pt idx="18">
                  <c:v>4454.0396799999999</c:v>
                </c:pt>
                <c:pt idx="19">
                  <c:v>4954.8030299999991</c:v>
                </c:pt>
                <c:pt idx="20">
                  <c:v>4890.9879299999993</c:v>
                </c:pt>
                <c:pt idx="21">
                  <c:v>4937.3953099999999</c:v>
                </c:pt>
                <c:pt idx="22">
                  <c:v>5146.9527700000017</c:v>
                </c:pt>
                <c:pt idx="23">
                  <c:v>5154.1475999999984</c:v>
                </c:pt>
                <c:pt idx="24">
                  <c:v>5154.7803699999986</c:v>
                </c:pt>
                <c:pt idx="25">
                  <c:v>5153.3958100000018</c:v>
                </c:pt>
                <c:pt idx="26">
                  <c:v>5151.118840000001</c:v>
                </c:pt>
                <c:pt idx="27">
                  <c:v>5148.3350900000023</c:v>
                </c:pt>
                <c:pt idx="28">
                  <c:v>5145.2060700000002</c:v>
                </c:pt>
                <c:pt idx="29">
                  <c:v>5141.8032800000001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4.5244059000000334</c:v>
                </c:pt>
                <c:pt idx="1">
                  <c:v>5.1227157999999804</c:v>
                </c:pt>
                <c:pt idx="2">
                  <c:v>5.3812013000000434</c:v>
                </c:pt>
                <c:pt idx="3">
                  <c:v>5.4545049999999833</c:v>
                </c:pt>
                <c:pt idx="4">
                  <c:v>5.4017390000000205</c:v>
                </c:pt>
                <c:pt idx="5">
                  <c:v>5.3559602999999925</c:v>
                </c:pt>
                <c:pt idx="6">
                  <c:v>5.3109575000000859</c:v>
                </c:pt>
                <c:pt idx="7">
                  <c:v>5.2921751999999742</c:v>
                </c:pt>
                <c:pt idx="8">
                  <c:v>5.2814409999999725</c:v>
                </c:pt>
                <c:pt idx="9">
                  <c:v>5.3144234999999753</c:v>
                </c:pt>
                <c:pt idx="10">
                  <c:v>30.943907899999999</c:v>
                </c:pt>
                <c:pt idx="11">
                  <c:v>31.834254900000019</c:v>
                </c:pt>
                <c:pt idx="12">
                  <c:v>32.085422999999992</c:v>
                </c:pt>
                <c:pt idx="13">
                  <c:v>32.197889600000053</c:v>
                </c:pt>
                <c:pt idx="14">
                  <c:v>32.290151100000003</c:v>
                </c:pt>
                <c:pt idx="15">
                  <c:v>32.340867800000069</c:v>
                </c:pt>
                <c:pt idx="16">
                  <c:v>32.400150199999985</c:v>
                </c:pt>
                <c:pt idx="17">
                  <c:v>32.448798399999987</c:v>
                </c:pt>
                <c:pt idx="18">
                  <c:v>32.484980399999927</c:v>
                </c:pt>
                <c:pt idx="19">
                  <c:v>32.590399400000024</c:v>
                </c:pt>
                <c:pt idx="20">
                  <c:v>14.774002600000017</c:v>
                </c:pt>
                <c:pt idx="21">
                  <c:v>14.290519700000004</c:v>
                </c:pt>
                <c:pt idx="22">
                  <c:v>14.290348600000016</c:v>
                </c:pt>
                <c:pt idx="23">
                  <c:v>14.314294500000074</c:v>
                </c:pt>
                <c:pt idx="24">
                  <c:v>14.303062299999965</c:v>
                </c:pt>
                <c:pt idx="25">
                  <c:v>14.26285949999999</c:v>
                </c:pt>
                <c:pt idx="26">
                  <c:v>14.205507500000067</c:v>
                </c:pt>
                <c:pt idx="27">
                  <c:v>14.139512299999978</c:v>
                </c:pt>
                <c:pt idx="28">
                  <c:v>14.069766299999969</c:v>
                </c:pt>
                <c:pt idx="29">
                  <c:v>13.998574599999984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005096"/>
        <c:axId val="65300856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15209.499971200001</c:v>
                </c:pt>
                <c:pt idx="1">
                  <c:v>15822.998164200002</c:v>
                </c:pt>
                <c:pt idx="2">
                  <c:v>16036.488222</c:v>
                </c:pt>
                <c:pt idx="3">
                  <c:v>16116.290104599999</c:v>
                </c:pt>
                <c:pt idx="4">
                  <c:v>15366.931176600005</c:v>
                </c:pt>
                <c:pt idx="5">
                  <c:v>15914.132181099994</c:v>
                </c:pt>
                <c:pt idx="6">
                  <c:v>15698.024364600002</c:v>
                </c:pt>
                <c:pt idx="7">
                  <c:v>15759.569220899997</c:v>
                </c:pt>
                <c:pt idx="8">
                  <c:v>15376.195609799999</c:v>
                </c:pt>
                <c:pt idx="9">
                  <c:v>15724.141027399999</c:v>
                </c:pt>
                <c:pt idx="10">
                  <c:v>18975.603253699999</c:v>
                </c:pt>
                <c:pt idx="11">
                  <c:v>18417.534360500002</c:v>
                </c:pt>
                <c:pt idx="12">
                  <c:v>18442.725311800004</c:v>
                </c:pt>
                <c:pt idx="13">
                  <c:v>18461.171040600006</c:v>
                </c:pt>
                <c:pt idx="14">
                  <c:v>18932.281461099999</c:v>
                </c:pt>
                <c:pt idx="15">
                  <c:v>18529.428284199999</c:v>
                </c:pt>
                <c:pt idx="16">
                  <c:v>18960.974674199995</c:v>
                </c:pt>
                <c:pt idx="17">
                  <c:v>18981.787492399999</c:v>
                </c:pt>
                <c:pt idx="18">
                  <c:v>18991.392589400002</c:v>
                </c:pt>
                <c:pt idx="19">
                  <c:v>20842.279464399999</c:v>
                </c:pt>
                <c:pt idx="20">
                  <c:v>20506.627967599998</c:v>
                </c:pt>
                <c:pt idx="21">
                  <c:v>20961.972485699996</c:v>
                </c:pt>
                <c:pt idx="22">
                  <c:v>23083.249654599997</c:v>
                </c:pt>
                <c:pt idx="23">
                  <c:v>23163.566097500006</c:v>
                </c:pt>
                <c:pt idx="24">
                  <c:v>23179.918643300007</c:v>
                </c:pt>
                <c:pt idx="25">
                  <c:v>23181.656318499994</c:v>
                </c:pt>
                <c:pt idx="26">
                  <c:v>23179.023133499995</c:v>
                </c:pt>
                <c:pt idx="27">
                  <c:v>23174.386960300009</c:v>
                </c:pt>
                <c:pt idx="28">
                  <c:v>23168.813101300002</c:v>
                </c:pt>
                <c:pt idx="29">
                  <c:v>23162.581992599993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005096"/>
        <c:axId val="653008568"/>
      </c:lineChart>
      <c:catAx>
        <c:axId val="65300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008568"/>
        <c:crosses val="autoZero"/>
        <c:auto val="1"/>
        <c:lblAlgn val="ctr"/>
        <c:lblOffset val="100"/>
        <c:tickLblSkip val="1"/>
        <c:noMultiLvlLbl val="0"/>
      </c:catAx>
      <c:valAx>
        <c:axId val="65300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00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6538.1872460000004</c:v>
                </c:pt>
                <c:pt idx="1">
                  <c:v>6190.6018979999999</c:v>
                </c:pt>
                <c:pt idx="2">
                  <c:v>5290.8124899999993</c:v>
                </c:pt>
                <c:pt idx="3">
                  <c:v>4853.5467980000003</c:v>
                </c:pt>
                <c:pt idx="4">
                  <c:v>4767.5764099999997</c:v>
                </c:pt>
                <c:pt idx="5">
                  <c:v>4754.184573999999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1562.88725372</c:v>
                </c:pt>
                <c:pt idx="1">
                  <c:v>1304.6986117599999</c:v>
                </c:pt>
                <c:pt idx="2">
                  <c:v>3390.3584012000006</c:v>
                </c:pt>
                <c:pt idx="3">
                  <c:v>3560.4139248000006</c:v>
                </c:pt>
                <c:pt idx="4">
                  <c:v>3883.4749803999998</c:v>
                </c:pt>
                <c:pt idx="5">
                  <c:v>3943.6367581999998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928.70364519999998</c:v>
                </c:pt>
                <c:pt idx="1">
                  <c:v>1061.4437935999999</c:v>
                </c:pt>
                <c:pt idx="2">
                  <c:v>1695.5549851999999</c:v>
                </c:pt>
                <c:pt idx="3">
                  <c:v>1736.6140161999999</c:v>
                </c:pt>
                <c:pt idx="4">
                  <c:v>1852.9182427999999</c:v>
                </c:pt>
                <c:pt idx="5">
                  <c:v>1854.7368837999998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1412.678602</c:v>
                </c:pt>
                <c:pt idx="1">
                  <c:v>1775.3051485999999</c:v>
                </c:pt>
                <c:pt idx="2">
                  <c:v>926.99244440000007</c:v>
                </c:pt>
                <c:pt idx="3">
                  <c:v>1435.8744482</c:v>
                </c:pt>
                <c:pt idx="4">
                  <c:v>1885.8623732000001</c:v>
                </c:pt>
                <c:pt idx="5">
                  <c:v>1985.2112148000001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934.72460620000004</c:v>
                </c:pt>
                <c:pt idx="1">
                  <c:v>1285.7694657999998</c:v>
                </c:pt>
                <c:pt idx="2">
                  <c:v>1775.1890949999997</c:v>
                </c:pt>
                <c:pt idx="3">
                  <c:v>1974.9690256000001</c:v>
                </c:pt>
                <c:pt idx="4">
                  <c:v>2739.8106811999996</c:v>
                </c:pt>
                <c:pt idx="5">
                  <c:v>2868.6569772000003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4.6591644000000088</c:v>
                </c:pt>
                <c:pt idx="1">
                  <c:v>4.9581677999999556</c:v>
                </c:pt>
                <c:pt idx="2">
                  <c:v>6.3404637999999975</c:v>
                </c:pt>
                <c:pt idx="3">
                  <c:v>7.2461975999999595</c:v>
                </c:pt>
                <c:pt idx="4">
                  <c:v>8.1573685999999732</c:v>
                </c:pt>
                <c:pt idx="5">
                  <c:v>8.02025819999999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1461.5059867999998</c:v>
                </c:pt>
                <c:pt idx="1">
                  <c:v>1405.1870531999998</c:v>
                </c:pt>
                <c:pt idx="2">
                  <c:v>1146.7702382000002</c:v>
                </c:pt>
                <c:pt idx="3">
                  <c:v>1113.3111506</c:v>
                </c:pt>
                <c:pt idx="4">
                  <c:v>1966.4082022000002</c:v>
                </c:pt>
                <c:pt idx="5">
                  <c:v>2593.1914860000002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2.0350619999999937</c:v>
                </c:pt>
                <c:pt idx="1">
                  <c:v>2.1736444999999778</c:v>
                </c:pt>
                <c:pt idx="2">
                  <c:v>2.7973484399999959</c:v>
                </c:pt>
                <c:pt idx="3">
                  <c:v>3.2089046799999776</c:v>
                </c:pt>
                <c:pt idx="4">
                  <c:v>3.6114697999999406</c:v>
                </c:pt>
                <c:pt idx="5">
                  <c:v>3.5470869999999648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2859.8830480000001</c:v>
                </c:pt>
                <c:pt idx="1">
                  <c:v>2658.9637059999995</c:v>
                </c:pt>
                <c:pt idx="2">
                  <c:v>4379.1772939999992</c:v>
                </c:pt>
                <c:pt idx="3">
                  <c:v>4543.5349960000003</c:v>
                </c:pt>
                <c:pt idx="4">
                  <c:v>5056.8527959999992</c:v>
                </c:pt>
                <c:pt idx="5">
                  <c:v>5147.9718180000009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5.1769134000000125</c:v>
                </c:pt>
                <c:pt idx="1">
                  <c:v>5.3109915000000001</c:v>
                </c:pt>
                <c:pt idx="2">
                  <c:v>31.870325300000012</c:v>
                </c:pt>
                <c:pt idx="3">
                  <c:v>32.453039239999995</c:v>
                </c:pt>
                <c:pt idx="4">
                  <c:v>14.394445540000016</c:v>
                </c:pt>
                <c:pt idx="5">
                  <c:v>14.135244039999998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956776"/>
        <c:axId val="65296024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15710.441527720002</c:v>
                </c:pt>
                <c:pt idx="1">
                  <c:v>15694.412480759998</c:v>
                </c:pt>
                <c:pt idx="2">
                  <c:v>18645.863085540001</c:v>
                </c:pt>
                <c:pt idx="3">
                  <c:v>19261.172500919998</c:v>
                </c:pt>
                <c:pt idx="4">
                  <c:v>22179.066969740001</c:v>
                </c:pt>
                <c:pt idx="5">
                  <c:v>23173.292301239999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956776"/>
        <c:axId val="652960248"/>
      </c:lineChart>
      <c:catAx>
        <c:axId val="65295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960248"/>
        <c:crosses val="autoZero"/>
        <c:auto val="1"/>
        <c:lblAlgn val="ctr"/>
        <c:lblOffset val="100"/>
        <c:noMultiLvlLbl val="0"/>
      </c:catAx>
      <c:valAx>
        <c:axId val="65296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95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6364.3945720000002</c:v>
                </c:pt>
                <c:pt idx="1">
                  <c:v>5072.1796439999998</c:v>
                </c:pt>
                <c:pt idx="2">
                  <c:v>4760.8804919999993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1433.79293274</c:v>
                </c:pt>
                <c:pt idx="1">
                  <c:v>3475.3861630000006</c:v>
                </c:pt>
                <c:pt idx="2">
                  <c:v>3913.5558692999998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995.07371939999996</c:v>
                </c:pt>
                <c:pt idx="1">
                  <c:v>1716.0845006999998</c:v>
                </c:pt>
                <c:pt idx="2">
                  <c:v>1853.8275632999998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1593.9918752999999</c:v>
                </c:pt>
                <c:pt idx="1">
                  <c:v>1181.4334463</c:v>
                </c:pt>
                <c:pt idx="2">
                  <c:v>1935.5367940000001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1110.247036</c:v>
                </c:pt>
                <c:pt idx="1">
                  <c:v>1875.0790603</c:v>
                </c:pt>
                <c:pt idx="2">
                  <c:v>2804.2338291999999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4.8086660999999822</c:v>
                </c:pt>
                <c:pt idx="1">
                  <c:v>6.793330699999979</c:v>
                </c:pt>
                <c:pt idx="2">
                  <c:v>8.0888133999999816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1433.3465199999998</c:v>
                </c:pt>
                <c:pt idx="1">
                  <c:v>1130.0406944000001</c:v>
                </c:pt>
                <c:pt idx="2">
                  <c:v>2279.7998441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2.1043532499999857</c:v>
                </c:pt>
                <c:pt idx="1">
                  <c:v>3.0031265599999868</c:v>
                </c:pt>
                <c:pt idx="2">
                  <c:v>3.5792783999999527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2759.4233770000001</c:v>
                </c:pt>
                <c:pt idx="1">
                  <c:v>4461.3561449999997</c:v>
                </c:pt>
                <c:pt idx="2">
                  <c:v>5102.4123070000005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5.2439524500000063</c:v>
                </c:pt>
                <c:pt idx="1">
                  <c:v>32.16168227</c:v>
                </c:pt>
                <c:pt idx="2">
                  <c:v>14.264844790000007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528424"/>
        <c:axId val="68853189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15702.42700424</c:v>
                </c:pt>
                <c:pt idx="1">
                  <c:v>18953.517793229999</c:v>
                </c:pt>
                <c:pt idx="2">
                  <c:v>22676.17963549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528424"/>
        <c:axId val="688531896"/>
      </c:lineChart>
      <c:catAx>
        <c:axId val="68852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531896"/>
        <c:crosses val="autoZero"/>
        <c:auto val="1"/>
        <c:lblAlgn val="ctr"/>
        <c:lblOffset val="100"/>
        <c:noMultiLvlLbl val="0"/>
      </c:catAx>
      <c:valAx>
        <c:axId val="68853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52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6546.0094800000006</c:v>
                </c:pt>
                <c:pt idx="1">
                  <c:v>6741.1985200000017</c:v>
                </c:pt>
                <c:pt idx="2">
                  <c:v>6779.0227500000001</c:v>
                </c:pt>
                <c:pt idx="3">
                  <c:v>6786.6260599999987</c:v>
                </c:pt>
                <c:pt idx="4">
                  <c:v>5838.0794200000018</c:v>
                </c:pt>
                <c:pt idx="5">
                  <c:v>6201.3645599999982</c:v>
                </c:pt>
                <c:pt idx="6">
                  <c:v>6207.2123300000021</c:v>
                </c:pt>
                <c:pt idx="7">
                  <c:v>6209.4481200000009</c:v>
                </c:pt>
                <c:pt idx="8">
                  <c:v>6211.210149999999</c:v>
                </c:pt>
                <c:pt idx="9">
                  <c:v>6123.7743300000002</c:v>
                </c:pt>
                <c:pt idx="10">
                  <c:v>5335.221709999998</c:v>
                </c:pt>
                <c:pt idx="11">
                  <c:v>5321.7812599999997</c:v>
                </c:pt>
                <c:pt idx="12">
                  <c:v>5322.7572199999995</c:v>
                </c:pt>
                <c:pt idx="13">
                  <c:v>5325.02376</c:v>
                </c:pt>
                <c:pt idx="14">
                  <c:v>5149.2785000000003</c:v>
                </c:pt>
                <c:pt idx="15">
                  <c:v>4803.1735799999988</c:v>
                </c:pt>
                <c:pt idx="16">
                  <c:v>4795.0287399999979</c:v>
                </c:pt>
                <c:pt idx="17">
                  <c:v>4793.7505799999999</c:v>
                </c:pt>
                <c:pt idx="18">
                  <c:v>4793.0439700000024</c:v>
                </c:pt>
                <c:pt idx="19">
                  <c:v>5082.7371200000016</c:v>
                </c:pt>
                <c:pt idx="20">
                  <c:v>4773.3728300000002</c:v>
                </c:pt>
                <c:pt idx="21">
                  <c:v>4766.1093000000001</c:v>
                </c:pt>
                <c:pt idx="22">
                  <c:v>4766.9090099999994</c:v>
                </c:pt>
                <c:pt idx="23">
                  <c:v>4766.6902200000004</c:v>
                </c:pt>
                <c:pt idx="24">
                  <c:v>4764.80069</c:v>
                </c:pt>
                <c:pt idx="25">
                  <c:v>4761.802209999998</c:v>
                </c:pt>
                <c:pt idx="26">
                  <c:v>4758.1992299999984</c:v>
                </c:pt>
                <c:pt idx="27">
                  <c:v>4754.3123699999996</c:v>
                </c:pt>
                <c:pt idx="28">
                  <c:v>4750.3167900000008</c:v>
                </c:pt>
                <c:pt idx="29">
                  <c:v>4746.2922699999981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1506.8768536000002</c:v>
                </c:pt>
                <c:pt idx="1">
                  <c:v>1565.6927309000002</c:v>
                </c:pt>
                <c:pt idx="2">
                  <c:v>1578.0048942000003</c:v>
                </c:pt>
                <c:pt idx="3">
                  <c:v>1581.2595855</c:v>
                </c:pt>
                <c:pt idx="4">
                  <c:v>1582.6022044000001</c:v>
                </c:pt>
                <c:pt idx="5">
                  <c:v>1583.6590134</c:v>
                </c:pt>
                <c:pt idx="6">
                  <c:v>1380.9766753000001</c:v>
                </c:pt>
                <c:pt idx="7">
                  <c:v>1376.3510501999999</c:v>
                </c:pt>
                <c:pt idx="8">
                  <c:v>1094.8307889000002</c:v>
                </c:pt>
                <c:pt idx="9">
                  <c:v>1087.6755310000001</c:v>
                </c:pt>
                <c:pt idx="10">
                  <c:v>3721.941096</c:v>
                </c:pt>
                <c:pt idx="11">
                  <c:v>3300.915798</c:v>
                </c:pt>
                <c:pt idx="12">
                  <c:v>3307.2125210000004</c:v>
                </c:pt>
                <c:pt idx="13">
                  <c:v>3310.0439980000001</c:v>
                </c:pt>
                <c:pt idx="14">
                  <c:v>3311.6785929999996</c:v>
                </c:pt>
                <c:pt idx="15">
                  <c:v>3312.7533139999996</c:v>
                </c:pt>
                <c:pt idx="16">
                  <c:v>3613.8962710000005</c:v>
                </c:pt>
                <c:pt idx="17">
                  <c:v>3623.5469130000001</c:v>
                </c:pt>
                <c:pt idx="18">
                  <c:v>3625.6743280000001</c:v>
                </c:pt>
                <c:pt idx="19">
                  <c:v>3626.1987980000004</c:v>
                </c:pt>
                <c:pt idx="20">
                  <c:v>3625.9788049999997</c:v>
                </c:pt>
                <c:pt idx="21">
                  <c:v>3941.1259990000003</c:v>
                </c:pt>
                <c:pt idx="22">
                  <c:v>3949.8965669999998</c:v>
                </c:pt>
                <c:pt idx="23">
                  <c:v>3950.7011809999999</c:v>
                </c:pt>
                <c:pt idx="24">
                  <c:v>3949.6723499999998</c:v>
                </c:pt>
                <c:pt idx="25">
                  <c:v>3948.0164709999999</c:v>
                </c:pt>
                <c:pt idx="26">
                  <c:v>3946.0326979999995</c:v>
                </c:pt>
                <c:pt idx="27">
                  <c:v>3943.8207240000002</c:v>
                </c:pt>
                <c:pt idx="28">
                  <c:v>3941.4279709999996</c:v>
                </c:pt>
                <c:pt idx="29">
                  <c:v>3938.8859269999998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869.6161810000001</c:v>
                </c:pt>
                <c:pt idx="1">
                  <c:v>899.56398999999988</c:v>
                </c:pt>
                <c:pt idx="2">
                  <c:v>905.76491499999975</c:v>
                </c:pt>
                <c:pt idx="3">
                  <c:v>907.34909400000015</c:v>
                </c:pt>
                <c:pt idx="4">
                  <c:v>1061.2240460000003</c:v>
                </c:pt>
                <c:pt idx="5">
                  <c:v>1066.0254379999999</c:v>
                </c:pt>
                <c:pt idx="6">
                  <c:v>1052.7782070000001</c:v>
                </c:pt>
                <c:pt idx="7">
                  <c:v>1053.0972389999999</c:v>
                </c:pt>
                <c:pt idx="8">
                  <c:v>1035.9984389999997</c:v>
                </c:pt>
                <c:pt idx="9">
                  <c:v>1099.319645</c:v>
                </c:pt>
                <c:pt idx="10">
                  <c:v>1706.7679390000001</c:v>
                </c:pt>
                <c:pt idx="11">
                  <c:v>1689.1454019999999</c:v>
                </c:pt>
                <c:pt idx="12">
                  <c:v>1692.5142729999998</c:v>
                </c:pt>
                <c:pt idx="13">
                  <c:v>1693.7873329999998</c:v>
                </c:pt>
                <c:pt idx="14">
                  <c:v>1695.5599790000003</c:v>
                </c:pt>
                <c:pt idx="15">
                  <c:v>1696.0786529999998</c:v>
                </c:pt>
                <c:pt idx="16">
                  <c:v>1717.983688</c:v>
                </c:pt>
                <c:pt idx="17">
                  <c:v>1718.8555679999997</c:v>
                </c:pt>
                <c:pt idx="18">
                  <c:v>1719.076433</c:v>
                </c:pt>
                <c:pt idx="19">
                  <c:v>1831.0757390000001</c:v>
                </c:pt>
                <c:pt idx="20">
                  <c:v>1834.2590810000002</c:v>
                </c:pt>
                <c:pt idx="21">
                  <c:v>1857.2808669999999</c:v>
                </c:pt>
                <c:pt idx="22">
                  <c:v>1857.9709630000002</c:v>
                </c:pt>
                <c:pt idx="23">
                  <c:v>1857.798984</c:v>
                </c:pt>
                <c:pt idx="24">
                  <c:v>1857.2813189999999</c:v>
                </c:pt>
                <c:pt idx="25">
                  <c:v>1856.5711060000001</c:v>
                </c:pt>
                <c:pt idx="26">
                  <c:v>1855.734772</c:v>
                </c:pt>
                <c:pt idx="27">
                  <c:v>1854.807951</c:v>
                </c:pt>
                <c:pt idx="28">
                  <c:v>1853.811643</c:v>
                </c:pt>
                <c:pt idx="29">
                  <c:v>1852.7589469999998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1264.3742030000003</c:v>
                </c:pt>
                <c:pt idx="1">
                  <c:v>1347.4240069999996</c:v>
                </c:pt>
                <c:pt idx="2">
                  <c:v>1396.1459149999991</c:v>
                </c:pt>
                <c:pt idx="3">
                  <c:v>1437.0447380000005</c:v>
                </c:pt>
                <c:pt idx="4">
                  <c:v>1618.4041470000002</c:v>
                </c:pt>
                <c:pt idx="5">
                  <c:v>1661.6148110000004</c:v>
                </c:pt>
                <c:pt idx="6">
                  <c:v>1701.4440260000001</c:v>
                </c:pt>
                <c:pt idx="7">
                  <c:v>1741.09231</c:v>
                </c:pt>
                <c:pt idx="8">
                  <c:v>1681.5898649999999</c:v>
                </c:pt>
                <c:pt idx="9">
                  <c:v>2090.7847309999997</c:v>
                </c:pt>
                <c:pt idx="10">
                  <c:v>841.81014700000014</c:v>
                </c:pt>
                <c:pt idx="11">
                  <c:v>828.960736</c:v>
                </c:pt>
                <c:pt idx="12">
                  <c:v>843.72462300000007</c:v>
                </c:pt>
                <c:pt idx="13">
                  <c:v>863.72304900000017</c:v>
                </c:pt>
                <c:pt idx="14">
                  <c:v>1256.7436669999997</c:v>
                </c:pt>
                <c:pt idx="15">
                  <c:v>1290.1858439999996</c:v>
                </c:pt>
                <c:pt idx="16">
                  <c:v>1314.3782879999999</c:v>
                </c:pt>
                <c:pt idx="17">
                  <c:v>1336.6120959999998</c:v>
                </c:pt>
                <c:pt idx="18">
                  <c:v>1358.355262</c:v>
                </c:pt>
                <c:pt idx="19">
                  <c:v>1879.8407510000006</c:v>
                </c:pt>
                <c:pt idx="20">
                  <c:v>1844.2841309999994</c:v>
                </c:pt>
                <c:pt idx="21">
                  <c:v>1865.3875889999999</c:v>
                </c:pt>
                <c:pt idx="22">
                  <c:v>1886.3552799999998</c:v>
                </c:pt>
                <c:pt idx="23">
                  <c:v>1906.6970900000006</c:v>
                </c:pt>
                <c:pt idx="24">
                  <c:v>1926.5877760000003</c:v>
                </c:pt>
                <c:pt idx="25">
                  <c:v>1946.2371009999997</c:v>
                </c:pt>
                <c:pt idx="26">
                  <c:v>1965.7808070000001</c:v>
                </c:pt>
                <c:pt idx="27">
                  <c:v>1985.1850340000001</c:v>
                </c:pt>
                <c:pt idx="28">
                  <c:v>2004.5964559999993</c:v>
                </c:pt>
                <c:pt idx="29">
                  <c:v>2024.256676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762.48571400000037</c:v>
                </c:pt>
                <c:pt idx="1">
                  <c:v>839.44075900000007</c:v>
                </c:pt>
                <c:pt idx="2">
                  <c:v>900.26782699999967</c:v>
                </c:pt>
                <c:pt idx="3">
                  <c:v>917.56853899999987</c:v>
                </c:pt>
                <c:pt idx="4">
                  <c:v>1253.8601920000001</c:v>
                </c:pt>
                <c:pt idx="5">
                  <c:v>1300.5648269999992</c:v>
                </c:pt>
                <c:pt idx="6">
                  <c:v>1283.127058</c:v>
                </c:pt>
                <c:pt idx="7">
                  <c:v>1306.5981810000003</c:v>
                </c:pt>
                <c:pt idx="8">
                  <c:v>1313.5603200000005</c:v>
                </c:pt>
                <c:pt idx="9">
                  <c:v>1224.9969429999992</c:v>
                </c:pt>
                <c:pt idx="10">
                  <c:v>1841.3165519999993</c:v>
                </c:pt>
                <c:pt idx="11">
                  <c:v>1744.5692900000004</c:v>
                </c:pt>
                <c:pt idx="12">
                  <c:v>1735.0960479999994</c:v>
                </c:pt>
                <c:pt idx="13">
                  <c:v>1725.3267189999997</c:v>
                </c:pt>
                <c:pt idx="14">
                  <c:v>1829.6368659999998</c:v>
                </c:pt>
                <c:pt idx="15">
                  <c:v>1822.1080729999994</c:v>
                </c:pt>
                <c:pt idx="16">
                  <c:v>1875.4679940000005</c:v>
                </c:pt>
                <c:pt idx="17">
                  <c:v>1866.7512780000006</c:v>
                </c:pt>
                <c:pt idx="18">
                  <c:v>1856.6026320000001</c:v>
                </c:pt>
                <c:pt idx="19">
                  <c:v>2453.9151509999992</c:v>
                </c:pt>
                <c:pt idx="20">
                  <c:v>2458.0040409999992</c:v>
                </c:pt>
                <c:pt idx="21">
                  <c:v>2516.2639009999994</c:v>
                </c:pt>
                <c:pt idx="22">
                  <c:v>2911.6762829999998</c:v>
                </c:pt>
                <c:pt idx="23">
                  <c:v>2911.1461840000002</c:v>
                </c:pt>
                <c:pt idx="24">
                  <c:v>2901.9629969999996</c:v>
                </c:pt>
                <c:pt idx="25">
                  <c:v>2891.1599319999996</c:v>
                </c:pt>
                <c:pt idx="26">
                  <c:v>2880.0781150000003</c:v>
                </c:pt>
                <c:pt idx="27">
                  <c:v>2868.7610290000002</c:v>
                </c:pt>
                <c:pt idx="28">
                  <c:v>2857.3701980000005</c:v>
                </c:pt>
                <c:pt idx="29">
                  <c:v>2845.9156119999998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2.5751999999999953</c:v>
                </c:pt>
                <c:pt idx="1">
                  <c:v>4.4378110000000106</c:v>
                </c:pt>
                <c:pt idx="2">
                  <c:v>5.3350359999999455</c:v>
                </c:pt>
                <c:pt idx="3">
                  <c:v>5.5847810000000209</c:v>
                </c:pt>
                <c:pt idx="4">
                  <c:v>5.3629940000000715</c:v>
                </c:pt>
                <c:pt idx="5">
                  <c:v>5.1705219999998917</c:v>
                </c:pt>
                <c:pt idx="6">
                  <c:v>4.979422999999997</c:v>
                </c:pt>
                <c:pt idx="7">
                  <c:v>4.8872380000000248</c:v>
                </c:pt>
                <c:pt idx="8">
                  <c:v>4.8243780000002516</c:v>
                </c:pt>
                <c:pt idx="9">
                  <c:v>4.9292779999996128</c:v>
                </c:pt>
                <c:pt idx="10">
                  <c:v>5.6189100000001417</c:v>
                </c:pt>
                <c:pt idx="11">
                  <c:v>6.1031889999999294</c:v>
                </c:pt>
                <c:pt idx="12">
                  <c:v>6.4323709999998755</c:v>
                </c:pt>
                <c:pt idx="13">
                  <c:v>6.6565040000000408</c:v>
                </c:pt>
                <c:pt idx="14">
                  <c:v>6.8913450000000012</c:v>
                </c:pt>
                <c:pt idx="15">
                  <c:v>6.986124000000018</c:v>
                </c:pt>
                <c:pt idx="16">
                  <c:v>7.1212230000001</c:v>
                </c:pt>
                <c:pt idx="17">
                  <c:v>7.2216849999999795</c:v>
                </c:pt>
                <c:pt idx="18">
                  <c:v>7.28230399999984</c:v>
                </c:pt>
                <c:pt idx="19">
                  <c:v>7.61965199999986</c:v>
                </c:pt>
                <c:pt idx="20">
                  <c:v>7.7641029999999773</c:v>
                </c:pt>
                <c:pt idx="21">
                  <c:v>7.8601840000001175</c:v>
                </c:pt>
                <c:pt idx="22">
                  <c:v>8.2485889999998108</c:v>
                </c:pt>
                <c:pt idx="23">
                  <c:v>8.4486010000000533</c:v>
                </c:pt>
                <c:pt idx="24">
                  <c:v>8.4653659999999036</c:v>
                </c:pt>
                <c:pt idx="25">
                  <c:v>8.3693520000001627</c:v>
                </c:pt>
                <c:pt idx="26">
                  <c:v>8.2141759999999522</c:v>
                </c:pt>
                <c:pt idx="27">
                  <c:v>8.0321810000000369</c:v>
                </c:pt>
                <c:pt idx="28">
                  <c:v>7.8402320000000145</c:v>
                </c:pt>
                <c:pt idx="29">
                  <c:v>7.6453499999997803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4257.5623395999992</c:v>
                </c:pt>
                <c:pt idx="1">
                  <c:v>4425.2403463000001</c:v>
                </c:pt>
                <c:pt idx="2">
                  <c:v>4471.9468848000015</c:v>
                </c:pt>
                <c:pt idx="3">
                  <c:v>4480.8573070999992</c:v>
                </c:pt>
                <c:pt idx="4">
                  <c:v>4007.3981731999988</c:v>
                </c:pt>
                <c:pt idx="5">
                  <c:v>4095.7330096999995</c:v>
                </c:pt>
                <c:pt idx="6">
                  <c:v>4067.5066452999981</c:v>
                </c:pt>
                <c:pt idx="7">
                  <c:v>4068.0950826999988</c:v>
                </c:pt>
                <c:pt idx="8">
                  <c:v>4034.1816689000007</c:v>
                </c:pt>
                <c:pt idx="9">
                  <c:v>4092.6605693999991</c:v>
                </c:pt>
                <c:pt idx="10">
                  <c:v>5522.9268996999999</c:v>
                </c:pt>
                <c:pt idx="11">
                  <c:v>5526.0586854999992</c:v>
                </c:pt>
                <c:pt idx="12">
                  <c:v>5534.9882558000008</c:v>
                </c:pt>
                <c:pt idx="13">
                  <c:v>5536.6096776000004</c:v>
                </c:pt>
                <c:pt idx="14">
                  <c:v>5682.4925110999984</c:v>
                </c:pt>
                <c:pt idx="15">
                  <c:v>5598.1426962000005</c:v>
                </c:pt>
                <c:pt idx="16">
                  <c:v>5637.0984701999987</c:v>
                </c:pt>
                <c:pt idx="17">
                  <c:v>5635.0493723999998</c:v>
                </c:pt>
                <c:pt idx="18">
                  <c:v>5631.3576604</c:v>
                </c:pt>
                <c:pt idx="19">
                  <c:v>5960.8922533999994</c:v>
                </c:pt>
                <c:pt idx="20">
                  <c:v>5962.9649765999993</c:v>
                </c:pt>
                <c:pt idx="21">
                  <c:v>6007.9446456999995</c:v>
                </c:pt>
                <c:pt idx="22">
                  <c:v>7702.1929626000001</c:v>
                </c:pt>
                <c:pt idx="23">
                  <c:v>7762.0838374999994</c:v>
                </c:pt>
                <c:pt idx="24">
                  <c:v>7771.1481452999997</c:v>
                </c:pt>
                <c:pt idx="25">
                  <c:v>7769.5001465000023</c:v>
                </c:pt>
                <c:pt idx="26">
                  <c:v>7764.9833355000001</c:v>
                </c:pt>
                <c:pt idx="27">
                  <c:v>7759.4676713000026</c:v>
                </c:pt>
                <c:pt idx="28">
                  <c:v>7753.4498113</c:v>
                </c:pt>
                <c:pt idx="29">
                  <c:v>7746.8272106000004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2115896"/>
        <c:axId val="100492770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15209.499971200001</c:v>
                </c:pt>
                <c:pt idx="1">
                  <c:v>15822.998164200002</c:v>
                </c:pt>
                <c:pt idx="2">
                  <c:v>16036.488222</c:v>
                </c:pt>
                <c:pt idx="3">
                  <c:v>16116.290104599999</c:v>
                </c:pt>
                <c:pt idx="4">
                  <c:v>15366.931176600005</c:v>
                </c:pt>
                <c:pt idx="5">
                  <c:v>15914.132181099994</c:v>
                </c:pt>
                <c:pt idx="6">
                  <c:v>15698.024364600002</c:v>
                </c:pt>
                <c:pt idx="7">
                  <c:v>15759.569220899997</c:v>
                </c:pt>
                <c:pt idx="8">
                  <c:v>15376.195609799999</c:v>
                </c:pt>
                <c:pt idx="9">
                  <c:v>15724.141027399999</c:v>
                </c:pt>
                <c:pt idx="10">
                  <c:v>18975.603253699999</c:v>
                </c:pt>
                <c:pt idx="11">
                  <c:v>18417.534360500002</c:v>
                </c:pt>
                <c:pt idx="12">
                  <c:v>18442.725311800004</c:v>
                </c:pt>
                <c:pt idx="13">
                  <c:v>18461.171040600006</c:v>
                </c:pt>
                <c:pt idx="14">
                  <c:v>18932.281461099999</c:v>
                </c:pt>
                <c:pt idx="15">
                  <c:v>18529.428284199999</c:v>
                </c:pt>
                <c:pt idx="16">
                  <c:v>18960.974674199995</c:v>
                </c:pt>
                <c:pt idx="17">
                  <c:v>18981.787492399999</c:v>
                </c:pt>
                <c:pt idx="18">
                  <c:v>18991.392589400002</c:v>
                </c:pt>
                <c:pt idx="19">
                  <c:v>20842.279464399999</c:v>
                </c:pt>
                <c:pt idx="20">
                  <c:v>20506.627967599998</c:v>
                </c:pt>
                <c:pt idx="21">
                  <c:v>20961.972485699996</c:v>
                </c:pt>
                <c:pt idx="22">
                  <c:v>23083.249654599997</c:v>
                </c:pt>
                <c:pt idx="23">
                  <c:v>23163.566097500006</c:v>
                </c:pt>
                <c:pt idx="24">
                  <c:v>23179.918643300007</c:v>
                </c:pt>
                <c:pt idx="25">
                  <c:v>23181.656318499994</c:v>
                </c:pt>
                <c:pt idx="26">
                  <c:v>23179.023133499995</c:v>
                </c:pt>
                <c:pt idx="27">
                  <c:v>23174.386960300009</c:v>
                </c:pt>
                <c:pt idx="28">
                  <c:v>23168.813101300002</c:v>
                </c:pt>
                <c:pt idx="29">
                  <c:v>23162.581992599993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115896"/>
        <c:axId val="1004927704"/>
      </c:lineChart>
      <c:catAx>
        <c:axId val="100211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927704"/>
        <c:crosses val="autoZero"/>
        <c:auto val="1"/>
        <c:lblAlgn val="ctr"/>
        <c:lblOffset val="100"/>
        <c:tickLblSkip val="1"/>
        <c:noMultiLvlLbl val="0"/>
      </c:catAx>
      <c:valAx>
        <c:axId val="100492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211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0.23422443442462662</c:v>
                </c:pt>
                <c:pt idx="1">
                  <c:v>0.36530800940719649</c:v>
                </c:pt>
                <c:pt idx="2">
                  <c:v>0.38034580535740048</c:v>
                </c:pt>
                <c:pt idx="3">
                  <c:v>0.35997855988339927</c:v>
                </c:pt>
                <c:pt idx="4">
                  <c:v>0.35150621640667984</c:v>
                </c:pt>
                <c:pt idx="5">
                  <c:v>0.34568624779463697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0.65532745583699481</c:v>
                </c:pt>
                <c:pt idx="1">
                  <c:v>0.61952796017155176</c:v>
                </c:pt>
                <c:pt idx="2">
                  <c:v>0.69587504241104003</c:v>
                </c:pt>
                <c:pt idx="3">
                  <c:v>0.68166458113542538</c:v>
                </c:pt>
                <c:pt idx="4">
                  <c:v>0.73761043947063476</c:v>
                </c:pt>
                <c:pt idx="5">
                  <c:v>0.72498537251432393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-0.20461368589521839</c:v>
                </c:pt>
                <c:pt idx="1">
                  <c:v>-0.32437526702146319</c:v>
                </c:pt>
                <c:pt idx="2">
                  <c:v>-0.39548349632849927</c:v>
                </c:pt>
                <c:pt idx="3">
                  <c:v>-0.40552497667471243</c:v>
                </c:pt>
                <c:pt idx="4">
                  <c:v>-0.4106961342348055</c:v>
                </c:pt>
                <c:pt idx="5">
                  <c:v>-0.40466224494364889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371960"/>
        <c:axId val="69037551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0.68493821802644295</c:v>
                </c:pt>
                <c:pt idx="1">
                  <c:v>0.66046069941691599</c:v>
                </c:pt>
                <c:pt idx="2">
                  <c:v>0.68073735737600671</c:v>
                </c:pt>
                <c:pt idx="3">
                  <c:v>0.63611818337144133</c:v>
                </c:pt>
                <c:pt idx="4">
                  <c:v>0.6784205145677058</c:v>
                </c:pt>
                <c:pt idx="5">
                  <c:v>0.66600937969014229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71960"/>
        <c:axId val="690375512"/>
      </c:lineChart>
      <c:catAx>
        <c:axId val="69037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75512"/>
        <c:crosses val="autoZero"/>
        <c:auto val="1"/>
        <c:lblAlgn val="ctr"/>
        <c:lblOffset val="100"/>
        <c:noMultiLvlLbl val="0"/>
      </c:catAx>
      <c:valAx>
        <c:axId val="69037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7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1499966214636"/>
          <c:y val="0.13361164043628901"/>
          <c:w val="0.84824480701626703"/>
          <c:h val="0.525016717593997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6538.1872460000004</c:v>
                </c:pt>
                <c:pt idx="1">
                  <c:v>6190.6018979999999</c:v>
                </c:pt>
                <c:pt idx="2">
                  <c:v>5290.8124899999993</c:v>
                </c:pt>
                <c:pt idx="3">
                  <c:v>4853.5467980000003</c:v>
                </c:pt>
                <c:pt idx="4">
                  <c:v>4767.5764099999997</c:v>
                </c:pt>
                <c:pt idx="5">
                  <c:v>4754.184573999999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1562.88725372</c:v>
                </c:pt>
                <c:pt idx="1">
                  <c:v>1304.6986117599999</c:v>
                </c:pt>
                <c:pt idx="2">
                  <c:v>3390.3584012000006</c:v>
                </c:pt>
                <c:pt idx="3">
                  <c:v>3560.4139248000006</c:v>
                </c:pt>
                <c:pt idx="4">
                  <c:v>3883.4749803999998</c:v>
                </c:pt>
                <c:pt idx="5">
                  <c:v>3943.6367581999998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928.70364519999998</c:v>
                </c:pt>
                <c:pt idx="1">
                  <c:v>1061.4437935999999</c:v>
                </c:pt>
                <c:pt idx="2">
                  <c:v>1695.5549851999999</c:v>
                </c:pt>
                <c:pt idx="3">
                  <c:v>1736.6140161999999</c:v>
                </c:pt>
                <c:pt idx="4">
                  <c:v>1852.9182427999999</c:v>
                </c:pt>
                <c:pt idx="5">
                  <c:v>1854.7368837999998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1412.678602</c:v>
                </c:pt>
                <c:pt idx="1">
                  <c:v>1775.3051485999999</c:v>
                </c:pt>
                <c:pt idx="2">
                  <c:v>926.99244440000007</c:v>
                </c:pt>
                <c:pt idx="3">
                  <c:v>1435.8744482</c:v>
                </c:pt>
                <c:pt idx="4">
                  <c:v>1885.8623732000001</c:v>
                </c:pt>
                <c:pt idx="5">
                  <c:v>1985.2112148000001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934.72460620000004</c:v>
                </c:pt>
                <c:pt idx="1">
                  <c:v>1285.7694657999998</c:v>
                </c:pt>
                <c:pt idx="2">
                  <c:v>1775.1890949999997</c:v>
                </c:pt>
                <c:pt idx="3">
                  <c:v>1974.9690256000001</c:v>
                </c:pt>
                <c:pt idx="4">
                  <c:v>2739.8106811999996</c:v>
                </c:pt>
                <c:pt idx="5">
                  <c:v>2868.6569772000003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4.6591644000000088</c:v>
                </c:pt>
                <c:pt idx="1">
                  <c:v>4.9581677999999556</c:v>
                </c:pt>
                <c:pt idx="2">
                  <c:v>6.3404637999999975</c:v>
                </c:pt>
                <c:pt idx="3">
                  <c:v>7.2461975999999595</c:v>
                </c:pt>
                <c:pt idx="4">
                  <c:v>8.1573685999999732</c:v>
                </c:pt>
                <c:pt idx="5">
                  <c:v>8.02025819999999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4328.6010101999991</c:v>
                </c:pt>
                <c:pt idx="1">
                  <c:v>4071.635395199999</c:v>
                </c:pt>
                <c:pt idx="2">
                  <c:v>5560.6152059399992</c:v>
                </c:pt>
                <c:pt idx="3">
                  <c:v>5692.5080905199993</c:v>
                </c:pt>
                <c:pt idx="4">
                  <c:v>7041.2669135399992</c:v>
                </c:pt>
                <c:pt idx="5">
                  <c:v>7758.8456350400011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2179880"/>
        <c:axId val="4221833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15710.441527720002</c:v>
                </c:pt>
                <c:pt idx="1">
                  <c:v>15694.412480759998</c:v>
                </c:pt>
                <c:pt idx="2">
                  <c:v>18645.863085540001</c:v>
                </c:pt>
                <c:pt idx="3">
                  <c:v>19261.172500919998</c:v>
                </c:pt>
                <c:pt idx="4">
                  <c:v>22179.066969740001</c:v>
                </c:pt>
                <c:pt idx="5">
                  <c:v>23173.292301239999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179880"/>
        <c:axId val="422183336"/>
      </c:lineChart>
      <c:catAx>
        <c:axId val="42217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183336"/>
        <c:crosses val="autoZero"/>
        <c:auto val="1"/>
        <c:lblAlgn val="ctr"/>
        <c:lblOffset val="100"/>
        <c:noMultiLvlLbl val="0"/>
      </c:catAx>
      <c:valAx>
        <c:axId val="42218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4754276447443001E-2"/>
              <c:y val="0.23713161167732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17988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710849260100503E-2"/>
          <c:y val="0.74680684009083398"/>
          <c:w val="0.92358400340972302"/>
          <c:h val="0.225634897873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6364.3945720000002</c:v>
                </c:pt>
                <c:pt idx="1">
                  <c:v>5072.1796439999998</c:v>
                </c:pt>
                <c:pt idx="2">
                  <c:v>4760.8804919999993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1433.79293274</c:v>
                </c:pt>
                <c:pt idx="1">
                  <c:v>3475.3861630000006</c:v>
                </c:pt>
                <c:pt idx="2">
                  <c:v>3913.5558692999998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995.07371939999996</c:v>
                </c:pt>
                <c:pt idx="1">
                  <c:v>1716.0845006999998</c:v>
                </c:pt>
                <c:pt idx="2">
                  <c:v>1853.8275632999998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1593.9918752999999</c:v>
                </c:pt>
                <c:pt idx="1">
                  <c:v>1181.4334463</c:v>
                </c:pt>
                <c:pt idx="2">
                  <c:v>1935.5367940000001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1110.247036</c:v>
                </c:pt>
                <c:pt idx="1">
                  <c:v>1875.0790603</c:v>
                </c:pt>
                <c:pt idx="2">
                  <c:v>2804.2338291999999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4.8086660999999822</c:v>
                </c:pt>
                <c:pt idx="1">
                  <c:v>6.793330699999979</c:v>
                </c:pt>
                <c:pt idx="2">
                  <c:v>8.0888133999999816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4200.1182026999995</c:v>
                </c:pt>
                <c:pt idx="1">
                  <c:v>5626.5616482299993</c:v>
                </c:pt>
                <c:pt idx="2">
                  <c:v>7400.0562742900001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6220136"/>
        <c:axId val="4162080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15702.42700424</c:v>
                </c:pt>
                <c:pt idx="1">
                  <c:v>18953.517793229999</c:v>
                </c:pt>
                <c:pt idx="2">
                  <c:v>22676.17963549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220136"/>
        <c:axId val="416208072"/>
      </c:lineChart>
      <c:catAx>
        <c:axId val="41622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208072"/>
        <c:crosses val="autoZero"/>
        <c:auto val="1"/>
        <c:lblAlgn val="ctr"/>
        <c:lblOffset val="100"/>
        <c:noMultiLvlLbl val="0"/>
      </c:catAx>
      <c:valAx>
        <c:axId val="41620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22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6984.9224122000005</c:v>
                </c:pt>
                <c:pt idx="1">
                  <c:v>6233.3479425000014</c:v>
                </c:pt>
                <c:pt idx="2">
                  <c:v>6256.7574872999985</c:v>
                </c:pt>
                <c:pt idx="3">
                  <c:v>6334.8741615000008</c:v>
                </c:pt>
                <c:pt idx="4">
                  <c:v>6059.0266488000007</c:v>
                </c:pt>
                <c:pt idx="5">
                  <c:v>6390.1787074000013</c:v>
                </c:pt>
                <c:pt idx="6">
                  <c:v>6287.3281180000013</c:v>
                </c:pt>
                <c:pt idx="7">
                  <c:v>6342.6906432000005</c:v>
                </c:pt>
                <c:pt idx="8">
                  <c:v>6175.3720396999997</c:v>
                </c:pt>
                <c:pt idx="9">
                  <c:v>6342.0937226000005</c:v>
                </c:pt>
                <c:pt idx="10">
                  <c:v>7942.5229452999984</c:v>
                </c:pt>
                <c:pt idx="11">
                  <c:v>7428.6811243000002</c:v>
                </c:pt>
                <c:pt idx="12">
                  <c:v>7463.5485373000001</c:v>
                </c:pt>
                <c:pt idx="13">
                  <c:v>7486.1329760999979</c:v>
                </c:pt>
                <c:pt idx="14">
                  <c:v>7713.1222205999993</c:v>
                </c:pt>
                <c:pt idx="15">
                  <c:v>7508.5918165999974</c:v>
                </c:pt>
                <c:pt idx="16">
                  <c:v>7736.9098569000007</c:v>
                </c:pt>
                <c:pt idx="17">
                  <c:v>7728.2528218999987</c:v>
                </c:pt>
                <c:pt idx="18">
                  <c:v>7733.5219059999999</c:v>
                </c:pt>
                <c:pt idx="19">
                  <c:v>8614.8997111000008</c:v>
                </c:pt>
                <c:pt idx="20">
                  <c:v>8351.3249157000027</c:v>
                </c:pt>
                <c:pt idx="21">
                  <c:v>8579.7752550999994</c:v>
                </c:pt>
                <c:pt idx="22">
                  <c:v>9411.3220636999995</c:v>
                </c:pt>
                <c:pt idx="23">
                  <c:v>9304.4469028000003</c:v>
                </c:pt>
                <c:pt idx="24">
                  <c:v>9305.0563074000002</c:v>
                </c:pt>
                <c:pt idx="25">
                  <c:v>9315.1406963999998</c:v>
                </c:pt>
                <c:pt idx="26">
                  <c:v>9322.7725488999949</c:v>
                </c:pt>
                <c:pt idx="27">
                  <c:v>9327.3162446999977</c:v>
                </c:pt>
                <c:pt idx="28">
                  <c:v>9329.6003819000016</c:v>
                </c:pt>
                <c:pt idx="29">
                  <c:v>9330.2533660000008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4196.6757900000157</c:v>
                </c:pt>
                <c:pt idx="1">
                  <c:v>5924.6195200000438</c:v>
                </c:pt>
                <c:pt idx="2">
                  <c:v>6805.9674499999019</c:v>
                </c:pt>
                <c:pt idx="3">
                  <c:v>7193.7786399999677</c:v>
                </c:pt>
                <c:pt idx="4">
                  <c:v>7035.7591199999442</c:v>
                </c:pt>
                <c:pt idx="5">
                  <c:v>6986.3898299999128</c:v>
                </c:pt>
                <c:pt idx="6">
                  <c:v>6716.8991800000149</c:v>
                </c:pt>
                <c:pt idx="7">
                  <c:v>6456.4469199999439</c:v>
                </c:pt>
                <c:pt idx="8">
                  <c:v>6076.9407799999171</c:v>
                </c:pt>
                <c:pt idx="9">
                  <c:v>5883.4409100000994</c:v>
                </c:pt>
                <c:pt idx="10">
                  <c:v>6503.5076699999554</c:v>
                </c:pt>
                <c:pt idx="11">
                  <c:v>6498.6567800002158</c:v>
                </c:pt>
                <c:pt idx="12">
                  <c:v>6446.0708700000687</c:v>
                </c:pt>
                <c:pt idx="13">
                  <c:v>6345.2439799999993</c:v>
                </c:pt>
                <c:pt idx="14">
                  <c:v>6344.2421499999618</c:v>
                </c:pt>
                <c:pt idx="15">
                  <c:v>6134.9494999999733</c:v>
                </c:pt>
                <c:pt idx="16">
                  <c:v>6097.3407199999492</c:v>
                </c:pt>
                <c:pt idx="17">
                  <c:v>6004.3242599998339</c:v>
                </c:pt>
                <c:pt idx="18">
                  <c:v>5904.6085999999486</c:v>
                </c:pt>
                <c:pt idx="19">
                  <c:v>6316.116490000175</c:v>
                </c:pt>
                <c:pt idx="20">
                  <c:v>6316.0337000002182</c:v>
                </c:pt>
                <c:pt idx="21">
                  <c:v>6415.0123499999172</c:v>
                </c:pt>
                <c:pt idx="22">
                  <c:v>7028.4058900001255</c:v>
                </c:pt>
                <c:pt idx="23">
                  <c:v>7212.30829000019</c:v>
                </c:pt>
                <c:pt idx="24">
                  <c:v>7263.2004900000466</c:v>
                </c:pt>
                <c:pt idx="25">
                  <c:v>7246.4931099997193</c:v>
                </c:pt>
                <c:pt idx="26">
                  <c:v>7190.6830599997338</c:v>
                </c:pt>
                <c:pt idx="27">
                  <c:v>7113.9573999996064</c:v>
                </c:pt>
                <c:pt idx="28">
                  <c:v>7028.1610900003725</c:v>
                </c:pt>
                <c:pt idx="29">
                  <c:v>6940.4987799999799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843.5064319999874</c:v>
                </c:pt>
                <c:pt idx="1">
                  <c:v>970.76722699997936</c:v>
                </c:pt>
                <c:pt idx="2">
                  <c:v>1008.1977179999931</c:v>
                </c:pt>
                <c:pt idx="3">
                  <c:v>998.16061400000945</c:v>
                </c:pt>
                <c:pt idx="4">
                  <c:v>905.38793300001362</c:v>
                </c:pt>
                <c:pt idx="5">
                  <c:v>859.72713000000931</c:v>
                </c:pt>
                <c:pt idx="6">
                  <c:v>764.58317199999419</c:v>
                </c:pt>
                <c:pt idx="7">
                  <c:v>680.04666800000632</c:v>
                </c:pt>
                <c:pt idx="8">
                  <c:v>573.99250599999777</c:v>
                </c:pt>
                <c:pt idx="9">
                  <c:v>515.38551100002132</c:v>
                </c:pt>
                <c:pt idx="10">
                  <c:v>615.5918870000005</c:v>
                </c:pt>
                <c:pt idx="11">
                  <c:v>551.69270099998903</c:v>
                </c:pt>
                <c:pt idx="12">
                  <c:v>507.48824300000433</c:v>
                </c:pt>
                <c:pt idx="13">
                  <c:v>465.68068999997377</c:v>
                </c:pt>
                <c:pt idx="14">
                  <c:v>451.7115890000041</c:v>
                </c:pt>
                <c:pt idx="15">
                  <c:v>395.53787299998476</c:v>
                </c:pt>
                <c:pt idx="16">
                  <c:v>386.98537600000145</c:v>
                </c:pt>
                <c:pt idx="17">
                  <c:v>363.59626900000967</c:v>
                </c:pt>
                <c:pt idx="18">
                  <c:v>343.55288099999143</c:v>
                </c:pt>
                <c:pt idx="19">
                  <c:v>428.14512999997623</c:v>
                </c:pt>
                <c:pt idx="20">
                  <c:v>407.63492200001565</c:v>
                </c:pt>
                <c:pt idx="21">
                  <c:v>425.05082199999833</c:v>
                </c:pt>
                <c:pt idx="22">
                  <c:v>546.93698299998596</c:v>
                </c:pt>
                <c:pt idx="23">
                  <c:v>555.03570400000626</c:v>
                </c:pt>
                <c:pt idx="24">
                  <c:v>551.8593949999813</c:v>
                </c:pt>
                <c:pt idx="25">
                  <c:v>543.82118800000808</c:v>
                </c:pt>
                <c:pt idx="26">
                  <c:v>532.33222199999</c:v>
                </c:pt>
                <c:pt idx="27">
                  <c:v>519.05324699998982</c:v>
                </c:pt>
                <c:pt idx="28">
                  <c:v>505.40697499999351</c:v>
                </c:pt>
                <c:pt idx="29">
                  <c:v>492.37967099999696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167.94914000001154</c:v>
                </c:pt>
                <c:pt idx="1">
                  <c:v>269.48080999999365</c:v>
                </c:pt>
                <c:pt idx="2">
                  <c:v>318.01236999999674</c:v>
                </c:pt>
                <c:pt idx="3">
                  <c:v>335.53499999998894</c:v>
                </c:pt>
                <c:pt idx="4">
                  <c:v>327.9258000000118</c:v>
                </c:pt>
                <c:pt idx="5">
                  <c:v>324.22389999999723</c:v>
                </c:pt>
                <c:pt idx="6">
                  <c:v>317.37889999999607</c:v>
                </c:pt>
                <c:pt idx="7">
                  <c:v>314.0850000000064</c:v>
                </c:pt>
                <c:pt idx="8">
                  <c:v>309.58909999999742</c:v>
                </c:pt>
                <c:pt idx="9">
                  <c:v>314.08789999999863</c:v>
                </c:pt>
                <c:pt idx="10">
                  <c:v>354.43379999999888</c:v>
                </c:pt>
                <c:pt idx="11">
                  <c:v>376.37269999999262</c:v>
                </c:pt>
                <c:pt idx="12">
                  <c:v>390.71750000001339</c:v>
                </c:pt>
                <c:pt idx="13">
                  <c:v>400.35880000000179</c:v>
                </c:pt>
                <c:pt idx="14">
                  <c:v>412.06370000001334</c:v>
                </c:pt>
                <c:pt idx="15">
                  <c:v>414.78210000001127</c:v>
                </c:pt>
                <c:pt idx="16">
                  <c:v>421.45930000000226</c:v>
                </c:pt>
                <c:pt idx="17">
                  <c:v>425.64820000001055</c:v>
                </c:pt>
                <c:pt idx="18">
                  <c:v>427.69709999999031</c:v>
                </c:pt>
                <c:pt idx="19">
                  <c:v>448.51290000000154</c:v>
                </c:pt>
                <c:pt idx="20">
                  <c:v>454.82580000000598</c:v>
                </c:pt>
                <c:pt idx="21">
                  <c:v>460.25959999999031</c:v>
                </c:pt>
                <c:pt idx="22">
                  <c:v>485.26639999999315</c:v>
                </c:pt>
                <c:pt idx="23">
                  <c:v>496.05299999999988</c:v>
                </c:pt>
                <c:pt idx="24">
                  <c:v>497.20160000000033</c:v>
                </c:pt>
                <c:pt idx="25">
                  <c:v>493.02210000000196</c:v>
                </c:pt>
                <c:pt idx="26">
                  <c:v>485.9660000000149</c:v>
                </c:pt>
                <c:pt idx="27">
                  <c:v>477.42370000001392</c:v>
                </c:pt>
                <c:pt idx="28">
                  <c:v>468.14949999999953</c:v>
                </c:pt>
                <c:pt idx="29">
                  <c:v>458.50159999998868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128.36065000000235</c:v>
                </c:pt>
                <c:pt idx="1">
                  <c:v>174.48990000000049</c:v>
                </c:pt>
                <c:pt idx="2">
                  <c:v>198.51716999999917</c:v>
                </c:pt>
                <c:pt idx="3">
                  <c:v>210.96826000000146</c:v>
                </c:pt>
                <c:pt idx="4">
                  <c:v>208.74605000000156</c:v>
                </c:pt>
                <c:pt idx="5">
                  <c:v>212.6412399999972</c:v>
                </c:pt>
                <c:pt idx="6">
                  <c:v>210.53573999999935</c:v>
                </c:pt>
                <c:pt idx="7">
                  <c:v>209.08621999999741</c:v>
                </c:pt>
                <c:pt idx="8">
                  <c:v>204.030439999995</c:v>
                </c:pt>
                <c:pt idx="9">
                  <c:v>203.47602000000188</c:v>
                </c:pt>
                <c:pt idx="10">
                  <c:v>231.03581000000122</c:v>
                </c:pt>
                <c:pt idx="11">
                  <c:v>233.92066999999952</c:v>
                </c:pt>
                <c:pt idx="12">
                  <c:v>235.22583000000304</c:v>
                </c:pt>
                <c:pt idx="13">
                  <c:v>234.74197000000277</c:v>
                </c:pt>
                <c:pt idx="14">
                  <c:v>237.11781999999948</c:v>
                </c:pt>
                <c:pt idx="15">
                  <c:v>232.06257000000187</c:v>
                </c:pt>
                <c:pt idx="16">
                  <c:v>231.8920700000017</c:v>
                </c:pt>
                <c:pt idx="17">
                  <c:v>229.51622000000498</c:v>
                </c:pt>
                <c:pt idx="18">
                  <c:v>226.52302000000054</c:v>
                </c:pt>
                <c:pt idx="19">
                  <c:v>239.66920000000391</c:v>
                </c:pt>
                <c:pt idx="20">
                  <c:v>238.1079499999978</c:v>
                </c:pt>
                <c:pt idx="21">
                  <c:v>239.82252000000153</c:v>
                </c:pt>
                <c:pt idx="22">
                  <c:v>256.45100000000093</c:v>
                </c:pt>
                <c:pt idx="23">
                  <c:v>259.93381000000227</c:v>
                </c:pt>
                <c:pt idx="24">
                  <c:v>260.16881000000285</c:v>
                </c:pt>
                <c:pt idx="25">
                  <c:v>258.93763000000035</c:v>
                </c:pt>
                <c:pt idx="26">
                  <c:v>256.87758000000031</c:v>
                </c:pt>
                <c:pt idx="27">
                  <c:v>254.40690999999788</c:v>
                </c:pt>
                <c:pt idx="28">
                  <c:v>251.79030000000057</c:v>
                </c:pt>
                <c:pt idx="29">
                  <c:v>249.1730699999971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141.65570300000491</c:v>
                </c:pt>
                <c:pt idx="1">
                  <c:v>177.61617000000297</c:v>
                </c:pt>
                <c:pt idx="2">
                  <c:v>191.97244800000135</c:v>
                </c:pt>
                <c:pt idx="3">
                  <c:v>194.50247400000262</c:v>
                </c:pt>
                <c:pt idx="4">
                  <c:v>181.09898200000498</c:v>
                </c:pt>
                <c:pt idx="5">
                  <c:v>173.85958799999753</c:v>
                </c:pt>
                <c:pt idx="6">
                  <c:v>158.807977999998</c:v>
                </c:pt>
                <c:pt idx="7">
                  <c:v>145.12820699999702</c:v>
                </c:pt>
                <c:pt idx="8">
                  <c:v>127.96565899999587</c:v>
                </c:pt>
                <c:pt idx="9">
                  <c:v>118.33319399999345</c:v>
                </c:pt>
                <c:pt idx="10">
                  <c:v>135.86345899999924</c:v>
                </c:pt>
                <c:pt idx="11">
                  <c:v>128.6384349999953</c:v>
                </c:pt>
                <c:pt idx="12">
                  <c:v>122.72332299999925</c:v>
                </c:pt>
                <c:pt idx="13">
                  <c:v>116.49300600000061</c:v>
                </c:pt>
                <c:pt idx="14">
                  <c:v>114.45139800000561</c:v>
                </c:pt>
                <c:pt idx="15">
                  <c:v>105.42114299999957</c:v>
                </c:pt>
                <c:pt idx="16">
                  <c:v>103.5451509999948</c:v>
                </c:pt>
                <c:pt idx="17">
                  <c:v>99.537517999999181</c:v>
                </c:pt>
                <c:pt idx="18">
                  <c:v>95.837576999994781</c:v>
                </c:pt>
                <c:pt idx="19">
                  <c:v>109.6249989999942</c:v>
                </c:pt>
                <c:pt idx="20">
                  <c:v>107.33984099999816</c:v>
                </c:pt>
                <c:pt idx="21">
                  <c:v>110.14030400000047</c:v>
                </c:pt>
                <c:pt idx="22">
                  <c:v>130.39954100000341</c:v>
                </c:pt>
                <c:pt idx="23">
                  <c:v>133.39935300000161</c:v>
                </c:pt>
                <c:pt idx="24">
                  <c:v>133.38056800000504</c:v>
                </c:pt>
                <c:pt idx="25">
                  <c:v>131.98934700000063</c:v>
                </c:pt>
                <c:pt idx="26">
                  <c:v>129.76844900000106</c:v>
                </c:pt>
                <c:pt idx="27">
                  <c:v>127.14390899999671</c:v>
                </c:pt>
                <c:pt idx="28">
                  <c:v>124.43126100000336</c:v>
                </c:pt>
                <c:pt idx="29">
                  <c:v>121.83247100000153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862840"/>
        <c:axId val="65286632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12463.070999999996</c:v>
                </c:pt>
                <c:pt idx="1">
                  <c:v>13750.320999999996</c:v>
                </c:pt>
                <c:pt idx="2">
                  <c:v>14779.425000000279</c:v>
                </c:pt>
                <c:pt idx="3">
                  <c:v>15267.818999999668</c:v>
                </c:pt>
                <c:pt idx="4">
                  <c:v>14717.943999999668</c:v>
                </c:pt>
                <c:pt idx="5">
                  <c:v>14947.020000000019</c:v>
                </c:pt>
                <c:pt idx="6">
                  <c:v>14455.532999999821</c:v>
                </c:pt>
                <c:pt idx="7">
                  <c:v>14147.483000000007</c:v>
                </c:pt>
                <c:pt idx="8">
                  <c:v>13467.89000000013</c:v>
                </c:pt>
                <c:pt idx="9">
                  <c:v>13376.816999999806</c:v>
                </c:pt>
                <c:pt idx="10">
                  <c:v>15782.955000000075</c:v>
                </c:pt>
                <c:pt idx="11">
                  <c:v>15217.962000000291</c:v>
                </c:pt>
                <c:pt idx="12">
                  <c:v>15165.773999999743</c:v>
                </c:pt>
                <c:pt idx="13">
                  <c:v>15048.651999999769</c:v>
                </c:pt>
                <c:pt idx="14">
                  <c:v>15272.709000000264</c:v>
                </c:pt>
                <c:pt idx="15">
                  <c:v>14791.345999999903</c:v>
                </c:pt>
                <c:pt idx="16">
                  <c:v>14978.132000000216</c:v>
                </c:pt>
                <c:pt idx="17">
                  <c:v>14850.876000000164</c:v>
                </c:pt>
                <c:pt idx="18">
                  <c:v>14731.740999999922</c:v>
                </c:pt>
                <c:pt idx="19">
                  <c:v>16156.967999999877</c:v>
                </c:pt>
                <c:pt idx="20">
                  <c:v>15875.267999999691</c:v>
                </c:pt>
                <c:pt idx="21">
                  <c:v>16230.060999999754</c:v>
                </c:pt>
                <c:pt idx="22">
                  <c:v>17858.780999999959</c:v>
                </c:pt>
                <c:pt idx="23">
                  <c:v>17961.177000000142</c:v>
                </c:pt>
                <c:pt idx="24">
                  <c:v>18010.867000000086</c:v>
                </c:pt>
                <c:pt idx="25">
                  <c:v>17989.404000000097</c:v>
                </c:pt>
                <c:pt idx="26">
                  <c:v>17918.399999999907</c:v>
                </c:pt>
                <c:pt idx="27">
                  <c:v>17819.302000000142</c:v>
                </c:pt>
                <c:pt idx="28">
                  <c:v>17707.540000000037</c:v>
                </c:pt>
                <c:pt idx="29">
                  <c:v>17592.638000000268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862840"/>
        <c:axId val="652866328"/>
      </c:lineChart>
      <c:catAx>
        <c:axId val="65286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866328"/>
        <c:crosses val="autoZero"/>
        <c:auto val="1"/>
        <c:lblAlgn val="ctr"/>
        <c:lblOffset val="100"/>
        <c:tickLblSkip val="1"/>
        <c:noMultiLvlLbl val="0"/>
      </c:catAx>
      <c:valAx>
        <c:axId val="65286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86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6373.7857304600002</c:v>
                </c:pt>
                <c:pt idx="1">
                  <c:v>6307.5326461800014</c:v>
                </c:pt>
                <c:pt idx="2">
                  <c:v>7606.8015607199995</c:v>
                </c:pt>
                <c:pt idx="3">
                  <c:v>7864.4352224999993</c:v>
                </c:pt>
                <c:pt idx="4">
                  <c:v>8990.3850889400019</c:v>
                </c:pt>
                <c:pt idx="5">
                  <c:v>9325.0166475799979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6231.3601039999749</c:v>
                </c:pt>
                <c:pt idx="1">
                  <c:v>6424.0235239999774</c:v>
                </c:pt>
                <c:pt idx="2">
                  <c:v>6427.5442900000398</c:v>
                </c:pt>
                <c:pt idx="3">
                  <c:v>6091.4679139999762</c:v>
                </c:pt>
                <c:pt idx="4">
                  <c:v>6846.9921440000999</c:v>
                </c:pt>
                <c:pt idx="5">
                  <c:v>7103.9586879998824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945.20398479999653</c:v>
                </c:pt>
                <c:pt idx="1">
                  <c:v>678.74699740000574</c:v>
                </c:pt>
                <c:pt idx="2">
                  <c:v>518.43302199999437</c:v>
                </c:pt>
                <c:pt idx="3">
                  <c:v>383.5635057999927</c:v>
                </c:pt>
                <c:pt idx="4">
                  <c:v>497.30356519999748</c:v>
                </c:pt>
                <c:pt idx="5">
                  <c:v>518.5986605999957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283.78062400000056</c:v>
                </c:pt>
                <c:pt idx="1">
                  <c:v>315.87295999999913</c:v>
                </c:pt>
                <c:pt idx="2">
                  <c:v>386.789300000004</c:v>
                </c:pt>
                <c:pt idx="3">
                  <c:v>427.61992000000316</c:v>
                </c:pt>
                <c:pt idx="4">
                  <c:v>478.72127999999793</c:v>
                </c:pt>
                <c:pt idx="5">
                  <c:v>476.61258000000379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184.216406000001</c:v>
                </c:pt>
                <c:pt idx="1">
                  <c:v>207.95393199999816</c:v>
                </c:pt>
                <c:pt idx="2">
                  <c:v>234.4084200000012</c:v>
                </c:pt>
                <c:pt idx="3">
                  <c:v>231.93261600000261</c:v>
                </c:pt>
                <c:pt idx="4">
                  <c:v>250.89681800000108</c:v>
                </c:pt>
                <c:pt idx="5">
                  <c:v>254.23709799999924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177.36915540000336</c:v>
                </c:pt>
                <c:pt idx="1">
                  <c:v>144.81892519999639</c:v>
                </c:pt>
                <c:pt idx="2">
                  <c:v>123.6339242</c:v>
                </c:pt>
                <c:pt idx="3">
                  <c:v>102.79327759999651</c:v>
                </c:pt>
                <c:pt idx="4">
                  <c:v>122.93192140000174</c:v>
                </c:pt>
                <c:pt idx="5">
                  <c:v>127.03308740000065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774872"/>
        <c:axId val="6527468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14195.715999999922</c:v>
                </c:pt>
                <c:pt idx="1">
                  <c:v>14078.948599999956</c:v>
                </c:pt>
                <c:pt idx="2">
                  <c:v>15297.610400000029</c:v>
                </c:pt>
                <c:pt idx="3">
                  <c:v>15101.812600000016</c:v>
                </c:pt>
                <c:pt idx="4">
                  <c:v>17187.230799999925</c:v>
                </c:pt>
                <c:pt idx="5">
                  <c:v>17805.456800000091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774872"/>
        <c:axId val="652746808"/>
      </c:lineChart>
      <c:catAx>
        <c:axId val="65277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46808"/>
        <c:crosses val="autoZero"/>
        <c:auto val="1"/>
        <c:lblAlgn val="ctr"/>
        <c:lblOffset val="100"/>
        <c:noMultiLvlLbl val="0"/>
      </c:catAx>
      <c:valAx>
        <c:axId val="65274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7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6340.6591883200008</c:v>
                </c:pt>
                <c:pt idx="1">
                  <c:v>7735.6183916099999</c:v>
                </c:pt>
                <c:pt idx="2">
                  <c:v>9157.700868259999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6327.6918139999761</c:v>
                </c:pt>
                <c:pt idx="1">
                  <c:v>6259.5061020000085</c:v>
                </c:pt>
                <c:pt idx="2">
                  <c:v>6975.4754159999911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811.97549110000114</c:v>
                </c:pt>
                <c:pt idx="1">
                  <c:v>450.9982638999935</c:v>
                </c:pt>
                <c:pt idx="2">
                  <c:v>507.95111289999659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299.82679199999984</c:v>
                </c:pt>
                <c:pt idx="1">
                  <c:v>407.20461000000358</c:v>
                </c:pt>
                <c:pt idx="2">
                  <c:v>477.66693000000089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196.08516899999958</c:v>
                </c:pt>
                <c:pt idx="1">
                  <c:v>233.17051800000189</c:v>
                </c:pt>
                <c:pt idx="2">
                  <c:v>252.56695800000017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161.09404029999988</c:v>
                </c:pt>
                <c:pt idx="1">
                  <c:v>113.21360089999826</c:v>
                </c:pt>
                <c:pt idx="2">
                  <c:v>124.9825044000012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686248"/>
        <c:axId val="65267463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14137.33229999994</c:v>
                </c:pt>
                <c:pt idx="1">
                  <c:v>15199.711500000023</c:v>
                </c:pt>
                <c:pt idx="2">
                  <c:v>17496.34380000001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686248"/>
        <c:axId val="652674632"/>
      </c:lineChart>
      <c:catAx>
        <c:axId val="65268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674632"/>
        <c:crosses val="autoZero"/>
        <c:auto val="1"/>
        <c:lblAlgn val="ctr"/>
        <c:lblOffset val="100"/>
        <c:noMultiLvlLbl val="0"/>
      </c:catAx>
      <c:valAx>
        <c:axId val="65267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68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3057.605289000001</c:v>
                </c:pt>
                <c:pt idx="1">
                  <c:v>2719.9757490000002</c:v>
                </c:pt>
                <c:pt idx="2">
                  <c:v>2710.1152539999994</c:v>
                </c:pt>
                <c:pt idx="3">
                  <c:v>2733.6456560000006</c:v>
                </c:pt>
                <c:pt idx="4">
                  <c:v>2319.6785470000004</c:v>
                </c:pt>
                <c:pt idx="5">
                  <c:v>2553.6464330000008</c:v>
                </c:pt>
                <c:pt idx="6">
                  <c:v>2547.9439640000001</c:v>
                </c:pt>
                <c:pt idx="7">
                  <c:v>2552.3651349999991</c:v>
                </c:pt>
                <c:pt idx="8">
                  <c:v>2556.7503790000001</c:v>
                </c:pt>
                <c:pt idx="9">
                  <c:v>2519.1894920000013</c:v>
                </c:pt>
                <c:pt idx="10">
                  <c:v>2163.9406519999993</c:v>
                </c:pt>
                <c:pt idx="11">
                  <c:v>2203.1240840000009</c:v>
                </c:pt>
                <c:pt idx="12">
                  <c:v>2206.6176349999987</c:v>
                </c:pt>
                <c:pt idx="13">
                  <c:v>2205.7949989999997</c:v>
                </c:pt>
                <c:pt idx="14">
                  <c:v>2123.0846559999991</c:v>
                </c:pt>
                <c:pt idx="15">
                  <c:v>1972.5346219999992</c:v>
                </c:pt>
                <c:pt idx="16">
                  <c:v>1987.6639369999994</c:v>
                </c:pt>
                <c:pt idx="17">
                  <c:v>1987.1110369999988</c:v>
                </c:pt>
                <c:pt idx="18">
                  <c:v>1984.9753199999996</c:v>
                </c:pt>
                <c:pt idx="19">
                  <c:v>2116.8114970000006</c:v>
                </c:pt>
                <c:pt idx="20">
                  <c:v>1957.0294310000008</c:v>
                </c:pt>
                <c:pt idx="21">
                  <c:v>1969.6451059999999</c:v>
                </c:pt>
                <c:pt idx="22">
                  <c:v>1971.3225760000005</c:v>
                </c:pt>
                <c:pt idx="23">
                  <c:v>1970.6183939999992</c:v>
                </c:pt>
                <c:pt idx="24">
                  <c:v>1969.1868599999998</c:v>
                </c:pt>
                <c:pt idx="25">
                  <c:v>1967.4836749999995</c:v>
                </c:pt>
                <c:pt idx="26">
                  <c:v>1965.6827399999984</c:v>
                </c:pt>
                <c:pt idx="27">
                  <c:v>1963.8645799999995</c:v>
                </c:pt>
                <c:pt idx="28">
                  <c:v>1962.0643099999998</c:v>
                </c:pt>
                <c:pt idx="29">
                  <c:v>1960.2913800000006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739.24684430000002</c:v>
                </c:pt>
                <c:pt idx="1">
                  <c:v>638.30143820000001</c:v>
                </c:pt>
                <c:pt idx="2">
                  <c:v>635.59628929999997</c:v>
                </c:pt>
                <c:pt idx="3">
                  <c:v>643.37758430000008</c:v>
                </c:pt>
                <c:pt idx="4">
                  <c:v>650.1310876</c:v>
                </c:pt>
                <c:pt idx="5">
                  <c:v>655.15791430000002</c:v>
                </c:pt>
                <c:pt idx="6">
                  <c:v>564.64520819999996</c:v>
                </c:pt>
                <c:pt idx="7">
                  <c:v>575.43889990000002</c:v>
                </c:pt>
                <c:pt idx="8">
                  <c:v>447.01400269999999</c:v>
                </c:pt>
                <c:pt idx="9">
                  <c:v>458.81091379999998</c:v>
                </c:pt>
                <c:pt idx="10">
                  <c:v>1742.9660716000003</c:v>
                </c:pt>
                <c:pt idx="11">
                  <c:v>1341.1532828000002</c:v>
                </c:pt>
                <c:pt idx="12">
                  <c:v>1358.1803103000002</c:v>
                </c:pt>
                <c:pt idx="13">
                  <c:v>1369.0500873999999</c:v>
                </c:pt>
                <c:pt idx="14">
                  <c:v>1376.5381745</c:v>
                </c:pt>
                <c:pt idx="15">
                  <c:v>1381.7558727000001</c:v>
                </c:pt>
                <c:pt idx="16">
                  <c:v>1525.5579452000002</c:v>
                </c:pt>
                <c:pt idx="17">
                  <c:v>1515.3076920999999</c:v>
                </c:pt>
                <c:pt idx="18">
                  <c:v>1516.864814</c:v>
                </c:pt>
                <c:pt idx="19">
                  <c:v>1519.0527761999999</c:v>
                </c:pt>
                <c:pt idx="20">
                  <c:v>1520.5389927000001</c:v>
                </c:pt>
                <c:pt idx="21">
                  <c:v>1669.0668391000002</c:v>
                </c:pt>
                <c:pt idx="22">
                  <c:v>1656.0302827999999</c:v>
                </c:pt>
                <c:pt idx="23">
                  <c:v>1655.8430766000001</c:v>
                </c:pt>
                <c:pt idx="24">
                  <c:v>1656.6174867999998</c:v>
                </c:pt>
                <c:pt idx="25">
                  <c:v>1656.9937599999998</c:v>
                </c:pt>
                <c:pt idx="26">
                  <c:v>1656.9409531000001</c:v>
                </c:pt>
                <c:pt idx="27">
                  <c:v>1656.5572009999998</c:v>
                </c:pt>
                <c:pt idx="28">
                  <c:v>1655.9276869</c:v>
                </c:pt>
                <c:pt idx="29">
                  <c:v>1655.1158889999999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397.06884020000007</c:v>
                </c:pt>
                <c:pt idx="1">
                  <c:v>347.44979479999995</c:v>
                </c:pt>
                <c:pt idx="2">
                  <c:v>346.03664550000008</c:v>
                </c:pt>
                <c:pt idx="3">
                  <c:v>349.67864259999999</c:v>
                </c:pt>
                <c:pt idx="4">
                  <c:v>420.85552370000005</c:v>
                </c:pt>
                <c:pt idx="5">
                  <c:v>416.13195380000002</c:v>
                </c:pt>
                <c:pt idx="6">
                  <c:v>411.32683859999997</c:v>
                </c:pt>
                <c:pt idx="7">
                  <c:v>413.86614059999999</c:v>
                </c:pt>
                <c:pt idx="8">
                  <c:v>407.52875429999995</c:v>
                </c:pt>
                <c:pt idx="9">
                  <c:v>437.52435579999985</c:v>
                </c:pt>
                <c:pt idx="10">
                  <c:v>707.24198299999989</c:v>
                </c:pt>
                <c:pt idx="11">
                  <c:v>661.08964979999996</c:v>
                </c:pt>
                <c:pt idx="12">
                  <c:v>662.70326929999999</c:v>
                </c:pt>
                <c:pt idx="13">
                  <c:v>665.50118589999988</c:v>
                </c:pt>
                <c:pt idx="14">
                  <c:v>668.17481450000002</c:v>
                </c:pt>
                <c:pt idx="15">
                  <c:v>669.71524569999997</c:v>
                </c:pt>
                <c:pt idx="16">
                  <c:v>680.41493309999998</c:v>
                </c:pt>
                <c:pt idx="17">
                  <c:v>680.23529689999998</c:v>
                </c:pt>
                <c:pt idx="18">
                  <c:v>680.72878130000004</c:v>
                </c:pt>
                <c:pt idx="19">
                  <c:v>731.01049380000006</c:v>
                </c:pt>
                <c:pt idx="20">
                  <c:v>726.16083019999996</c:v>
                </c:pt>
                <c:pt idx="21">
                  <c:v>736.18409780000002</c:v>
                </c:pt>
                <c:pt idx="22">
                  <c:v>735.63440789999993</c:v>
                </c:pt>
                <c:pt idx="23">
                  <c:v>735.87341429999992</c:v>
                </c:pt>
                <c:pt idx="24">
                  <c:v>736.00776010000016</c:v>
                </c:pt>
                <c:pt idx="25">
                  <c:v>735.9825168000001</c:v>
                </c:pt>
                <c:pt idx="26">
                  <c:v>735.83241069999997</c:v>
                </c:pt>
                <c:pt idx="27">
                  <c:v>735.59061340000005</c:v>
                </c:pt>
                <c:pt idx="28">
                  <c:v>735.28115870000011</c:v>
                </c:pt>
                <c:pt idx="29">
                  <c:v>734.9208804000001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589.70753100000002</c:v>
                </c:pt>
                <c:pt idx="1">
                  <c:v>548.02397500000029</c:v>
                </c:pt>
                <c:pt idx="2">
                  <c:v>562.63021799999979</c:v>
                </c:pt>
                <c:pt idx="3">
                  <c:v>582.73777199999995</c:v>
                </c:pt>
                <c:pt idx="4">
                  <c:v>667.75669799999991</c:v>
                </c:pt>
                <c:pt idx="5">
                  <c:v>680.33746700000006</c:v>
                </c:pt>
                <c:pt idx="6">
                  <c:v>698.23674699999992</c:v>
                </c:pt>
                <c:pt idx="7">
                  <c:v>716.40455599999996</c:v>
                </c:pt>
                <c:pt idx="8">
                  <c:v>688.52577099999962</c:v>
                </c:pt>
                <c:pt idx="9">
                  <c:v>882.14954900000021</c:v>
                </c:pt>
                <c:pt idx="10">
                  <c:v>289.99024099999997</c:v>
                </c:pt>
                <c:pt idx="11">
                  <c:v>348.32147899999973</c:v>
                </c:pt>
                <c:pt idx="12">
                  <c:v>359.60515699999996</c:v>
                </c:pt>
                <c:pt idx="13">
                  <c:v>365.88980700000002</c:v>
                </c:pt>
                <c:pt idx="14">
                  <c:v>544.55656799999997</c:v>
                </c:pt>
                <c:pt idx="15">
                  <c:v>535.54907599999979</c:v>
                </c:pt>
                <c:pt idx="16">
                  <c:v>542.86682599999995</c:v>
                </c:pt>
                <c:pt idx="17">
                  <c:v>552.09835100000009</c:v>
                </c:pt>
                <c:pt idx="18">
                  <c:v>561.4141340000001</c:v>
                </c:pt>
                <c:pt idx="19">
                  <c:v>801.70872700000018</c:v>
                </c:pt>
                <c:pt idx="20">
                  <c:v>755.44621699999971</c:v>
                </c:pt>
                <c:pt idx="21">
                  <c:v>766.46387400000003</c:v>
                </c:pt>
                <c:pt idx="22">
                  <c:v>776.87273199999981</c:v>
                </c:pt>
                <c:pt idx="23">
                  <c:v>786.50145599999996</c:v>
                </c:pt>
                <c:pt idx="24">
                  <c:v>795.59211700000014</c:v>
                </c:pt>
                <c:pt idx="25">
                  <c:v>804.33814500000017</c:v>
                </c:pt>
                <c:pt idx="26">
                  <c:v>812.86442800000032</c:v>
                </c:pt>
                <c:pt idx="27">
                  <c:v>821.20042899999999</c:v>
                </c:pt>
                <c:pt idx="28">
                  <c:v>829.45366199999989</c:v>
                </c:pt>
                <c:pt idx="29">
                  <c:v>837.75486899999987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370.68235800000002</c:v>
                </c:pt>
                <c:pt idx="1">
                  <c:v>363.4021929999999</c:v>
                </c:pt>
                <c:pt idx="2">
                  <c:v>386.81380100000001</c:v>
                </c:pt>
                <c:pt idx="3">
                  <c:v>394.04386299999987</c:v>
                </c:pt>
                <c:pt idx="4">
                  <c:v>557.71668499999987</c:v>
                </c:pt>
                <c:pt idx="5">
                  <c:v>563.45851100000027</c:v>
                </c:pt>
                <c:pt idx="6">
                  <c:v>553.32328600000028</c:v>
                </c:pt>
                <c:pt idx="7">
                  <c:v>567.51966200000015</c:v>
                </c:pt>
                <c:pt idx="8">
                  <c:v>571.36973399999988</c:v>
                </c:pt>
                <c:pt idx="9">
                  <c:v>529.45436299999983</c:v>
                </c:pt>
                <c:pt idx="10">
                  <c:v>833.75454300000001</c:v>
                </c:pt>
                <c:pt idx="11">
                  <c:v>753.29113499999994</c:v>
                </c:pt>
                <c:pt idx="12">
                  <c:v>752.89269000000013</c:v>
                </c:pt>
                <c:pt idx="13">
                  <c:v>750.77299399999993</c:v>
                </c:pt>
                <c:pt idx="14">
                  <c:v>803.03720199999998</c:v>
                </c:pt>
                <c:pt idx="15">
                  <c:v>794.67512399999987</c:v>
                </c:pt>
                <c:pt idx="16">
                  <c:v>821.24320000000034</c:v>
                </c:pt>
                <c:pt idx="17">
                  <c:v>814.87897900000007</c:v>
                </c:pt>
                <c:pt idx="18">
                  <c:v>810.87727899999982</c:v>
                </c:pt>
                <c:pt idx="19">
                  <c:v>1101.2321480000001</c:v>
                </c:pt>
                <c:pt idx="20">
                  <c:v>1070.2249449999999</c:v>
                </c:pt>
                <c:pt idx="21">
                  <c:v>1097.1043110000001</c:v>
                </c:pt>
                <c:pt idx="22">
                  <c:v>1286.872136</c:v>
                </c:pt>
                <c:pt idx="23">
                  <c:v>1266.4075080000002</c:v>
                </c:pt>
                <c:pt idx="24">
                  <c:v>1262.617205</c:v>
                </c:pt>
                <c:pt idx="25">
                  <c:v>1260.0415070000004</c:v>
                </c:pt>
                <c:pt idx="26">
                  <c:v>1256.9850339999998</c:v>
                </c:pt>
                <c:pt idx="27">
                  <c:v>1253.3173790000001</c:v>
                </c:pt>
                <c:pt idx="28">
                  <c:v>1249.2371479999997</c:v>
                </c:pt>
                <c:pt idx="29">
                  <c:v>1244.853169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0.97328129999993962</c:v>
                </c:pt>
                <c:pt idx="1">
                  <c:v>1.5102191000000857</c:v>
                </c:pt>
                <c:pt idx="2">
                  <c:v>1.7230510999999069</c:v>
                </c:pt>
                <c:pt idx="3">
                  <c:v>1.7641159999999445</c:v>
                </c:pt>
                <c:pt idx="4">
                  <c:v>1.6755788000000393</c:v>
                </c:pt>
                <c:pt idx="5">
                  <c:v>1.6290558999999121</c:v>
                </c:pt>
                <c:pt idx="6">
                  <c:v>1.5782627999999477</c:v>
                </c:pt>
                <c:pt idx="7">
                  <c:v>1.5597829000000729</c:v>
                </c:pt>
                <c:pt idx="8">
                  <c:v>1.5424093000000312</c:v>
                </c:pt>
                <c:pt idx="9">
                  <c:v>1.5840114999999741</c:v>
                </c:pt>
                <c:pt idx="10">
                  <c:v>1.8346326000000772</c:v>
                </c:pt>
                <c:pt idx="11">
                  <c:v>1.9691563999999744</c:v>
                </c:pt>
                <c:pt idx="12">
                  <c:v>2.0578646000000163</c:v>
                </c:pt>
                <c:pt idx="13">
                  <c:v>2.1202251999999362</c:v>
                </c:pt>
                <c:pt idx="14">
                  <c:v>2.1955158000000665</c:v>
                </c:pt>
                <c:pt idx="15">
                  <c:v>2.2181052000000818</c:v>
                </c:pt>
                <c:pt idx="16">
                  <c:v>2.2650955000000295</c:v>
                </c:pt>
                <c:pt idx="17">
                  <c:v>2.2968256999999994</c:v>
                </c:pt>
                <c:pt idx="18">
                  <c:v>2.3153631999999789</c:v>
                </c:pt>
                <c:pt idx="19">
                  <c:v>2.4410768000000189</c:v>
                </c:pt>
                <c:pt idx="20">
                  <c:v>2.4760185999999749</c:v>
                </c:pt>
                <c:pt idx="21">
                  <c:v>2.5044503000000304</c:v>
                </c:pt>
                <c:pt idx="22">
                  <c:v>2.6477122999999665</c:v>
                </c:pt>
                <c:pt idx="23">
                  <c:v>2.7010123000000021</c:v>
                </c:pt>
                <c:pt idx="24">
                  <c:v>2.6963913999999249</c:v>
                </c:pt>
                <c:pt idx="25">
                  <c:v>2.6621699999999464</c:v>
                </c:pt>
                <c:pt idx="26">
                  <c:v>2.6132361999999603</c:v>
                </c:pt>
                <c:pt idx="27">
                  <c:v>2.5574177999999392</c:v>
                </c:pt>
                <c:pt idx="28">
                  <c:v>2.4985954999999649</c:v>
                </c:pt>
                <c:pt idx="29">
                  <c:v>2.4383143000000018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532.4890989999999</c:v>
                </c:pt>
                <c:pt idx="1">
                  <c:v>448.19731300000012</c:v>
                </c:pt>
                <c:pt idx="2">
                  <c:v>444.65990100000022</c:v>
                </c:pt>
                <c:pt idx="3">
                  <c:v>450.31597899999997</c:v>
                </c:pt>
                <c:pt idx="4">
                  <c:v>404.19130100000007</c:v>
                </c:pt>
                <c:pt idx="5">
                  <c:v>415.26800500000013</c:v>
                </c:pt>
                <c:pt idx="6">
                  <c:v>418.04947500000003</c:v>
                </c:pt>
                <c:pt idx="7">
                  <c:v>419.32656800000018</c:v>
                </c:pt>
                <c:pt idx="8">
                  <c:v>420.06614400000012</c:v>
                </c:pt>
                <c:pt idx="9">
                  <c:v>501.27075400000012</c:v>
                </c:pt>
                <c:pt idx="10">
                  <c:v>326.2155379999997</c:v>
                </c:pt>
                <c:pt idx="11">
                  <c:v>358.75968999999986</c:v>
                </c:pt>
                <c:pt idx="12">
                  <c:v>358.02237100000025</c:v>
                </c:pt>
                <c:pt idx="13">
                  <c:v>355.97920199999999</c:v>
                </c:pt>
                <c:pt idx="14">
                  <c:v>362.8907200000001</c:v>
                </c:pt>
                <c:pt idx="15">
                  <c:v>359.62000999999987</c:v>
                </c:pt>
                <c:pt idx="16">
                  <c:v>357.7148000000002</c:v>
                </c:pt>
                <c:pt idx="17">
                  <c:v>356.01789099999974</c:v>
                </c:pt>
                <c:pt idx="18">
                  <c:v>354.31168199999979</c:v>
                </c:pt>
                <c:pt idx="19">
                  <c:v>291.9795160000001</c:v>
                </c:pt>
                <c:pt idx="20">
                  <c:v>333.73821199999998</c:v>
                </c:pt>
                <c:pt idx="21">
                  <c:v>328.1200960000001</c:v>
                </c:pt>
                <c:pt idx="22">
                  <c:v>876.64009699999974</c:v>
                </c:pt>
                <c:pt idx="23">
                  <c:v>788.67992000000004</c:v>
                </c:pt>
                <c:pt idx="24">
                  <c:v>784.06068199999982</c:v>
                </c:pt>
                <c:pt idx="25">
                  <c:v>788.73811300000034</c:v>
                </c:pt>
                <c:pt idx="26">
                  <c:v>792.91527199999973</c:v>
                </c:pt>
                <c:pt idx="27">
                  <c:v>795.75583599999982</c:v>
                </c:pt>
                <c:pt idx="28">
                  <c:v>797.50575299999991</c:v>
                </c:pt>
                <c:pt idx="29">
                  <c:v>798.36969700000009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0.52637509999999565</c:v>
                </c:pt>
                <c:pt idx="1">
                  <c:v>0.8454005000000393</c:v>
                </c:pt>
                <c:pt idx="2">
                  <c:v>0.98257919999997512</c:v>
                </c:pt>
                <c:pt idx="3">
                  <c:v>1.0143750999999952</c:v>
                </c:pt>
                <c:pt idx="4">
                  <c:v>0.96760389999997187</c:v>
                </c:pt>
                <c:pt idx="5">
                  <c:v>0.93814500000001999</c:v>
                </c:pt>
                <c:pt idx="6">
                  <c:v>0.90716359999998986</c:v>
                </c:pt>
                <c:pt idx="7">
                  <c:v>0.89461890000001176</c:v>
                </c:pt>
                <c:pt idx="8">
                  <c:v>0.8845145999999886</c:v>
                </c:pt>
                <c:pt idx="9">
                  <c:v>0.90722369999997454</c:v>
                </c:pt>
                <c:pt idx="10">
                  <c:v>1.0451821999999993</c:v>
                </c:pt>
                <c:pt idx="11">
                  <c:v>1.1270834999999693</c:v>
                </c:pt>
                <c:pt idx="12">
                  <c:v>1.1821803999999929</c:v>
                </c:pt>
                <c:pt idx="13">
                  <c:v>1.220761600000003</c:v>
                </c:pt>
                <c:pt idx="14">
                  <c:v>1.2647758000000522</c:v>
                </c:pt>
                <c:pt idx="15">
                  <c:v>1.2801830999999879</c:v>
                </c:pt>
                <c:pt idx="16">
                  <c:v>1.3071517000000199</c:v>
                </c:pt>
                <c:pt idx="17">
                  <c:v>1.3261351000000445</c:v>
                </c:pt>
                <c:pt idx="18">
                  <c:v>1.3375656999999705</c:v>
                </c:pt>
                <c:pt idx="19">
                  <c:v>1.4063985999999886</c:v>
                </c:pt>
                <c:pt idx="20">
                  <c:v>1.4290659999999775</c:v>
                </c:pt>
                <c:pt idx="21">
                  <c:v>1.4461046000000124</c:v>
                </c:pt>
                <c:pt idx="22">
                  <c:v>1.5243778999999904</c:v>
                </c:pt>
                <c:pt idx="23">
                  <c:v>1.5570783999999662</c:v>
                </c:pt>
                <c:pt idx="24">
                  <c:v>1.5564253999999664</c:v>
                </c:pt>
                <c:pt idx="25">
                  <c:v>1.5373862999999801</c:v>
                </c:pt>
                <c:pt idx="26">
                  <c:v>1.5089223999999604</c:v>
                </c:pt>
                <c:pt idx="27">
                  <c:v>1.47603799999996</c:v>
                </c:pt>
                <c:pt idx="28">
                  <c:v>1.4412829000000329</c:v>
                </c:pt>
                <c:pt idx="29">
                  <c:v>1.4057020000000193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1294.6218600000002</c:v>
                </c:pt>
                <c:pt idx="1">
                  <c:v>1163.6413970000003</c:v>
                </c:pt>
                <c:pt idx="2">
                  <c:v>1166.1289479999996</c:v>
                </c:pt>
                <c:pt idx="3">
                  <c:v>1176.195001</c:v>
                </c:pt>
                <c:pt idx="4">
                  <c:v>1033.9667760000002</c:v>
                </c:pt>
                <c:pt idx="5">
                  <c:v>1101.5313640000004</c:v>
                </c:pt>
                <c:pt idx="6">
                  <c:v>1089.2476610000003</c:v>
                </c:pt>
                <c:pt idx="7">
                  <c:v>1093.2476210000004</c:v>
                </c:pt>
                <c:pt idx="8">
                  <c:v>1079.6246259999998</c:v>
                </c:pt>
                <c:pt idx="9">
                  <c:v>1009.1218739999995</c:v>
                </c:pt>
                <c:pt idx="10">
                  <c:v>1862.1036519999998</c:v>
                </c:pt>
                <c:pt idx="11">
                  <c:v>1747.5525109999999</c:v>
                </c:pt>
                <c:pt idx="12">
                  <c:v>1749.9922269999997</c:v>
                </c:pt>
                <c:pt idx="13">
                  <c:v>1757.3964740000001</c:v>
                </c:pt>
                <c:pt idx="14">
                  <c:v>1818.866411</c:v>
                </c:pt>
                <c:pt idx="15">
                  <c:v>1778.6595399999997</c:v>
                </c:pt>
                <c:pt idx="16">
                  <c:v>1805.2302659999996</c:v>
                </c:pt>
                <c:pt idx="17">
                  <c:v>1806.289409</c:v>
                </c:pt>
                <c:pt idx="18">
                  <c:v>1807.9730940000009</c:v>
                </c:pt>
                <c:pt idx="19">
                  <c:v>2036.4746880000002</c:v>
                </c:pt>
                <c:pt idx="20">
                  <c:v>1979.3562460000003</c:v>
                </c:pt>
                <c:pt idx="21">
                  <c:v>2003.4947620000003</c:v>
                </c:pt>
                <c:pt idx="22">
                  <c:v>2097.9607620000006</c:v>
                </c:pt>
                <c:pt idx="23">
                  <c:v>2090.4856209999998</c:v>
                </c:pt>
                <c:pt idx="24">
                  <c:v>2090.9937400000008</c:v>
                </c:pt>
                <c:pt idx="25">
                  <c:v>2091.6863569999996</c:v>
                </c:pt>
                <c:pt idx="26">
                  <c:v>2091.7991969999994</c:v>
                </c:pt>
                <c:pt idx="27">
                  <c:v>2091.4090259999994</c:v>
                </c:pt>
                <c:pt idx="28">
                  <c:v>2090.6420860000007</c:v>
                </c:pt>
                <c:pt idx="29">
                  <c:v>2089.5909260000008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2.0009342999999831</c:v>
                </c:pt>
                <c:pt idx="1">
                  <c:v>2.0004628999999738</c:v>
                </c:pt>
                <c:pt idx="2">
                  <c:v>2.0708002000000079</c:v>
                </c:pt>
                <c:pt idx="3">
                  <c:v>2.1011724999999899</c:v>
                </c:pt>
                <c:pt idx="4">
                  <c:v>2.0868477999999868</c:v>
                </c:pt>
                <c:pt idx="5">
                  <c:v>2.0798584000000062</c:v>
                </c:pt>
                <c:pt idx="6">
                  <c:v>2.069511800000015</c:v>
                </c:pt>
                <c:pt idx="7">
                  <c:v>2.0676588999999979</c:v>
                </c:pt>
                <c:pt idx="8">
                  <c:v>2.0657047999999918</c:v>
                </c:pt>
                <c:pt idx="9">
                  <c:v>2.0811857999999859</c:v>
                </c:pt>
                <c:pt idx="10">
                  <c:v>13.430449900000013</c:v>
                </c:pt>
                <c:pt idx="11">
                  <c:v>12.293052799999998</c:v>
                </c:pt>
                <c:pt idx="12">
                  <c:v>12.294832700000001</c:v>
                </c:pt>
                <c:pt idx="13">
                  <c:v>12.407240000000002</c:v>
                </c:pt>
                <c:pt idx="14">
                  <c:v>12.513383000000005</c:v>
                </c:pt>
                <c:pt idx="15">
                  <c:v>12.584037899999998</c:v>
                </c:pt>
                <c:pt idx="16">
                  <c:v>12.645702400000005</c:v>
                </c:pt>
                <c:pt idx="17">
                  <c:v>12.691205100000019</c:v>
                </c:pt>
                <c:pt idx="18">
                  <c:v>12.723872800000009</c:v>
                </c:pt>
                <c:pt idx="19">
                  <c:v>12.78238970000001</c:v>
                </c:pt>
                <c:pt idx="20">
                  <c:v>4.9249571999999944</c:v>
                </c:pt>
                <c:pt idx="21">
                  <c:v>5.7456143000000282</c:v>
                </c:pt>
                <c:pt idx="22">
                  <c:v>5.8169797999999844</c:v>
                </c:pt>
                <c:pt idx="23">
                  <c:v>5.7794221999999991</c:v>
                </c:pt>
                <c:pt idx="24">
                  <c:v>5.7276396999999974</c:v>
                </c:pt>
                <c:pt idx="25">
                  <c:v>5.6770662999999786</c:v>
                </c:pt>
                <c:pt idx="26">
                  <c:v>5.6303555000000074</c:v>
                </c:pt>
                <c:pt idx="27">
                  <c:v>5.5877244999999789</c:v>
                </c:pt>
                <c:pt idx="28">
                  <c:v>5.5486989000000335</c:v>
                </c:pt>
                <c:pt idx="29">
                  <c:v>5.5125393000000145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564888"/>
        <c:axId val="6525683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6984.9224122000005</c:v>
                </c:pt>
                <c:pt idx="1">
                  <c:v>6233.3479425000014</c:v>
                </c:pt>
                <c:pt idx="2">
                  <c:v>6256.7574872999985</c:v>
                </c:pt>
                <c:pt idx="3">
                  <c:v>6334.8741615000008</c:v>
                </c:pt>
                <c:pt idx="4">
                  <c:v>6059.0266488000007</c:v>
                </c:pt>
                <c:pt idx="5">
                  <c:v>6390.1787074000013</c:v>
                </c:pt>
                <c:pt idx="6">
                  <c:v>6287.3281180000013</c:v>
                </c:pt>
                <c:pt idx="7">
                  <c:v>6342.6906432000005</c:v>
                </c:pt>
                <c:pt idx="8">
                  <c:v>6175.3720396999997</c:v>
                </c:pt>
                <c:pt idx="9">
                  <c:v>6342.0937226000005</c:v>
                </c:pt>
                <c:pt idx="10">
                  <c:v>7942.5229452999984</c:v>
                </c:pt>
                <c:pt idx="11">
                  <c:v>7428.6811243000002</c:v>
                </c:pt>
                <c:pt idx="12">
                  <c:v>7463.5485373000001</c:v>
                </c:pt>
                <c:pt idx="13">
                  <c:v>7486.1329760999979</c:v>
                </c:pt>
                <c:pt idx="14">
                  <c:v>7713.1222205999993</c:v>
                </c:pt>
                <c:pt idx="15">
                  <c:v>7508.5918165999974</c:v>
                </c:pt>
                <c:pt idx="16">
                  <c:v>7736.9098569000007</c:v>
                </c:pt>
                <c:pt idx="17">
                  <c:v>7728.2528218999987</c:v>
                </c:pt>
                <c:pt idx="18">
                  <c:v>7733.5219059999999</c:v>
                </c:pt>
                <c:pt idx="19">
                  <c:v>8614.8997111000008</c:v>
                </c:pt>
                <c:pt idx="20">
                  <c:v>8351.3249157000027</c:v>
                </c:pt>
                <c:pt idx="21">
                  <c:v>8579.7752550999994</c:v>
                </c:pt>
                <c:pt idx="22">
                  <c:v>9411.3220636999995</c:v>
                </c:pt>
                <c:pt idx="23">
                  <c:v>9304.4469028000003</c:v>
                </c:pt>
                <c:pt idx="24">
                  <c:v>9305.0563074000002</c:v>
                </c:pt>
                <c:pt idx="25">
                  <c:v>9315.1406963999998</c:v>
                </c:pt>
                <c:pt idx="26">
                  <c:v>9322.7725488999949</c:v>
                </c:pt>
                <c:pt idx="27">
                  <c:v>9327.3162446999977</c:v>
                </c:pt>
                <c:pt idx="28">
                  <c:v>9329.6003819000016</c:v>
                </c:pt>
                <c:pt idx="29">
                  <c:v>9330.2533660000008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564888"/>
        <c:axId val="652568360"/>
      </c:lineChart>
      <c:catAx>
        <c:axId val="65256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568360"/>
        <c:crosses val="autoZero"/>
        <c:auto val="1"/>
        <c:lblAlgn val="ctr"/>
        <c:lblOffset val="100"/>
        <c:tickLblSkip val="1"/>
        <c:noMultiLvlLbl val="0"/>
      </c:catAx>
      <c:valAx>
        <c:axId val="65256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56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2708.204099</c:v>
                </c:pt>
                <c:pt idx="1">
                  <c:v>2545.9790806000005</c:v>
                </c:pt>
                <c:pt idx="2">
                  <c:v>2180.5124051999996</c:v>
                </c:pt>
                <c:pt idx="3">
                  <c:v>2009.8192825999995</c:v>
                </c:pt>
                <c:pt idx="4">
                  <c:v>1967.5604734000001</c:v>
                </c:pt>
                <c:pt idx="5">
                  <c:v>1963.8773369999994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661.3306487399999</c:v>
                </c:pt>
                <c:pt idx="1">
                  <c:v>540.21338777999995</c:v>
                </c:pt>
                <c:pt idx="2">
                  <c:v>1437.57758532</c:v>
                </c:pt>
                <c:pt idx="3">
                  <c:v>1491.7078200399999</c:v>
                </c:pt>
                <c:pt idx="4">
                  <c:v>1631.6193355999999</c:v>
                </c:pt>
                <c:pt idx="5">
                  <c:v>1656.307098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372.21788936000002</c:v>
                </c:pt>
                <c:pt idx="1">
                  <c:v>417.2756086199999</c:v>
                </c:pt>
                <c:pt idx="2">
                  <c:v>672.94218049999995</c:v>
                </c:pt>
                <c:pt idx="3">
                  <c:v>688.42095015999996</c:v>
                </c:pt>
                <c:pt idx="4">
                  <c:v>733.97210206</c:v>
                </c:pt>
                <c:pt idx="5">
                  <c:v>735.52151600000002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590.17123879999997</c:v>
                </c:pt>
                <c:pt idx="1">
                  <c:v>733.13081799999986</c:v>
                </c:pt>
                <c:pt idx="2">
                  <c:v>381.67265039999995</c:v>
                </c:pt>
                <c:pt idx="3">
                  <c:v>598.7274228</c:v>
                </c:pt>
                <c:pt idx="4">
                  <c:v>776.17527919999998</c:v>
                </c:pt>
                <c:pt idx="5">
                  <c:v>821.1223066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414.53177999999991</c:v>
                </c:pt>
                <c:pt idx="1">
                  <c:v>557.02511120000008</c:v>
                </c:pt>
                <c:pt idx="2">
                  <c:v>778.7497128</c:v>
                </c:pt>
                <c:pt idx="3">
                  <c:v>868.58134600000017</c:v>
                </c:pt>
                <c:pt idx="4">
                  <c:v>1196.645221</c:v>
                </c:pt>
                <c:pt idx="5">
                  <c:v>1252.8868473999999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1.5292492599999832</c:v>
                </c:pt>
                <c:pt idx="1">
                  <c:v>1.5787044799999876</c:v>
                </c:pt>
                <c:pt idx="2">
                  <c:v>2.0354789200000143</c:v>
                </c:pt>
                <c:pt idx="3">
                  <c:v>2.3072932800000219</c:v>
                </c:pt>
                <c:pt idx="4">
                  <c:v>2.6051169799999796</c:v>
                </c:pt>
                <c:pt idx="5">
                  <c:v>2.5539467599999623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455.97071860000005</c:v>
                </c:pt>
                <c:pt idx="1">
                  <c:v>434.79618920000013</c:v>
                </c:pt>
                <c:pt idx="2">
                  <c:v>352.37350419999996</c:v>
                </c:pt>
                <c:pt idx="3">
                  <c:v>343.92877979999992</c:v>
                </c:pt>
                <c:pt idx="4">
                  <c:v>622.24780139999996</c:v>
                </c:pt>
                <c:pt idx="5">
                  <c:v>794.65693420000002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0.86726675999999547</c:v>
                </c:pt>
                <c:pt idx="1">
                  <c:v>0.90633315999999697</c:v>
                </c:pt>
                <c:pt idx="2">
                  <c:v>1.1679967000000033</c:v>
                </c:pt>
                <c:pt idx="3">
                  <c:v>1.3314868400000024</c:v>
                </c:pt>
                <c:pt idx="4">
                  <c:v>1.5026104599999826</c:v>
                </c:pt>
                <c:pt idx="5">
                  <c:v>1.4738663199999906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1166.9107964</c:v>
                </c:pt>
                <c:pt idx="1">
                  <c:v>1074.5546292000001</c:v>
                </c:pt>
                <c:pt idx="2">
                  <c:v>1787.1822549999997</c:v>
                </c:pt>
                <c:pt idx="3">
                  <c:v>1846.9253993999998</c:v>
                </c:pt>
                <c:pt idx="4">
                  <c:v>2052.4582262000004</c:v>
                </c:pt>
                <c:pt idx="5">
                  <c:v>2091.0255184000002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2.0520435399999881</c:v>
                </c:pt>
                <c:pt idx="1">
                  <c:v>2.0727839399999994</c:v>
                </c:pt>
                <c:pt idx="2">
                  <c:v>12.587791680000004</c:v>
                </c:pt>
                <c:pt idx="3">
                  <c:v>12.685441580000008</c:v>
                </c:pt>
                <c:pt idx="4">
                  <c:v>5.5989226400000005</c:v>
                </c:pt>
                <c:pt idx="5">
                  <c:v>5.5912769000000022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496104"/>
        <c:axId val="6524995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6373.7857304600002</c:v>
                </c:pt>
                <c:pt idx="1">
                  <c:v>6307.5326461800014</c:v>
                </c:pt>
                <c:pt idx="2">
                  <c:v>7606.8015607199995</c:v>
                </c:pt>
                <c:pt idx="3">
                  <c:v>7864.4352224999993</c:v>
                </c:pt>
                <c:pt idx="4">
                  <c:v>8990.3850889400019</c:v>
                </c:pt>
                <c:pt idx="5">
                  <c:v>9325.0166475799979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96104"/>
        <c:axId val="652499576"/>
      </c:lineChart>
      <c:catAx>
        <c:axId val="65249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99576"/>
        <c:crosses val="autoZero"/>
        <c:auto val="1"/>
        <c:lblAlgn val="ctr"/>
        <c:lblOffset val="100"/>
        <c:noMultiLvlLbl val="0"/>
      </c:catAx>
      <c:valAx>
        <c:axId val="65249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9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2627.0915898000003</c:v>
                </c:pt>
                <c:pt idx="1">
                  <c:v>2095.1658438999993</c:v>
                </c:pt>
                <c:pt idx="2">
                  <c:v>1965.7189051999999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600.77201825999987</c:v>
                </c:pt>
                <c:pt idx="1">
                  <c:v>1464.64270268</c:v>
                </c:pt>
                <c:pt idx="2">
                  <c:v>1643.9632167999998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394.74674898999996</c:v>
                </c:pt>
                <c:pt idx="1">
                  <c:v>680.68156533000001</c:v>
                </c:pt>
                <c:pt idx="2">
                  <c:v>734.74680903000001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661.65102839999986</c:v>
                </c:pt>
                <c:pt idx="1">
                  <c:v>490.20003659999998</c:v>
                </c:pt>
                <c:pt idx="2">
                  <c:v>798.64879289999999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485.7784456</c:v>
                </c:pt>
                <c:pt idx="1">
                  <c:v>823.66552940000008</c:v>
                </c:pt>
                <c:pt idx="2">
                  <c:v>1224.7660341999999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1.5539768699999854</c:v>
                </c:pt>
                <c:pt idx="1">
                  <c:v>2.1713861000000181</c:v>
                </c:pt>
                <c:pt idx="2">
                  <c:v>2.579531869999971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445.38345390000006</c:v>
                </c:pt>
                <c:pt idx="1">
                  <c:v>348.15114199999994</c:v>
                </c:pt>
                <c:pt idx="2">
                  <c:v>708.45236780000005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0.88679995999999628</c:v>
                </c:pt>
                <c:pt idx="1">
                  <c:v>1.2497417700000029</c:v>
                </c:pt>
                <c:pt idx="2">
                  <c:v>1.4882383899999865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1120.7327128000002</c:v>
                </c:pt>
                <c:pt idx="1">
                  <c:v>1817.0538271999999</c:v>
                </c:pt>
                <c:pt idx="2">
                  <c:v>2071.7418723000001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2.062413739999994</c:v>
                </c:pt>
                <c:pt idx="1">
                  <c:v>12.636616630000006</c:v>
                </c:pt>
                <c:pt idx="2">
                  <c:v>5.5950997700000009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4889880"/>
        <c:axId val="41480874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6340.6591883200008</c:v>
                </c:pt>
                <c:pt idx="1">
                  <c:v>7735.6183916099999</c:v>
                </c:pt>
                <c:pt idx="2">
                  <c:v>9157.700868259999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889880"/>
        <c:axId val="414808744"/>
      </c:lineChart>
      <c:catAx>
        <c:axId val="41488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808744"/>
        <c:crosses val="autoZero"/>
        <c:auto val="1"/>
        <c:lblAlgn val="ctr"/>
        <c:lblOffset val="100"/>
        <c:noMultiLvlLbl val="0"/>
      </c:catAx>
      <c:valAx>
        <c:axId val="41480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88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3057.605289000001</c:v>
                </c:pt>
                <c:pt idx="1">
                  <c:v>2719.9757490000002</c:v>
                </c:pt>
                <c:pt idx="2">
                  <c:v>2710.1152539999994</c:v>
                </c:pt>
                <c:pt idx="3">
                  <c:v>2733.6456560000006</c:v>
                </c:pt>
                <c:pt idx="4">
                  <c:v>2319.6785470000004</c:v>
                </c:pt>
                <c:pt idx="5">
                  <c:v>2553.6464330000008</c:v>
                </c:pt>
                <c:pt idx="6">
                  <c:v>2547.9439640000001</c:v>
                </c:pt>
                <c:pt idx="7">
                  <c:v>2552.3651349999991</c:v>
                </c:pt>
                <c:pt idx="8">
                  <c:v>2556.7503790000001</c:v>
                </c:pt>
                <c:pt idx="9">
                  <c:v>2519.1894920000013</c:v>
                </c:pt>
                <c:pt idx="10">
                  <c:v>2163.9406519999993</c:v>
                </c:pt>
                <c:pt idx="11">
                  <c:v>2203.1240840000009</c:v>
                </c:pt>
                <c:pt idx="12">
                  <c:v>2206.6176349999987</c:v>
                </c:pt>
                <c:pt idx="13">
                  <c:v>2205.7949989999997</c:v>
                </c:pt>
                <c:pt idx="14">
                  <c:v>2123.0846559999991</c:v>
                </c:pt>
                <c:pt idx="15">
                  <c:v>1972.5346219999992</c:v>
                </c:pt>
                <c:pt idx="16">
                  <c:v>1987.6639369999994</c:v>
                </c:pt>
                <c:pt idx="17">
                  <c:v>1987.1110369999988</c:v>
                </c:pt>
                <c:pt idx="18">
                  <c:v>1984.9753199999996</c:v>
                </c:pt>
                <c:pt idx="19">
                  <c:v>2116.8114970000006</c:v>
                </c:pt>
                <c:pt idx="20">
                  <c:v>1957.0294310000008</c:v>
                </c:pt>
                <c:pt idx="21">
                  <c:v>1969.6451059999999</c:v>
                </c:pt>
                <c:pt idx="22">
                  <c:v>1971.3225760000005</c:v>
                </c:pt>
                <c:pt idx="23">
                  <c:v>1970.6183939999992</c:v>
                </c:pt>
                <c:pt idx="24">
                  <c:v>1969.1868599999998</c:v>
                </c:pt>
                <c:pt idx="25">
                  <c:v>1967.4836749999995</c:v>
                </c:pt>
                <c:pt idx="26">
                  <c:v>1965.6827399999984</c:v>
                </c:pt>
                <c:pt idx="27">
                  <c:v>1963.8645799999995</c:v>
                </c:pt>
                <c:pt idx="28">
                  <c:v>1962.0643099999998</c:v>
                </c:pt>
                <c:pt idx="29">
                  <c:v>1960.2913800000006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739.24684430000002</c:v>
                </c:pt>
                <c:pt idx="1">
                  <c:v>638.30143820000001</c:v>
                </c:pt>
                <c:pt idx="2">
                  <c:v>635.59628929999997</c:v>
                </c:pt>
                <c:pt idx="3">
                  <c:v>643.37758430000008</c:v>
                </c:pt>
                <c:pt idx="4">
                  <c:v>650.1310876</c:v>
                </c:pt>
                <c:pt idx="5">
                  <c:v>655.15791430000002</c:v>
                </c:pt>
                <c:pt idx="6">
                  <c:v>564.64520819999996</c:v>
                </c:pt>
                <c:pt idx="7">
                  <c:v>575.43889990000002</c:v>
                </c:pt>
                <c:pt idx="8">
                  <c:v>447.01400269999999</c:v>
                </c:pt>
                <c:pt idx="9">
                  <c:v>458.81091379999998</c:v>
                </c:pt>
                <c:pt idx="10">
                  <c:v>1742.9660716000003</c:v>
                </c:pt>
                <c:pt idx="11">
                  <c:v>1341.1532828000002</c:v>
                </c:pt>
                <c:pt idx="12">
                  <c:v>1358.1803103000002</c:v>
                </c:pt>
                <c:pt idx="13">
                  <c:v>1369.0500873999999</c:v>
                </c:pt>
                <c:pt idx="14">
                  <c:v>1376.5381745</c:v>
                </c:pt>
                <c:pt idx="15">
                  <c:v>1381.7558727000001</c:v>
                </c:pt>
                <c:pt idx="16">
                  <c:v>1525.5579452000002</c:v>
                </c:pt>
                <c:pt idx="17">
                  <c:v>1515.3076920999999</c:v>
                </c:pt>
                <c:pt idx="18">
                  <c:v>1516.864814</c:v>
                </c:pt>
                <c:pt idx="19">
                  <c:v>1519.0527761999999</c:v>
                </c:pt>
                <c:pt idx="20">
                  <c:v>1520.5389927000001</c:v>
                </c:pt>
                <c:pt idx="21">
                  <c:v>1669.0668391000002</c:v>
                </c:pt>
                <c:pt idx="22">
                  <c:v>1656.0302827999999</c:v>
                </c:pt>
                <c:pt idx="23">
                  <c:v>1655.8430766000001</c:v>
                </c:pt>
                <c:pt idx="24">
                  <c:v>1656.6174867999998</c:v>
                </c:pt>
                <c:pt idx="25">
                  <c:v>1656.9937599999998</c:v>
                </c:pt>
                <c:pt idx="26">
                  <c:v>1656.9409531000001</c:v>
                </c:pt>
                <c:pt idx="27">
                  <c:v>1656.5572009999998</c:v>
                </c:pt>
                <c:pt idx="28">
                  <c:v>1655.9276869</c:v>
                </c:pt>
                <c:pt idx="29">
                  <c:v>1655.1158889999999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397.06884020000007</c:v>
                </c:pt>
                <c:pt idx="1">
                  <c:v>347.44979479999995</c:v>
                </c:pt>
                <c:pt idx="2">
                  <c:v>346.03664550000008</c:v>
                </c:pt>
                <c:pt idx="3">
                  <c:v>349.67864259999999</c:v>
                </c:pt>
                <c:pt idx="4">
                  <c:v>420.85552370000005</c:v>
                </c:pt>
                <c:pt idx="5">
                  <c:v>416.13195380000002</c:v>
                </c:pt>
                <c:pt idx="6">
                  <c:v>411.32683859999997</c:v>
                </c:pt>
                <c:pt idx="7">
                  <c:v>413.86614059999999</c:v>
                </c:pt>
                <c:pt idx="8">
                  <c:v>407.52875429999995</c:v>
                </c:pt>
                <c:pt idx="9">
                  <c:v>437.52435579999985</c:v>
                </c:pt>
                <c:pt idx="10">
                  <c:v>707.24198299999989</c:v>
                </c:pt>
                <c:pt idx="11">
                  <c:v>661.08964979999996</c:v>
                </c:pt>
                <c:pt idx="12">
                  <c:v>662.70326929999999</c:v>
                </c:pt>
                <c:pt idx="13">
                  <c:v>665.50118589999988</c:v>
                </c:pt>
                <c:pt idx="14">
                  <c:v>668.17481450000002</c:v>
                </c:pt>
                <c:pt idx="15">
                  <c:v>669.71524569999997</c:v>
                </c:pt>
                <c:pt idx="16">
                  <c:v>680.41493309999998</c:v>
                </c:pt>
                <c:pt idx="17">
                  <c:v>680.23529689999998</c:v>
                </c:pt>
                <c:pt idx="18">
                  <c:v>680.72878130000004</c:v>
                </c:pt>
                <c:pt idx="19">
                  <c:v>731.01049380000006</c:v>
                </c:pt>
                <c:pt idx="20">
                  <c:v>726.16083019999996</c:v>
                </c:pt>
                <c:pt idx="21">
                  <c:v>736.18409780000002</c:v>
                </c:pt>
                <c:pt idx="22">
                  <c:v>735.63440789999993</c:v>
                </c:pt>
                <c:pt idx="23">
                  <c:v>735.87341429999992</c:v>
                </c:pt>
                <c:pt idx="24">
                  <c:v>736.00776010000016</c:v>
                </c:pt>
                <c:pt idx="25">
                  <c:v>735.9825168000001</c:v>
                </c:pt>
                <c:pt idx="26">
                  <c:v>735.83241069999997</c:v>
                </c:pt>
                <c:pt idx="27">
                  <c:v>735.59061340000005</c:v>
                </c:pt>
                <c:pt idx="28">
                  <c:v>735.28115870000011</c:v>
                </c:pt>
                <c:pt idx="29">
                  <c:v>734.9208804000001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589.70753100000002</c:v>
                </c:pt>
                <c:pt idx="1">
                  <c:v>548.02397500000029</c:v>
                </c:pt>
                <c:pt idx="2">
                  <c:v>562.63021799999979</c:v>
                </c:pt>
                <c:pt idx="3">
                  <c:v>582.73777199999995</c:v>
                </c:pt>
                <c:pt idx="4">
                  <c:v>667.75669799999991</c:v>
                </c:pt>
                <c:pt idx="5">
                  <c:v>680.33746700000006</c:v>
                </c:pt>
                <c:pt idx="6">
                  <c:v>698.23674699999992</c:v>
                </c:pt>
                <c:pt idx="7">
                  <c:v>716.40455599999996</c:v>
                </c:pt>
                <c:pt idx="8">
                  <c:v>688.52577099999962</c:v>
                </c:pt>
                <c:pt idx="9">
                  <c:v>882.14954900000021</c:v>
                </c:pt>
                <c:pt idx="10">
                  <c:v>289.99024099999997</c:v>
                </c:pt>
                <c:pt idx="11">
                  <c:v>348.32147899999973</c:v>
                </c:pt>
                <c:pt idx="12">
                  <c:v>359.60515699999996</c:v>
                </c:pt>
                <c:pt idx="13">
                  <c:v>365.88980700000002</c:v>
                </c:pt>
                <c:pt idx="14">
                  <c:v>544.55656799999997</c:v>
                </c:pt>
                <c:pt idx="15">
                  <c:v>535.54907599999979</c:v>
                </c:pt>
                <c:pt idx="16">
                  <c:v>542.86682599999995</c:v>
                </c:pt>
                <c:pt idx="17">
                  <c:v>552.09835100000009</c:v>
                </c:pt>
                <c:pt idx="18">
                  <c:v>561.4141340000001</c:v>
                </c:pt>
                <c:pt idx="19">
                  <c:v>801.70872700000018</c:v>
                </c:pt>
                <c:pt idx="20">
                  <c:v>755.44621699999971</c:v>
                </c:pt>
                <c:pt idx="21">
                  <c:v>766.46387400000003</c:v>
                </c:pt>
                <c:pt idx="22">
                  <c:v>776.87273199999981</c:v>
                </c:pt>
                <c:pt idx="23">
                  <c:v>786.50145599999996</c:v>
                </c:pt>
                <c:pt idx="24">
                  <c:v>795.59211700000014</c:v>
                </c:pt>
                <c:pt idx="25">
                  <c:v>804.33814500000017</c:v>
                </c:pt>
                <c:pt idx="26">
                  <c:v>812.86442800000032</c:v>
                </c:pt>
                <c:pt idx="27">
                  <c:v>821.20042899999999</c:v>
                </c:pt>
                <c:pt idx="28">
                  <c:v>829.45366199999989</c:v>
                </c:pt>
                <c:pt idx="29">
                  <c:v>837.75486899999987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370.68235800000002</c:v>
                </c:pt>
                <c:pt idx="1">
                  <c:v>363.4021929999999</c:v>
                </c:pt>
                <c:pt idx="2">
                  <c:v>386.81380100000001</c:v>
                </c:pt>
                <c:pt idx="3">
                  <c:v>394.04386299999987</c:v>
                </c:pt>
                <c:pt idx="4">
                  <c:v>557.71668499999987</c:v>
                </c:pt>
                <c:pt idx="5">
                  <c:v>563.45851100000027</c:v>
                </c:pt>
                <c:pt idx="6">
                  <c:v>553.32328600000028</c:v>
                </c:pt>
                <c:pt idx="7">
                  <c:v>567.51966200000015</c:v>
                </c:pt>
                <c:pt idx="8">
                  <c:v>571.36973399999988</c:v>
                </c:pt>
                <c:pt idx="9">
                  <c:v>529.45436299999983</c:v>
                </c:pt>
                <c:pt idx="10">
                  <c:v>833.75454300000001</c:v>
                </c:pt>
                <c:pt idx="11">
                  <c:v>753.29113499999994</c:v>
                </c:pt>
                <c:pt idx="12">
                  <c:v>752.89269000000013</c:v>
                </c:pt>
                <c:pt idx="13">
                  <c:v>750.77299399999993</c:v>
                </c:pt>
                <c:pt idx="14">
                  <c:v>803.03720199999998</c:v>
                </c:pt>
                <c:pt idx="15">
                  <c:v>794.67512399999987</c:v>
                </c:pt>
                <c:pt idx="16">
                  <c:v>821.24320000000034</c:v>
                </c:pt>
                <c:pt idx="17">
                  <c:v>814.87897900000007</c:v>
                </c:pt>
                <c:pt idx="18">
                  <c:v>810.87727899999982</c:v>
                </c:pt>
                <c:pt idx="19">
                  <c:v>1101.2321480000001</c:v>
                </c:pt>
                <c:pt idx="20">
                  <c:v>1070.2249449999999</c:v>
                </c:pt>
                <c:pt idx="21">
                  <c:v>1097.1043110000001</c:v>
                </c:pt>
                <c:pt idx="22">
                  <c:v>1286.872136</c:v>
                </c:pt>
                <c:pt idx="23">
                  <c:v>1266.4075080000002</c:v>
                </c:pt>
                <c:pt idx="24">
                  <c:v>1262.617205</c:v>
                </c:pt>
                <c:pt idx="25">
                  <c:v>1260.0415070000004</c:v>
                </c:pt>
                <c:pt idx="26">
                  <c:v>1256.9850339999998</c:v>
                </c:pt>
                <c:pt idx="27">
                  <c:v>1253.3173790000001</c:v>
                </c:pt>
                <c:pt idx="28">
                  <c:v>1249.2371479999997</c:v>
                </c:pt>
                <c:pt idx="29">
                  <c:v>1244.853169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0.97328129999993962</c:v>
                </c:pt>
                <c:pt idx="1">
                  <c:v>1.5102191000000857</c:v>
                </c:pt>
                <c:pt idx="2">
                  <c:v>1.7230510999999069</c:v>
                </c:pt>
                <c:pt idx="3">
                  <c:v>1.7641159999999445</c:v>
                </c:pt>
                <c:pt idx="4">
                  <c:v>1.6755788000000393</c:v>
                </c:pt>
                <c:pt idx="5">
                  <c:v>1.6290558999999121</c:v>
                </c:pt>
                <c:pt idx="6">
                  <c:v>1.5782627999999477</c:v>
                </c:pt>
                <c:pt idx="7">
                  <c:v>1.5597829000000729</c:v>
                </c:pt>
                <c:pt idx="8">
                  <c:v>1.5424093000000312</c:v>
                </c:pt>
                <c:pt idx="9">
                  <c:v>1.5840114999999741</c:v>
                </c:pt>
                <c:pt idx="10">
                  <c:v>1.8346326000000772</c:v>
                </c:pt>
                <c:pt idx="11">
                  <c:v>1.9691563999999744</c:v>
                </c:pt>
                <c:pt idx="12">
                  <c:v>2.0578646000000163</c:v>
                </c:pt>
                <c:pt idx="13">
                  <c:v>2.1202251999999362</c:v>
                </c:pt>
                <c:pt idx="14">
                  <c:v>2.1955158000000665</c:v>
                </c:pt>
                <c:pt idx="15">
                  <c:v>2.2181052000000818</c:v>
                </c:pt>
                <c:pt idx="16">
                  <c:v>2.2650955000000295</c:v>
                </c:pt>
                <c:pt idx="17">
                  <c:v>2.2968256999999994</c:v>
                </c:pt>
                <c:pt idx="18">
                  <c:v>2.3153631999999789</c:v>
                </c:pt>
                <c:pt idx="19">
                  <c:v>2.4410768000000189</c:v>
                </c:pt>
                <c:pt idx="20">
                  <c:v>2.4760185999999749</c:v>
                </c:pt>
                <c:pt idx="21">
                  <c:v>2.5044503000000304</c:v>
                </c:pt>
                <c:pt idx="22">
                  <c:v>2.6477122999999665</c:v>
                </c:pt>
                <c:pt idx="23">
                  <c:v>2.7010123000000021</c:v>
                </c:pt>
                <c:pt idx="24">
                  <c:v>2.6963913999999249</c:v>
                </c:pt>
                <c:pt idx="25">
                  <c:v>2.6621699999999464</c:v>
                </c:pt>
                <c:pt idx="26">
                  <c:v>2.6132361999999603</c:v>
                </c:pt>
                <c:pt idx="27">
                  <c:v>2.5574177999999392</c:v>
                </c:pt>
                <c:pt idx="28">
                  <c:v>2.4985954999999649</c:v>
                </c:pt>
                <c:pt idx="29">
                  <c:v>2.4383143000000018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1829.6382684</c:v>
                </c:pt>
                <c:pt idx="1">
                  <c:v>1614.6845734000005</c:v>
                </c:pt>
                <c:pt idx="2">
                  <c:v>1613.8422283999998</c:v>
                </c:pt>
                <c:pt idx="3">
                  <c:v>1629.6265276000001</c:v>
                </c:pt>
                <c:pt idx="4">
                  <c:v>1441.2125287000001</c:v>
                </c:pt>
                <c:pt idx="5">
                  <c:v>1519.8173724000005</c:v>
                </c:pt>
                <c:pt idx="6">
                  <c:v>1510.2738114000006</c:v>
                </c:pt>
                <c:pt idx="7">
                  <c:v>1515.5364668000007</c:v>
                </c:pt>
                <c:pt idx="8">
                  <c:v>1502.6409894000001</c:v>
                </c:pt>
                <c:pt idx="9">
                  <c:v>1513.3810374999996</c:v>
                </c:pt>
                <c:pt idx="10">
                  <c:v>2202.7948220999997</c:v>
                </c:pt>
                <c:pt idx="11">
                  <c:v>2119.7323372999999</c:v>
                </c:pt>
                <c:pt idx="12">
                  <c:v>2121.4916110999998</c:v>
                </c:pt>
                <c:pt idx="13">
                  <c:v>2127.0036776000002</c:v>
                </c:pt>
                <c:pt idx="14">
                  <c:v>2195.5352898000001</c:v>
                </c:pt>
                <c:pt idx="15">
                  <c:v>2152.1437709999996</c:v>
                </c:pt>
                <c:pt idx="16">
                  <c:v>2176.8979200999997</c:v>
                </c:pt>
                <c:pt idx="17">
                  <c:v>2176.3246401999995</c:v>
                </c:pt>
                <c:pt idx="18">
                  <c:v>2176.3462145000008</c:v>
                </c:pt>
                <c:pt idx="19">
                  <c:v>2342.6429923000001</c:v>
                </c:pt>
                <c:pt idx="20">
                  <c:v>2319.4484812000001</c:v>
                </c:pt>
                <c:pt idx="21">
                  <c:v>2338.8065769000004</c:v>
                </c:pt>
                <c:pt idx="22">
                  <c:v>2981.9422167000002</c:v>
                </c:pt>
                <c:pt idx="23">
                  <c:v>2886.5020415999998</c:v>
                </c:pt>
                <c:pt idx="24">
                  <c:v>2882.3384871000007</c:v>
                </c:pt>
                <c:pt idx="25">
                  <c:v>2887.6389226000001</c:v>
                </c:pt>
                <c:pt idx="26">
                  <c:v>2891.8537468999989</c:v>
                </c:pt>
                <c:pt idx="27">
                  <c:v>2894.2286244999996</c:v>
                </c:pt>
                <c:pt idx="28">
                  <c:v>2895.1378208000006</c:v>
                </c:pt>
                <c:pt idx="29">
                  <c:v>2894.8788643000007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472488"/>
        <c:axId val="65246730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6984.9224122000005</c:v>
                </c:pt>
                <c:pt idx="1">
                  <c:v>6233.3479425000014</c:v>
                </c:pt>
                <c:pt idx="2">
                  <c:v>6256.7574872999985</c:v>
                </c:pt>
                <c:pt idx="3">
                  <c:v>6334.8741615000008</c:v>
                </c:pt>
                <c:pt idx="4">
                  <c:v>6059.0266488000007</c:v>
                </c:pt>
                <c:pt idx="5">
                  <c:v>6390.1787074000013</c:v>
                </c:pt>
                <c:pt idx="6">
                  <c:v>6287.3281180000013</c:v>
                </c:pt>
                <c:pt idx="7">
                  <c:v>6342.6906432000005</c:v>
                </c:pt>
                <c:pt idx="8">
                  <c:v>6175.3720396999997</c:v>
                </c:pt>
                <c:pt idx="9">
                  <c:v>6342.0937226000005</c:v>
                </c:pt>
                <c:pt idx="10">
                  <c:v>7942.5229452999984</c:v>
                </c:pt>
                <c:pt idx="11">
                  <c:v>7428.6811243000002</c:v>
                </c:pt>
                <c:pt idx="12">
                  <c:v>7463.5485373000001</c:v>
                </c:pt>
                <c:pt idx="13">
                  <c:v>7486.1329760999979</c:v>
                </c:pt>
                <c:pt idx="14">
                  <c:v>7713.1222205999993</c:v>
                </c:pt>
                <c:pt idx="15">
                  <c:v>7508.5918165999974</c:v>
                </c:pt>
                <c:pt idx="16">
                  <c:v>7736.9098569000007</c:v>
                </c:pt>
                <c:pt idx="17">
                  <c:v>7728.2528218999987</c:v>
                </c:pt>
                <c:pt idx="18">
                  <c:v>7733.5219059999999</c:v>
                </c:pt>
                <c:pt idx="19">
                  <c:v>8614.8997111000008</c:v>
                </c:pt>
                <c:pt idx="20">
                  <c:v>8351.3249157000027</c:v>
                </c:pt>
                <c:pt idx="21">
                  <c:v>8579.7752550999994</c:v>
                </c:pt>
                <c:pt idx="22">
                  <c:v>9411.3220636999995</c:v>
                </c:pt>
                <c:pt idx="23">
                  <c:v>9304.4469028000003</c:v>
                </c:pt>
                <c:pt idx="24">
                  <c:v>9305.0563074000002</c:v>
                </c:pt>
                <c:pt idx="25">
                  <c:v>9315.1406963999998</c:v>
                </c:pt>
                <c:pt idx="26">
                  <c:v>9322.7725488999949</c:v>
                </c:pt>
                <c:pt idx="27">
                  <c:v>9327.3162446999977</c:v>
                </c:pt>
                <c:pt idx="28">
                  <c:v>9329.6003819000016</c:v>
                </c:pt>
                <c:pt idx="29">
                  <c:v>9330.2533660000008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72488"/>
        <c:axId val="652467304"/>
      </c:lineChart>
      <c:catAx>
        <c:axId val="65247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67304"/>
        <c:crosses val="autoZero"/>
        <c:auto val="1"/>
        <c:lblAlgn val="ctr"/>
        <c:lblOffset val="100"/>
        <c:tickLblSkip val="1"/>
        <c:noMultiLvlLbl val="0"/>
      </c:catAx>
      <c:valAx>
        <c:axId val="65246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7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6"/>
          <c:y val="0.14739077145412499"/>
          <c:w val="0.86668977835255401"/>
          <c:h val="0.48425291251409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2708.204099</c:v>
                </c:pt>
                <c:pt idx="1">
                  <c:v>2545.9790806000005</c:v>
                </c:pt>
                <c:pt idx="2">
                  <c:v>2180.5124051999996</c:v>
                </c:pt>
                <c:pt idx="3">
                  <c:v>2009.8192825999995</c:v>
                </c:pt>
                <c:pt idx="4">
                  <c:v>1967.5604734000001</c:v>
                </c:pt>
                <c:pt idx="5">
                  <c:v>1963.8773369999994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661.3306487399999</c:v>
                </c:pt>
                <c:pt idx="1">
                  <c:v>540.21338777999995</c:v>
                </c:pt>
                <c:pt idx="2">
                  <c:v>1437.57758532</c:v>
                </c:pt>
                <c:pt idx="3">
                  <c:v>1491.7078200399999</c:v>
                </c:pt>
                <c:pt idx="4">
                  <c:v>1631.6193355999999</c:v>
                </c:pt>
                <c:pt idx="5">
                  <c:v>1656.307098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372.21788936000002</c:v>
                </c:pt>
                <c:pt idx="1">
                  <c:v>417.2756086199999</c:v>
                </c:pt>
                <c:pt idx="2">
                  <c:v>672.94218049999995</c:v>
                </c:pt>
                <c:pt idx="3">
                  <c:v>688.42095015999996</c:v>
                </c:pt>
                <c:pt idx="4">
                  <c:v>733.97210206</c:v>
                </c:pt>
                <c:pt idx="5">
                  <c:v>735.52151600000002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590.17123879999997</c:v>
                </c:pt>
                <c:pt idx="1">
                  <c:v>733.13081799999986</c:v>
                </c:pt>
                <c:pt idx="2">
                  <c:v>381.67265039999995</c:v>
                </c:pt>
                <c:pt idx="3">
                  <c:v>598.7274228</c:v>
                </c:pt>
                <c:pt idx="4">
                  <c:v>776.17527919999998</c:v>
                </c:pt>
                <c:pt idx="5">
                  <c:v>821.1223066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414.53177999999991</c:v>
                </c:pt>
                <c:pt idx="1">
                  <c:v>557.02511120000008</c:v>
                </c:pt>
                <c:pt idx="2">
                  <c:v>778.7497128</c:v>
                </c:pt>
                <c:pt idx="3">
                  <c:v>868.58134600000017</c:v>
                </c:pt>
                <c:pt idx="4">
                  <c:v>1196.645221</c:v>
                </c:pt>
                <c:pt idx="5">
                  <c:v>1252.8868473999999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1.5292492599999832</c:v>
                </c:pt>
                <c:pt idx="1">
                  <c:v>1.5787044799999876</c:v>
                </c:pt>
                <c:pt idx="2">
                  <c:v>2.0354789200000143</c:v>
                </c:pt>
                <c:pt idx="3">
                  <c:v>2.3072932800000219</c:v>
                </c:pt>
                <c:pt idx="4">
                  <c:v>2.6051169799999796</c:v>
                </c:pt>
                <c:pt idx="5">
                  <c:v>2.5539467599999623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1625.8008253000003</c:v>
                </c:pt>
                <c:pt idx="1">
                  <c:v>1512.3299355000001</c:v>
                </c:pt>
                <c:pt idx="2">
                  <c:v>2153.3115475799996</c:v>
                </c:pt>
                <c:pt idx="3">
                  <c:v>2204.8711076199997</c:v>
                </c:pt>
                <c:pt idx="4">
                  <c:v>2681.8075607000005</c:v>
                </c:pt>
                <c:pt idx="5">
                  <c:v>2892.7475958200002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159160"/>
        <c:axId val="6521626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6373.7857304600002</c:v>
                </c:pt>
                <c:pt idx="1">
                  <c:v>6307.5326461800014</c:v>
                </c:pt>
                <c:pt idx="2">
                  <c:v>7606.8015607199995</c:v>
                </c:pt>
                <c:pt idx="3">
                  <c:v>7864.4352224999993</c:v>
                </c:pt>
                <c:pt idx="4">
                  <c:v>8990.3850889400019</c:v>
                </c:pt>
                <c:pt idx="5">
                  <c:v>9325.0166475799979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159160"/>
        <c:axId val="652162648"/>
      </c:lineChart>
      <c:catAx>
        <c:axId val="65215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162648"/>
        <c:crosses val="autoZero"/>
        <c:auto val="1"/>
        <c:lblAlgn val="ctr"/>
        <c:lblOffset val="100"/>
        <c:noMultiLvlLbl val="0"/>
      </c:catAx>
      <c:valAx>
        <c:axId val="6521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3999E-2"/>
              <c:y val="0.221342752809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15916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7592248892506E-3"/>
          <c:y val="0.71522912235615199"/>
          <c:w val="0.98302425903720003"/>
          <c:h val="0.25721261560817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0.29976622191591157</c:v>
                </c:pt>
                <c:pt idx="1">
                  <c:v>0.3701621826203999</c:v>
                </c:pt>
                <c:pt idx="2">
                  <c:v>0.34859623210065838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0.63742770800427329</c:v>
                </c:pt>
                <c:pt idx="1">
                  <c:v>0.68876981177323271</c:v>
                </c:pt>
                <c:pt idx="2">
                  <c:v>0.73129790599247935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-0.26449447645834079</c:v>
                </c:pt>
                <c:pt idx="1">
                  <c:v>-0.40050423650160583</c:v>
                </c:pt>
                <c:pt idx="2">
                  <c:v>-0.40767918958922722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429288"/>
        <c:axId val="690432840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0.67269945872167947</c:v>
                </c:pt>
                <c:pt idx="1">
                  <c:v>0.65842777037372402</c:v>
                </c:pt>
                <c:pt idx="2">
                  <c:v>0.67221494712892405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429288"/>
        <c:axId val="690432840"/>
      </c:lineChart>
      <c:catAx>
        <c:axId val="69042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432840"/>
        <c:crosses val="autoZero"/>
        <c:auto val="1"/>
        <c:lblAlgn val="ctr"/>
        <c:lblOffset val="100"/>
        <c:noMultiLvlLbl val="0"/>
      </c:catAx>
      <c:valAx>
        <c:axId val="6904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42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2627.0915898000003</c:v>
                </c:pt>
                <c:pt idx="1">
                  <c:v>2095.1658438999993</c:v>
                </c:pt>
                <c:pt idx="2">
                  <c:v>1965.7189051999999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600.77201825999987</c:v>
                </c:pt>
                <c:pt idx="1">
                  <c:v>1464.64270268</c:v>
                </c:pt>
                <c:pt idx="2">
                  <c:v>1643.9632167999998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394.74674898999996</c:v>
                </c:pt>
                <c:pt idx="1">
                  <c:v>680.68156533000001</c:v>
                </c:pt>
                <c:pt idx="2">
                  <c:v>734.74680903000001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661.65102839999986</c:v>
                </c:pt>
                <c:pt idx="1">
                  <c:v>490.20003659999998</c:v>
                </c:pt>
                <c:pt idx="2">
                  <c:v>798.64879289999999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485.7784456</c:v>
                </c:pt>
                <c:pt idx="1">
                  <c:v>823.66552940000008</c:v>
                </c:pt>
                <c:pt idx="2">
                  <c:v>1224.7660341999999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1.5539768699999854</c:v>
                </c:pt>
                <c:pt idx="1">
                  <c:v>2.1713861000000181</c:v>
                </c:pt>
                <c:pt idx="2">
                  <c:v>2.579531869999971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1569.0653804000003</c:v>
                </c:pt>
                <c:pt idx="1">
                  <c:v>2179.0913275999997</c:v>
                </c:pt>
                <c:pt idx="2">
                  <c:v>2787.2775782600002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360888"/>
        <c:axId val="65234936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6340.6591883200008</c:v>
                </c:pt>
                <c:pt idx="1">
                  <c:v>7735.6183916099999</c:v>
                </c:pt>
                <c:pt idx="2">
                  <c:v>9157.700868259999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360888"/>
        <c:axId val="652349368"/>
      </c:lineChart>
      <c:catAx>
        <c:axId val="65236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49368"/>
        <c:crosses val="autoZero"/>
        <c:auto val="1"/>
        <c:lblAlgn val="ctr"/>
        <c:lblOffset val="100"/>
        <c:noMultiLvlLbl val="0"/>
      </c:catAx>
      <c:valAx>
        <c:axId val="6523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420.36904548999996</c:v>
                </c:pt>
                <c:pt idx="1">
                  <c:v>620.57746003999989</c:v>
                </c:pt>
                <c:pt idx="2">
                  <c:v>713.02831139</c:v>
                </c:pt>
                <c:pt idx="3">
                  <c:v>763.76845349000018</c:v>
                </c:pt>
                <c:pt idx="4">
                  <c:v>776.16940665999994</c:v>
                </c:pt>
                <c:pt idx="5">
                  <c:v>808.86006227999962</c:v>
                </c:pt>
                <c:pt idx="6">
                  <c:v>825.35457691000011</c:v>
                </c:pt>
                <c:pt idx="7">
                  <c:v>843.87590080999996</c:v>
                </c:pt>
                <c:pt idx="8">
                  <c:v>844.39509450999992</c:v>
                </c:pt>
                <c:pt idx="9">
                  <c:v>872.20190374000015</c:v>
                </c:pt>
                <c:pt idx="10">
                  <c:v>980.65572840999994</c:v>
                </c:pt>
                <c:pt idx="11">
                  <c:v>1023.8691054799998</c:v>
                </c:pt>
                <c:pt idx="12">
                  <c:v>1047.4048765599998</c:v>
                </c:pt>
                <c:pt idx="13">
                  <c:v>1062.3197057299999</c:v>
                </c:pt>
                <c:pt idx="14">
                  <c:v>1094.6560517999999</c:v>
                </c:pt>
                <c:pt idx="15">
                  <c:v>1099.36962053</c:v>
                </c:pt>
                <c:pt idx="16">
                  <c:v>1119.1901650300001</c:v>
                </c:pt>
                <c:pt idx="17">
                  <c:v>1128.2084455399997</c:v>
                </c:pt>
                <c:pt idx="18">
                  <c:v>1131.6484264699998</c:v>
                </c:pt>
                <c:pt idx="19">
                  <c:v>1192.3919588399999</c:v>
                </c:pt>
                <c:pt idx="20">
                  <c:v>1204.4554412900002</c:v>
                </c:pt>
                <c:pt idx="21">
                  <c:v>1223.7332776999999</c:v>
                </c:pt>
                <c:pt idx="22">
                  <c:v>1307.1039194600003</c:v>
                </c:pt>
                <c:pt idx="23">
                  <c:v>1339.33239123</c:v>
                </c:pt>
                <c:pt idx="24">
                  <c:v>1349.20224076</c:v>
                </c:pt>
                <c:pt idx="25">
                  <c:v>1350.2136193399999</c:v>
                </c:pt>
                <c:pt idx="26">
                  <c:v>1347.18837586</c:v>
                </c:pt>
                <c:pt idx="27">
                  <c:v>1341.8329944100003</c:v>
                </c:pt>
                <c:pt idx="28">
                  <c:v>1334.8214209099997</c:v>
                </c:pt>
                <c:pt idx="29">
                  <c:v>1326.4750874900001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588.66652000000613</c:v>
                </c:pt>
                <c:pt idx="1">
                  <c:v>998.15226999998777</c:v>
                </c:pt>
                <c:pt idx="2">
                  <c:v>1187.5806999999986</c:v>
                </c:pt>
                <c:pt idx="3">
                  <c:v>1235.7354299999606</c:v>
                </c:pt>
                <c:pt idx="4">
                  <c:v>1183.0816100000084</c:v>
                </c:pt>
                <c:pt idx="5">
                  <c:v>1143.4235399999961</c:v>
                </c:pt>
                <c:pt idx="6">
                  <c:v>1107.0935499999941</c:v>
                </c:pt>
                <c:pt idx="7">
                  <c:v>1095.5188799999996</c:v>
                </c:pt>
                <c:pt idx="8">
                  <c:v>1091.5774300000012</c:v>
                </c:pt>
                <c:pt idx="9">
                  <c:v>1126.6832000000031</c:v>
                </c:pt>
                <c:pt idx="10">
                  <c:v>1294.7397700000183</c:v>
                </c:pt>
                <c:pt idx="11">
                  <c:v>1411.7801800000234</c:v>
                </c:pt>
                <c:pt idx="12">
                  <c:v>1493.2358899999672</c:v>
                </c:pt>
                <c:pt idx="13">
                  <c:v>1551.0868800000135</c:v>
                </c:pt>
                <c:pt idx="14">
                  <c:v>1611.6094999999696</c:v>
                </c:pt>
                <c:pt idx="15">
                  <c:v>1639.5479599999744</c:v>
                </c:pt>
                <c:pt idx="16">
                  <c:v>1676.8254899999993</c:v>
                </c:pt>
                <c:pt idx="17">
                  <c:v>1705.2673599999507</c:v>
                </c:pt>
                <c:pt idx="18">
                  <c:v>1723.8627500000439</c:v>
                </c:pt>
                <c:pt idx="19">
                  <c:v>1804.928360000009</c:v>
                </c:pt>
                <c:pt idx="20">
                  <c:v>1839.1775299999681</c:v>
                </c:pt>
                <c:pt idx="21">
                  <c:v>1862.1845999999678</c:v>
                </c:pt>
                <c:pt idx="22">
                  <c:v>1951.8512600000067</c:v>
                </c:pt>
                <c:pt idx="23">
                  <c:v>1996.0248599999759</c:v>
                </c:pt>
                <c:pt idx="24">
                  <c:v>1998.3851899999972</c:v>
                </c:pt>
                <c:pt idx="25">
                  <c:v>1975.7023899999222</c:v>
                </c:pt>
                <c:pt idx="26">
                  <c:v>1940.0890799999324</c:v>
                </c:pt>
                <c:pt idx="27">
                  <c:v>1898.6449699999903</c:v>
                </c:pt>
                <c:pt idx="28">
                  <c:v>1854.9683599999917</c:v>
                </c:pt>
                <c:pt idx="29">
                  <c:v>1810.4763099999727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106.37987599999917</c:v>
                </c:pt>
                <c:pt idx="1">
                  <c:v>177.3943009999989</c:v>
                </c:pt>
                <c:pt idx="2">
                  <c:v>211.8559929999924</c:v>
                </c:pt>
                <c:pt idx="3">
                  <c:v>222.58724200000574</c:v>
                </c:pt>
                <c:pt idx="4">
                  <c:v>213.24189600000068</c:v>
                </c:pt>
                <c:pt idx="5">
                  <c:v>201.95433600000229</c:v>
                </c:pt>
                <c:pt idx="6">
                  <c:v>185.61916799999949</c:v>
                </c:pt>
                <c:pt idx="7">
                  <c:v>168.96413899999948</c:v>
                </c:pt>
                <c:pt idx="8">
                  <c:v>150.0786720000001</c:v>
                </c:pt>
                <c:pt idx="9">
                  <c:v>136.21374300000798</c:v>
                </c:pt>
                <c:pt idx="10">
                  <c:v>145.22476800000049</c:v>
                </c:pt>
                <c:pt idx="11">
                  <c:v>144.4642750000005</c:v>
                </c:pt>
                <c:pt idx="12">
                  <c:v>139.17980600000237</c:v>
                </c:pt>
                <c:pt idx="13">
                  <c:v>131.69513500000198</c:v>
                </c:pt>
                <c:pt idx="14">
                  <c:v>126.45158999999671</c:v>
                </c:pt>
                <c:pt idx="15">
                  <c:v>116.75976799999557</c:v>
                </c:pt>
                <c:pt idx="16">
                  <c:v>110.41733099999897</c:v>
                </c:pt>
                <c:pt idx="17">
                  <c:v>103.84548600000426</c:v>
                </c:pt>
                <c:pt idx="18">
                  <c:v>97.116701999999577</c:v>
                </c:pt>
                <c:pt idx="19">
                  <c:v>103.36841700000286</c:v>
                </c:pt>
                <c:pt idx="20">
                  <c:v>102.59481599999958</c:v>
                </c:pt>
                <c:pt idx="21">
                  <c:v>102.03318100000502</c:v>
                </c:pt>
                <c:pt idx="22">
                  <c:v>115.09469099999933</c:v>
                </c:pt>
                <c:pt idx="23">
                  <c:v>120.61943900000392</c:v>
                </c:pt>
                <c:pt idx="24">
                  <c:v>119.97951700000226</c:v>
                </c:pt>
                <c:pt idx="25">
                  <c:v>115.88848200000712</c:v>
                </c:pt>
                <c:pt idx="26">
                  <c:v>110.03312099999471</c:v>
                </c:pt>
                <c:pt idx="27">
                  <c:v>103.39336899999944</c:v>
                </c:pt>
                <c:pt idx="28">
                  <c:v>96.542728000001716</c:v>
                </c:pt>
                <c:pt idx="29">
                  <c:v>89.805935999994745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5.9918710000001738</c:v>
                </c:pt>
                <c:pt idx="1">
                  <c:v>12.145293999999922</c:v>
                </c:pt>
                <c:pt idx="2">
                  <c:v>16.201247999999396</c:v>
                </c:pt>
                <c:pt idx="3">
                  <c:v>18.305065000000468</c:v>
                </c:pt>
                <c:pt idx="4">
                  <c:v>18.945216000000073</c:v>
                </c:pt>
                <c:pt idx="5">
                  <c:v>19.422501000000011</c:v>
                </c:pt>
                <c:pt idx="6">
                  <c:v>20.017308000000412</c:v>
                </c:pt>
                <c:pt idx="7">
                  <c:v>20.986547999999857</c:v>
                </c:pt>
                <c:pt idx="8">
                  <c:v>22.192019999999502</c:v>
                </c:pt>
                <c:pt idx="9">
                  <c:v>23.868013999999675</c:v>
                </c:pt>
                <c:pt idx="10">
                  <c:v>27.031776999999238</c:v>
                </c:pt>
                <c:pt idx="11">
                  <c:v>30.10483000000022</c:v>
                </c:pt>
                <c:pt idx="12">
                  <c:v>32.721903999999995</c:v>
                </c:pt>
                <c:pt idx="13">
                  <c:v>34.889834999999948</c:v>
                </c:pt>
                <c:pt idx="14">
                  <c:v>36.87704500000018</c:v>
                </c:pt>
                <c:pt idx="15">
                  <c:v>38.403785000000425</c:v>
                </c:pt>
                <c:pt idx="16">
                  <c:v>39.801489999999831</c:v>
                </c:pt>
                <c:pt idx="17">
                  <c:v>40.98634200000015</c:v>
                </c:pt>
                <c:pt idx="18">
                  <c:v>41.91534799999954</c:v>
                </c:pt>
                <c:pt idx="19">
                  <c:v>43.315413999999691</c:v>
                </c:pt>
                <c:pt idx="20">
                  <c:v>44.302835999999843</c:v>
                </c:pt>
                <c:pt idx="21">
                  <c:v>44.965002999999342</c:v>
                </c:pt>
                <c:pt idx="22">
                  <c:v>46.141990000000078</c:v>
                </c:pt>
                <c:pt idx="23">
                  <c:v>46.97480799999903</c:v>
                </c:pt>
                <c:pt idx="24">
                  <c:v>47.231540000000678</c:v>
                </c:pt>
                <c:pt idx="25">
                  <c:v>47.018011000000115</c:v>
                </c:pt>
                <c:pt idx="26">
                  <c:v>46.494402000000264</c:v>
                </c:pt>
                <c:pt idx="27">
                  <c:v>45.782702000000427</c:v>
                </c:pt>
                <c:pt idx="28">
                  <c:v>44.95512299999973</c:v>
                </c:pt>
                <c:pt idx="29">
                  <c:v>44.045749999999316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31.322079999998095</c:v>
                </c:pt>
                <c:pt idx="1">
                  <c:v>60.245589999998629</c:v>
                </c:pt>
                <c:pt idx="2">
                  <c:v>80.99800999999934</c:v>
                </c:pt>
                <c:pt idx="3">
                  <c:v>94.933069999999134</c:v>
                </c:pt>
                <c:pt idx="4">
                  <c:v>102.52709999999934</c:v>
                </c:pt>
                <c:pt idx="5">
                  <c:v>108.98743999999715</c:v>
                </c:pt>
                <c:pt idx="6">
                  <c:v>114.09425999999803</c:v>
                </c:pt>
                <c:pt idx="7">
                  <c:v>118.88070000000153</c:v>
                </c:pt>
                <c:pt idx="8">
                  <c:v>122.72754999999961</c:v>
                </c:pt>
                <c:pt idx="9">
                  <c:v>127.07971999999791</c:v>
                </c:pt>
                <c:pt idx="10">
                  <c:v>138.4903000000013</c:v>
                </c:pt>
                <c:pt idx="11">
                  <c:v>147.5629399999998</c:v>
                </c:pt>
                <c:pt idx="12">
                  <c:v>154.30141999999978</c:v>
                </c:pt>
                <c:pt idx="13">
                  <c:v>159.19023000000016</c:v>
                </c:pt>
                <c:pt idx="14">
                  <c:v>163.66891000000032</c:v>
                </c:pt>
                <c:pt idx="15">
                  <c:v>165.98863999999958</c:v>
                </c:pt>
                <c:pt idx="16">
                  <c:v>168.0912900000003</c:v>
                </c:pt>
                <c:pt idx="17">
                  <c:v>169.41359000000011</c:v>
                </c:pt>
                <c:pt idx="18">
                  <c:v>169.91802000000098</c:v>
                </c:pt>
                <c:pt idx="19">
                  <c:v>173.72536000000036</c:v>
                </c:pt>
                <c:pt idx="20">
                  <c:v>175.59735999999975</c:v>
                </c:pt>
                <c:pt idx="21">
                  <c:v>176.8114999999998</c:v>
                </c:pt>
                <c:pt idx="22">
                  <c:v>181.28192999999737</c:v>
                </c:pt>
                <c:pt idx="23">
                  <c:v>184.26326999999947</c:v>
                </c:pt>
                <c:pt idx="24">
                  <c:v>185.34025000000111</c:v>
                </c:pt>
                <c:pt idx="25">
                  <c:v>185.00471999999718</c:v>
                </c:pt>
                <c:pt idx="26">
                  <c:v>183.73261999999886</c:v>
                </c:pt>
                <c:pt idx="27">
                  <c:v>181.85864999999831</c:v>
                </c:pt>
                <c:pt idx="28">
                  <c:v>179.5918700000002</c:v>
                </c:pt>
                <c:pt idx="29">
                  <c:v>177.05021999999735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22.55855699999961</c:v>
                </c:pt>
                <c:pt idx="1">
                  <c:v>39.384412999998858</c:v>
                </c:pt>
                <c:pt idx="2">
                  <c:v>48.577892999999676</c:v>
                </c:pt>
                <c:pt idx="3">
                  <c:v>52.253886000000421</c:v>
                </c:pt>
                <c:pt idx="4">
                  <c:v>51.217896000000565</c:v>
                </c:pt>
                <c:pt idx="5">
                  <c:v>49.400813000000653</c:v>
                </c:pt>
                <c:pt idx="6">
                  <c:v>46.503107000001592</c:v>
                </c:pt>
                <c:pt idx="7">
                  <c:v>43.563944000000447</c:v>
                </c:pt>
                <c:pt idx="8">
                  <c:v>40.247131000001673</c:v>
                </c:pt>
                <c:pt idx="9">
                  <c:v>37.997199000000819</c:v>
                </c:pt>
                <c:pt idx="10">
                  <c:v>40.610210000000052</c:v>
                </c:pt>
                <c:pt idx="11">
                  <c:v>41.611254000001281</c:v>
                </c:pt>
                <c:pt idx="12">
                  <c:v>41.610847999998441</c:v>
                </c:pt>
                <c:pt idx="13">
                  <c:v>40.987153000000262</c:v>
                </c:pt>
                <c:pt idx="14">
                  <c:v>40.66128099999969</c:v>
                </c:pt>
                <c:pt idx="15">
                  <c:v>39.325679000000491</c:v>
                </c:pt>
                <c:pt idx="16">
                  <c:v>38.516606999999794</c:v>
                </c:pt>
                <c:pt idx="17">
                  <c:v>37.601272999999992</c:v>
                </c:pt>
                <c:pt idx="18">
                  <c:v>36.568321000000424</c:v>
                </c:pt>
                <c:pt idx="19">
                  <c:v>38.152149999999438</c:v>
                </c:pt>
                <c:pt idx="20">
                  <c:v>38.40890600000057</c:v>
                </c:pt>
                <c:pt idx="21">
                  <c:v>38.570480000001453</c:v>
                </c:pt>
                <c:pt idx="22">
                  <c:v>41.43334499999969</c:v>
                </c:pt>
                <c:pt idx="23">
                  <c:v>42.89416700000038</c:v>
                </c:pt>
                <c:pt idx="24">
                  <c:v>42.992967999999109</c:v>
                </c:pt>
                <c:pt idx="25">
                  <c:v>42.229132999999138</c:v>
                </c:pt>
                <c:pt idx="26">
                  <c:v>40.974380000001247</c:v>
                </c:pt>
                <c:pt idx="27">
                  <c:v>39.469490999999834</c:v>
                </c:pt>
                <c:pt idx="28">
                  <c:v>37.863367999999355</c:v>
                </c:pt>
                <c:pt idx="29">
                  <c:v>36.241722000001346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112392"/>
        <c:axId val="69410517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1175.2880000000005</c:v>
                </c:pt>
                <c:pt idx="1">
                  <c:v>1907.8993999999948</c:v>
                </c:pt>
                <c:pt idx="2">
                  <c:v>2258.2421999999788</c:v>
                </c:pt>
                <c:pt idx="3">
                  <c:v>2387.5831999999937</c:v>
                </c:pt>
                <c:pt idx="4">
                  <c:v>2345.1832000000868</c:v>
                </c:pt>
                <c:pt idx="5">
                  <c:v>2332.048700000043</c:v>
                </c:pt>
                <c:pt idx="6">
                  <c:v>2298.6820000000298</c:v>
                </c:pt>
                <c:pt idx="7">
                  <c:v>2291.7901999999303</c:v>
                </c:pt>
                <c:pt idx="8">
                  <c:v>2271.2179000000469</c:v>
                </c:pt>
                <c:pt idx="9">
                  <c:v>2324.0437999999849</c:v>
                </c:pt>
                <c:pt idx="10">
                  <c:v>2626.7526000000071</c:v>
                </c:pt>
                <c:pt idx="11">
                  <c:v>2799.392600000021</c:v>
                </c:pt>
                <c:pt idx="12">
                  <c:v>2908.454800000065</c:v>
                </c:pt>
                <c:pt idx="13">
                  <c:v>2980.1689000000479</c:v>
                </c:pt>
                <c:pt idx="14">
                  <c:v>3073.9244000000181</c:v>
                </c:pt>
                <c:pt idx="15">
                  <c:v>3099.3953999999212</c:v>
                </c:pt>
                <c:pt idx="16">
                  <c:v>3152.842299999902</c:v>
                </c:pt>
                <c:pt idx="17">
                  <c:v>3185.3225999999559</c:v>
                </c:pt>
                <c:pt idx="18">
                  <c:v>3201.0297000000719</c:v>
                </c:pt>
                <c:pt idx="19">
                  <c:v>3355.8816999999108</c:v>
                </c:pt>
                <c:pt idx="20">
                  <c:v>3404.5369000000646</c:v>
                </c:pt>
                <c:pt idx="21">
                  <c:v>3448.2981000000145</c:v>
                </c:pt>
                <c:pt idx="22">
                  <c:v>3642.9070999999531</c:v>
                </c:pt>
                <c:pt idx="23">
                  <c:v>3730.108899999992</c:v>
                </c:pt>
                <c:pt idx="24">
                  <c:v>3743.1317000000272</c:v>
                </c:pt>
                <c:pt idx="25">
                  <c:v>3716.0563000000548</c:v>
                </c:pt>
                <c:pt idx="26">
                  <c:v>3668.5119999999879</c:v>
                </c:pt>
                <c:pt idx="27">
                  <c:v>3610.9821000000229</c:v>
                </c:pt>
                <c:pt idx="28">
                  <c:v>3548.7428999999538</c:v>
                </c:pt>
                <c:pt idx="29">
                  <c:v>3484.0949999999721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112392"/>
        <c:axId val="694105176"/>
      </c:lineChart>
      <c:catAx>
        <c:axId val="69411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105176"/>
        <c:crosses val="autoZero"/>
        <c:auto val="1"/>
        <c:lblAlgn val="ctr"/>
        <c:lblOffset val="100"/>
        <c:tickLblSkip val="1"/>
        <c:noMultiLvlLbl val="0"/>
      </c:catAx>
      <c:valAx>
        <c:axId val="69410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11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658.78253541399999</c:v>
                </c:pt>
                <c:pt idx="1">
                  <c:v>838.93750765000004</c:v>
                </c:pt>
                <c:pt idx="2">
                  <c:v>1041.7810935959997</c:v>
                </c:pt>
                <c:pt idx="3">
                  <c:v>1134.1617232820001</c:v>
                </c:pt>
                <c:pt idx="4">
                  <c:v>1284.7654540879998</c:v>
                </c:pt>
                <c:pt idx="5">
                  <c:v>1340.106299602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1038.6433059999922</c:v>
                </c:pt>
                <c:pt idx="1">
                  <c:v>1112.8593199999989</c:v>
                </c:pt>
                <c:pt idx="2">
                  <c:v>1472.4904439999984</c:v>
                </c:pt>
                <c:pt idx="3">
                  <c:v>1710.0863839999954</c:v>
                </c:pt>
                <c:pt idx="4">
                  <c:v>1929.5246879999831</c:v>
                </c:pt>
                <c:pt idx="5">
                  <c:v>1895.9762219999618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186.29186159999938</c:v>
                </c:pt>
                <c:pt idx="1">
                  <c:v>168.56601160000187</c:v>
                </c:pt>
                <c:pt idx="2">
                  <c:v>137.40311480000042</c:v>
                </c:pt>
                <c:pt idx="3">
                  <c:v>106.30154080000025</c:v>
                </c:pt>
                <c:pt idx="4">
                  <c:v>112.06432880000202</c:v>
                </c:pt>
                <c:pt idx="5">
                  <c:v>103.13272719999955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14.317738800000006</c:v>
                </c:pt>
                <c:pt idx="1">
                  <c:v>21.297278199999891</c:v>
                </c:pt>
                <c:pt idx="2">
                  <c:v>32.325078199999915</c:v>
                </c:pt>
                <c:pt idx="3">
                  <c:v>40.884475799999926</c:v>
                </c:pt>
                <c:pt idx="4">
                  <c:v>45.923235399999797</c:v>
                </c:pt>
                <c:pt idx="5">
                  <c:v>45.65919759999997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74.005169999998913</c:v>
                </c:pt>
                <c:pt idx="1">
                  <c:v>118.35393399999884</c:v>
                </c:pt>
                <c:pt idx="2">
                  <c:v>152.64276000000027</c:v>
                </c:pt>
                <c:pt idx="3">
                  <c:v>169.42738000000026</c:v>
                </c:pt>
                <c:pt idx="4">
                  <c:v>180.65886199999949</c:v>
                </c:pt>
                <c:pt idx="5">
                  <c:v>181.44761599999839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42.798528999999824</c:v>
                </c:pt>
                <c:pt idx="1">
                  <c:v>43.542438800001037</c:v>
                </c:pt>
                <c:pt idx="2">
                  <c:v>41.096149199999942</c:v>
                </c:pt>
                <c:pt idx="3">
                  <c:v>38.032806000000029</c:v>
                </c:pt>
                <c:pt idx="4">
                  <c:v>40.85997320000024</c:v>
                </c:pt>
                <c:pt idx="5">
                  <c:v>39.355618800000187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2260232"/>
        <c:axId val="4222636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2014.8392000000108</c:v>
                </c:pt>
                <c:pt idx="1">
                  <c:v>2303.5565200000069</c:v>
                </c:pt>
                <c:pt idx="2">
                  <c:v>2877.7386600000318</c:v>
                </c:pt>
                <c:pt idx="3">
                  <c:v>3198.8943399999525</c:v>
                </c:pt>
                <c:pt idx="4">
                  <c:v>3593.7965400000103</c:v>
                </c:pt>
                <c:pt idx="5">
                  <c:v>3605.6776599999985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60232"/>
        <c:axId val="422263688"/>
      </c:lineChart>
      <c:catAx>
        <c:axId val="42226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263688"/>
        <c:crosses val="autoZero"/>
        <c:auto val="1"/>
        <c:lblAlgn val="ctr"/>
        <c:lblOffset val="100"/>
        <c:noMultiLvlLbl val="0"/>
      </c:catAx>
      <c:valAx>
        <c:axId val="42226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26023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748.86002153200002</c:v>
                </c:pt>
                <c:pt idx="1">
                  <c:v>1087.9714084389998</c:v>
                </c:pt>
                <c:pt idx="2">
                  <c:v>1312.4358768449999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1075.7513129999957</c:v>
                </c:pt>
                <c:pt idx="1">
                  <c:v>1591.2884139999969</c:v>
                </c:pt>
                <c:pt idx="2">
                  <c:v>1912.7504549999726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177.42893660000061</c:v>
                </c:pt>
                <c:pt idx="1">
                  <c:v>121.85232780000034</c:v>
                </c:pt>
                <c:pt idx="2">
                  <c:v>107.59852800000078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17.807508499999948</c:v>
                </c:pt>
                <c:pt idx="1">
                  <c:v>36.60477699999992</c:v>
                </c:pt>
                <c:pt idx="2">
                  <c:v>45.791216499999884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96.179551999998878</c:v>
                </c:pt>
                <c:pt idx="1">
                  <c:v>161.03507000000025</c:v>
                </c:pt>
                <c:pt idx="2">
                  <c:v>181.05323899999894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43.170483900000434</c:v>
                </c:pt>
                <c:pt idx="1">
                  <c:v>39.564477599999989</c:v>
                </c:pt>
                <c:pt idx="2">
                  <c:v>40.107796000000214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1015480"/>
        <c:axId val="45127232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2159.1978600000089</c:v>
                </c:pt>
                <c:pt idx="1">
                  <c:v>3038.3164999999922</c:v>
                </c:pt>
                <c:pt idx="2">
                  <c:v>3599.7371000000044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015480"/>
        <c:axId val="451272328"/>
      </c:lineChart>
      <c:catAx>
        <c:axId val="45101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272328"/>
        <c:crosses val="autoZero"/>
        <c:auto val="1"/>
        <c:lblAlgn val="ctr"/>
        <c:lblOffset val="100"/>
        <c:noMultiLvlLbl val="0"/>
      </c:catAx>
      <c:valAx>
        <c:axId val="45127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01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130.58692480000002</c:v>
                </c:pt>
                <c:pt idx="1">
                  <c:v>190.32741019999992</c:v>
                </c:pt>
                <c:pt idx="2">
                  <c:v>216.58306949999997</c:v>
                </c:pt>
                <c:pt idx="3">
                  <c:v>230.53262310000002</c:v>
                </c:pt>
                <c:pt idx="4">
                  <c:v>218.89663419999999</c:v>
                </c:pt>
                <c:pt idx="5">
                  <c:v>226.5214385999999</c:v>
                </c:pt>
                <c:pt idx="6">
                  <c:v>232.64182359999995</c:v>
                </c:pt>
                <c:pt idx="7">
                  <c:v>237.61798980000003</c:v>
                </c:pt>
                <c:pt idx="8">
                  <c:v>241.80636609999999</c:v>
                </c:pt>
                <c:pt idx="9">
                  <c:v>243.31681920000005</c:v>
                </c:pt>
                <c:pt idx="10">
                  <c:v>227.46427549999999</c:v>
                </c:pt>
                <c:pt idx="11">
                  <c:v>222.5554525</c:v>
                </c:pt>
                <c:pt idx="12">
                  <c:v>221.33406060000004</c:v>
                </c:pt>
                <c:pt idx="13">
                  <c:v>221.01505409999993</c:v>
                </c:pt>
                <c:pt idx="14">
                  <c:v>216.69808449999994</c:v>
                </c:pt>
                <c:pt idx="15">
                  <c:v>206.8368514</c:v>
                </c:pt>
                <c:pt idx="16">
                  <c:v>202.4065164000001</c:v>
                </c:pt>
                <c:pt idx="17">
                  <c:v>199.79739959999995</c:v>
                </c:pt>
                <c:pt idx="18">
                  <c:v>197.64432959999999</c:v>
                </c:pt>
                <c:pt idx="19">
                  <c:v>202.03080490000002</c:v>
                </c:pt>
                <c:pt idx="20">
                  <c:v>195.29701750000004</c:v>
                </c:pt>
                <c:pt idx="21">
                  <c:v>191.29258299999992</c:v>
                </c:pt>
                <c:pt idx="22">
                  <c:v>188.36882160000005</c:v>
                </c:pt>
                <c:pt idx="23">
                  <c:v>185.71026889999996</c:v>
                </c:pt>
                <c:pt idx="24">
                  <c:v>183.06697259999999</c:v>
                </c:pt>
                <c:pt idx="25">
                  <c:v>180.38700849999998</c:v>
                </c:pt>
                <c:pt idx="26">
                  <c:v>177.67520439999998</c:v>
                </c:pt>
                <c:pt idx="27">
                  <c:v>174.94772520000004</c:v>
                </c:pt>
                <c:pt idx="28">
                  <c:v>172.21971110000004</c:v>
                </c:pt>
                <c:pt idx="29">
                  <c:v>169.50309670000001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37.843020629999998</c:v>
                </c:pt>
                <c:pt idx="1">
                  <c:v>61.272521639999994</c:v>
                </c:pt>
                <c:pt idx="2">
                  <c:v>72.688937170000003</c:v>
                </c:pt>
                <c:pt idx="3">
                  <c:v>78.827159139999992</c:v>
                </c:pt>
                <c:pt idx="4">
                  <c:v>82.842734320000005</c:v>
                </c:pt>
                <c:pt idx="5">
                  <c:v>85.902819789999995</c:v>
                </c:pt>
                <c:pt idx="6">
                  <c:v>81.080653920000003</c:v>
                </c:pt>
                <c:pt idx="7">
                  <c:v>80.259951749999999</c:v>
                </c:pt>
                <c:pt idx="8">
                  <c:v>70.310800660000012</c:v>
                </c:pt>
                <c:pt idx="9">
                  <c:v>67.101618189999996</c:v>
                </c:pt>
                <c:pt idx="10">
                  <c:v>149.85939015</c:v>
                </c:pt>
                <c:pt idx="11">
                  <c:v>178.32943482000002</c:v>
                </c:pt>
                <c:pt idx="12">
                  <c:v>191.03218069999997</c:v>
                </c:pt>
                <c:pt idx="13">
                  <c:v>197.88577518</c:v>
                </c:pt>
                <c:pt idx="14">
                  <c:v>202.23055267999999</c:v>
                </c:pt>
                <c:pt idx="15">
                  <c:v>205.23286213999998</c:v>
                </c:pt>
                <c:pt idx="16">
                  <c:v>219.30968056999998</c:v>
                </c:pt>
                <c:pt idx="17">
                  <c:v>225.60114051999997</c:v>
                </c:pt>
                <c:pt idx="18">
                  <c:v>228.37991774</c:v>
                </c:pt>
                <c:pt idx="19">
                  <c:v>229.55239348999999</c:v>
                </c:pt>
                <c:pt idx="20">
                  <c:v>229.79886333000002</c:v>
                </c:pt>
                <c:pt idx="21">
                  <c:v>242.14323673000001</c:v>
                </c:pt>
                <c:pt idx="22">
                  <c:v>246.32147483</c:v>
                </c:pt>
                <c:pt idx="23">
                  <c:v>246.99403512999999</c:v>
                </c:pt>
                <c:pt idx="24">
                  <c:v>246.20003093</c:v>
                </c:pt>
                <c:pt idx="25">
                  <c:v>244.66302257000001</c:v>
                </c:pt>
                <c:pt idx="26">
                  <c:v>242.65599272999998</c:v>
                </c:pt>
                <c:pt idx="27">
                  <c:v>240.30216824999997</c:v>
                </c:pt>
                <c:pt idx="28">
                  <c:v>237.67354825999999</c:v>
                </c:pt>
                <c:pt idx="29">
                  <c:v>234.82272417999999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23.18171744</c:v>
                </c:pt>
                <c:pt idx="1">
                  <c:v>34.732421400000007</c:v>
                </c:pt>
                <c:pt idx="2">
                  <c:v>39.972392059999997</c:v>
                </c:pt>
                <c:pt idx="3">
                  <c:v>42.773640479999997</c:v>
                </c:pt>
                <c:pt idx="4">
                  <c:v>49.350013489999995</c:v>
                </c:pt>
                <c:pt idx="5">
                  <c:v>52.805557729999997</c:v>
                </c:pt>
                <c:pt idx="6">
                  <c:v>54.452214749999996</c:v>
                </c:pt>
                <c:pt idx="7">
                  <c:v>55.801222210000006</c:v>
                </c:pt>
                <c:pt idx="8">
                  <c:v>56.376320779999993</c:v>
                </c:pt>
                <c:pt idx="9">
                  <c:v>59.183250059999992</c:v>
                </c:pt>
                <c:pt idx="10">
                  <c:v>80.023855870000006</c:v>
                </c:pt>
                <c:pt idx="11">
                  <c:v>88.306868870000002</c:v>
                </c:pt>
                <c:pt idx="12">
                  <c:v>92.167701109999996</c:v>
                </c:pt>
                <c:pt idx="13">
                  <c:v>94.352066410000006</c:v>
                </c:pt>
                <c:pt idx="14">
                  <c:v>95.832216450000018</c:v>
                </c:pt>
                <c:pt idx="15">
                  <c:v>96.870661740000003</c:v>
                </c:pt>
                <c:pt idx="16">
                  <c:v>98.342852699999995</c:v>
                </c:pt>
                <c:pt idx="17">
                  <c:v>99.110491420000002</c:v>
                </c:pt>
                <c:pt idx="18">
                  <c:v>99.477260239999993</c:v>
                </c:pt>
                <c:pt idx="19">
                  <c:v>103.44853003</c:v>
                </c:pt>
                <c:pt idx="20">
                  <c:v>104.88452385000001</c:v>
                </c:pt>
                <c:pt idx="21">
                  <c:v>106.01340001</c:v>
                </c:pt>
                <c:pt idx="22">
                  <c:v>106.19958751000001</c:v>
                </c:pt>
                <c:pt idx="23">
                  <c:v>105.94173612000002</c:v>
                </c:pt>
                <c:pt idx="24">
                  <c:v>105.43884249</c:v>
                </c:pt>
                <c:pt idx="25">
                  <c:v>104.76926924000001</c:v>
                </c:pt>
                <c:pt idx="26">
                  <c:v>103.97035855000001</c:v>
                </c:pt>
                <c:pt idx="27">
                  <c:v>103.06486333999999</c:v>
                </c:pt>
                <c:pt idx="28">
                  <c:v>102.06971884999999</c:v>
                </c:pt>
                <c:pt idx="29">
                  <c:v>100.99907347000001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54.121765400000015</c:v>
                </c:pt>
                <c:pt idx="1">
                  <c:v>80.121064399999966</c:v>
                </c:pt>
                <c:pt idx="2">
                  <c:v>93.228840600000012</c:v>
                </c:pt>
                <c:pt idx="3">
                  <c:v>101.62704510000003</c:v>
                </c:pt>
                <c:pt idx="4">
                  <c:v>114.86276180000004</c:v>
                </c:pt>
                <c:pt idx="5">
                  <c:v>123.59631009999998</c:v>
                </c:pt>
                <c:pt idx="6">
                  <c:v>130.46582530000001</c:v>
                </c:pt>
                <c:pt idx="7">
                  <c:v>136.57859539999998</c:v>
                </c:pt>
                <c:pt idx="8">
                  <c:v>137.5618953</c:v>
                </c:pt>
                <c:pt idx="9">
                  <c:v>158.747502</c:v>
                </c:pt>
                <c:pt idx="10">
                  <c:v>106.35664940000004</c:v>
                </c:pt>
                <c:pt idx="11">
                  <c:v>88.957872499999951</c:v>
                </c:pt>
                <c:pt idx="12">
                  <c:v>83.664940100000024</c:v>
                </c:pt>
                <c:pt idx="13">
                  <c:v>82.212264300000015</c:v>
                </c:pt>
                <c:pt idx="14">
                  <c:v>99.524013600000046</c:v>
                </c:pt>
                <c:pt idx="15">
                  <c:v>106.85212229999996</c:v>
                </c:pt>
                <c:pt idx="16">
                  <c:v>110.17726800000003</c:v>
                </c:pt>
                <c:pt idx="17">
                  <c:v>112.1087119</c:v>
                </c:pt>
                <c:pt idx="18">
                  <c:v>113.5329127</c:v>
                </c:pt>
                <c:pt idx="19">
                  <c:v>138.20503500000001</c:v>
                </c:pt>
                <c:pt idx="20">
                  <c:v>145.49748820000008</c:v>
                </c:pt>
                <c:pt idx="21">
                  <c:v>149.1173665</c:v>
                </c:pt>
                <c:pt idx="22">
                  <c:v>151.52584580000001</c:v>
                </c:pt>
                <c:pt idx="23">
                  <c:v>153.4127823</c:v>
                </c:pt>
                <c:pt idx="24">
                  <c:v>155.00779439999997</c:v>
                </c:pt>
                <c:pt idx="25">
                  <c:v>156.39992990000002</c:v>
                </c:pt>
                <c:pt idx="26">
                  <c:v>157.63034509999994</c:v>
                </c:pt>
                <c:pt idx="27">
                  <c:v>158.71655679999998</c:v>
                </c:pt>
                <c:pt idx="28">
                  <c:v>159.67668190000001</c:v>
                </c:pt>
                <c:pt idx="29">
                  <c:v>160.53381699999994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14.51788959999999</c:v>
                </c:pt>
                <c:pt idx="1">
                  <c:v>21.750401400000015</c:v>
                </c:pt>
                <c:pt idx="2">
                  <c:v>25.917797199999995</c:v>
                </c:pt>
                <c:pt idx="3">
                  <c:v>28.239475400000003</c:v>
                </c:pt>
                <c:pt idx="4">
                  <c:v>36.254399500000005</c:v>
                </c:pt>
                <c:pt idx="5">
                  <c:v>40.737812899999994</c:v>
                </c:pt>
                <c:pt idx="6">
                  <c:v>42.630957100000018</c:v>
                </c:pt>
                <c:pt idx="7">
                  <c:v>44.416863699999993</c:v>
                </c:pt>
                <c:pt idx="8">
                  <c:v>45.786783700000001</c:v>
                </c:pt>
                <c:pt idx="9">
                  <c:v>44.962592599999994</c:v>
                </c:pt>
                <c:pt idx="10">
                  <c:v>57.713559500000002</c:v>
                </c:pt>
                <c:pt idx="11">
                  <c:v>60.96101139999999</c:v>
                </c:pt>
                <c:pt idx="12">
                  <c:v>62.418049699999983</c:v>
                </c:pt>
                <c:pt idx="13">
                  <c:v>63.229240500000003</c:v>
                </c:pt>
                <c:pt idx="14">
                  <c:v>66.131125400000002</c:v>
                </c:pt>
                <c:pt idx="15">
                  <c:v>67.364671399999992</c:v>
                </c:pt>
                <c:pt idx="16">
                  <c:v>69.213690799999995</c:v>
                </c:pt>
                <c:pt idx="17">
                  <c:v>69.912607600000001</c:v>
                </c:pt>
                <c:pt idx="18">
                  <c:v>70.095452599999987</c:v>
                </c:pt>
                <c:pt idx="19">
                  <c:v>82.828472299999987</c:v>
                </c:pt>
                <c:pt idx="20">
                  <c:v>87.754824799999994</c:v>
                </c:pt>
                <c:pt idx="21">
                  <c:v>90.937976300000003</c:v>
                </c:pt>
                <c:pt idx="22">
                  <c:v>100.70975250000001</c:v>
                </c:pt>
                <c:pt idx="23">
                  <c:v>104.50774090000002</c:v>
                </c:pt>
                <c:pt idx="24">
                  <c:v>105.90213859999997</c:v>
                </c:pt>
                <c:pt idx="25">
                  <c:v>106.36683270000003</c:v>
                </c:pt>
                <c:pt idx="26">
                  <c:v>106.40064909999998</c:v>
                </c:pt>
                <c:pt idx="27">
                  <c:v>106.16962100000001</c:v>
                </c:pt>
                <c:pt idx="28">
                  <c:v>105.73894140000002</c:v>
                </c:pt>
                <c:pt idx="29">
                  <c:v>105.13933250000002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2.5077460000002105E-2</c:v>
                </c:pt>
                <c:pt idx="1">
                  <c:v>5.0071009999999916E-2</c:v>
                </c:pt>
                <c:pt idx="2">
                  <c:v>6.4968589999999438E-2</c:v>
                </c:pt>
                <c:pt idx="3">
                  <c:v>7.0836260000000095E-2</c:v>
                </c:pt>
                <c:pt idx="4">
                  <c:v>7.0465770000001982E-2</c:v>
                </c:pt>
                <c:pt idx="5">
                  <c:v>6.9908070000000322E-2</c:v>
                </c:pt>
                <c:pt idx="6">
                  <c:v>7.0640309999998152E-2</c:v>
                </c:pt>
                <c:pt idx="7">
                  <c:v>7.3766429999999161E-2</c:v>
                </c:pt>
                <c:pt idx="8">
                  <c:v>7.859432000000055E-2</c:v>
                </c:pt>
                <c:pt idx="9">
                  <c:v>8.5956500000001768E-2</c:v>
                </c:pt>
                <c:pt idx="10">
                  <c:v>9.9901209999998741E-2</c:v>
                </c:pt>
                <c:pt idx="11">
                  <c:v>0.11349171999999896</c:v>
                </c:pt>
                <c:pt idx="12">
                  <c:v>0.12497300999999794</c:v>
                </c:pt>
                <c:pt idx="13">
                  <c:v>0.13438222999999994</c:v>
                </c:pt>
                <c:pt idx="14">
                  <c:v>0.14290391000000113</c:v>
                </c:pt>
                <c:pt idx="15">
                  <c:v>0.14940440000000166</c:v>
                </c:pt>
                <c:pt idx="16">
                  <c:v>0.1553053099999957</c:v>
                </c:pt>
                <c:pt idx="17">
                  <c:v>0.16026611000000202</c:v>
                </c:pt>
                <c:pt idx="18">
                  <c:v>0.16408569000000028</c:v>
                </c:pt>
                <c:pt idx="19">
                  <c:v>0.16976312999999976</c:v>
                </c:pt>
                <c:pt idx="20">
                  <c:v>0.17352710000000116</c:v>
                </c:pt>
                <c:pt idx="21">
                  <c:v>0.17570481999999998</c:v>
                </c:pt>
                <c:pt idx="22">
                  <c:v>0.17995269000000036</c:v>
                </c:pt>
                <c:pt idx="23">
                  <c:v>0.18258830999999986</c:v>
                </c:pt>
                <c:pt idx="24">
                  <c:v>0.18258451999999892</c:v>
                </c:pt>
                <c:pt idx="25">
                  <c:v>0.18047210000000291</c:v>
                </c:pt>
                <c:pt idx="26">
                  <c:v>0.17703333000000043</c:v>
                </c:pt>
                <c:pt idx="27">
                  <c:v>0.17285322000000036</c:v>
                </c:pt>
                <c:pt idx="28">
                  <c:v>0.16826393999999567</c:v>
                </c:pt>
                <c:pt idx="29">
                  <c:v>0.16340603999999814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54.924537499999985</c:v>
                </c:pt>
                <c:pt idx="1">
                  <c:v>80.175907099999961</c:v>
                </c:pt>
                <c:pt idx="2">
                  <c:v>91.372397800000044</c:v>
                </c:pt>
                <c:pt idx="3">
                  <c:v>97.327614100000005</c:v>
                </c:pt>
                <c:pt idx="4">
                  <c:v>95.421747299999993</c:v>
                </c:pt>
                <c:pt idx="5">
                  <c:v>96.11495709999997</c:v>
                </c:pt>
                <c:pt idx="6">
                  <c:v>97.673447300000021</c:v>
                </c:pt>
                <c:pt idx="7">
                  <c:v>99.355077899999969</c:v>
                </c:pt>
                <c:pt idx="8">
                  <c:v>100.9070036</c:v>
                </c:pt>
                <c:pt idx="9">
                  <c:v>111.59063700000002</c:v>
                </c:pt>
                <c:pt idx="10">
                  <c:v>97.240472899999986</c:v>
                </c:pt>
                <c:pt idx="11">
                  <c:v>93.189606200000014</c:v>
                </c:pt>
                <c:pt idx="12">
                  <c:v>91.782461800000021</c:v>
                </c:pt>
                <c:pt idx="13">
                  <c:v>91.083678600000042</c:v>
                </c:pt>
                <c:pt idx="14">
                  <c:v>91.550517500000012</c:v>
                </c:pt>
                <c:pt idx="15">
                  <c:v>91.335796500000015</c:v>
                </c:pt>
                <c:pt idx="16">
                  <c:v>90.774619500000028</c:v>
                </c:pt>
                <c:pt idx="17">
                  <c:v>90.020339700000022</c:v>
                </c:pt>
                <c:pt idx="18">
                  <c:v>89.126669900000024</c:v>
                </c:pt>
                <c:pt idx="19">
                  <c:v>81.046155899999974</c:v>
                </c:pt>
                <c:pt idx="20">
                  <c:v>81.143191000000002</c:v>
                </c:pt>
                <c:pt idx="21">
                  <c:v>80.484614699999952</c:v>
                </c:pt>
                <c:pt idx="22">
                  <c:v>140.27640749999995</c:v>
                </c:pt>
                <c:pt idx="23">
                  <c:v>165.53032899999999</c:v>
                </c:pt>
                <c:pt idx="24">
                  <c:v>175.61621440000005</c:v>
                </c:pt>
                <c:pt idx="25">
                  <c:v>180.21217959999996</c:v>
                </c:pt>
                <c:pt idx="26">
                  <c:v>182.74095969999996</c:v>
                </c:pt>
                <c:pt idx="27">
                  <c:v>184.34970060000006</c:v>
                </c:pt>
                <c:pt idx="28">
                  <c:v>185.42424160000002</c:v>
                </c:pt>
                <c:pt idx="29">
                  <c:v>186.09298840000002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3.0448460000002342E-2</c:v>
                </c:pt>
                <c:pt idx="1">
                  <c:v>6.0672360000005199E-2</c:v>
                </c:pt>
                <c:pt idx="2">
                  <c:v>7.8505870000000755E-2</c:v>
                </c:pt>
                <c:pt idx="3">
                  <c:v>8.5278590000001486E-2</c:v>
                </c:pt>
                <c:pt idx="4">
                  <c:v>8.4434389999998416E-2</c:v>
                </c:pt>
                <c:pt idx="5">
                  <c:v>8.3377020000000357E-2</c:v>
                </c:pt>
                <c:pt idx="6">
                  <c:v>8.3932550000000106E-2</c:v>
                </c:pt>
                <c:pt idx="7">
                  <c:v>8.7460520000000486E-2</c:v>
                </c:pt>
                <c:pt idx="8">
                  <c:v>9.3123110000000509E-2</c:v>
                </c:pt>
                <c:pt idx="9">
                  <c:v>0.10192870000000198</c:v>
                </c:pt>
                <c:pt idx="10">
                  <c:v>0.11878192000000354</c:v>
                </c:pt>
                <c:pt idx="11">
                  <c:v>0.13521796999999935</c:v>
                </c:pt>
                <c:pt idx="12">
                  <c:v>0.14909201999999766</c:v>
                </c:pt>
                <c:pt idx="13">
                  <c:v>0.16044293999999582</c:v>
                </c:pt>
                <c:pt idx="14">
                  <c:v>0.17070768000000669</c:v>
                </c:pt>
                <c:pt idx="15">
                  <c:v>0.17850750000000204</c:v>
                </c:pt>
                <c:pt idx="16">
                  <c:v>0.1855722199999974</c:v>
                </c:pt>
                <c:pt idx="17">
                  <c:v>0.19148522999999784</c:v>
                </c:pt>
                <c:pt idx="18">
                  <c:v>0.19600076999999771</c:v>
                </c:pt>
                <c:pt idx="19">
                  <c:v>0.2027554699999996</c:v>
                </c:pt>
                <c:pt idx="20">
                  <c:v>0.20715615000000298</c:v>
                </c:pt>
                <c:pt idx="21">
                  <c:v>0.20960339999999889</c:v>
                </c:pt>
                <c:pt idx="22">
                  <c:v>0.21454738999999989</c:v>
                </c:pt>
                <c:pt idx="23">
                  <c:v>0.21750404999999517</c:v>
                </c:pt>
                <c:pt idx="24">
                  <c:v>0.21722819000000015</c:v>
                </c:pt>
                <c:pt idx="25">
                  <c:v>0.21437132999999875</c:v>
                </c:pt>
                <c:pt idx="26">
                  <c:v>0.20989225999999661</c:v>
                </c:pt>
                <c:pt idx="27">
                  <c:v>0.20450919999999684</c:v>
                </c:pt>
                <c:pt idx="28">
                  <c:v>0.19863096000000269</c:v>
                </c:pt>
                <c:pt idx="29">
                  <c:v>0.19243108999999947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104.97872619999998</c:v>
                </c:pt>
                <c:pt idx="1">
                  <c:v>151.85151949999999</c:v>
                </c:pt>
                <c:pt idx="2">
                  <c:v>172.84975420000001</c:v>
                </c:pt>
                <c:pt idx="3">
                  <c:v>183.99559080000006</c:v>
                </c:pt>
                <c:pt idx="4">
                  <c:v>178.08883289999994</c:v>
                </c:pt>
                <c:pt idx="5">
                  <c:v>182.72422949999998</c:v>
                </c:pt>
                <c:pt idx="6">
                  <c:v>185.94506480000007</c:v>
                </c:pt>
                <c:pt idx="7">
                  <c:v>189.3672808</c:v>
                </c:pt>
                <c:pt idx="8">
                  <c:v>191.14801569999997</c:v>
                </c:pt>
                <c:pt idx="9">
                  <c:v>186.77532330000008</c:v>
                </c:pt>
                <c:pt idx="10">
                  <c:v>260.51887409999995</c:v>
                </c:pt>
                <c:pt idx="11">
                  <c:v>289.67507699999999</c:v>
                </c:pt>
                <c:pt idx="12">
                  <c:v>302.91585220000002</c:v>
                </c:pt>
                <c:pt idx="13">
                  <c:v>310.33640179999998</c:v>
                </c:pt>
                <c:pt idx="14">
                  <c:v>320.39879130000008</c:v>
                </c:pt>
                <c:pt idx="15">
                  <c:v>322.51878160000001</c:v>
                </c:pt>
                <c:pt idx="16">
                  <c:v>326.54963989999987</c:v>
                </c:pt>
                <c:pt idx="17">
                  <c:v>329.19232520000003</c:v>
                </c:pt>
                <c:pt idx="18">
                  <c:v>330.88541219999991</c:v>
                </c:pt>
                <c:pt idx="19">
                  <c:v>352.73202530000003</c:v>
                </c:pt>
                <c:pt idx="20">
                  <c:v>358.15571570000009</c:v>
                </c:pt>
                <c:pt idx="21">
                  <c:v>362.05638740000006</c:v>
                </c:pt>
                <c:pt idx="22">
                  <c:v>372.09836509999991</c:v>
                </c:pt>
                <c:pt idx="23">
                  <c:v>375.6737389000001</c:v>
                </c:pt>
                <c:pt idx="24">
                  <c:v>376.44350539999994</c:v>
                </c:pt>
                <c:pt idx="25">
                  <c:v>375.92531110000004</c:v>
                </c:pt>
                <c:pt idx="26">
                  <c:v>374.66385780000007</c:v>
                </c:pt>
                <c:pt idx="27">
                  <c:v>372.87188190000006</c:v>
                </c:pt>
                <c:pt idx="28">
                  <c:v>370.64927929999988</c:v>
                </c:pt>
                <c:pt idx="29">
                  <c:v>368.05614079999998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0.15893799999999914</c:v>
                </c:pt>
                <c:pt idx="1">
                  <c:v>0.23547102999999936</c:v>
                </c:pt>
                <c:pt idx="2">
                  <c:v>0.27164840000000012</c:v>
                </c:pt>
                <c:pt idx="3">
                  <c:v>0.28919052000000178</c:v>
                </c:pt>
                <c:pt idx="4">
                  <c:v>0.29738299000000268</c:v>
                </c:pt>
                <c:pt idx="5">
                  <c:v>0.30365147000000192</c:v>
                </c:pt>
                <c:pt idx="6">
                  <c:v>0.31001728000000028</c:v>
                </c:pt>
                <c:pt idx="7">
                  <c:v>0.31769230000000093</c:v>
                </c:pt>
                <c:pt idx="8">
                  <c:v>0.32619123999999999</c:v>
                </c:pt>
                <c:pt idx="9">
                  <c:v>0.33627618999999953</c:v>
                </c:pt>
                <c:pt idx="10">
                  <c:v>1.2599678599999997</c:v>
                </c:pt>
                <c:pt idx="11">
                  <c:v>1.6450725000000013</c:v>
                </c:pt>
                <c:pt idx="12">
                  <c:v>1.815565320000001</c:v>
                </c:pt>
                <c:pt idx="13">
                  <c:v>1.9103996700000003</c:v>
                </c:pt>
                <c:pt idx="14">
                  <c:v>1.9771387800000007</c:v>
                </c:pt>
                <c:pt idx="15">
                  <c:v>2.0299615499999994</c:v>
                </c:pt>
                <c:pt idx="16">
                  <c:v>2.0750196299999999</c:v>
                </c:pt>
                <c:pt idx="17">
                  <c:v>2.1136782600000004</c:v>
                </c:pt>
                <c:pt idx="18">
                  <c:v>2.1463850299999976</c:v>
                </c:pt>
                <c:pt idx="19">
                  <c:v>2.1760233199999988</c:v>
                </c:pt>
                <c:pt idx="20">
                  <c:v>1.5431336600000023</c:v>
                </c:pt>
                <c:pt idx="21">
                  <c:v>1.3024048400000012</c:v>
                </c:pt>
                <c:pt idx="22">
                  <c:v>1.2091645399999962</c:v>
                </c:pt>
                <c:pt idx="23">
                  <c:v>1.1616676199999958</c:v>
                </c:pt>
                <c:pt idx="24">
                  <c:v>1.1269292300000018</c:v>
                </c:pt>
                <c:pt idx="25">
                  <c:v>1.0952223000000032</c:v>
                </c:pt>
                <c:pt idx="26">
                  <c:v>1.0640828900000017</c:v>
                </c:pt>
                <c:pt idx="27">
                  <c:v>1.0331149000000011</c:v>
                </c:pt>
                <c:pt idx="28">
                  <c:v>1.0024036000000009</c:v>
                </c:pt>
                <c:pt idx="29">
                  <c:v>0.97207730999999598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845016"/>
        <c:axId val="6207333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420.36904548999996</c:v>
                </c:pt>
                <c:pt idx="1">
                  <c:v>620.57746003999989</c:v>
                </c:pt>
                <c:pt idx="2">
                  <c:v>713.02831139</c:v>
                </c:pt>
                <c:pt idx="3">
                  <c:v>763.76845349000018</c:v>
                </c:pt>
                <c:pt idx="4">
                  <c:v>776.16940665999994</c:v>
                </c:pt>
                <c:pt idx="5">
                  <c:v>808.86006227999962</c:v>
                </c:pt>
                <c:pt idx="6">
                  <c:v>825.35457691000011</c:v>
                </c:pt>
                <c:pt idx="7">
                  <c:v>843.87590080999996</c:v>
                </c:pt>
                <c:pt idx="8">
                  <c:v>844.39509450999992</c:v>
                </c:pt>
                <c:pt idx="9">
                  <c:v>872.20190374000015</c:v>
                </c:pt>
                <c:pt idx="10">
                  <c:v>980.65572840999994</c:v>
                </c:pt>
                <c:pt idx="11">
                  <c:v>1023.8691054799998</c:v>
                </c:pt>
                <c:pt idx="12">
                  <c:v>1047.4048765599998</c:v>
                </c:pt>
                <c:pt idx="13">
                  <c:v>1062.3197057299999</c:v>
                </c:pt>
                <c:pt idx="14">
                  <c:v>1094.6560517999999</c:v>
                </c:pt>
                <c:pt idx="15">
                  <c:v>1099.36962053</c:v>
                </c:pt>
                <c:pt idx="16">
                  <c:v>1119.1901650300001</c:v>
                </c:pt>
                <c:pt idx="17">
                  <c:v>1128.2084455399997</c:v>
                </c:pt>
                <c:pt idx="18">
                  <c:v>1131.6484264699998</c:v>
                </c:pt>
                <c:pt idx="19">
                  <c:v>1192.3919588399999</c:v>
                </c:pt>
                <c:pt idx="20">
                  <c:v>1204.4554412900002</c:v>
                </c:pt>
                <c:pt idx="21">
                  <c:v>1223.7332776999999</c:v>
                </c:pt>
                <c:pt idx="22">
                  <c:v>1307.1039194600003</c:v>
                </c:pt>
                <c:pt idx="23">
                  <c:v>1339.33239123</c:v>
                </c:pt>
                <c:pt idx="24">
                  <c:v>1349.20224076</c:v>
                </c:pt>
                <c:pt idx="25">
                  <c:v>1350.2136193399999</c:v>
                </c:pt>
                <c:pt idx="26">
                  <c:v>1347.18837586</c:v>
                </c:pt>
                <c:pt idx="27">
                  <c:v>1341.8329944100003</c:v>
                </c:pt>
                <c:pt idx="28">
                  <c:v>1334.8214209099997</c:v>
                </c:pt>
                <c:pt idx="29">
                  <c:v>1326.4750874900001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845016"/>
        <c:axId val="620733352"/>
      </c:lineChart>
      <c:catAx>
        <c:axId val="61984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733352"/>
        <c:crosses val="autoZero"/>
        <c:auto val="1"/>
        <c:lblAlgn val="ctr"/>
        <c:lblOffset val="100"/>
        <c:tickLblSkip val="1"/>
        <c:noMultiLvlLbl val="0"/>
      </c:catAx>
      <c:valAx>
        <c:axId val="62073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84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197.38533235999998</c:v>
                </c:pt>
                <c:pt idx="1">
                  <c:v>236.38088746</c:v>
                </c:pt>
                <c:pt idx="2">
                  <c:v>221.81338543999999</c:v>
                </c:pt>
                <c:pt idx="3">
                  <c:v>201.74318038000001</c:v>
                </c:pt>
                <c:pt idx="4">
                  <c:v>188.74713272</c:v>
                </c:pt>
                <c:pt idx="5">
                  <c:v>174.94654918000001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66.694874580000004</c:v>
                </c:pt>
                <c:pt idx="1">
                  <c:v>76.931168862000007</c:v>
                </c:pt>
                <c:pt idx="2">
                  <c:v>183.86746670600002</c:v>
                </c:pt>
                <c:pt idx="3">
                  <c:v>221.615198892</c:v>
                </c:pt>
                <c:pt idx="4">
                  <c:v>242.29152818999995</c:v>
                </c:pt>
                <c:pt idx="5">
                  <c:v>240.02349119799996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38.002036973999999</c:v>
                </c:pt>
                <c:pt idx="1">
                  <c:v>55.723713106000005</c:v>
                </c:pt>
                <c:pt idx="2">
                  <c:v>90.136541742000006</c:v>
                </c:pt>
                <c:pt idx="3">
                  <c:v>99.449959226000004</c:v>
                </c:pt>
                <c:pt idx="4">
                  <c:v>105.69561799600001</c:v>
                </c:pt>
                <c:pt idx="5">
                  <c:v>102.97465669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88.79229546000002</c:v>
                </c:pt>
                <c:pt idx="1">
                  <c:v>137.39002562000002</c:v>
                </c:pt>
                <c:pt idx="2">
                  <c:v>92.143147980000009</c:v>
                </c:pt>
                <c:pt idx="3">
                  <c:v>116.17520998000001</c:v>
                </c:pt>
                <c:pt idx="4">
                  <c:v>150.91225544000002</c:v>
                </c:pt>
                <c:pt idx="5">
                  <c:v>158.59146613999997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25.335992620000003</c:v>
                </c:pt>
                <c:pt idx="1">
                  <c:v>43.707002000000003</c:v>
                </c:pt>
                <c:pt idx="2">
                  <c:v>62.090597299999992</c:v>
                </c:pt>
                <c:pt idx="3">
                  <c:v>71.882978939999987</c:v>
                </c:pt>
                <c:pt idx="4">
                  <c:v>97.962486620000007</c:v>
                </c:pt>
                <c:pt idx="5">
                  <c:v>105.96307534000002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5.6283818000000707E-2</c:v>
                </c:pt>
                <c:pt idx="1">
                  <c:v>7.5773125999999996E-2</c:v>
                </c:pt>
                <c:pt idx="2">
                  <c:v>0.12313041599999934</c:v>
                </c:pt>
                <c:pt idx="3">
                  <c:v>0.15976492799999989</c:v>
                </c:pt>
                <c:pt idx="4">
                  <c:v>0.17887148800000005</c:v>
                </c:pt>
                <c:pt idx="5">
                  <c:v>0.17240572599999951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83.844440759999998</c:v>
                </c:pt>
                <c:pt idx="1">
                  <c:v>101.12822457999999</c:v>
                </c:pt>
                <c:pt idx="2">
                  <c:v>92.969347400000018</c:v>
                </c:pt>
                <c:pt idx="3">
                  <c:v>88.460716300000016</c:v>
                </c:pt>
                <c:pt idx="4">
                  <c:v>128.61015131999997</c:v>
                </c:pt>
                <c:pt idx="5">
                  <c:v>183.76401397999999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6.7867934000001642E-2</c:v>
                </c:pt>
                <c:pt idx="1">
                  <c:v>8.996438000000069E-2</c:v>
                </c:pt>
                <c:pt idx="2">
                  <c:v>0.1468485060000006</c:v>
                </c:pt>
                <c:pt idx="3">
                  <c:v>0.19086423799999891</c:v>
                </c:pt>
                <c:pt idx="4">
                  <c:v>0.21320783599999943</c:v>
                </c:pt>
                <c:pt idx="5">
                  <c:v>0.20396696799999886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158.35288471999999</c:v>
                </c:pt>
                <c:pt idx="1">
                  <c:v>187.19198282000002</c:v>
                </c:pt>
                <c:pt idx="2">
                  <c:v>296.76899928</c:v>
                </c:pt>
                <c:pt idx="3">
                  <c:v>332.37563683999997</c:v>
                </c:pt>
                <c:pt idx="4">
                  <c:v>368.88554250000004</c:v>
                </c:pt>
                <c:pt idx="5">
                  <c:v>372.43329417999996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0.25052618800000059</c:v>
                </c:pt>
                <c:pt idx="1">
                  <c:v>0.31876569600000054</c:v>
                </c:pt>
                <c:pt idx="2">
                  <c:v>1.7216288260000006</c:v>
                </c:pt>
                <c:pt idx="3">
                  <c:v>2.1082135579999992</c:v>
                </c:pt>
                <c:pt idx="4">
                  <c:v>1.2686599779999994</c:v>
                </c:pt>
                <c:pt idx="5">
                  <c:v>1.0333802000000005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079512"/>
        <c:axId val="69408293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658.78253541399999</c:v>
                </c:pt>
                <c:pt idx="1">
                  <c:v>838.93750765000004</c:v>
                </c:pt>
                <c:pt idx="2">
                  <c:v>1041.7810935959997</c:v>
                </c:pt>
                <c:pt idx="3">
                  <c:v>1134.1617232820001</c:v>
                </c:pt>
                <c:pt idx="4">
                  <c:v>1284.7654540879998</c:v>
                </c:pt>
                <c:pt idx="5">
                  <c:v>1340.106299602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079512"/>
        <c:axId val="694082936"/>
      </c:lineChart>
      <c:catAx>
        <c:axId val="69407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082936"/>
        <c:crosses val="autoZero"/>
        <c:auto val="1"/>
        <c:lblAlgn val="ctr"/>
        <c:lblOffset val="100"/>
        <c:noMultiLvlLbl val="0"/>
      </c:catAx>
      <c:valAx>
        <c:axId val="69408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07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216.88310990999997</c:v>
                </c:pt>
                <c:pt idx="1">
                  <c:v>211.77828291</c:v>
                </c:pt>
                <c:pt idx="2">
                  <c:v>181.84684095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71.813021721000013</c:v>
                </c:pt>
                <c:pt idx="1">
                  <c:v>202.74133279900002</c:v>
                </c:pt>
                <c:pt idx="2">
                  <c:v>241.15750969399994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46.862875040000006</c:v>
                </c:pt>
                <c:pt idx="1">
                  <c:v>94.793250483999998</c:v>
                </c:pt>
                <c:pt idx="2">
                  <c:v>104.33513734300001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113.09116054000002</c:v>
                </c:pt>
                <c:pt idx="1">
                  <c:v>104.15917898000001</c:v>
                </c:pt>
                <c:pt idx="2">
                  <c:v>154.75186078999999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34.521497310000001</c:v>
                </c:pt>
                <c:pt idx="1">
                  <c:v>66.986788119999986</c:v>
                </c:pt>
                <c:pt idx="2">
                  <c:v>101.96278098000002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6.6028472000000352E-2</c:v>
                </c:pt>
                <c:pt idx="1">
                  <c:v>0.14144767199999961</c:v>
                </c:pt>
                <c:pt idx="2">
                  <c:v>0.17563860699999978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92.486332669999996</c:v>
                </c:pt>
                <c:pt idx="1">
                  <c:v>90.715031850000017</c:v>
                </c:pt>
                <c:pt idx="2">
                  <c:v>156.18708264999998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7.8916157000001166E-2</c:v>
                </c:pt>
                <c:pt idx="1">
                  <c:v>0.16885637199999975</c:v>
                </c:pt>
                <c:pt idx="2">
                  <c:v>0.20858740199999914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172.77243377000002</c:v>
                </c:pt>
                <c:pt idx="1">
                  <c:v>314.57231805999999</c:v>
                </c:pt>
                <c:pt idx="2">
                  <c:v>370.65941834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0.2846459420000006</c:v>
                </c:pt>
                <c:pt idx="1">
                  <c:v>1.914921192</c:v>
                </c:pt>
                <c:pt idx="2">
                  <c:v>1.151020089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955240"/>
        <c:axId val="69393404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748.86002153200002</c:v>
                </c:pt>
                <c:pt idx="1">
                  <c:v>1087.9714084389998</c:v>
                </c:pt>
                <c:pt idx="2">
                  <c:v>1312.4358768449999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955240"/>
        <c:axId val="693934040"/>
      </c:lineChart>
      <c:catAx>
        <c:axId val="69395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934040"/>
        <c:crosses val="autoZero"/>
        <c:auto val="1"/>
        <c:lblAlgn val="ctr"/>
        <c:lblOffset val="100"/>
        <c:noMultiLvlLbl val="0"/>
      </c:catAx>
      <c:valAx>
        <c:axId val="69393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95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130.58692480000002</c:v>
                </c:pt>
                <c:pt idx="1">
                  <c:v>190.32741019999992</c:v>
                </c:pt>
                <c:pt idx="2">
                  <c:v>216.58306949999997</c:v>
                </c:pt>
                <c:pt idx="3">
                  <c:v>230.53262310000002</c:v>
                </c:pt>
                <c:pt idx="4">
                  <c:v>218.89663419999999</c:v>
                </c:pt>
                <c:pt idx="5">
                  <c:v>226.5214385999999</c:v>
                </c:pt>
                <c:pt idx="6">
                  <c:v>232.64182359999995</c:v>
                </c:pt>
                <c:pt idx="7">
                  <c:v>237.61798980000003</c:v>
                </c:pt>
                <c:pt idx="8">
                  <c:v>241.80636609999999</c:v>
                </c:pt>
                <c:pt idx="9">
                  <c:v>243.31681920000005</c:v>
                </c:pt>
                <c:pt idx="10">
                  <c:v>227.46427549999999</c:v>
                </c:pt>
                <c:pt idx="11">
                  <c:v>222.5554525</c:v>
                </c:pt>
                <c:pt idx="12">
                  <c:v>221.33406060000004</c:v>
                </c:pt>
                <c:pt idx="13">
                  <c:v>221.01505409999993</c:v>
                </c:pt>
                <c:pt idx="14">
                  <c:v>216.69808449999994</c:v>
                </c:pt>
                <c:pt idx="15">
                  <c:v>206.8368514</c:v>
                </c:pt>
                <c:pt idx="16">
                  <c:v>202.4065164000001</c:v>
                </c:pt>
                <c:pt idx="17">
                  <c:v>199.79739959999995</c:v>
                </c:pt>
                <c:pt idx="18">
                  <c:v>197.64432959999999</c:v>
                </c:pt>
                <c:pt idx="19">
                  <c:v>202.03080490000002</c:v>
                </c:pt>
                <c:pt idx="20">
                  <c:v>195.29701750000004</c:v>
                </c:pt>
                <c:pt idx="21">
                  <c:v>191.29258299999992</c:v>
                </c:pt>
                <c:pt idx="22">
                  <c:v>188.36882160000005</c:v>
                </c:pt>
                <c:pt idx="23">
                  <c:v>185.71026889999996</c:v>
                </c:pt>
                <c:pt idx="24">
                  <c:v>183.06697259999999</c:v>
                </c:pt>
                <c:pt idx="25">
                  <c:v>180.38700849999998</c:v>
                </c:pt>
                <c:pt idx="26">
                  <c:v>177.67520439999998</c:v>
                </c:pt>
                <c:pt idx="27">
                  <c:v>174.94772520000004</c:v>
                </c:pt>
                <c:pt idx="28">
                  <c:v>172.21971110000004</c:v>
                </c:pt>
                <c:pt idx="29">
                  <c:v>169.50309670000001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37.843020629999998</c:v>
                </c:pt>
                <c:pt idx="1">
                  <c:v>61.272521639999994</c:v>
                </c:pt>
                <c:pt idx="2">
                  <c:v>72.688937170000003</c:v>
                </c:pt>
                <c:pt idx="3">
                  <c:v>78.827159139999992</c:v>
                </c:pt>
                <c:pt idx="4">
                  <c:v>82.842734320000005</c:v>
                </c:pt>
                <c:pt idx="5">
                  <c:v>85.902819789999995</c:v>
                </c:pt>
                <c:pt idx="6">
                  <c:v>81.080653920000003</c:v>
                </c:pt>
                <c:pt idx="7">
                  <c:v>80.259951749999999</c:v>
                </c:pt>
                <c:pt idx="8">
                  <c:v>70.310800660000012</c:v>
                </c:pt>
                <c:pt idx="9">
                  <c:v>67.101618189999996</c:v>
                </c:pt>
                <c:pt idx="10">
                  <c:v>149.85939015</c:v>
                </c:pt>
                <c:pt idx="11">
                  <c:v>178.32943482000002</c:v>
                </c:pt>
                <c:pt idx="12">
                  <c:v>191.03218069999997</c:v>
                </c:pt>
                <c:pt idx="13">
                  <c:v>197.88577518</c:v>
                </c:pt>
                <c:pt idx="14">
                  <c:v>202.23055267999999</c:v>
                </c:pt>
                <c:pt idx="15">
                  <c:v>205.23286213999998</c:v>
                </c:pt>
                <c:pt idx="16">
                  <c:v>219.30968056999998</c:v>
                </c:pt>
                <c:pt idx="17">
                  <c:v>225.60114051999997</c:v>
                </c:pt>
                <c:pt idx="18">
                  <c:v>228.37991774</c:v>
                </c:pt>
                <c:pt idx="19">
                  <c:v>229.55239348999999</c:v>
                </c:pt>
                <c:pt idx="20">
                  <c:v>229.79886333000002</c:v>
                </c:pt>
                <c:pt idx="21">
                  <c:v>242.14323673000001</c:v>
                </c:pt>
                <c:pt idx="22">
                  <c:v>246.32147483</c:v>
                </c:pt>
                <c:pt idx="23">
                  <c:v>246.99403512999999</c:v>
                </c:pt>
                <c:pt idx="24">
                  <c:v>246.20003093</c:v>
                </c:pt>
                <c:pt idx="25">
                  <c:v>244.66302257000001</c:v>
                </c:pt>
                <c:pt idx="26">
                  <c:v>242.65599272999998</c:v>
                </c:pt>
                <c:pt idx="27">
                  <c:v>240.30216824999997</c:v>
                </c:pt>
                <c:pt idx="28">
                  <c:v>237.67354825999999</c:v>
                </c:pt>
                <c:pt idx="29">
                  <c:v>234.82272417999999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23.18171744</c:v>
                </c:pt>
                <c:pt idx="1">
                  <c:v>34.732421400000007</c:v>
                </c:pt>
                <c:pt idx="2">
                  <c:v>39.972392059999997</c:v>
                </c:pt>
                <c:pt idx="3">
                  <c:v>42.773640479999997</c:v>
                </c:pt>
                <c:pt idx="4">
                  <c:v>49.350013489999995</c:v>
                </c:pt>
                <c:pt idx="5">
                  <c:v>52.805557729999997</c:v>
                </c:pt>
                <c:pt idx="6">
                  <c:v>54.452214749999996</c:v>
                </c:pt>
                <c:pt idx="7">
                  <c:v>55.801222210000006</c:v>
                </c:pt>
                <c:pt idx="8">
                  <c:v>56.376320779999993</c:v>
                </c:pt>
                <c:pt idx="9">
                  <c:v>59.183250059999992</c:v>
                </c:pt>
                <c:pt idx="10">
                  <c:v>80.023855870000006</c:v>
                </c:pt>
                <c:pt idx="11">
                  <c:v>88.306868870000002</c:v>
                </c:pt>
                <c:pt idx="12">
                  <c:v>92.167701109999996</c:v>
                </c:pt>
                <c:pt idx="13">
                  <c:v>94.352066410000006</c:v>
                </c:pt>
                <c:pt idx="14">
                  <c:v>95.832216450000018</c:v>
                </c:pt>
                <c:pt idx="15">
                  <c:v>96.870661740000003</c:v>
                </c:pt>
                <c:pt idx="16">
                  <c:v>98.342852699999995</c:v>
                </c:pt>
                <c:pt idx="17">
                  <c:v>99.110491420000002</c:v>
                </c:pt>
                <c:pt idx="18">
                  <c:v>99.477260239999993</c:v>
                </c:pt>
                <c:pt idx="19">
                  <c:v>103.44853003</c:v>
                </c:pt>
                <c:pt idx="20">
                  <c:v>104.88452385000001</c:v>
                </c:pt>
                <c:pt idx="21">
                  <c:v>106.01340001</c:v>
                </c:pt>
                <c:pt idx="22">
                  <c:v>106.19958751000001</c:v>
                </c:pt>
                <c:pt idx="23">
                  <c:v>105.94173612000002</c:v>
                </c:pt>
                <c:pt idx="24">
                  <c:v>105.43884249</c:v>
                </c:pt>
                <c:pt idx="25">
                  <c:v>104.76926924000001</c:v>
                </c:pt>
                <c:pt idx="26">
                  <c:v>103.97035855000001</c:v>
                </c:pt>
                <c:pt idx="27">
                  <c:v>103.06486333999999</c:v>
                </c:pt>
                <c:pt idx="28">
                  <c:v>102.06971884999999</c:v>
                </c:pt>
                <c:pt idx="29">
                  <c:v>100.99907347000001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54.121765400000015</c:v>
                </c:pt>
                <c:pt idx="1">
                  <c:v>80.121064399999966</c:v>
                </c:pt>
                <c:pt idx="2">
                  <c:v>93.228840600000012</c:v>
                </c:pt>
                <c:pt idx="3">
                  <c:v>101.62704510000003</c:v>
                </c:pt>
                <c:pt idx="4">
                  <c:v>114.86276180000004</c:v>
                </c:pt>
                <c:pt idx="5">
                  <c:v>123.59631009999998</c:v>
                </c:pt>
                <c:pt idx="6">
                  <c:v>130.46582530000001</c:v>
                </c:pt>
                <c:pt idx="7">
                  <c:v>136.57859539999998</c:v>
                </c:pt>
                <c:pt idx="8">
                  <c:v>137.5618953</c:v>
                </c:pt>
                <c:pt idx="9">
                  <c:v>158.747502</c:v>
                </c:pt>
                <c:pt idx="10">
                  <c:v>106.35664940000004</c:v>
                </c:pt>
                <c:pt idx="11">
                  <c:v>88.957872499999951</c:v>
                </c:pt>
                <c:pt idx="12">
                  <c:v>83.664940100000024</c:v>
                </c:pt>
                <c:pt idx="13">
                  <c:v>82.212264300000015</c:v>
                </c:pt>
                <c:pt idx="14">
                  <c:v>99.524013600000046</c:v>
                </c:pt>
                <c:pt idx="15">
                  <c:v>106.85212229999996</c:v>
                </c:pt>
                <c:pt idx="16">
                  <c:v>110.17726800000003</c:v>
                </c:pt>
                <c:pt idx="17">
                  <c:v>112.1087119</c:v>
                </c:pt>
                <c:pt idx="18">
                  <c:v>113.5329127</c:v>
                </c:pt>
                <c:pt idx="19">
                  <c:v>138.20503500000001</c:v>
                </c:pt>
                <c:pt idx="20">
                  <c:v>145.49748820000008</c:v>
                </c:pt>
                <c:pt idx="21">
                  <c:v>149.1173665</c:v>
                </c:pt>
                <c:pt idx="22">
                  <c:v>151.52584580000001</c:v>
                </c:pt>
                <c:pt idx="23">
                  <c:v>153.4127823</c:v>
                </c:pt>
                <c:pt idx="24">
                  <c:v>155.00779439999997</c:v>
                </c:pt>
                <c:pt idx="25">
                  <c:v>156.39992990000002</c:v>
                </c:pt>
                <c:pt idx="26">
                  <c:v>157.63034509999994</c:v>
                </c:pt>
                <c:pt idx="27">
                  <c:v>158.71655679999998</c:v>
                </c:pt>
                <c:pt idx="28">
                  <c:v>159.67668190000001</c:v>
                </c:pt>
                <c:pt idx="29">
                  <c:v>160.53381699999994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14.51788959999999</c:v>
                </c:pt>
                <c:pt idx="1">
                  <c:v>21.750401400000015</c:v>
                </c:pt>
                <c:pt idx="2">
                  <c:v>25.917797199999995</c:v>
                </c:pt>
                <c:pt idx="3">
                  <c:v>28.239475400000003</c:v>
                </c:pt>
                <c:pt idx="4">
                  <c:v>36.254399500000005</c:v>
                </c:pt>
                <c:pt idx="5">
                  <c:v>40.737812899999994</c:v>
                </c:pt>
                <c:pt idx="6">
                  <c:v>42.630957100000018</c:v>
                </c:pt>
                <c:pt idx="7">
                  <c:v>44.416863699999993</c:v>
                </c:pt>
                <c:pt idx="8">
                  <c:v>45.786783700000001</c:v>
                </c:pt>
                <c:pt idx="9">
                  <c:v>44.962592599999994</c:v>
                </c:pt>
                <c:pt idx="10">
                  <c:v>57.713559500000002</c:v>
                </c:pt>
                <c:pt idx="11">
                  <c:v>60.96101139999999</c:v>
                </c:pt>
                <c:pt idx="12">
                  <c:v>62.418049699999983</c:v>
                </c:pt>
                <c:pt idx="13">
                  <c:v>63.229240500000003</c:v>
                </c:pt>
                <c:pt idx="14">
                  <c:v>66.131125400000002</c:v>
                </c:pt>
                <c:pt idx="15">
                  <c:v>67.364671399999992</c:v>
                </c:pt>
                <c:pt idx="16">
                  <c:v>69.213690799999995</c:v>
                </c:pt>
                <c:pt idx="17">
                  <c:v>69.912607600000001</c:v>
                </c:pt>
                <c:pt idx="18">
                  <c:v>70.095452599999987</c:v>
                </c:pt>
                <c:pt idx="19">
                  <c:v>82.828472299999987</c:v>
                </c:pt>
                <c:pt idx="20">
                  <c:v>87.754824799999994</c:v>
                </c:pt>
                <c:pt idx="21">
                  <c:v>90.937976300000003</c:v>
                </c:pt>
                <c:pt idx="22">
                  <c:v>100.70975250000001</c:v>
                </c:pt>
                <c:pt idx="23">
                  <c:v>104.50774090000002</c:v>
                </c:pt>
                <c:pt idx="24">
                  <c:v>105.90213859999997</c:v>
                </c:pt>
                <c:pt idx="25">
                  <c:v>106.36683270000003</c:v>
                </c:pt>
                <c:pt idx="26">
                  <c:v>106.40064909999998</c:v>
                </c:pt>
                <c:pt idx="27">
                  <c:v>106.16962100000001</c:v>
                </c:pt>
                <c:pt idx="28">
                  <c:v>105.73894140000002</c:v>
                </c:pt>
                <c:pt idx="29">
                  <c:v>105.13933250000002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2.5077460000002105E-2</c:v>
                </c:pt>
                <c:pt idx="1">
                  <c:v>5.0071009999999916E-2</c:v>
                </c:pt>
                <c:pt idx="2">
                  <c:v>6.4968589999999438E-2</c:v>
                </c:pt>
                <c:pt idx="3">
                  <c:v>7.0836260000000095E-2</c:v>
                </c:pt>
                <c:pt idx="4">
                  <c:v>7.0465770000001982E-2</c:v>
                </c:pt>
                <c:pt idx="5">
                  <c:v>6.9908070000000322E-2</c:v>
                </c:pt>
                <c:pt idx="6">
                  <c:v>7.0640309999998152E-2</c:v>
                </c:pt>
                <c:pt idx="7">
                  <c:v>7.3766429999999161E-2</c:v>
                </c:pt>
                <c:pt idx="8">
                  <c:v>7.859432000000055E-2</c:v>
                </c:pt>
                <c:pt idx="9">
                  <c:v>8.5956500000001768E-2</c:v>
                </c:pt>
                <c:pt idx="10">
                  <c:v>9.9901209999998741E-2</c:v>
                </c:pt>
                <c:pt idx="11">
                  <c:v>0.11349171999999896</c:v>
                </c:pt>
                <c:pt idx="12">
                  <c:v>0.12497300999999794</c:v>
                </c:pt>
                <c:pt idx="13">
                  <c:v>0.13438222999999994</c:v>
                </c:pt>
                <c:pt idx="14">
                  <c:v>0.14290391000000113</c:v>
                </c:pt>
                <c:pt idx="15">
                  <c:v>0.14940440000000166</c:v>
                </c:pt>
                <c:pt idx="16">
                  <c:v>0.1553053099999957</c:v>
                </c:pt>
                <c:pt idx="17">
                  <c:v>0.16026611000000202</c:v>
                </c:pt>
                <c:pt idx="18">
                  <c:v>0.16408569000000028</c:v>
                </c:pt>
                <c:pt idx="19">
                  <c:v>0.16976312999999976</c:v>
                </c:pt>
                <c:pt idx="20">
                  <c:v>0.17352710000000116</c:v>
                </c:pt>
                <c:pt idx="21">
                  <c:v>0.17570481999999998</c:v>
                </c:pt>
                <c:pt idx="22">
                  <c:v>0.17995269000000036</c:v>
                </c:pt>
                <c:pt idx="23">
                  <c:v>0.18258830999999986</c:v>
                </c:pt>
                <c:pt idx="24">
                  <c:v>0.18258451999999892</c:v>
                </c:pt>
                <c:pt idx="25">
                  <c:v>0.18047210000000291</c:v>
                </c:pt>
                <c:pt idx="26">
                  <c:v>0.17703333000000043</c:v>
                </c:pt>
                <c:pt idx="27">
                  <c:v>0.17285322000000036</c:v>
                </c:pt>
                <c:pt idx="28">
                  <c:v>0.16826393999999567</c:v>
                </c:pt>
                <c:pt idx="29">
                  <c:v>0.16340603999999814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160.09265015999998</c:v>
                </c:pt>
                <c:pt idx="1">
                  <c:v>232.32356998999995</c:v>
                </c:pt>
                <c:pt idx="2">
                  <c:v>264.57230627000007</c:v>
                </c:pt>
                <c:pt idx="3">
                  <c:v>281.69767401000007</c:v>
                </c:pt>
                <c:pt idx="4">
                  <c:v>273.89239757999997</c:v>
                </c:pt>
                <c:pt idx="5">
                  <c:v>279.22621508999993</c:v>
                </c:pt>
                <c:pt idx="6">
                  <c:v>284.01246193000009</c:v>
                </c:pt>
                <c:pt idx="7">
                  <c:v>289.12751151999998</c:v>
                </c:pt>
                <c:pt idx="8">
                  <c:v>292.47433365000001</c:v>
                </c:pt>
                <c:pt idx="9">
                  <c:v>298.80416519000011</c:v>
                </c:pt>
                <c:pt idx="10">
                  <c:v>359.13809677999996</c:v>
                </c:pt>
                <c:pt idx="11">
                  <c:v>384.64497367000001</c:v>
                </c:pt>
                <c:pt idx="12">
                  <c:v>396.66297134000007</c:v>
                </c:pt>
                <c:pt idx="13">
                  <c:v>403.49092301000002</c:v>
                </c:pt>
                <c:pt idx="14">
                  <c:v>414.09715526000014</c:v>
                </c:pt>
                <c:pt idx="15">
                  <c:v>416.06304715000005</c:v>
                </c:pt>
                <c:pt idx="16">
                  <c:v>419.58485124999987</c:v>
                </c:pt>
                <c:pt idx="17">
                  <c:v>421.51782839000009</c:v>
                </c:pt>
                <c:pt idx="18">
                  <c:v>422.35446789999992</c:v>
                </c:pt>
                <c:pt idx="19">
                  <c:v>436.15695999000002</c:v>
                </c:pt>
                <c:pt idx="20">
                  <c:v>441.04919651000012</c:v>
                </c:pt>
                <c:pt idx="21">
                  <c:v>444.05301034000001</c:v>
                </c:pt>
                <c:pt idx="22">
                  <c:v>513.79848452999988</c:v>
                </c:pt>
                <c:pt idx="23">
                  <c:v>542.58323957000005</c:v>
                </c:pt>
                <c:pt idx="24">
                  <c:v>553.40387722000003</c:v>
                </c:pt>
                <c:pt idx="25">
                  <c:v>557.44708433000005</c:v>
                </c:pt>
                <c:pt idx="26">
                  <c:v>558.6787926500001</c:v>
                </c:pt>
                <c:pt idx="27">
                  <c:v>558.45920660000013</c:v>
                </c:pt>
                <c:pt idx="28">
                  <c:v>557.27455545999987</c:v>
                </c:pt>
                <c:pt idx="29">
                  <c:v>555.31363759999999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621368"/>
        <c:axId val="62061591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420.36904548999996</c:v>
                </c:pt>
                <c:pt idx="1">
                  <c:v>620.57746003999989</c:v>
                </c:pt>
                <c:pt idx="2">
                  <c:v>713.02831139</c:v>
                </c:pt>
                <c:pt idx="3">
                  <c:v>763.76845349000018</c:v>
                </c:pt>
                <c:pt idx="4">
                  <c:v>776.16940665999994</c:v>
                </c:pt>
                <c:pt idx="5">
                  <c:v>808.86006227999962</c:v>
                </c:pt>
                <c:pt idx="6">
                  <c:v>825.35457691000011</c:v>
                </c:pt>
                <c:pt idx="7">
                  <c:v>843.87590080999996</c:v>
                </c:pt>
                <c:pt idx="8">
                  <c:v>844.39509450999992</c:v>
                </c:pt>
                <c:pt idx="9">
                  <c:v>872.20190374000015</c:v>
                </c:pt>
                <c:pt idx="10">
                  <c:v>980.65572840999994</c:v>
                </c:pt>
                <c:pt idx="11">
                  <c:v>1023.8691054799998</c:v>
                </c:pt>
                <c:pt idx="12">
                  <c:v>1047.4048765599998</c:v>
                </c:pt>
                <c:pt idx="13">
                  <c:v>1062.3197057299999</c:v>
                </c:pt>
                <c:pt idx="14">
                  <c:v>1094.6560517999999</c:v>
                </c:pt>
                <c:pt idx="15">
                  <c:v>1099.36962053</c:v>
                </c:pt>
                <c:pt idx="16">
                  <c:v>1119.1901650300001</c:v>
                </c:pt>
                <c:pt idx="17">
                  <c:v>1128.2084455399997</c:v>
                </c:pt>
                <c:pt idx="18">
                  <c:v>1131.6484264699998</c:v>
                </c:pt>
                <c:pt idx="19">
                  <c:v>1192.3919588399999</c:v>
                </c:pt>
                <c:pt idx="20">
                  <c:v>1204.4554412900002</c:v>
                </c:pt>
                <c:pt idx="21">
                  <c:v>1223.7332776999999</c:v>
                </c:pt>
                <c:pt idx="22">
                  <c:v>1307.1039194600003</c:v>
                </c:pt>
                <c:pt idx="23">
                  <c:v>1339.33239123</c:v>
                </c:pt>
                <c:pt idx="24">
                  <c:v>1349.20224076</c:v>
                </c:pt>
                <c:pt idx="25">
                  <c:v>1350.2136193399999</c:v>
                </c:pt>
                <c:pt idx="26">
                  <c:v>1347.18837586</c:v>
                </c:pt>
                <c:pt idx="27">
                  <c:v>1341.8329944100003</c:v>
                </c:pt>
                <c:pt idx="28">
                  <c:v>1334.8214209099997</c:v>
                </c:pt>
                <c:pt idx="29">
                  <c:v>1326.4750874900001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621368"/>
        <c:axId val="620615912"/>
      </c:lineChart>
      <c:catAx>
        <c:axId val="62062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615912"/>
        <c:crosses val="autoZero"/>
        <c:auto val="1"/>
        <c:lblAlgn val="ctr"/>
        <c:lblOffset val="100"/>
        <c:tickLblSkip val="1"/>
        <c:noMultiLvlLbl val="0"/>
      </c:catAx>
      <c:valAx>
        <c:axId val="62061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62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3146634507204"/>
          <c:y val="0.14279772778151301"/>
          <c:w val="0.82051268711092096"/>
          <c:h val="0.461287694151029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197.38533235999998</c:v>
                </c:pt>
                <c:pt idx="1">
                  <c:v>236.38088746</c:v>
                </c:pt>
                <c:pt idx="2">
                  <c:v>221.81338543999999</c:v>
                </c:pt>
                <c:pt idx="3">
                  <c:v>201.74318038000001</c:v>
                </c:pt>
                <c:pt idx="4">
                  <c:v>188.74713272</c:v>
                </c:pt>
                <c:pt idx="5">
                  <c:v>174.94654918000001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66.694874580000004</c:v>
                </c:pt>
                <c:pt idx="1">
                  <c:v>76.931168862000007</c:v>
                </c:pt>
                <c:pt idx="2">
                  <c:v>183.86746670600002</c:v>
                </c:pt>
                <c:pt idx="3">
                  <c:v>221.615198892</c:v>
                </c:pt>
                <c:pt idx="4">
                  <c:v>242.29152818999995</c:v>
                </c:pt>
                <c:pt idx="5">
                  <c:v>240.02349119799996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38.002036973999999</c:v>
                </c:pt>
                <c:pt idx="1">
                  <c:v>55.723713106000005</c:v>
                </c:pt>
                <c:pt idx="2">
                  <c:v>90.136541742000006</c:v>
                </c:pt>
                <c:pt idx="3">
                  <c:v>99.449959226000004</c:v>
                </c:pt>
                <c:pt idx="4">
                  <c:v>105.69561799600001</c:v>
                </c:pt>
                <c:pt idx="5">
                  <c:v>102.97465669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88.79229546000002</c:v>
                </c:pt>
                <c:pt idx="1">
                  <c:v>137.39002562000002</c:v>
                </c:pt>
                <c:pt idx="2">
                  <c:v>92.143147980000009</c:v>
                </c:pt>
                <c:pt idx="3">
                  <c:v>116.17520998000001</c:v>
                </c:pt>
                <c:pt idx="4">
                  <c:v>150.91225544000002</c:v>
                </c:pt>
                <c:pt idx="5">
                  <c:v>158.59146613999997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25.335992620000003</c:v>
                </c:pt>
                <c:pt idx="1">
                  <c:v>43.707002000000003</c:v>
                </c:pt>
                <c:pt idx="2">
                  <c:v>62.090597299999992</c:v>
                </c:pt>
                <c:pt idx="3">
                  <c:v>71.882978939999987</c:v>
                </c:pt>
                <c:pt idx="4">
                  <c:v>97.962486620000007</c:v>
                </c:pt>
                <c:pt idx="5">
                  <c:v>105.96307534000002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5.6283818000000707E-2</c:v>
                </c:pt>
                <c:pt idx="1">
                  <c:v>7.5773125999999996E-2</c:v>
                </c:pt>
                <c:pt idx="2">
                  <c:v>0.12313041599999934</c:v>
                </c:pt>
                <c:pt idx="3">
                  <c:v>0.15976492799999989</c:v>
                </c:pt>
                <c:pt idx="4">
                  <c:v>0.17887148800000005</c:v>
                </c:pt>
                <c:pt idx="5">
                  <c:v>0.17240572599999951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242.51571960199999</c:v>
                </c:pt>
                <c:pt idx="1">
                  <c:v>288.728937476</c:v>
                </c:pt>
                <c:pt idx="2">
                  <c:v>391.606824012</c:v>
                </c:pt>
                <c:pt idx="3">
                  <c:v>423.13543093600003</c:v>
                </c:pt>
                <c:pt idx="4">
                  <c:v>498.97756163399998</c:v>
                </c:pt>
                <c:pt idx="5">
                  <c:v>557.43465532799996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397800"/>
        <c:axId val="6203918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658.78253541399999</c:v>
                </c:pt>
                <c:pt idx="1">
                  <c:v>838.93750765000004</c:v>
                </c:pt>
                <c:pt idx="2">
                  <c:v>1041.7810935959997</c:v>
                </c:pt>
                <c:pt idx="3">
                  <c:v>1134.1617232820001</c:v>
                </c:pt>
                <c:pt idx="4">
                  <c:v>1284.7654540879998</c:v>
                </c:pt>
                <c:pt idx="5">
                  <c:v>1340.106299602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397800"/>
        <c:axId val="620391848"/>
      </c:lineChart>
      <c:catAx>
        <c:axId val="62039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91848"/>
        <c:crosses val="autoZero"/>
        <c:auto val="1"/>
        <c:lblAlgn val="ctr"/>
        <c:lblOffset val="100"/>
        <c:noMultiLvlLbl val="0"/>
      </c:catAx>
      <c:valAx>
        <c:axId val="62039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9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0604303501092802"/>
          <c:w val="0.97743366135326204"/>
          <c:h val="0.26639870295339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216.88310990999997</c:v>
                </c:pt>
                <c:pt idx="1">
                  <c:v>211.77828291</c:v>
                </c:pt>
                <c:pt idx="2">
                  <c:v>181.84684095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71.813021721000013</c:v>
                </c:pt>
                <c:pt idx="1">
                  <c:v>202.74133279900002</c:v>
                </c:pt>
                <c:pt idx="2">
                  <c:v>241.15750969399994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46.862875040000006</c:v>
                </c:pt>
                <c:pt idx="1">
                  <c:v>94.793250483999998</c:v>
                </c:pt>
                <c:pt idx="2">
                  <c:v>104.33513734300001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113.09116054000002</c:v>
                </c:pt>
                <c:pt idx="1">
                  <c:v>104.15917898000001</c:v>
                </c:pt>
                <c:pt idx="2">
                  <c:v>154.75186078999999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34.521497310000001</c:v>
                </c:pt>
                <c:pt idx="1">
                  <c:v>66.986788119999986</c:v>
                </c:pt>
                <c:pt idx="2">
                  <c:v>101.96278098000002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6.6028472000000352E-2</c:v>
                </c:pt>
                <c:pt idx="1">
                  <c:v>0.14144767199999961</c:v>
                </c:pt>
                <c:pt idx="2">
                  <c:v>0.17563860699999978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265.62232853900002</c:v>
                </c:pt>
                <c:pt idx="1">
                  <c:v>407.37112747399999</c:v>
                </c:pt>
                <c:pt idx="2">
                  <c:v>528.206108481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303640"/>
        <c:axId val="6202958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748.86002153200002</c:v>
                </c:pt>
                <c:pt idx="1">
                  <c:v>1087.9714084389998</c:v>
                </c:pt>
                <c:pt idx="2">
                  <c:v>1312.4358768449999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303640"/>
        <c:axId val="620295848"/>
      </c:lineChart>
      <c:catAx>
        <c:axId val="62030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295848"/>
        <c:crosses val="autoZero"/>
        <c:auto val="1"/>
        <c:lblAlgn val="ctr"/>
        <c:lblOffset val="100"/>
        <c:noMultiLvlLbl val="0"/>
      </c:catAx>
      <c:valAx>
        <c:axId val="62029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0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51.786120381000003</c:v>
                </c:pt>
                <c:pt idx="1">
                  <c:v>83.711882291000023</c:v>
                </c:pt>
                <c:pt idx="2">
                  <c:v>99.758735830999996</c:v>
                </c:pt>
                <c:pt idx="3">
                  <c:v>105.74762315000001</c:v>
                </c:pt>
                <c:pt idx="4">
                  <c:v>103.30346759899999</c:v>
                </c:pt>
                <c:pt idx="5">
                  <c:v>102.191454112</c:v>
                </c:pt>
                <c:pt idx="6">
                  <c:v>99.302158719000005</c:v>
                </c:pt>
                <c:pt idx="7">
                  <c:v>96.767288395999998</c:v>
                </c:pt>
                <c:pt idx="8">
                  <c:v>93.262038393000012</c:v>
                </c:pt>
                <c:pt idx="9">
                  <c:v>91.34696377500002</c:v>
                </c:pt>
                <c:pt idx="10">
                  <c:v>98.349230085999992</c:v>
                </c:pt>
                <c:pt idx="11">
                  <c:v>101.244620653</c:v>
                </c:pt>
                <c:pt idx="12">
                  <c:v>102.19754693199999</c:v>
                </c:pt>
                <c:pt idx="13">
                  <c:v>101.90111244200001</c:v>
                </c:pt>
                <c:pt idx="14">
                  <c:v>102.55048662500002</c:v>
                </c:pt>
                <c:pt idx="15">
                  <c:v>100.691611956</c:v>
                </c:pt>
                <c:pt idx="16">
                  <c:v>100.29805621200001</c:v>
                </c:pt>
                <c:pt idx="17">
                  <c:v>99.551095876000005</c:v>
                </c:pt>
                <c:pt idx="18">
                  <c:v>98.624468297000007</c:v>
                </c:pt>
                <c:pt idx="19">
                  <c:v>104.28620145699999</c:v>
                </c:pt>
                <c:pt idx="20">
                  <c:v>105.28671738400001</c:v>
                </c:pt>
                <c:pt idx="21">
                  <c:v>106.30247849899999</c:v>
                </c:pt>
                <c:pt idx="22">
                  <c:v>109.81521939299998</c:v>
                </c:pt>
                <c:pt idx="23">
                  <c:v>111.071772873</c:v>
                </c:pt>
                <c:pt idx="24">
                  <c:v>110.965718607</c:v>
                </c:pt>
                <c:pt idx="25">
                  <c:v>110.15020073400002</c:v>
                </c:pt>
                <c:pt idx="26">
                  <c:v>109.018065275</c:v>
                </c:pt>
                <c:pt idx="27">
                  <c:v>107.78008996699999</c:v>
                </c:pt>
                <c:pt idx="28">
                  <c:v>106.53941195399999</c:v>
                </c:pt>
                <c:pt idx="29">
                  <c:v>105.33946607500002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33.396774700000947</c:v>
                </c:pt>
                <c:pt idx="1">
                  <c:v>67.758905100001925</c:v>
                </c:pt>
                <c:pt idx="2">
                  <c:v>94.634877500002972</c:v>
                </c:pt>
                <c:pt idx="3">
                  <c:v>112.26824559999886</c:v>
                </c:pt>
                <c:pt idx="4">
                  <c:v>119.5352281999983</c:v>
                </c:pt>
                <c:pt idx="5">
                  <c:v>121.02218260000336</c:v>
                </c:pt>
                <c:pt idx="6">
                  <c:v>117.34260430000211</c:v>
                </c:pt>
                <c:pt idx="7">
                  <c:v>110.70554470000013</c:v>
                </c:pt>
                <c:pt idx="8">
                  <c:v>101.67737290000127</c:v>
                </c:pt>
                <c:pt idx="9">
                  <c:v>92.914459800002987</c:v>
                </c:pt>
                <c:pt idx="10">
                  <c:v>90.645655299999021</c:v>
                </c:pt>
                <c:pt idx="11">
                  <c:v>88.181352000001084</c:v>
                </c:pt>
                <c:pt idx="12">
                  <c:v>85.327764200003003</c:v>
                </c:pt>
                <c:pt idx="13">
                  <c:v>82.089958600000273</c:v>
                </c:pt>
                <c:pt idx="14">
                  <c:v>79.503544000002535</c:v>
                </c:pt>
                <c:pt idx="15">
                  <c:v>76.024708500000997</c:v>
                </c:pt>
                <c:pt idx="16">
                  <c:v>73.295690200001673</c:v>
                </c:pt>
                <c:pt idx="17">
                  <c:v>70.796848799998884</c:v>
                </c:pt>
                <c:pt idx="18">
                  <c:v>68.487414999998464</c:v>
                </c:pt>
                <c:pt idx="19">
                  <c:v>69.840443599998252</c:v>
                </c:pt>
                <c:pt idx="20">
                  <c:v>70.768715800002383</c:v>
                </c:pt>
                <c:pt idx="21">
                  <c:v>72.002058600001646</c:v>
                </c:pt>
                <c:pt idx="22">
                  <c:v>76.747006599999054</c:v>
                </c:pt>
                <c:pt idx="23">
                  <c:v>80.786669100000381</c:v>
                </c:pt>
                <c:pt idx="24">
                  <c:v>83.347712800001318</c:v>
                </c:pt>
                <c:pt idx="25">
                  <c:v>84.499694899997962</c:v>
                </c:pt>
                <c:pt idx="26">
                  <c:v>84.52394680000009</c:v>
                </c:pt>
                <c:pt idx="27">
                  <c:v>83.738232600001311</c:v>
                </c:pt>
                <c:pt idx="28">
                  <c:v>82.431750400002102</c:v>
                </c:pt>
                <c:pt idx="29">
                  <c:v>80.839064000001486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5.4627288999999664</c:v>
                </c:pt>
                <c:pt idx="1">
                  <c:v>9.9000769700001214</c:v>
                </c:pt>
                <c:pt idx="2">
                  <c:v>12.572837170000007</c:v>
                </c:pt>
                <c:pt idx="3">
                  <c:v>13.740367570000018</c:v>
                </c:pt>
                <c:pt idx="4">
                  <c:v>13.498512119999937</c:v>
                </c:pt>
                <c:pt idx="5">
                  <c:v>12.749065299999828</c:v>
                </c:pt>
                <c:pt idx="6">
                  <c:v>11.502665659999998</c:v>
                </c:pt>
                <c:pt idx="7">
                  <c:v>10.079753319999938</c:v>
                </c:pt>
                <c:pt idx="8">
                  <c:v>8.4955900399999607</c:v>
                </c:pt>
                <c:pt idx="9">
                  <c:v>7.1511939299999625</c:v>
                </c:pt>
                <c:pt idx="10">
                  <c:v>6.959207699999979</c:v>
                </c:pt>
                <c:pt idx="11">
                  <c:v>6.5690495700000895</c:v>
                </c:pt>
                <c:pt idx="12">
                  <c:v>6.086064209999833</c:v>
                </c:pt>
                <c:pt idx="13">
                  <c:v>5.5716497299999048</c:v>
                </c:pt>
                <c:pt idx="14">
                  <c:v>5.2132651300000035</c:v>
                </c:pt>
                <c:pt idx="15">
                  <c:v>4.7281667099999538</c:v>
                </c:pt>
                <c:pt idx="16">
                  <c:v>4.4214149800001081</c:v>
                </c:pt>
                <c:pt idx="17">
                  <c:v>4.1621993499998737</c:v>
                </c:pt>
                <c:pt idx="18">
                  <c:v>3.9423658099998846</c:v>
                </c:pt>
                <c:pt idx="19">
                  <c:v>4.3175546399999476</c:v>
                </c:pt>
                <c:pt idx="20">
                  <c:v>4.5063902400001652</c:v>
                </c:pt>
                <c:pt idx="21">
                  <c:v>4.7221109799999255</c:v>
                </c:pt>
                <c:pt idx="22">
                  <c:v>5.5148163499999185</c:v>
                </c:pt>
                <c:pt idx="23">
                  <c:v>6.0695282299999889</c:v>
                </c:pt>
                <c:pt idx="24">
                  <c:v>6.3474269499998144</c:v>
                </c:pt>
                <c:pt idx="25">
                  <c:v>6.4201480400000008</c:v>
                </c:pt>
                <c:pt idx="26">
                  <c:v>6.3581894699998571</c:v>
                </c:pt>
                <c:pt idx="27">
                  <c:v>6.2166691000000469</c:v>
                </c:pt>
                <c:pt idx="28">
                  <c:v>6.0359928799999665</c:v>
                </c:pt>
                <c:pt idx="29">
                  <c:v>5.8441911099999686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1.4116360000000441</c:v>
                </c:pt>
                <c:pt idx="1">
                  <c:v>3.1508969999999863</c:v>
                </c:pt>
                <c:pt idx="2">
                  <c:v>4.5286240000000362</c:v>
                </c:pt>
                <c:pt idx="3">
                  <c:v>5.3495869999999286</c:v>
                </c:pt>
                <c:pt idx="4">
                  <c:v>5.6060970000000907</c:v>
                </c:pt>
                <c:pt idx="5">
                  <c:v>5.56570099999999</c:v>
                </c:pt>
                <c:pt idx="6">
                  <c:v>5.3582619999999679</c:v>
                </c:pt>
                <c:pt idx="7">
                  <c:v>5.1089979999999287</c:v>
                </c:pt>
                <c:pt idx="8">
                  <c:v>4.8515700000000379</c:v>
                </c:pt>
                <c:pt idx="9">
                  <c:v>4.676595000000134</c:v>
                </c:pt>
                <c:pt idx="10">
                  <c:v>4.8419579999999769</c:v>
                </c:pt>
                <c:pt idx="11">
                  <c:v>5.0828209999999672</c:v>
                </c:pt>
                <c:pt idx="12">
                  <c:v>5.2899409999999989</c:v>
                </c:pt>
                <c:pt idx="13">
                  <c:v>5.4301729999999679</c:v>
                </c:pt>
                <c:pt idx="14">
                  <c:v>5.543465999999853</c:v>
                </c:pt>
                <c:pt idx="15">
                  <c:v>5.5785530000000563</c:v>
                </c:pt>
                <c:pt idx="16">
                  <c:v>5.5971000000001823</c:v>
                </c:pt>
                <c:pt idx="17">
                  <c:v>5.5956859999998869</c:v>
                </c:pt>
                <c:pt idx="18">
                  <c:v>5.5713639999999032</c:v>
                </c:pt>
                <c:pt idx="19">
                  <c:v>5.6708609999998316</c:v>
                </c:pt>
                <c:pt idx="20">
                  <c:v>5.7504449999998997</c:v>
                </c:pt>
                <c:pt idx="21">
                  <c:v>5.8031790000000001</c:v>
                </c:pt>
                <c:pt idx="22">
                  <c:v>5.9740950000000339</c:v>
                </c:pt>
                <c:pt idx="23">
                  <c:v>6.1227489999998852</c:v>
                </c:pt>
                <c:pt idx="24">
                  <c:v>6.18128999999999</c:v>
                </c:pt>
                <c:pt idx="25">
                  <c:v>6.145616999999902</c:v>
                </c:pt>
                <c:pt idx="26">
                  <c:v>6.0376310000001467</c:v>
                </c:pt>
                <c:pt idx="27">
                  <c:v>5.8836469999998826</c:v>
                </c:pt>
                <c:pt idx="28">
                  <c:v>5.7053780000001098</c:v>
                </c:pt>
                <c:pt idx="29">
                  <c:v>5.5175890000000436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0.2466583000000071</c:v>
                </c:pt>
                <c:pt idx="1">
                  <c:v>0.51416870000002746</c:v>
                </c:pt>
                <c:pt idx="2">
                  <c:v>0.72370269999998982</c:v>
                </c:pt>
                <c:pt idx="3">
                  <c:v>0.85655340000002411</c:v>
                </c:pt>
                <c:pt idx="4">
                  <c:v>0.90487339999998539</c:v>
                </c:pt>
                <c:pt idx="5">
                  <c:v>0.90688079999998195</c:v>
                </c:pt>
                <c:pt idx="6">
                  <c:v>0.871946400000013</c:v>
                </c:pt>
                <c:pt idx="7">
                  <c:v>0.81736920000000168</c:v>
                </c:pt>
                <c:pt idx="8">
                  <c:v>0.74827229999999645</c:v>
                </c:pt>
                <c:pt idx="9">
                  <c:v>0.68196369999998296</c:v>
                </c:pt>
                <c:pt idx="10">
                  <c:v>0.67215219999999931</c:v>
                </c:pt>
                <c:pt idx="11">
                  <c:v>0.66327049999998167</c:v>
                </c:pt>
                <c:pt idx="12">
                  <c:v>0.64868119999999863</c:v>
                </c:pt>
                <c:pt idx="13">
                  <c:v>0.62789240000000746</c:v>
                </c:pt>
                <c:pt idx="14">
                  <c:v>0.60961549999998965</c:v>
                </c:pt>
                <c:pt idx="15">
                  <c:v>0.58295680000000516</c:v>
                </c:pt>
                <c:pt idx="16">
                  <c:v>0.559714299999996</c:v>
                </c:pt>
                <c:pt idx="17">
                  <c:v>0.53767859999999246</c:v>
                </c:pt>
                <c:pt idx="18">
                  <c:v>0.51665539999999055</c:v>
                </c:pt>
                <c:pt idx="19">
                  <c:v>0.52366850000001364</c:v>
                </c:pt>
                <c:pt idx="20">
                  <c:v>0.52817120000000273</c:v>
                </c:pt>
                <c:pt idx="21">
                  <c:v>0.53349919999999429</c:v>
                </c:pt>
                <c:pt idx="22">
                  <c:v>0.5629018000000201</c:v>
                </c:pt>
                <c:pt idx="23">
                  <c:v>0.58876529999997729</c:v>
                </c:pt>
                <c:pt idx="24">
                  <c:v>0.60378520000000435</c:v>
                </c:pt>
                <c:pt idx="25">
                  <c:v>0.60798989999997843</c:v>
                </c:pt>
                <c:pt idx="26">
                  <c:v>0.60367169999997827</c:v>
                </c:pt>
                <c:pt idx="27">
                  <c:v>0.59355859999999439</c:v>
                </c:pt>
                <c:pt idx="28">
                  <c:v>0.58008280000001378</c:v>
                </c:pt>
                <c:pt idx="29">
                  <c:v>0.56512139999998112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1.2814999900000146</c:v>
                </c:pt>
                <c:pt idx="1">
                  <c:v>2.581956959999971</c:v>
                </c:pt>
                <c:pt idx="2">
                  <c:v>3.5735016000000002</c:v>
                </c:pt>
                <c:pt idx="3">
                  <c:v>4.1759383100000207</c:v>
                </c:pt>
                <c:pt idx="4">
                  <c:v>4.3351563000000368</c:v>
                </c:pt>
                <c:pt idx="5">
                  <c:v>4.2270551500000835</c:v>
                </c:pt>
                <c:pt idx="6">
                  <c:v>3.8839599899999797</c:v>
                </c:pt>
                <c:pt idx="7">
                  <c:v>3.4069137600000801</c:v>
                </c:pt>
                <c:pt idx="8">
                  <c:v>2.8347858899999636</c:v>
                </c:pt>
                <c:pt idx="9">
                  <c:v>2.2847497399999668</c:v>
                </c:pt>
                <c:pt idx="10">
                  <c:v>2.0062503599999815</c:v>
                </c:pt>
                <c:pt idx="11">
                  <c:v>1.7470965700000676</c:v>
                </c:pt>
                <c:pt idx="12">
                  <c:v>1.5026710699999626</c:v>
                </c:pt>
                <c:pt idx="13">
                  <c:v>1.2709500300000514</c:v>
                </c:pt>
                <c:pt idx="14">
                  <c:v>1.0877602800000261</c:v>
                </c:pt>
                <c:pt idx="15">
                  <c:v>0.89054076000000748</c:v>
                </c:pt>
                <c:pt idx="16">
                  <c:v>0.74042963999994527</c:v>
                </c:pt>
                <c:pt idx="17">
                  <c:v>0.61538885000008747</c:v>
                </c:pt>
                <c:pt idx="18">
                  <c:v>0.51262172999989275</c:v>
                </c:pt>
                <c:pt idx="19">
                  <c:v>0.56370680000000561</c:v>
                </c:pt>
                <c:pt idx="20">
                  <c:v>0.60925416999999982</c:v>
                </c:pt>
                <c:pt idx="21">
                  <c:v>0.67536936000003323</c:v>
                </c:pt>
                <c:pt idx="22">
                  <c:v>0.88126443999995274</c:v>
                </c:pt>
                <c:pt idx="23">
                  <c:v>1.0607617800000497</c:v>
                </c:pt>
                <c:pt idx="24">
                  <c:v>1.1824873999999426</c:v>
                </c:pt>
                <c:pt idx="25">
                  <c:v>1.2474357799999183</c:v>
                </c:pt>
                <c:pt idx="26">
                  <c:v>1.2655612599999984</c:v>
                </c:pt>
                <c:pt idx="27">
                  <c:v>1.2494445500000211</c:v>
                </c:pt>
                <c:pt idx="28">
                  <c:v>1.2114885200000458</c:v>
                </c:pt>
                <c:pt idx="29">
                  <c:v>1.1623629500000163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123720"/>
        <c:axId val="690127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93.585419999999431</c:v>
                </c:pt>
                <c:pt idx="1">
                  <c:v>167.61788000000161</c:v>
                </c:pt>
                <c:pt idx="2">
                  <c:v>215.79227000000174</c:v>
                </c:pt>
                <c:pt idx="3">
                  <c:v>242.1383199999982</c:v>
                </c:pt>
                <c:pt idx="4">
                  <c:v>247.18332999999984</c:v>
                </c:pt>
                <c:pt idx="5">
                  <c:v>246.66234000000259</c:v>
                </c:pt>
                <c:pt idx="6">
                  <c:v>238.26158999999825</c:v>
                </c:pt>
                <c:pt idx="7">
                  <c:v>226.88587000000189</c:v>
                </c:pt>
                <c:pt idx="8">
                  <c:v>211.86963000000105</c:v>
                </c:pt>
                <c:pt idx="9">
                  <c:v>199.05593000000226</c:v>
                </c:pt>
                <c:pt idx="10">
                  <c:v>203.47446000000127</c:v>
                </c:pt>
                <c:pt idx="11">
                  <c:v>203.48820999999953</c:v>
                </c:pt>
                <c:pt idx="12">
                  <c:v>201.0526600000012</c:v>
                </c:pt>
                <c:pt idx="13">
                  <c:v>196.89172999999937</c:v>
                </c:pt>
                <c:pt idx="14">
                  <c:v>194.50813999999809</c:v>
                </c:pt>
                <c:pt idx="15">
                  <c:v>188.49653000000035</c:v>
                </c:pt>
                <c:pt idx="16">
                  <c:v>184.91240000000107</c:v>
                </c:pt>
                <c:pt idx="17">
                  <c:v>181.25888999999734</c:v>
                </c:pt>
                <c:pt idx="18">
                  <c:v>177.65489000000161</c:v>
                </c:pt>
                <c:pt idx="19">
                  <c:v>185.20244000000093</c:v>
                </c:pt>
                <c:pt idx="20">
                  <c:v>187.44970000000103</c:v>
                </c:pt>
                <c:pt idx="21">
                  <c:v>190.03869999999733</c:v>
                </c:pt>
                <c:pt idx="22">
                  <c:v>199.49530000000232</c:v>
                </c:pt>
                <c:pt idx="23">
                  <c:v>205.70025000000169</c:v>
                </c:pt>
                <c:pt idx="24">
                  <c:v>208.62843000000066</c:v>
                </c:pt>
                <c:pt idx="25">
                  <c:v>209.07108999999764</c:v>
                </c:pt>
                <c:pt idx="26">
                  <c:v>207.80705999999918</c:v>
                </c:pt>
                <c:pt idx="27">
                  <c:v>205.46164000000135</c:v>
                </c:pt>
                <c:pt idx="28">
                  <c:v>202.50409999999829</c:v>
                </c:pt>
                <c:pt idx="29">
                  <c:v>199.26778999999806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123720"/>
        <c:axId val="690127208"/>
      </c:lineChart>
      <c:catAx>
        <c:axId val="69012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127208"/>
        <c:crosses val="autoZero"/>
        <c:auto val="1"/>
        <c:lblAlgn val="ctr"/>
        <c:lblOffset val="100"/>
        <c:tickLblSkip val="1"/>
        <c:noMultiLvlLbl val="0"/>
      </c:catAx>
      <c:valAx>
        <c:axId val="69012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12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14551.882535414003</c:v>
                </c:pt>
                <c:pt idx="1">
                  <c:v>14554.637507650001</c:v>
                </c:pt>
                <c:pt idx="2">
                  <c:v>17328.721093595999</c:v>
                </c:pt>
                <c:pt idx="3">
                  <c:v>17900.781723281998</c:v>
                </c:pt>
                <c:pt idx="4">
                  <c:v>20593.365454088002</c:v>
                </c:pt>
                <c:pt idx="5">
                  <c:v>21508.266299602001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1038.6433059999922</c:v>
                </c:pt>
                <c:pt idx="1">
                  <c:v>1112.8593199999989</c:v>
                </c:pt>
                <c:pt idx="2">
                  <c:v>1472.4904439999984</c:v>
                </c:pt>
                <c:pt idx="3">
                  <c:v>1710.0863839999954</c:v>
                </c:pt>
                <c:pt idx="4">
                  <c:v>1929.5246879999831</c:v>
                </c:pt>
                <c:pt idx="5">
                  <c:v>1895.9762219999618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186.29186159999938</c:v>
                </c:pt>
                <c:pt idx="1">
                  <c:v>168.56601160000187</c:v>
                </c:pt>
                <c:pt idx="2">
                  <c:v>137.40311480000042</c:v>
                </c:pt>
                <c:pt idx="3">
                  <c:v>106.30154080000025</c:v>
                </c:pt>
                <c:pt idx="4">
                  <c:v>112.06432880000202</c:v>
                </c:pt>
                <c:pt idx="5">
                  <c:v>103.13272719999955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14.317738800000006</c:v>
                </c:pt>
                <c:pt idx="1">
                  <c:v>21.297278199999891</c:v>
                </c:pt>
                <c:pt idx="2">
                  <c:v>32.325078199999915</c:v>
                </c:pt>
                <c:pt idx="3">
                  <c:v>40.884475799999926</c:v>
                </c:pt>
                <c:pt idx="4">
                  <c:v>45.923235399999797</c:v>
                </c:pt>
                <c:pt idx="5">
                  <c:v>45.65919759999997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'Tab-Investissement'!$AH$259:$AM$259</c:f>
              <c:numCache>
                <c:formatCode>0.0</c:formatCode>
                <c:ptCount val="6"/>
                <c:pt idx="0">
                  <c:v>74.005169999998913</c:v>
                </c:pt>
                <c:pt idx="1">
                  <c:v>118.35393399999884</c:v>
                </c:pt>
                <c:pt idx="2">
                  <c:v>152.64276000000027</c:v>
                </c:pt>
                <c:pt idx="3">
                  <c:v>169.42738000000026</c:v>
                </c:pt>
                <c:pt idx="4">
                  <c:v>180.65886199999949</c:v>
                </c:pt>
                <c:pt idx="5">
                  <c:v>181.44761599999839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42.798528999999824</c:v>
                </c:pt>
                <c:pt idx="1">
                  <c:v>43.542438800001037</c:v>
                </c:pt>
                <c:pt idx="2">
                  <c:v>41.096149199999942</c:v>
                </c:pt>
                <c:pt idx="3">
                  <c:v>38.032806000000029</c:v>
                </c:pt>
                <c:pt idx="4">
                  <c:v>40.85997320000024</c:v>
                </c:pt>
                <c:pt idx="5">
                  <c:v>39.355618800000187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212216"/>
        <c:axId val="6202156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15907.939140813989</c:v>
                </c:pt>
                <c:pt idx="1">
                  <c:v>16019.256490249998</c:v>
                </c:pt>
                <c:pt idx="2">
                  <c:v>19164.678639796002</c:v>
                </c:pt>
                <c:pt idx="3">
                  <c:v>19965.51430988199</c:v>
                </c:pt>
                <c:pt idx="4">
                  <c:v>22902.396541487986</c:v>
                </c:pt>
                <c:pt idx="5">
                  <c:v>23773.837681201956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212216"/>
        <c:axId val="620215672"/>
      </c:lineChart>
      <c:catAx>
        <c:axId val="62021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215672"/>
        <c:crosses val="autoZero"/>
        <c:auto val="1"/>
        <c:lblAlgn val="ctr"/>
        <c:lblOffset val="100"/>
        <c:noMultiLvlLbl val="0"/>
      </c:catAx>
      <c:valAx>
        <c:axId val="62021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21221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204E-2"/>
          <c:y val="0.13436368949189501"/>
          <c:w val="0.86380849706153595"/>
          <c:h val="0.5498459280510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6052.4053323600001</c:v>
                </c:pt>
                <c:pt idx="1">
                  <c:v>5732.2208874599992</c:v>
                </c:pt>
                <c:pt idx="2">
                  <c:v>4887.0133854400001</c:v>
                </c:pt>
                <c:pt idx="3">
                  <c:v>4473.4431803800007</c:v>
                </c:pt>
                <c:pt idx="4">
                  <c:v>4381.3471327200004</c:v>
                </c:pt>
                <c:pt idx="5">
                  <c:v>4367.5465491800005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1462.5948745800001</c:v>
                </c:pt>
                <c:pt idx="1">
                  <c:v>1222.031168862</c:v>
                </c:pt>
                <c:pt idx="2">
                  <c:v>3184.2674667060001</c:v>
                </c:pt>
                <c:pt idx="3">
                  <c:v>3345.215198892</c:v>
                </c:pt>
                <c:pt idx="4">
                  <c:v>3650.0915281900002</c:v>
                </c:pt>
                <c:pt idx="5">
                  <c:v>3705.2234911979999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861.00203697400013</c:v>
                </c:pt>
                <c:pt idx="1">
                  <c:v>984.843713106</c:v>
                </c:pt>
                <c:pt idx="2">
                  <c:v>1576.316541742</c:v>
                </c:pt>
                <c:pt idx="3">
                  <c:v>1615.4299592259999</c:v>
                </c:pt>
                <c:pt idx="4">
                  <c:v>1723.0956179960001</c:v>
                </c:pt>
                <c:pt idx="5">
                  <c:v>1724.4746566900001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1319.67229546</c:v>
                </c:pt>
                <c:pt idx="1">
                  <c:v>1664.0100256199999</c:v>
                </c:pt>
                <c:pt idx="2">
                  <c:v>865.30314797999995</c:v>
                </c:pt>
                <c:pt idx="3">
                  <c:v>1341.8352099799999</c:v>
                </c:pt>
                <c:pt idx="4">
                  <c:v>1761.99225544</c:v>
                </c:pt>
                <c:pt idx="5">
                  <c:v>1857.1114661400002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867.75599261999992</c:v>
                </c:pt>
                <c:pt idx="1">
                  <c:v>1195.2070019999999</c:v>
                </c:pt>
                <c:pt idx="2">
                  <c:v>1654.4505973</c:v>
                </c:pt>
                <c:pt idx="3">
                  <c:v>1841.52297894</c:v>
                </c:pt>
                <c:pt idx="4">
                  <c:v>2556.12248662</c:v>
                </c:pt>
                <c:pt idx="5">
                  <c:v>2678.2430753399999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5.6283818000000707E-2</c:v>
                </c:pt>
                <c:pt idx="1">
                  <c:v>7.5773125999999996E-2</c:v>
                </c:pt>
                <c:pt idx="2">
                  <c:v>0.12313041599999934</c:v>
                </c:pt>
                <c:pt idx="3">
                  <c:v>0.15976492799999989</c:v>
                </c:pt>
                <c:pt idx="4">
                  <c:v>0.17887148800000005</c:v>
                </c:pt>
                <c:pt idx="5">
                  <c:v>0.17240572599999951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'Tab-Investissement'!$A$272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'Tab-Investissement'!$AH$272:$AM$272</c:f>
              <c:numCache>
                <c:formatCode>0.0</c:formatCode>
                <c:ptCount val="6"/>
                <c:pt idx="0">
                  <c:v>2669.3312788419998</c:v>
                </c:pt>
                <c:pt idx="1">
                  <c:v>2485.1807128959999</c:v>
                </c:pt>
                <c:pt idx="2">
                  <c:v>4127.3174766120001</c:v>
                </c:pt>
                <c:pt idx="3">
                  <c:v>4281.7347146359989</c:v>
                </c:pt>
                <c:pt idx="4">
                  <c:v>4743.6274103139995</c:v>
                </c:pt>
                <c:pt idx="5">
                  <c:v>4829.9706413479998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ser>
          <c:idx val="8"/>
          <c:order val="8"/>
          <c:tx>
            <c:strRef>
              <c:f>'Tab-Investissement'!$A$271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'Tab-Investissement'!$AH$271:$AM$271</c:f>
              <c:numCache>
                <c:formatCode>0.0</c:formatCode>
                <c:ptCount val="6"/>
                <c:pt idx="0">
                  <c:v>1319.06444076</c:v>
                </c:pt>
                <c:pt idx="1">
                  <c:v>1271.0682245800001</c:v>
                </c:pt>
                <c:pt idx="2">
                  <c:v>1033.9293474000001</c:v>
                </c:pt>
                <c:pt idx="3">
                  <c:v>1001.4407163000002</c:v>
                </c:pt>
                <c:pt idx="4">
                  <c:v>1776.9101513199998</c:v>
                </c:pt>
                <c:pt idx="5">
                  <c:v>2345.5240139799998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7-4332-B802-38765D4B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123320"/>
        <c:axId val="62012112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14551.882535414003</c:v>
                </c:pt>
                <c:pt idx="1">
                  <c:v>14554.637507650001</c:v>
                </c:pt>
                <c:pt idx="2">
                  <c:v>17328.721093595999</c:v>
                </c:pt>
                <c:pt idx="3">
                  <c:v>17900.781723281998</c:v>
                </c:pt>
                <c:pt idx="4">
                  <c:v>20593.365454088002</c:v>
                </c:pt>
                <c:pt idx="5">
                  <c:v>21508.266299602001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123320"/>
        <c:axId val="620121128"/>
      </c:lineChart>
      <c:catAx>
        <c:axId val="62012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121128"/>
        <c:crosses val="autoZero"/>
        <c:auto val="1"/>
        <c:lblAlgn val="ctr"/>
        <c:lblOffset val="100"/>
        <c:noMultiLvlLbl val="0"/>
      </c:catAx>
      <c:valAx>
        <c:axId val="6201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1233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6508178431255403"/>
          <c:w val="0.95810631629374599"/>
          <c:h val="0.20716434562588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 -Total</a:t>
            </a:r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5855.0199999999995</c:v>
                </c:pt>
                <c:pt idx="1">
                  <c:v>5495.84</c:v>
                </c:pt>
                <c:pt idx="2">
                  <c:v>4665.2</c:v>
                </c:pt>
                <c:pt idx="3">
                  <c:v>4271.7</c:v>
                </c:pt>
                <c:pt idx="4">
                  <c:v>4192.6000000000004</c:v>
                </c:pt>
                <c:pt idx="5">
                  <c:v>4192.6000000000004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1395.9</c:v>
                </c:pt>
                <c:pt idx="1">
                  <c:v>1145.0999999999999</c:v>
                </c:pt>
                <c:pt idx="2">
                  <c:v>3000.4</c:v>
                </c:pt>
                <c:pt idx="3">
                  <c:v>3123.6</c:v>
                </c:pt>
                <c:pt idx="4">
                  <c:v>3407.8</c:v>
                </c:pt>
                <c:pt idx="5">
                  <c:v>3465.2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823</c:v>
                </c:pt>
                <c:pt idx="1">
                  <c:v>929.12000000000012</c:v>
                </c:pt>
                <c:pt idx="2">
                  <c:v>1486.1799999999998</c:v>
                </c:pt>
                <c:pt idx="3">
                  <c:v>1515.98</c:v>
                </c:pt>
                <c:pt idx="4">
                  <c:v>1617.4</c:v>
                </c:pt>
                <c:pt idx="5">
                  <c:v>1621.5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1230.8799999999999</c:v>
                </c:pt>
                <c:pt idx="1">
                  <c:v>1526.6200000000001</c:v>
                </c:pt>
                <c:pt idx="2">
                  <c:v>773.16000000000008</c:v>
                </c:pt>
                <c:pt idx="3">
                  <c:v>1225.6600000000001</c:v>
                </c:pt>
                <c:pt idx="4">
                  <c:v>1611.08</c:v>
                </c:pt>
                <c:pt idx="5">
                  <c:v>1698.52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842.42000000000007</c:v>
                </c:pt>
                <c:pt idx="1">
                  <c:v>1151.5</c:v>
                </c:pt>
                <c:pt idx="2">
                  <c:v>1592.36</c:v>
                </c:pt>
                <c:pt idx="3">
                  <c:v>1769.64</c:v>
                </c:pt>
                <c:pt idx="4">
                  <c:v>2458.16</c:v>
                </c:pt>
                <c:pt idx="5">
                  <c:v>2572.2799999999997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1235.22</c:v>
                </c:pt>
                <c:pt idx="1">
                  <c:v>1169.94</c:v>
                </c:pt>
                <c:pt idx="2">
                  <c:v>940.96</c:v>
                </c:pt>
                <c:pt idx="3">
                  <c:v>912.9799999999999</c:v>
                </c:pt>
                <c:pt idx="4">
                  <c:v>1648.3</c:v>
                </c:pt>
                <c:pt idx="5">
                  <c:v>2161.7599999999998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2510.66</c:v>
                </c:pt>
                <c:pt idx="1">
                  <c:v>2297.5800000000004</c:v>
                </c:pt>
                <c:pt idx="2">
                  <c:v>3828.6800000000003</c:v>
                </c:pt>
                <c:pt idx="3">
                  <c:v>3947.06</c:v>
                </c:pt>
                <c:pt idx="4">
                  <c:v>4373.26</c:v>
                </c:pt>
                <c:pt idx="5">
                  <c:v>4456.2999999999993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015368"/>
        <c:axId val="620012296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13893.1</c:v>
                </c:pt>
                <c:pt idx="1">
                  <c:v>13715.7</c:v>
                </c:pt>
                <c:pt idx="2">
                  <c:v>16286.940000000002</c:v>
                </c:pt>
                <c:pt idx="3">
                  <c:v>16766.620000000003</c:v>
                </c:pt>
                <c:pt idx="4">
                  <c:v>19308.599999999999</c:v>
                </c:pt>
                <c:pt idx="5">
                  <c:v>20168.159999999996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5368"/>
        <c:axId val="620012296"/>
      </c:lineChart>
      <c:catAx>
        <c:axId val="62001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012296"/>
        <c:crosses val="autoZero"/>
        <c:auto val="1"/>
        <c:lblAlgn val="ctr"/>
        <c:lblOffset val="100"/>
        <c:noMultiLvlLbl val="0"/>
      </c:catAx>
      <c:valAx>
        <c:axId val="62001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0153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en infrastructures</a:t>
            </a:r>
            <a:r>
              <a:rPr lang="fr-FR" sz="1350" baseline="0"/>
              <a:t> compatibles avec la SNBC</a:t>
            </a:r>
            <a:endParaRPr lang="fr-FR" sz="1350"/>
          </a:p>
        </c:rich>
      </c:tx>
      <c:layout>
        <c:manualLayout>
          <c:xMode val="edge"/>
          <c:yMode val="edge"/>
          <c:x val="0.128263737180266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13893.1</c:v>
                </c:pt>
                <c:pt idx="1">
                  <c:v>13715.7</c:v>
                </c:pt>
                <c:pt idx="2">
                  <c:v>16286.940000000002</c:v>
                </c:pt>
                <c:pt idx="3">
                  <c:v>16766.619999999995</c:v>
                </c:pt>
                <c:pt idx="4">
                  <c:v>19308.599999999999</c:v>
                </c:pt>
                <c:pt idx="5">
                  <c:v>20168.159999999996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978936"/>
        <c:axId val="619982392"/>
      </c:barChart>
      <c:catAx>
        <c:axId val="61997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982392"/>
        <c:crosses val="autoZero"/>
        <c:auto val="1"/>
        <c:lblAlgn val="ctr"/>
        <c:lblOffset val="100"/>
        <c:noMultiLvlLbl val="0"/>
      </c:catAx>
      <c:valAx>
        <c:axId val="61998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978936"/>
        <c:crosses val="autoZero"/>
        <c:crossBetween val="between"/>
        <c:majorUnit val="4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2014.8392000000108</c:v>
                </c:pt>
                <c:pt idx="1">
                  <c:v>2303.5565200000069</c:v>
                </c:pt>
                <c:pt idx="2">
                  <c:v>2877.7386600000318</c:v>
                </c:pt>
                <c:pt idx="3">
                  <c:v>3198.8943399999525</c:v>
                </c:pt>
                <c:pt idx="4">
                  <c:v>3593.7965400000103</c:v>
                </c:pt>
                <c:pt idx="5">
                  <c:v>3605.6776599999985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901128"/>
        <c:axId val="619895768"/>
      </c:barChart>
      <c:catAx>
        <c:axId val="61990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895768"/>
        <c:crosses val="autoZero"/>
        <c:auto val="1"/>
        <c:lblAlgn val="ctr"/>
        <c:lblOffset val="100"/>
        <c:noMultiLvlLbl val="0"/>
      </c:catAx>
      <c:valAx>
        <c:axId val="61989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901128"/>
        <c:crosses val="autoZero"/>
        <c:crossBetween val="between"/>
        <c:maj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Réduction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'Tab-Investissement'!$A$197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'Tab-Investissement'!$AH$197:$AM$197</c:f>
              <c:numCache>
                <c:formatCode>0.0</c:formatCode>
                <c:ptCount val="6"/>
                <c:pt idx="0">
                  <c:v>5855.0199999999995</c:v>
                </c:pt>
                <c:pt idx="1">
                  <c:v>5495.84</c:v>
                </c:pt>
                <c:pt idx="2">
                  <c:v>4665.2</c:v>
                </c:pt>
                <c:pt idx="3">
                  <c:v>4271.7</c:v>
                </c:pt>
                <c:pt idx="4">
                  <c:v>4192.6000000000004</c:v>
                </c:pt>
                <c:pt idx="5">
                  <c:v>4192.6000000000004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A-42DE-9D4F-3A42278B29F3}"/>
            </c:ext>
          </c:extLst>
        </c:ser>
        <c:ser>
          <c:idx val="1"/>
          <c:order val="1"/>
          <c:tx>
            <c:strRef>
              <c:f>'Tab-Investissement'!$A$198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'Tab-Investissement'!$AH$198:$AM$198</c:f>
              <c:numCache>
                <c:formatCode>0.0</c:formatCode>
                <c:ptCount val="6"/>
                <c:pt idx="0">
                  <c:v>1395.9</c:v>
                </c:pt>
                <c:pt idx="1">
                  <c:v>1145.0999999999999</c:v>
                </c:pt>
                <c:pt idx="2">
                  <c:v>3000.4</c:v>
                </c:pt>
                <c:pt idx="3">
                  <c:v>3123.6</c:v>
                </c:pt>
                <c:pt idx="4">
                  <c:v>3407.8</c:v>
                </c:pt>
                <c:pt idx="5">
                  <c:v>3465.2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A-42DE-9D4F-3A42278B29F3}"/>
            </c:ext>
          </c:extLst>
        </c:ser>
        <c:ser>
          <c:idx val="2"/>
          <c:order val="2"/>
          <c:tx>
            <c:strRef>
              <c:f>'Tab-Investissement'!$A$199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'Tab-Investissement'!$AH$199:$AM$199</c:f>
              <c:numCache>
                <c:formatCode>0.0</c:formatCode>
                <c:ptCount val="6"/>
                <c:pt idx="0">
                  <c:v>823</c:v>
                </c:pt>
                <c:pt idx="1">
                  <c:v>929.12000000000012</c:v>
                </c:pt>
                <c:pt idx="2">
                  <c:v>1486.1799999999998</c:v>
                </c:pt>
                <c:pt idx="3">
                  <c:v>1515.98</c:v>
                </c:pt>
                <c:pt idx="4">
                  <c:v>1617.4</c:v>
                </c:pt>
                <c:pt idx="5">
                  <c:v>1621.5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A-42DE-9D4F-3A42278B29F3}"/>
            </c:ext>
          </c:extLst>
        </c:ser>
        <c:ser>
          <c:idx val="3"/>
          <c:order val="3"/>
          <c:tx>
            <c:strRef>
              <c:f>'Tab-Investissement'!$A$200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'Tab-Investissement'!$AH$200:$AM$200</c:f>
              <c:numCache>
                <c:formatCode>0.0</c:formatCode>
                <c:ptCount val="6"/>
                <c:pt idx="0">
                  <c:v>1230.8799999999999</c:v>
                </c:pt>
                <c:pt idx="1">
                  <c:v>1526.6200000000001</c:v>
                </c:pt>
                <c:pt idx="2">
                  <c:v>773.16000000000008</c:v>
                </c:pt>
                <c:pt idx="3">
                  <c:v>1225.6600000000001</c:v>
                </c:pt>
                <c:pt idx="4">
                  <c:v>1611.08</c:v>
                </c:pt>
                <c:pt idx="5">
                  <c:v>1698.52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A-42DE-9D4F-3A42278B29F3}"/>
            </c:ext>
          </c:extLst>
        </c:ser>
        <c:ser>
          <c:idx val="4"/>
          <c:order val="4"/>
          <c:tx>
            <c:strRef>
              <c:f>'Tab-Investissement'!$A$201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'Tab-Investissement'!$AH$201:$AM$201</c:f>
              <c:numCache>
                <c:formatCode>0.0</c:formatCode>
                <c:ptCount val="6"/>
                <c:pt idx="0">
                  <c:v>842.42000000000007</c:v>
                </c:pt>
                <c:pt idx="1">
                  <c:v>1151.5</c:v>
                </c:pt>
                <c:pt idx="2">
                  <c:v>1592.36</c:v>
                </c:pt>
                <c:pt idx="3">
                  <c:v>1769.64</c:v>
                </c:pt>
                <c:pt idx="4">
                  <c:v>2458.16</c:v>
                </c:pt>
                <c:pt idx="5">
                  <c:v>2572.2799999999997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8A-42DE-9D4F-3A42278B29F3}"/>
            </c:ext>
          </c:extLst>
        </c:ser>
        <c:ser>
          <c:idx val="5"/>
          <c:order val="5"/>
          <c:tx>
            <c:strRef>
              <c:f>'Tab-Investissement'!$A$202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'Tab-Investissement'!$AH$202:$AM$202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8A-42DE-9D4F-3A42278B29F3}"/>
            </c:ext>
          </c:extLst>
        </c:ser>
        <c:ser>
          <c:idx val="6"/>
          <c:order val="6"/>
          <c:tx>
            <c:strRef>
              <c:f>'Tab-Investissement'!$A$203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'Tab-Investissement'!$AH$203:$AM$203</c:f>
              <c:numCache>
                <c:formatCode>0.0</c:formatCode>
                <c:ptCount val="6"/>
                <c:pt idx="0">
                  <c:v>1235.22</c:v>
                </c:pt>
                <c:pt idx="1">
                  <c:v>1169.94</c:v>
                </c:pt>
                <c:pt idx="2">
                  <c:v>940.96</c:v>
                </c:pt>
                <c:pt idx="3">
                  <c:v>912.9799999999999</c:v>
                </c:pt>
                <c:pt idx="4">
                  <c:v>1648.3</c:v>
                </c:pt>
                <c:pt idx="5">
                  <c:v>2161.7599999999998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A-42DE-9D4F-3A42278B29F3}"/>
            </c:ext>
          </c:extLst>
        </c:ser>
        <c:ser>
          <c:idx val="8"/>
          <c:order val="7"/>
          <c:tx>
            <c:strRef>
              <c:f>'Tab-Investissement'!$A$204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'Tab-Investissement'!$AH$204:$AM$204</c:f>
              <c:numCache>
                <c:formatCode>0.0</c:formatCode>
                <c:ptCount val="6"/>
                <c:pt idx="0">
                  <c:v>2510.66</c:v>
                </c:pt>
                <c:pt idx="1">
                  <c:v>2297.5800000000004</c:v>
                </c:pt>
                <c:pt idx="2">
                  <c:v>3828.6800000000003</c:v>
                </c:pt>
                <c:pt idx="3">
                  <c:v>3947.06</c:v>
                </c:pt>
                <c:pt idx="4">
                  <c:v>4373.26</c:v>
                </c:pt>
                <c:pt idx="5">
                  <c:v>4456.2999999999993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792168"/>
        <c:axId val="619786392"/>
      </c:barChart>
      <c:lineChart>
        <c:grouping val="standard"/>
        <c:varyColors val="0"/>
        <c:ser>
          <c:idx val="7"/>
          <c:order val="8"/>
          <c:tx>
            <c:strRef>
              <c:f>'Tab-Investissement'!$A$196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'Tab-Investissement'!$AH$196:$AM$196</c:f>
              <c:numCache>
                <c:formatCode>0.0</c:formatCode>
                <c:ptCount val="6"/>
                <c:pt idx="0">
                  <c:v>13893.1</c:v>
                </c:pt>
                <c:pt idx="1">
                  <c:v>13715.7</c:v>
                </c:pt>
                <c:pt idx="2">
                  <c:v>16286.940000000002</c:v>
                </c:pt>
                <c:pt idx="3">
                  <c:v>16766.620000000003</c:v>
                </c:pt>
                <c:pt idx="4">
                  <c:v>19308.599999999999</c:v>
                </c:pt>
                <c:pt idx="5">
                  <c:v>20168.159999999996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92168"/>
        <c:axId val="619786392"/>
      </c:lineChart>
      <c:catAx>
        <c:axId val="61979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86392"/>
        <c:crosses val="autoZero"/>
        <c:auto val="1"/>
        <c:lblAlgn val="ctr"/>
        <c:lblOffset val="100"/>
        <c:noMultiLvlLbl val="0"/>
      </c:catAx>
      <c:valAx>
        <c:axId val="61978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921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Restauration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'Tab-Investissement'!$A$208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'Tab-Investissement'!$AH$208:$AM$208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F-4F27-8381-7FAAC486C84F}"/>
            </c:ext>
          </c:extLst>
        </c:ser>
        <c:ser>
          <c:idx val="1"/>
          <c:order val="1"/>
          <c:tx>
            <c:strRef>
              <c:f>'Tab-Investissement'!$A$209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'Tab-Investissement'!$AH$209:$AM$209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F-4F27-8381-7FAAC486C84F}"/>
            </c:ext>
          </c:extLst>
        </c:ser>
        <c:ser>
          <c:idx val="2"/>
          <c:order val="2"/>
          <c:tx>
            <c:strRef>
              <c:f>'Tab-Investissement'!$A$210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'Tab-Investissement'!$AH$210:$AM$210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F-4F27-8381-7FAAC486C84F}"/>
            </c:ext>
          </c:extLst>
        </c:ser>
        <c:ser>
          <c:idx val="3"/>
          <c:order val="3"/>
          <c:tx>
            <c:strRef>
              <c:f>'Tab-Investissement'!$A$211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'Tab-Investissement'!$AH$211:$AM$211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F-4F27-8381-7FAAC486C84F}"/>
            </c:ext>
          </c:extLst>
        </c:ser>
        <c:ser>
          <c:idx val="4"/>
          <c:order val="4"/>
          <c:tx>
            <c:strRef>
              <c:f>'Tab-Investissement'!$A$212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'Tab-Investissement'!$AH$212:$AM$212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F-4F27-8381-7FAAC486C84F}"/>
            </c:ext>
          </c:extLst>
        </c:ser>
        <c:ser>
          <c:idx val="5"/>
          <c:order val="5"/>
          <c:tx>
            <c:strRef>
              <c:f>'Tab-Investissement'!$A$213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'Tab-Investissement'!$AH$213:$AM$213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9F-4F27-8381-7FAAC486C84F}"/>
            </c:ext>
          </c:extLst>
        </c:ser>
        <c:ser>
          <c:idx val="6"/>
          <c:order val="6"/>
          <c:tx>
            <c:strRef>
              <c:f>'Tab-Investissement'!$A$214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'Tab-Investissement'!$AH$214:$AM$214</c:f>
              <c:numCache>
                <c:formatCode>0.0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A39F-4F27-8381-7FAAC486C84F}"/>
            </c:ext>
          </c:extLst>
        </c:ser>
        <c:ser>
          <c:idx val="8"/>
          <c:order val="7"/>
          <c:tx>
            <c:strRef>
              <c:f>'Tab-Investissement'!$A$215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'Tab-Investissement'!$AH$215:$AM$215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756040"/>
        <c:axId val="619746648"/>
      </c:barChart>
      <c:lineChart>
        <c:grouping val="standard"/>
        <c:varyColors val="0"/>
        <c:ser>
          <c:idx val="7"/>
          <c:order val="8"/>
          <c:tx>
            <c:strRef>
              <c:f>'Tab-Investissement'!$A$207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'Tab-Investissement'!$AH$207:$AM$207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56040"/>
        <c:axId val="619746648"/>
      </c:lineChart>
      <c:catAx>
        <c:axId val="61975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46648"/>
        <c:crosses val="autoZero"/>
        <c:auto val="1"/>
        <c:lblAlgn val="ctr"/>
        <c:lblOffset val="100"/>
        <c:noMultiLvlLbl val="0"/>
      </c:catAx>
      <c:valAx>
        <c:axId val="61974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5604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Résilience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'Tab-Investissement'!$A$219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'Tab-Investissement'!$AH$219:$AM$219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C-40BD-ADDE-8745D6861ABC}"/>
            </c:ext>
          </c:extLst>
        </c:ser>
        <c:ser>
          <c:idx val="1"/>
          <c:order val="1"/>
          <c:tx>
            <c:strRef>
              <c:f>'Tab-Investissement'!$A$220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'Tab-Investissement'!$AH$220:$AM$220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C-40BD-ADDE-8745D6861ABC}"/>
            </c:ext>
          </c:extLst>
        </c:ser>
        <c:ser>
          <c:idx val="2"/>
          <c:order val="2"/>
          <c:tx>
            <c:strRef>
              <c:f>'Tab-Investissement'!$A$221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'Tab-Investissement'!$AH$221:$AM$221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C-40BD-ADDE-8745D6861ABC}"/>
            </c:ext>
          </c:extLst>
        </c:ser>
        <c:ser>
          <c:idx val="3"/>
          <c:order val="3"/>
          <c:tx>
            <c:strRef>
              <c:f>'Tab-Investissement'!$A$222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'Tab-Investissement'!$AH$222:$AM$222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C-40BD-ADDE-8745D6861ABC}"/>
            </c:ext>
          </c:extLst>
        </c:ser>
        <c:ser>
          <c:idx val="4"/>
          <c:order val="4"/>
          <c:tx>
            <c:strRef>
              <c:f>'Tab-Investissement'!$A$223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'Tab-Investissement'!$AH$223:$AM$223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C-40BD-ADDE-8745D6861ABC}"/>
            </c:ext>
          </c:extLst>
        </c:ser>
        <c:ser>
          <c:idx val="5"/>
          <c:order val="5"/>
          <c:tx>
            <c:strRef>
              <c:f>'Tab-Investissement'!$A$224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'Tab-Investissement'!$AH$224:$AM$224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CC-40BD-ADDE-8745D6861ABC}"/>
            </c:ext>
          </c:extLst>
        </c:ser>
        <c:ser>
          <c:idx val="6"/>
          <c:order val="6"/>
          <c:tx>
            <c:strRef>
              <c:f>'Tab-Investissement'!$A$225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'Tab-Investissement'!$AH$225:$AM$225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CC-40BD-ADDE-8745D6861ABC}"/>
            </c:ext>
          </c:extLst>
        </c:ser>
        <c:ser>
          <c:idx val="8"/>
          <c:order val="7"/>
          <c:tx>
            <c:strRef>
              <c:f>'Tab-Investissement'!$A$226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'Tab-Investissement'!$AH$226:$AM$226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606200"/>
        <c:axId val="559570152"/>
      </c:barChart>
      <c:lineChart>
        <c:grouping val="standard"/>
        <c:varyColors val="0"/>
        <c:ser>
          <c:idx val="7"/>
          <c:order val="8"/>
          <c:tx>
            <c:strRef>
              <c:f>'Tab-Investissement'!$A$218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'Tab-Investissement'!$AH$218:$AM$218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606200"/>
        <c:axId val="559570152"/>
      </c:lineChart>
      <c:catAx>
        <c:axId val="55960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570152"/>
        <c:crosses val="autoZero"/>
        <c:auto val="1"/>
        <c:lblAlgn val="ctr"/>
        <c:lblOffset val="100"/>
        <c:noMultiLvlLbl val="0"/>
      </c:catAx>
      <c:valAx>
        <c:axId val="55957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60620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0.18552877334394535</c:v>
                </c:pt>
                <c:pt idx="1">
                  <c:v>0.29876238347676953</c:v>
                </c:pt>
                <c:pt idx="2">
                  <c:v>0.35464931300770369</c:v>
                </c:pt>
                <c:pt idx="3">
                  <c:v>0.37446618145842481</c:v>
                </c:pt>
                <c:pt idx="4">
                  <c:v>0.36437389153237798</c:v>
                </c:pt>
                <c:pt idx="5">
                  <c:v>0.35903964583380144</c:v>
                </c:pt>
                <c:pt idx="6">
                  <c:v>0.34753071855148171</c:v>
                </c:pt>
                <c:pt idx="7">
                  <c:v>0.33735318973966505</c:v>
                </c:pt>
                <c:pt idx="8">
                  <c:v>0.32389259572513107</c:v>
                </c:pt>
                <c:pt idx="9">
                  <c:v>0.31604644176202662</c:v>
                </c:pt>
                <c:pt idx="10">
                  <c:v>0.33900961674987845</c:v>
                </c:pt>
                <c:pt idx="11">
                  <c:v>0.34771577360542671</c:v>
                </c:pt>
                <c:pt idx="12">
                  <c:v>0.34973179794158288</c:v>
                </c:pt>
                <c:pt idx="13">
                  <c:v>0.34749660685970585</c:v>
                </c:pt>
                <c:pt idx="14">
                  <c:v>0.34851833895171125</c:v>
                </c:pt>
                <c:pt idx="15">
                  <c:v>0.34106845215747794</c:v>
                </c:pt>
                <c:pt idx="16">
                  <c:v>0.33864887155147139</c:v>
                </c:pt>
                <c:pt idx="17">
                  <c:v>0.33509258518999352</c:v>
                </c:pt>
                <c:pt idx="18">
                  <c:v>0.33099527214141194</c:v>
                </c:pt>
                <c:pt idx="19">
                  <c:v>0.34901297315522001</c:v>
                </c:pt>
                <c:pt idx="20">
                  <c:v>0.35141981536135647</c:v>
                </c:pt>
                <c:pt idx="21">
                  <c:v>0.35391140777649288</c:v>
                </c:pt>
                <c:pt idx="22">
                  <c:v>0.3647292437063212</c:v>
                </c:pt>
                <c:pt idx="23">
                  <c:v>0.36806414941581977</c:v>
                </c:pt>
                <c:pt idx="24">
                  <c:v>0.36691910905033243</c:v>
                </c:pt>
                <c:pt idx="25">
                  <c:v>0.36347351929918237</c:v>
                </c:pt>
                <c:pt idx="26">
                  <c:v>0.35902966040362844</c:v>
                </c:pt>
                <c:pt idx="27">
                  <c:v>0.35428030265931276</c:v>
                </c:pt>
                <c:pt idx="28">
                  <c:v>0.34955992341012532</c:v>
                </c:pt>
                <c:pt idx="29">
                  <c:v>0.34500580169137884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0.11964716796990711</c:v>
                </c:pt>
                <c:pt idx="1">
                  <c:v>0.24182722255702729</c:v>
                </c:pt>
                <c:pt idx="2">
                  <c:v>0.33643363673734955</c:v>
                </c:pt>
                <c:pt idx="3">
                  <c:v>0.3975565594437529</c:v>
                </c:pt>
                <c:pt idx="4">
                  <c:v>0.421626856162437</c:v>
                </c:pt>
                <c:pt idx="5">
                  <c:v>0.42519956249097307</c:v>
                </c:pt>
                <c:pt idx="6">
                  <c:v>0.41066740255345557</c:v>
                </c:pt>
                <c:pt idx="7">
                  <c:v>0.3859451809125557</c:v>
                </c:pt>
                <c:pt idx="8">
                  <c:v>0.35311846923522905</c:v>
                </c:pt>
                <c:pt idx="9">
                  <c:v>0.32146973686353858</c:v>
                </c:pt>
                <c:pt idx="10">
                  <c:v>0.31245540851130676</c:v>
                </c:pt>
                <c:pt idx="11">
                  <c:v>0.30285112266203817</c:v>
                </c:pt>
                <c:pt idx="12">
                  <c:v>0.29200145486719575</c:v>
                </c:pt>
                <c:pt idx="13">
                  <c:v>0.27993788671336678</c:v>
                </c:pt>
                <c:pt idx="14">
                  <c:v>0.27019318978932116</c:v>
                </c:pt>
                <c:pt idx="15">
                  <c:v>0.25751529000398676</c:v>
                </c:pt>
                <c:pt idx="16">
                  <c:v>0.2474774059763514</c:v>
                </c:pt>
                <c:pt idx="17">
                  <c:v>0.23830475073067975</c:v>
                </c:pt>
                <c:pt idx="18">
                  <c:v>0.22985178990186977</c:v>
                </c:pt>
                <c:pt idx="19">
                  <c:v>0.2337339027288754</c:v>
                </c:pt>
                <c:pt idx="20">
                  <c:v>0.23620765902590946</c:v>
                </c:pt>
                <c:pt idx="21">
                  <c:v>0.23971548247740662</c:v>
                </c:pt>
                <c:pt idx="22">
                  <c:v>0.25489980194608919</c:v>
                </c:pt>
                <c:pt idx="23">
                  <c:v>0.26770686986717102</c:v>
                </c:pt>
                <c:pt idx="24">
                  <c:v>0.27559744492142446</c:v>
                </c:pt>
                <c:pt idx="25">
                  <c:v>0.27883200648157469</c:v>
                </c:pt>
                <c:pt idx="26">
                  <c:v>0.27836307532176818</c:v>
                </c:pt>
                <c:pt idx="27">
                  <c:v>0.27525312326949308</c:v>
                </c:pt>
                <c:pt idx="28">
                  <c:v>0.2704617552125021</c:v>
                </c:pt>
                <c:pt idx="29">
                  <c:v>0.26476255407868488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1.9570753407883414E-2</c:v>
                </c:pt>
                <c:pt idx="1">
                  <c:v>3.5332745020341574E-2</c:v>
                </c:pt>
                <c:pt idx="2">
                  <c:v>4.4697319264871957E-2</c:v>
                </c:pt>
                <c:pt idx="3">
                  <c:v>4.8656440896781714E-2</c:v>
                </c:pt>
                <c:pt idx="4">
                  <c:v>4.7612200300514822E-2</c:v>
                </c:pt>
                <c:pt idx="5">
                  <c:v>4.4792589848140919E-2</c:v>
                </c:pt>
                <c:pt idx="6">
                  <c:v>4.025622115012828E-2</c:v>
                </c:pt>
                <c:pt idx="7">
                  <c:v>3.5140355699287654E-2</c:v>
                </c:pt>
                <c:pt idx="8">
                  <c:v>2.9504595414019095E-2</c:v>
                </c:pt>
                <c:pt idx="9">
                  <c:v>2.4742030851662194E-2</c:v>
                </c:pt>
                <c:pt idx="10">
                  <c:v>2.3988376250600012E-2</c:v>
                </c:pt>
                <c:pt idx="11">
                  <c:v>2.2560824845337113E-2</c:v>
                </c:pt>
                <c:pt idx="12">
                  <c:v>2.0827213983594342E-2</c:v>
                </c:pt>
                <c:pt idx="13">
                  <c:v>1.9000080856700668E-2</c:v>
                </c:pt>
                <c:pt idx="14">
                  <c:v>1.77173074786709E-2</c:v>
                </c:pt>
                <c:pt idx="15">
                  <c:v>1.6015519763720506E-2</c:v>
                </c:pt>
                <c:pt idx="16">
                  <c:v>1.4928576387092968E-2</c:v>
                </c:pt>
                <c:pt idx="17">
                  <c:v>1.4010113379413065E-2</c:v>
                </c:pt>
                <c:pt idx="18">
                  <c:v>1.3231041613651781E-2</c:v>
                </c:pt>
                <c:pt idx="19">
                  <c:v>1.4449491501402787E-2</c:v>
                </c:pt>
                <c:pt idx="20">
                  <c:v>1.5041164407389236E-2</c:v>
                </c:pt>
                <c:pt idx="21">
                  <c:v>1.5721260390220558E-2</c:v>
                </c:pt>
                <c:pt idx="22">
                  <c:v>1.8316357310332224E-2</c:v>
                </c:pt>
                <c:pt idx="23">
                  <c:v>2.0112902563323234E-2</c:v>
                </c:pt>
                <c:pt idx="24">
                  <c:v>2.098839416797206E-2</c:v>
                </c:pt>
                <c:pt idx="25">
                  <c:v>2.1185197911312029E-2</c:v>
                </c:pt>
                <c:pt idx="26">
                  <c:v>2.0939452561716403E-2</c:v>
                </c:pt>
                <c:pt idx="27">
                  <c:v>2.0434603561336407E-2</c:v>
                </c:pt>
                <c:pt idx="28">
                  <c:v>1.9804325649439545E-2</c:v>
                </c:pt>
                <c:pt idx="29">
                  <c:v>1.9140782787977713E-2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5.0573221851980855E-3</c:v>
                </c:pt>
                <c:pt idx="1">
                  <c:v>1.1245350982998767E-2</c:v>
                </c:pt>
                <c:pt idx="2">
                  <c:v>1.6099576413949677E-2</c:v>
                </c:pt>
                <c:pt idx="3">
                  <c:v>1.8943588107206161E-2</c:v>
                </c:pt>
                <c:pt idx="4">
                  <c:v>1.9773928481543385E-2</c:v>
                </c:pt>
                <c:pt idx="5">
                  <c:v>1.9554544293563899E-2</c:v>
                </c:pt>
                <c:pt idx="6">
                  <c:v>1.8752468899659321E-2</c:v>
                </c:pt>
                <c:pt idx="7">
                  <c:v>1.7811150857305263E-2</c:v>
                </c:pt>
                <c:pt idx="8">
                  <c:v>1.6849166367353161E-2</c:v>
                </c:pt>
                <c:pt idx="9">
                  <c:v>1.6180299248399036E-2</c:v>
                </c:pt>
                <c:pt idx="10">
                  <c:v>1.6690220395865568E-2</c:v>
                </c:pt>
                <c:pt idx="11">
                  <c:v>1.7456503118030015E-2</c:v>
                </c:pt>
                <c:pt idx="12">
                  <c:v>1.8102788496144988E-2</c:v>
                </c:pt>
                <c:pt idx="13">
                  <c:v>1.8517626029207691E-2</c:v>
                </c:pt>
                <c:pt idx="14">
                  <c:v>1.883949677801151E-2</c:v>
                </c:pt>
                <c:pt idx="15">
                  <c:v>1.8895997392711035E-2</c:v>
                </c:pt>
                <c:pt idx="16">
                  <c:v>1.889818876404098E-2</c:v>
                </c:pt>
                <c:pt idx="17">
                  <c:v>1.8835281230726038E-2</c:v>
                </c:pt>
                <c:pt idx="18">
                  <c:v>1.869815042069959E-2</c:v>
                </c:pt>
                <c:pt idx="19">
                  <c:v>1.8978580390388033E-2</c:v>
                </c:pt>
                <c:pt idx="20">
                  <c:v>1.9193497245956554E-2</c:v>
                </c:pt>
                <c:pt idx="21">
                  <c:v>1.9320445566923319E-2</c:v>
                </c:pt>
                <c:pt idx="22">
                  <c:v>1.9841759304618487E-2</c:v>
                </c:pt>
                <c:pt idx="23">
                  <c:v>2.0289262919645557E-2</c:v>
                </c:pt>
                <c:pt idx="24">
                  <c:v>2.043904593286373E-2</c:v>
                </c:pt>
                <c:pt idx="25">
                  <c:v>2.0279300667359688E-2</c:v>
                </c:pt>
                <c:pt idx="26">
                  <c:v>1.9883755982134248E-2</c:v>
                </c:pt>
                <c:pt idx="27">
                  <c:v>1.9339937835816744E-2</c:v>
                </c:pt>
                <c:pt idx="28">
                  <c:v>1.871956546528521E-2</c:v>
                </c:pt>
                <c:pt idx="29">
                  <c:v>1.8071101812811883E-2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8.8367716093465452E-4</c:v>
                </c:pt>
                <c:pt idx="1">
                  <c:v>1.8350353870572925E-3</c:v>
                </c:pt>
                <c:pt idx="2">
                  <c:v>2.5728139319209729E-3</c:v>
                </c:pt>
                <c:pt idx="3">
                  <c:v>3.0331677569552878E-3</c:v>
                </c:pt>
                <c:pt idx="4">
                  <c:v>3.1916861046910627E-3</c:v>
                </c:pt>
                <c:pt idx="5">
                  <c:v>3.1862366973329855E-3</c:v>
                </c:pt>
                <c:pt idx="6">
                  <c:v>3.0515767515978702E-3</c:v>
                </c:pt>
                <c:pt idx="7">
                  <c:v>2.8495384275577171E-3</c:v>
                </c:pt>
                <c:pt idx="8">
                  <c:v>2.5986978381807263E-3</c:v>
                </c:pt>
                <c:pt idx="9">
                  <c:v>2.3594894880879158E-3</c:v>
                </c:pt>
                <c:pt idx="10">
                  <c:v>2.3169074076159792E-3</c:v>
                </c:pt>
                <c:pt idx="11">
                  <c:v>2.277944383905597E-3</c:v>
                </c:pt>
                <c:pt idx="12">
                  <c:v>2.2198619162341797E-3</c:v>
                </c:pt>
                <c:pt idx="13">
                  <c:v>2.1411981993542236E-3</c:v>
                </c:pt>
                <c:pt idx="14">
                  <c:v>2.0717813093966723E-3</c:v>
                </c:pt>
                <c:pt idx="15">
                  <c:v>1.9746249919761092E-3</c:v>
                </c:pt>
                <c:pt idx="16">
                  <c:v>1.8898333950318998E-3</c:v>
                </c:pt>
                <c:pt idx="17">
                  <c:v>1.8098455922549645E-3</c:v>
                </c:pt>
                <c:pt idx="18">
                  <c:v>1.7339560626207535E-3</c:v>
                </c:pt>
                <c:pt idx="19">
                  <c:v>1.7525530470884462E-3</c:v>
                </c:pt>
                <c:pt idx="20">
                  <c:v>1.7628987795890567E-3</c:v>
                </c:pt>
                <c:pt idx="21">
                  <c:v>1.7761716903092327E-3</c:v>
                </c:pt>
                <c:pt idx="22">
                  <c:v>1.8695655204238779E-3</c:v>
                </c:pt>
                <c:pt idx="23">
                  <c:v>1.9510213418292828E-3</c:v>
                </c:pt>
                <c:pt idx="24">
                  <c:v>1.9964754017985143E-3</c:v>
                </c:pt>
                <c:pt idx="25">
                  <c:v>2.0062444478427216E-3</c:v>
                </c:pt>
                <c:pt idx="26">
                  <c:v>1.9880745902025941E-3</c:v>
                </c:pt>
                <c:pt idx="27">
                  <c:v>1.9510664772911311E-3</c:v>
                </c:pt>
                <c:pt idx="28">
                  <c:v>1.9032740599985002E-3</c:v>
                </c:pt>
                <c:pt idx="29">
                  <c:v>1.850874785345207E-3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4.5910973719555772E-3</c:v>
                </c:pt>
                <c:pt idx="1">
                  <c:v>9.2148401671639235E-3</c:v>
                </c:pt>
                <c:pt idx="2">
                  <c:v>1.2704049193434944E-2</c:v>
                </c:pt>
                <c:pt idx="3">
                  <c:v>1.4787544404033764E-2</c:v>
                </c:pt>
                <c:pt idx="4">
                  <c:v>1.5291043061243684E-2</c:v>
                </c:pt>
                <c:pt idx="5">
                  <c:v>1.4851343462758054E-2</c:v>
                </c:pt>
                <c:pt idx="6">
                  <c:v>1.3592810303041797E-2</c:v>
                </c:pt>
                <c:pt idx="7">
                  <c:v>1.1877290798938182E-2</c:v>
                </c:pt>
                <c:pt idx="8">
                  <c:v>9.8450149284534626E-3</c:v>
                </c:pt>
                <c:pt idx="9">
                  <c:v>7.9048826124347733E-3</c:v>
                </c:pt>
                <c:pt idx="10">
                  <c:v>6.9155413321808443E-3</c:v>
                </c:pt>
                <c:pt idx="11">
                  <c:v>6.0002500032374454E-3</c:v>
                </c:pt>
                <c:pt idx="12">
                  <c:v>5.1423137913041515E-3</c:v>
                </c:pt>
                <c:pt idx="13">
                  <c:v>4.3341118887649408E-3</c:v>
                </c:pt>
                <c:pt idx="14">
                  <c:v>3.6967587228478871E-3</c:v>
                </c:pt>
                <c:pt idx="15">
                  <c:v>3.0164911723638251E-3</c:v>
                </c:pt>
                <c:pt idx="16">
                  <c:v>2.5000051996945131E-3</c:v>
                </c:pt>
                <c:pt idx="17">
                  <c:v>2.0714211011848564E-3</c:v>
                </c:pt>
                <c:pt idx="18">
                  <c:v>1.720418593446267E-3</c:v>
                </c:pt>
                <c:pt idx="19">
                  <c:v>1.8865485894311068E-3</c:v>
                </c:pt>
                <c:pt idx="20">
                  <c:v>2.0335327498970683E-3</c:v>
                </c:pt>
                <c:pt idx="21">
                  <c:v>2.2484981003426138E-3</c:v>
                </c:pt>
                <c:pt idx="22">
                  <c:v>2.9269432277522585E-3</c:v>
                </c:pt>
                <c:pt idx="23">
                  <c:v>3.5150999411430145E-3</c:v>
                </c:pt>
                <c:pt idx="24">
                  <c:v>3.9100113865604101E-3</c:v>
                </c:pt>
                <c:pt idx="25">
                  <c:v>4.1162873061960023E-3</c:v>
                </c:pt>
                <c:pt idx="26">
                  <c:v>4.1678783076145413E-3</c:v>
                </c:pt>
                <c:pt idx="27">
                  <c:v>4.107007086981973E-3</c:v>
                </c:pt>
                <c:pt idx="28">
                  <c:v>3.974940601758725E-3</c:v>
                </c:pt>
                <c:pt idx="29">
                  <c:v>3.8069488707640868E-3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164088"/>
        <c:axId val="5591675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0.33527879763413093</c:v>
                </c:pt>
                <c:pt idx="1">
                  <c:v>0.59821755253384179</c:v>
                </c:pt>
                <c:pt idx="2">
                  <c:v>0.76715667726106052</c:v>
                </c:pt>
                <c:pt idx="3">
                  <c:v>0.85744349966656586</c:v>
                </c:pt>
                <c:pt idx="4">
                  <c:v>0.87186958935059344</c:v>
                </c:pt>
                <c:pt idx="5">
                  <c:v>0.86662392627347984</c:v>
                </c:pt>
                <c:pt idx="6">
                  <c:v>0.83385117346974624</c:v>
                </c:pt>
                <c:pt idx="7">
                  <c:v>0.79097671558319149</c:v>
                </c:pt>
                <c:pt idx="8">
                  <c:v>0.73580854116495065</c:v>
                </c:pt>
                <c:pt idx="9">
                  <c:v>0.68870289485580827</c:v>
                </c:pt>
                <c:pt idx="10">
                  <c:v>0.70137609254969924</c:v>
                </c:pt>
                <c:pt idx="11">
                  <c:v>0.69886241761167867</c:v>
                </c:pt>
                <c:pt idx="12">
                  <c:v>0.68802540152479441</c:v>
                </c:pt>
                <c:pt idx="13">
                  <c:v>0.67142748939743591</c:v>
                </c:pt>
                <c:pt idx="14">
                  <c:v>0.66103688140726202</c:v>
                </c:pt>
                <c:pt idx="15">
                  <c:v>0.63848634931229498</c:v>
                </c:pt>
                <c:pt idx="16">
                  <c:v>0.6243428632705994</c:v>
                </c:pt>
                <c:pt idx="17">
                  <c:v>0.61012397205977287</c:v>
                </c:pt>
                <c:pt idx="18">
                  <c:v>0.59623062793832116</c:v>
                </c:pt>
                <c:pt idx="19">
                  <c:v>0.6198140628091986</c:v>
                </c:pt>
                <c:pt idx="20">
                  <c:v>0.62565858828411702</c:v>
                </c:pt>
                <c:pt idx="21">
                  <c:v>0.63269328052069085</c:v>
                </c:pt>
                <c:pt idx="22">
                  <c:v>0.66258365911533446</c:v>
                </c:pt>
                <c:pt idx="23">
                  <c:v>0.68163931836615621</c:v>
                </c:pt>
                <c:pt idx="24">
                  <c:v>0.68985051076253523</c:v>
                </c:pt>
                <c:pt idx="25">
                  <c:v>0.68989256814453448</c:v>
                </c:pt>
                <c:pt idx="26">
                  <c:v>0.68437187903742647</c:v>
                </c:pt>
                <c:pt idx="27">
                  <c:v>0.67536603491764602</c:v>
                </c:pt>
                <c:pt idx="28">
                  <c:v>0.66442376945725634</c:v>
                </c:pt>
                <c:pt idx="29">
                  <c:v>0.65263804917399248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164088"/>
        <c:axId val="559167544"/>
      </c:lineChart>
      <c:catAx>
        <c:axId val="55916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67544"/>
        <c:crosses val="autoZero"/>
        <c:auto val="1"/>
        <c:lblAlgn val="ctr"/>
        <c:lblOffset val="100"/>
        <c:tickLblSkip val="1"/>
        <c:noMultiLvlLbl val="0"/>
      </c:catAx>
      <c:valAx>
        <c:axId val="55916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6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0.31555610856384431</c:v>
                </c:pt>
                <c:pt idx="1">
                  <c:v>0.33677251832242117</c:v>
                </c:pt>
                <c:pt idx="2">
                  <c:v>0.34649442682166104</c:v>
                </c:pt>
                <c:pt idx="3">
                  <c:v>0.33896363083911496</c:v>
                </c:pt>
                <c:pt idx="4">
                  <c:v>0.3610087450620646</c:v>
                </c:pt>
                <c:pt idx="5">
                  <c:v>0.35426984149272556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0.30341828857409475</c:v>
                </c:pt>
                <c:pt idx="1">
                  <c:v>0.37928007041115042</c:v>
                </c:pt>
                <c:pt idx="2">
                  <c:v>0.29148781250864575</c:v>
                </c:pt>
                <c:pt idx="3">
                  <c:v>0.24137662786835259</c:v>
                </c:pt>
                <c:pt idx="4">
                  <c:v>0.25482545164760018</c:v>
                </c:pt>
                <c:pt idx="5">
                  <c:v>0.27353450287280456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3.9173891778078694E-2</c:v>
                </c:pt>
                <c:pt idx="1">
                  <c:v>3.4887158592647627E-2</c:v>
                </c:pt>
                <c:pt idx="2">
                  <c:v>2.0818760682980605E-2</c:v>
                </c:pt>
                <c:pt idx="3">
                  <c:v>1.4526948529056222E-2</c:v>
                </c:pt>
                <c:pt idx="4">
                  <c:v>1.8036015767847462E-2</c:v>
                </c:pt>
                <c:pt idx="5">
                  <c:v>2.0300872494356421E-2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1.4223953234179215E-2</c:v>
                </c:pt>
                <c:pt idx="1">
                  <c:v>1.7829525933256134E-2</c:v>
                </c:pt>
                <c:pt idx="2">
                  <c:v>1.7921326963451955E-2</c:v>
                </c:pt>
                <c:pt idx="3">
                  <c:v>1.8861239639713138E-2</c:v>
                </c:pt>
                <c:pt idx="4">
                  <c:v>1.9816802194001528E-2</c:v>
                </c:pt>
                <c:pt idx="5">
                  <c:v>1.9258732352681555E-2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2.3032760683118539E-3</c:v>
                </c:pt>
                <c:pt idx="1">
                  <c:v>2.8091078405514435E-3</c:v>
                </c:pt>
                <c:pt idx="2">
                  <c:v>2.2055386433013301E-3</c:v>
                </c:pt>
                <c:pt idx="3">
                  <c:v>1.8321626177944348E-3</c:v>
                </c:pt>
                <c:pt idx="4">
                  <c:v>1.871226546789993E-3</c:v>
                </c:pt>
                <c:pt idx="5">
                  <c:v>1.9399068721360311E-3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1.1317714839566378E-2</c:v>
                </c:pt>
                <c:pt idx="1">
                  <c:v>1.1614268421125253E-2</c:v>
                </c:pt>
                <c:pt idx="2">
                  <c:v>5.2177951476670547E-3</c:v>
                </c:pt>
                <c:pt idx="3">
                  <c:v>2.2389769312241136E-3</c:v>
                </c:pt>
                <c:pt idx="4">
                  <c:v>2.9268170811390729E-3</c:v>
                </c:pt>
                <c:pt idx="5">
                  <c:v>4.0346124346630659E-3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012904"/>
        <c:axId val="55901636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0.68599322328923851</c:v>
                </c:pt>
                <c:pt idx="1">
                  <c:v>0.7831926502694353</c:v>
                </c:pt>
                <c:pt idx="2">
                  <c:v>0.68414565649817405</c:v>
                </c:pt>
                <c:pt idx="3">
                  <c:v>0.6177995750780374</c:v>
                </c:pt>
                <c:pt idx="4">
                  <c:v>0.65848507140976675</c:v>
                </c:pt>
                <c:pt idx="5">
                  <c:v>0.67333846014617116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012904"/>
        <c:axId val="559016360"/>
      </c:lineChart>
      <c:catAx>
        <c:axId val="55901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016360"/>
        <c:crosses val="autoZero"/>
        <c:auto val="1"/>
        <c:lblAlgn val="ctr"/>
        <c:lblOffset val="100"/>
        <c:noMultiLvlLbl val="0"/>
      </c:catAx>
      <c:valAx>
        <c:axId val="55901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01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88.861565850400012</c:v>
                </c:pt>
                <c:pt idx="1">
                  <c:v>96.573980679000002</c:v>
                </c:pt>
                <c:pt idx="2">
                  <c:v>101.24859934760001</c:v>
                </c:pt>
                <c:pt idx="3">
                  <c:v>100.69028675960001</c:v>
                </c:pt>
                <c:pt idx="4">
                  <c:v>108.68838135119999</c:v>
                </c:pt>
                <c:pt idx="5">
                  <c:v>107.76544680100001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85.518806220000599</c:v>
                </c:pt>
                <c:pt idx="1">
                  <c:v>108.73243286000198</c:v>
                </c:pt>
                <c:pt idx="2">
                  <c:v>85.149654820001189</c:v>
                </c:pt>
                <c:pt idx="3">
                  <c:v>71.68902121999966</c:v>
                </c:pt>
                <c:pt idx="4">
                  <c:v>76.730432580000951</c:v>
                </c:pt>
                <c:pt idx="5">
                  <c:v>83.206537740000584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11.034904546000011</c:v>
                </c:pt>
                <c:pt idx="1">
                  <c:v>9.9956536499999373</c:v>
                </c:pt>
                <c:pt idx="2">
                  <c:v>6.0798472679999618</c:v>
                </c:pt>
                <c:pt idx="3">
                  <c:v>4.3143402979999532</c:v>
                </c:pt>
                <c:pt idx="4">
                  <c:v>5.4320545499999628</c:v>
                </c:pt>
                <c:pt idx="5">
                  <c:v>6.175038119999968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4.0093682000000168</c:v>
                </c:pt>
                <c:pt idx="1">
                  <c:v>5.1122252000000117</c:v>
                </c:pt>
                <c:pt idx="2">
                  <c:v>5.2376717999999531</c:v>
                </c:pt>
                <c:pt idx="3">
                  <c:v>5.6027127999999724</c:v>
                </c:pt>
                <c:pt idx="4">
                  <c:v>5.9663515999999621</c:v>
                </c:pt>
                <c:pt idx="5">
                  <c:v>5.8579724000000173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0.6491913000000068</c:v>
                </c:pt>
                <c:pt idx="1">
                  <c:v>0.80528647999999525</c:v>
                </c:pt>
                <c:pt idx="2">
                  <c:v>0.64432235999999532</c:v>
                </c:pt>
                <c:pt idx="3">
                  <c:v>0.54413471999999952</c:v>
                </c:pt>
                <c:pt idx="4">
                  <c:v>0.56342453999999975</c:v>
                </c:pt>
                <c:pt idx="5">
                  <c:v>0.59008487999998915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3.1896106320000088</c:v>
                </c:pt>
                <c:pt idx="1">
                  <c:v>3.3274929060000149</c:v>
                </c:pt>
                <c:pt idx="2">
                  <c:v>1.5229456620000179</c:v>
                </c:pt>
                <c:pt idx="3">
                  <c:v>0.66453755599998776</c:v>
                </c:pt>
                <c:pt idx="4">
                  <c:v>0.88182742999999564</c:v>
                </c:pt>
                <c:pt idx="5">
                  <c:v>1.227258612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045000"/>
        <c:axId val="69004823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193.26344400000016</c:v>
                </c:pt>
                <c:pt idx="1">
                  <c:v>224.54707200000121</c:v>
                </c:pt>
                <c:pt idx="2">
                  <c:v>199.88303999999988</c:v>
                </c:pt>
                <c:pt idx="3">
                  <c:v>183.50503000000026</c:v>
                </c:pt>
                <c:pt idx="4">
                  <c:v>198.26247600000062</c:v>
                </c:pt>
                <c:pt idx="5">
                  <c:v>204.8223359999989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045000"/>
        <c:axId val="690048232"/>
      </c:lineChart>
      <c:catAx>
        <c:axId val="69004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048232"/>
        <c:crosses val="autoZero"/>
        <c:auto val="1"/>
        <c:lblAlgn val="ctr"/>
        <c:lblOffset val="100"/>
        <c:noMultiLvlLbl val="0"/>
      </c:catAx>
      <c:valAx>
        <c:axId val="69004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04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0.32616431344313274</c:v>
                </c:pt>
                <c:pt idx="1">
                  <c:v>0.34272902883038803</c:v>
                </c:pt>
                <c:pt idx="2">
                  <c:v>0.35763929327739508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0.34134917949262256</c:v>
                </c:pt>
                <c:pt idx="1">
                  <c:v>0.26643222018849916</c:v>
                </c:pt>
                <c:pt idx="2">
                  <c:v>0.26417997726020237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3.7030525185363164E-2</c:v>
                </c:pt>
                <c:pt idx="1">
                  <c:v>1.7672854606018414E-2</c:v>
                </c:pt>
                <c:pt idx="2">
                  <c:v>1.9168444131101942E-2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1.6026739583717677E-2</c:v>
                </c:pt>
                <c:pt idx="1">
                  <c:v>1.8391283301582545E-2</c:v>
                </c:pt>
                <c:pt idx="2">
                  <c:v>1.9537767273341541E-2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2.5561919544316485E-3</c:v>
                </c:pt>
                <c:pt idx="1">
                  <c:v>2.0188506305478826E-3</c:v>
                </c:pt>
                <c:pt idx="2">
                  <c:v>1.905566709463012E-3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1.1465991630345816E-2</c:v>
                </c:pt>
                <c:pt idx="1">
                  <c:v>3.7283860394455842E-3</c:v>
                </c:pt>
                <c:pt idx="2">
                  <c:v>3.4807147579010694E-3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858056"/>
        <c:axId val="6888615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0.7345929367793369</c:v>
                </c:pt>
                <c:pt idx="1">
                  <c:v>0.65097261578810572</c:v>
                </c:pt>
                <c:pt idx="2">
                  <c:v>0.66591176577796896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858056"/>
        <c:axId val="688861544"/>
      </c:lineChart>
      <c:catAx>
        <c:axId val="68885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861544"/>
        <c:crosses val="autoZero"/>
        <c:auto val="1"/>
        <c:lblAlgn val="ctr"/>
        <c:lblOffset val="100"/>
        <c:noMultiLvlLbl val="0"/>
      </c:catAx>
      <c:valAx>
        <c:axId val="68886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85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8.8751397847648142E-2</c:v>
                </c:pt>
                <c:pt idx="1">
                  <c:v>0.14146808762536869</c:v>
                </c:pt>
                <c:pt idx="2">
                  <c:v>0.16638386023650323</c:v>
                </c:pt>
                <c:pt idx="3">
                  <c:v>0.17455706369903043</c:v>
                </c:pt>
                <c:pt idx="4">
                  <c:v>0.16056726798876389</c:v>
                </c:pt>
                <c:pt idx="5">
                  <c:v>0.15513050719559321</c:v>
                </c:pt>
                <c:pt idx="6">
                  <c:v>0.14981685051564209</c:v>
                </c:pt>
                <c:pt idx="7">
                  <c:v>0.14507240589858944</c:v>
                </c:pt>
                <c:pt idx="8">
                  <c:v>0.1410190030484639</c:v>
                </c:pt>
                <c:pt idx="9">
                  <c:v>0.13644783063478441</c:v>
                </c:pt>
                <c:pt idx="10">
                  <c:v>0.12282103404835452</c:v>
                </c:pt>
                <c:pt idx="11">
                  <c:v>0.11506880954662661</c:v>
                </c:pt>
                <c:pt idx="12">
                  <c:v>0.11071018987481977</c:v>
                </c:pt>
                <c:pt idx="13">
                  <c:v>0.10816434784251995</c:v>
                </c:pt>
                <c:pt idx="14">
                  <c:v>0.10437645829041327</c:v>
                </c:pt>
                <c:pt idx="15">
                  <c:v>9.794639045546287E-2</c:v>
                </c:pt>
                <c:pt idx="16">
                  <c:v>9.4326877923730873E-2</c:v>
                </c:pt>
                <c:pt idx="17">
                  <c:v>9.2256253874480068E-2</c:v>
                </c:pt>
                <c:pt idx="18">
                  <c:v>9.0956759458396638E-2</c:v>
                </c:pt>
                <c:pt idx="19">
                  <c:v>9.3305927105131858E-2</c:v>
                </c:pt>
                <c:pt idx="20">
                  <c:v>9.062290341976352E-2</c:v>
                </c:pt>
                <c:pt idx="21">
                  <c:v>8.874824952066343E-2</c:v>
                </c:pt>
                <c:pt idx="22">
                  <c:v>8.7404759263893794E-2</c:v>
                </c:pt>
                <c:pt idx="23">
                  <c:v>8.632599919147807E-2</c:v>
                </c:pt>
                <c:pt idx="24">
                  <c:v>8.5358797493694599E-2</c:v>
                </c:pt>
                <c:pt idx="25">
                  <c:v>8.4429385458384326E-2</c:v>
                </c:pt>
                <c:pt idx="26">
                  <c:v>8.3507416107423252E-2</c:v>
                </c:pt>
                <c:pt idx="27">
                  <c:v>8.2583598540746136E-2</c:v>
                </c:pt>
                <c:pt idx="28">
                  <c:v>8.1657633395943827E-2</c:v>
                </c:pt>
                <c:pt idx="29">
                  <c:v>8.0732269532061127E-2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1.2338748519410496E-2</c:v>
                </c:pt>
                <c:pt idx="1">
                  <c:v>2.2253721302320735E-2</c:v>
                </c:pt>
                <c:pt idx="2">
                  <c:v>2.7780675817316979E-2</c:v>
                </c:pt>
                <c:pt idx="3">
                  <c:v>2.9824674647571995E-2</c:v>
                </c:pt>
                <c:pt idx="4">
                  <c:v>2.9894883562101064E-2</c:v>
                </c:pt>
                <c:pt idx="5">
                  <c:v>2.9097077488803379E-2</c:v>
                </c:pt>
                <c:pt idx="6">
                  <c:v>2.5931356375687664E-2</c:v>
                </c:pt>
                <c:pt idx="7">
                  <c:v>2.391025975270341E-2</c:v>
                </c:pt>
                <c:pt idx="8">
                  <c:v>1.9846455170176844E-2</c:v>
                </c:pt>
                <c:pt idx="9">
                  <c:v>1.7716549606099086E-2</c:v>
                </c:pt>
                <c:pt idx="10">
                  <c:v>3.6634333976589613E-2</c:v>
                </c:pt>
                <c:pt idx="11">
                  <c:v>4.6125244183024737E-2</c:v>
                </c:pt>
                <c:pt idx="12">
                  <c:v>5.057523379243839E-2</c:v>
                </c:pt>
                <c:pt idx="13">
                  <c:v>5.1815660009296688E-2</c:v>
                </c:pt>
                <c:pt idx="14">
                  <c:v>5.1406748778502716E-2</c:v>
                </c:pt>
                <c:pt idx="15">
                  <c:v>5.0314653982242351E-2</c:v>
                </c:pt>
                <c:pt idx="16">
                  <c:v>5.1638276744899334E-2</c:v>
                </c:pt>
                <c:pt idx="17">
                  <c:v>5.1746399214325695E-2</c:v>
                </c:pt>
                <c:pt idx="18">
                  <c:v>5.1213882274504921E-2</c:v>
                </c:pt>
                <c:pt idx="19">
                  <c:v>5.041530617877845E-2</c:v>
                </c:pt>
                <c:pt idx="20">
                  <c:v>4.954730803760049E-2</c:v>
                </c:pt>
                <c:pt idx="21">
                  <c:v>5.1201207435535134E-2</c:v>
                </c:pt>
                <c:pt idx="22">
                  <c:v>5.1721206578124131E-2</c:v>
                </c:pt>
                <c:pt idx="23">
                  <c:v>5.1567719456817304E-2</c:v>
                </c:pt>
                <c:pt idx="24">
                  <c:v>5.1072048987493616E-2</c:v>
                </c:pt>
                <c:pt idx="25">
                  <c:v>5.0428298618775527E-2</c:v>
                </c:pt>
                <c:pt idx="26">
                  <c:v>4.9738774775590223E-2</c:v>
                </c:pt>
                <c:pt idx="27">
                  <c:v>4.9052107882746991E-2</c:v>
                </c:pt>
                <c:pt idx="28">
                  <c:v>4.8387983352948499E-2</c:v>
                </c:pt>
                <c:pt idx="29">
                  <c:v>4.7751668050260272E-2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8.4788334083609092E-3</c:v>
                </c:pt>
                <c:pt idx="1">
                  <c:v>1.3953212011171209E-2</c:v>
                </c:pt>
                <c:pt idx="2">
                  <c:v>1.6667136804560605E-2</c:v>
                </c:pt>
                <c:pt idx="3">
                  <c:v>1.7597402058483851E-2</c:v>
                </c:pt>
                <c:pt idx="4">
                  <c:v>1.9223029505632684E-2</c:v>
                </c:pt>
                <c:pt idx="5">
                  <c:v>1.9657154762114357E-2</c:v>
                </c:pt>
                <c:pt idx="6">
                  <c:v>1.932219470637872E-2</c:v>
                </c:pt>
                <c:pt idx="7">
                  <c:v>1.8807594879342256E-2</c:v>
                </c:pt>
                <c:pt idx="8">
                  <c:v>1.8095085202771845E-2</c:v>
                </c:pt>
                <c:pt idx="9">
                  <c:v>1.813424610736368E-2</c:v>
                </c:pt>
                <c:pt idx="10">
                  <c:v>2.3576781794066387E-2</c:v>
                </c:pt>
                <c:pt idx="11">
                  <c:v>2.6135668112135489E-2</c:v>
                </c:pt>
                <c:pt idx="12">
                  <c:v>2.7103289006528995E-2</c:v>
                </c:pt>
                <c:pt idx="13">
                  <c:v>2.7194336788425737E-2</c:v>
                </c:pt>
                <c:pt idx="14">
                  <c:v>2.6877698787210261E-2</c:v>
                </c:pt>
                <c:pt idx="15">
                  <c:v>2.6394563129510606E-2</c:v>
                </c:pt>
                <c:pt idx="16">
                  <c:v>2.6068687834105694E-2</c:v>
                </c:pt>
                <c:pt idx="17">
                  <c:v>2.5669288789062106E-2</c:v>
                </c:pt>
                <c:pt idx="18">
                  <c:v>2.5254838198072001E-2</c:v>
                </c:pt>
                <c:pt idx="19">
                  <c:v>2.5811894634459358E-2</c:v>
                </c:pt>
                <c:pt idx="20">
                  <c:v>2.5933487223474286E-2</c:v>
                </c:pt>
                <c:pt idx="21">
                  <c:v>2.5990890658607903E-2</c:v>
                </c:pt>
                <c:pt idx="22">
                  <c:v>2.5831572011900523E-2</c:v>
                </c:pt>
                <c:pt idx="23">
                  <c:v>2.5562812388714936E-2</c:v>
                </c:pt>
                <c:pt idx="24">
                  <c:v>2.5247492888616226E-2</c:v>
                </c:pt>
                <c:pt idx="25">
                  <c:v>2.491889497193887E-2</c:v>
                </c:pt>
                <c:pt idx="26">
                  <c:v>2.4592976412983625E-2</c:v>
                </c:pt>
                <c:pt idx="27">
                  <c:v>2.4276241114160754E-2</c:v>
                </c:pt>
                <c:pt idx="28">
                  <c:v>2.3970400080709608E-2</c:v>
                </c:pt>
                <c:pt idx="29">
                  <c:v>2.3674987560339113E-2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1.7359810371333242E-2</c:v>
                </c:pt>
                <c:pt idx="1">
                  <c:v>2.8002271613740252E-2</c:v>
                </c:pt>
                <c:pt idx="2">
                  <c:v>3.3602269230344047E-2</c:v>
                </c:pt>
                <c:pt idx="3">
                  <c:v>3.6144233932294913E-2</c:v>
                </c:pt>
                <c:pt idx="4">
                  <c:v>3.9061120470714458E-2</c:v>
                </c:pt>
                <c:pt idx="5">
                  <c:v>4.0289065272249756E-2</c:v>
                </c:pt>
                <c:pt idx="6">
                  <c:v>4.0661220935296123E-2</c:v>
                </c:pt>
                <c:pt idx="7">
                  <c:v>4.0681515496246608E-2</c:v>
                </c:pt>
                <c:pt idx="8">
                  <c:v>3.9292756869462556E-2</c:v>
                </c:pt>
                <c:pt idx="9">
                  <c:v>4.3366504478062819E-2</c:v>
                </c:pt>
                <c:pt idx="10">
                  <c:v>2.8413610896693663E-2</c:v>
                </c:pt>
                <c:pt idx="11">
                  <c:v>2.0996814351083727E-2</c:v>
                </c:pt>
                <c:pt idx="12">
                  <c:v>1.767407515430661E-2</c:v>
                </c:pt>
                <c:pt idx="13">
                  <c:v>1.646381606594707E-2</c:v>
                </c:pt>
                <c:pt idx="14">
                  <c:v>2.0687334145862855E-2</c:v>
                </c:pt>
                <c:pt idx="15">
                  <c:v>2.3338743204125961E-2</c:v>
                </c:pt>
                <c:pt idx="16">
                  <c:v>2.4882161178107633E-2</c:v>
                </c:pt>
                <c:pt idx="17">
                  <c:v>2.574027480516863E-2</c:v>
                </c:pt>
                <c:pt idx="18">
                  <c:v>2.620228804248402E-2</c:v>
                </c:pt>
                <c:pt idx="19">
                  <c:v>3.2076496479939577E-2</c:v>
                </c:pt>
                <c:pt idx="20">
                  <c:v>3.4414829953211774E-2</c:v>
                </c:pt>
                <c:pt idx="21">
                  <c:v>3.5407241507186264E-2</c:v>
                </c:pt>
                <c:pt idx="22">
                  <c:v>3.5700918671966189E-2</c:v>
                </c:pt>
                <c:pt idx="23">
                  <c:v>3.5661067273228833E-2</c:v>
                </c:pt>
                <c:pt idx="24">
                  <c:v>3.5485379038110644E-2</c:v>
                </c:pt>
                <c:pt idx="25">
                  <c:v>3.5274204033801722E-2</c:v>
                </c:pt>
                <c:pt idx="26">
                  <c:v>3.5073385138812113E-2</c:v>
                </c:pt>
                <c:pt idx="27">
                  <c:v>3.489865623506444E-2</c:v>
                </c:pt>
                <c:pt idx="28">
                  <c:v>3.4753214688210403E-2</c:v>
                </c:pt>
                <c:pt idx="29">
                  <c:v>3.4636108339827762E-2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1.0837008209751304E-2</c:v>
                </c:pt>
                <c:pt idx="1">
                  <c:v>1.7612463600997656E-2</c:v>
                </c:pt>
                <c:pt idx="2">
                  <c:v>2.1559685720186954E-2</c:v>
                </c:pt>
                <c:pt idx="3">
                  <c:v>2.3251566264794851E-2</c:v>
                </c:pt>
                <c:pt idx="4">
                  <c:v>2.8239936177325148E-2</c:v>
                </c:pt>
                <c:pt idx="5">
                  <c:v>3.0861149821304452E-2</c:v>
                </c:pt>
                <c:pt idx="6">
                  <c:v>3.1310910278583112E-2</c:v>
                </c:pt>
                <c:pt idx="7">
                  <c:v>3.1259575532421285E-2</c:v>
                </c:pt>
                <c:pt idx="8">
                  <c:v>3.0812274886694462E-2</c:v>
                </c:pt>
                <c:pt idx="9">
                  <c:v>2.8976840513264841E-2</c:v>
                </c:pt>
                <c:pt idx="10">
                  <c:v>3.5604502476187662E-2</c:v>
                </c:pt>
                <c:pt idx="11">
                  <c:v>3.7436361498623061E-2</c:v>
                </c:pt>
                <c:pt idx="12">
                  <c:v>3.7737360327327177E-2</c:v>
                </c:pt>
                <c:pt idx="13">
                  <c:v>3.7278679435863334E-2</c:v>
                </c:pt>
                <c:pt idx="14">
                  <c:v>3.7905712206957549E-2</c:v>
                </c:pt>
                <c:pt idx="15">
                  <c:v>3.7738127698187136E-2</c:v>
                </c:pt>
                <c:pt idx="16">
                  <c:v>3.7926477196097763E-2</c:v>
                </c:pt>
                <c:pt idx="17">
                  <c:v>3.7574315303534001E-2</c:v>
                </c:pt>
                <c:pt idx="18">
                  <c:v>3.6956895997996633E-2</c:v>
                </c:pt>
                <c:pt idx="19">
                  <c:v>4.3190312522451667E-2</c:v>
                </c:pt>
                <c:pt idx="20">
                  <c:v>4.6114702429234836E-2</c:v>
                </c:pt>
                <c:pt idx="21">
                  <c:v>4.7765133180531091E-2</c:v>
                </c:pt>
                <c:pt idx="22">
                  <c:v>5.2482267095721673E-2</c:v>
                </c:pt>
                <c:pt idx="23">
                  <c:v>5.4321321368639312E-2</c:v>
                </c:pt>
                <c:pt idx="24">
                  <c:v>5.4515088392611787E-2</c:v>
                </c:pt>
                <c:pt idx="25">
                  <c:v>5.3891635985650034E-2</c:v>
                </c:pt>
                <c:pt idx="26">
                  <c:v>5.2924966123730183E-2</c:v>
                </c:pt>
                <c:pt idx="27">
                  <c:v>5.1858225425947792E-2</c:v>
                </c:pt>
                <c:pt idx="28">
                  <c:v>5.0805652975561374E-2</c:v>
                </c:pt>
                <c:pt idx="29">
                  <c:v>4.9811631543548653E-2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2.3139686237674392E-5</c:v>
                </c:pt>
                <c:pt idx="1">
                  <c:v>5.1178990465170991E-5</c:v>
                </c:pt>
                <c:pt idx="2">
                  <c:v>7.2320488171549922E-5</c:v>
                </c:pt>
                <c:pt idx="3">
                  <c:v>8.3596930252362111E-5</c:v>
                </c:pt>
                <c:pt idx="4">
                  <c:v>8.5460103351578203E-5</c:v>
                </c:pt>
                <c:pt idx="5">
                  <c:v>8.2789615421791906E-5</c:v>
                </c:pt>
                <c:pt idx="6">
                  <c:v>7.8040634557827729E-5</c:v>
                </c:pt>
                <c:pt idx="7">
                  <c:v>7.333053439593628E-5</c:v>
                </c:pt>
                <c:pt idx="8">
                  <c:v>6.9145893836739368E-5</c:v>
                </c:pt>
                <c:pt idx="9">
                  <c:v>6.6795333247818555E-5</c:v>
                </c:pt>
                <c:pt idx="10">
                  <c:v>7.0153992837302894E-5</c:v>
                </c:pt>
                <c:pt idx="11">
                  <c:v>7.479502326480289E-5</c:v>
                </c:pt>
                <c:pt idx="12">
                  <c:v>7.8780809220137203E-5</c:v>
                </c:pt>
                <c:pt idx="13">
                  <c:v>8.1542274809226156E-5</c:v>
                </c:pt>
                <c:pt idx="14">
                  <c:v>8.3725164134316356E-5</c:v>
                </c:pt>
                <c:pt idx="15">
                  <c:v>8.4572494885617935E-5</c:v>
                </c:pt>
                <c:pt idx="16">
                  <c:v>8.5075387468414281E-5</c:v>
                </c:pt>
                <c:pt idx="17">
                  <c:v>8.5211207918233094E-5</c:v>
                </c:pt>
                <c:pt idx="18">
                  <c:v>8.4938294934673437E-5</c:v>
                </c:pt>
                <c:pt idx="19">
                  <c:v>8.6489261021475747E-5</c:v>
                </c:pt>
                <c:pt idx="20">
                  <c:v>8.7640426044763916E-5</c:v>
                </c:pt>
                <c:pt idx="21">
                  <c:v>8.8252264068727545E-5</c:v>
                </c:pt>
                <c:pt idx="22">
                  <c:v>9.0598945084502427E-5</c:v>
                </c:pt>
                <c:pt idx="23">
                  <c:v>9.2523991512618071E-5</c:v>
                </c:pt>
                <c:pt idx="24">
                  <c:v>9.2961383952689297E-5</c:v>
                </c:pt>
                <c:pt idx="25">
                  <c:v>9.188766402356409E-5</c:v>
                </c:pt>
                <c:pt idx="26">
                  <c:v>8.9699570454883874E-5</c:v>
                </c:pt>
                <c:pt idx="27">
                  <c:v>8.6847772923231715E-5</c:v>
                </c:pt>
                <c:pt idx="28">
                  <c:v>8.3687814419983791E-5</c:v>
                </c:pt>
                <c:pt idx="29">
                  <c:v>8.0447441792142689E-5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6.395685547540845E-3</c:v>
                </c:pt>
                <c:pt idx="1">
                  <c:v>1.0189638219165973E-2</c:v>
                </c:pt>
                <c:pt idx="2">
                  <c:v>1.1997410405781042E-2</c:v>
                </c:pt>
                <c:pt idx="3">
                  <c:v>1.2614101591183645E-2</c:v>
                </c:pt>
                <c:pt idx="4">
                  <c:v>1.1965074764504889E-2</c:v>
                </c:pt>
                <c:pt idx="5">
                  <c:v>1.1361506542617614E-2</c:v>
                </c:pt>
                <c:pt idx="6">
                  <c:v>1.0859947499763167E-2</c:v>
                </c:pt>
                <c:pt idx="7">
                  <c:v>1.0457866571036643E-2</c:v>
                </c:pt>
                <c:pt idx="8">
                  <c:v>1.013673273699096E-2</c:v>
                </c:pt>
                <c:pt idx="9">
                  <c:v>1.0804473634088554E-2</c:v>
                </c:pt>
                <c:pt idx="10">
                  <c:v>9.1868437474747749E-3</c:v>
                </c:pt>
                <c:pt idx="11">
                  <c:v>8.3605926360648189E-3</c:v>
                </c:pt>
                <c:pt idx="12">
                  <c:v>7.8907647189291087E-3</c:v>
                </c:pt>
                <c:pt idx="13">
                  <c:v>7.614518182491036E-3</c:v>
                </c:pt>
                <c:pt idx="14">
                  <c:v>7.5342184403767685E-3</c:v>
                </c:pt>
                <c:pt idx="15">
                  <c:v>7.454973510078765E-3</c:v>
                </c:pt>
                <c:pt idx="16">
                  <c:v>7.3676219541100561E-3</c:v>
                </c:pt>
                <c:pt idx="17">
                  <c:v>7.2716856118433659E-3</c:v>
                </c:pt>
                <c:pt idx="18">
                  <c:v>7.1685028139802532E-3</c:v>
                </c:pt>
                <c:pt idx="19">
                  <c:v>6.4401325622110853E-3</c:v>
                </c:pt>
                <c:pt idx="20">
                  <c:v>6.3564294712480781E-3</c:v>
                </c:pt>
                <c:pt idx="21">
                  <c:v>6.2924925680844903E-3</c:v>
                </c:pt>
                <c:pt idx="22">
                  <c:v>1.1368453766034145E-2</c:v>
                </c:pt>
                <c:pt idx="23">
                  <c:v>1.4224335743374407E-2</c:v>
                </c:pt>
                <c:pt idx="24">
                  <c:v>1.5517400458067028E-2</c:v>
                </c:pt>
                <c:pt idx="25">
                  <c:v>1.5906532724187759E-2</c:v>
                </c:pt>
                <c:pt idx="26">
                  <c:v>1.5837529304591251E-2</c:v>
                </c:pt>
                <c:pt idx="27">
                  <c:v>1.5569173505319365E-2</c:v>
                </c:pt>
                <c:pt idx="28">
                  <c:v>1.5236940243761248E-2</c:v>
                </c:pt>
                <c:pt idx="29">
                  <c:v>1.4903746600945251E-2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1.6080864121071822E-5</c:v>
                </c:pt>
                <c:pt idx="1">
                  <c:v>3.5764404415554198E-5</c:v>
                </c:pt>
                <c:pt idx="2">
                  <c:v>5.0849748104644883E-5</c:v>
                </c:pt>
                <c:pt idx="3">
                  <c:v>5.9136748797692503E-5</c:v>
                </c:pt>
                <c:pt idx="4">
                  <c:v>6.0791520915741418E-5</c:v>
                </c:pt>
                <c:pt idx="5">
                  <c:v>5.9104554274999022E-5</c:v>
                </c:pt>
                <c:pt idx="6">
                  <c:v>5.5765964149081623E-5</c:v>
                </c:pt>
                <c:pt idx="7">
                  <c:v>5.227845703241505E-5</c:v>
                </c:pt>
                <c:pt idx="8">
                  <c:v>4.9037875169177794E-5</c:v>
                </c:pt>
                <c:pt idx="9">
                  <c:v>4.7010964153179826E-5</c:v>
                </c:pt>
                <c:pt idx="10">
                  <c:v>4.8948366839355299E-5</c:v>
                </c:pt>
                <c:pt idx="11">
                  <c:v>5.1851634318720869E-5</c:v>
                </c:pt>
                <c:pt idx="12">
                  <c:v>5.4394099745242713E-5</c:v>
                </c:pt>
                <c:pt idx="13">
                  <c:v>5.6168445067195319E-5</c:v>
                </c:pt>
                <c:pt idx="14">
                  <c:v>5.7603235347372962E-5</c:v>
                </c:pt>
                <c:pt idx="15">
                  <c:v>5.8159051160576613E-5</c:v>
                </c:pt>
                <c:pt idx="16">
                  <c:v>5.8507412806187095E-5</c:v>
                </c:pt>
                <c:pt idx="17">
                  <c:v>5.8626799885910658E-5</c:v>
                </c:pt>
                <c:pt idx="18">
                  <c:v>5.8484063746238049E-5</c:v>
                </c:pt>
                <c:pt idx="19">
                  <c:v>5.9628335950794729E-5</c:v>
                </c:pt>
                <c:pt idx="20">
                  <c:v>6.0528441515161617E-5</c:v>
                </c:pt>
                <c:pt idx="21">
                  <c:v>6.107788180392713E-5</c:v>
                </c:pt>
                <c:pt idx="22">
                  <c:v>6.2841402924186817E-5</c:v>
                </c:pt>
                <c:pt idx="23">
                  <c:v>6.4327215105970778E-5</c:v>
                </c:pt>
                <c:pt idx="24">
                  <c:v>6.4783643688816E-5</c:v>
                </c:pt>
                <c:pt idx="25">
                  <c:v>6.4175622265260574E-5</c:v>
                </c:pt>
                <c:pt idx="26">
                  <c:v>6.2764481170264546E-5</c:v>
                </c:pt>
                <c:pt idx="27">
                  <c:v>6.08575674367898E-5</c:v>
                </c:pt>
                <c:pt idx="28">
                  <c:v>5.8703561805772093E-5</c:v>
                </c:pt>
                <c:pt idx="29">
                  <c:v>5.6466823096636114E-5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4.1277850591941771E-2</c:v>
                </c:pt>
                <c:pt idx="1">
                  <c:v>6.5114367191370148E-2</c:v>
                </c:pt>
                <c:pt idx="2">
                  <c:v>7.6436478177003678E-2</c:v>
                </c:pt>
                <c:pt idx="3">
                  <c:v>8.0228715592868899E-2</c:v>
                </c:pt>
                <c:pt idx="4">
                  <c:v>7.5170007747048476E-2</c:v>
                </c:pt>
                <c:pt idx="5">
                  <c:v>7.2397360433455585E-2</c:v>
                </c:pt>
                <c:pt idx="6">
                  <c:v>6.9394143980822623E-2</c:v>
                </c:pt>
                <c:pt idx="7">
                  <c:v>6.6941800933518134E-2</c:v>
                </c:pt>
                <c:pt idx="8">
                  <c:v>6.4478975161490273E-2</c:v>
                </c:pt>
                <c:pt idx="9">
                  <c:v>6.0395693658053688E-2</c:v>
                </c:pt>
                <c:pt idx="10">
                  <c:v>8.2317317993356828E-2</c:v>
                </c:pt>
                <c:pt idx="11">
                  <c:v>9.299952727306228E-2</c:v>
                </c:pt>
                <c:pt idx="12">
                  <c:v>9.7383654224648342E-2</c:v>
                </c:pt>
                <c:pt idx="13">
                  <c:v>9.8285110212547891E-2</c:v>
                </c:pt>
                <c:pt idx="14">
                  <c:v>9.9047517663418613E-2</c:v>
                </c:pt>
                <c:pt idx="15">
                  <c:v>9.7206713876721848E-2</c:v>
                </c:pt>
                <c:pt idx="16">
                  <c:v>9.5776033655394777E-2</c:v>
                </c:pt>
                <c:pt idx="17">
                  <c:v>9.4183749397064712E-2</c:v>
                </c:pt>
                <c:pt idx="18">
                  <c:v>9.2603205302601257E-2</c:v>
                </c:pt>
                <c:pt idx="19">
                  <c:v>9.7140561170304549E-2</c:v>
                </c:pt>
                <c:pt idx="20">
                  <c:v>9.7959200987491071E-2</c:v>
                </c:pt>
                <c:pt idx="21">
                  <c:v>9.8120648160799379E-2</c:v>
                </c:pt>
                <c:pt idx="22">
                  <c:v>9.9871006901343443E-2</c:v>
                </c:pt>
                <c:pt idx="23">
                  <c:v>0.10006484337152047</c:v>
                </c:pt>
                <c:pt idx="24">
                  <c:v>9.9390852521259579E-2</c:v>
                </c:pt>
                <c:pt idx="25">
                  <c:v>9.8294338068408815E-2</c:v>
                </c:pt>
                <c:pt idx="26">
                  <c:v>9.7026732513857392E-2</c:v>
                </c:pt>
                <c:pt idx="27">
                  <c:v>9.5718054685178758E-2</c:v>
                </c:pt>
                <c:pt idx="28">
                  <c:v>9.4428726105871205E-2</c:v>
                </c:pt>
                <c:pt idx="29">
                  <c:v>9.3181836659793016E-2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5.0218297599858703E-5</c:v>
                </c:pt>
                <c:pt idx="1">
                  <c:v>8.1678517754189118E-5</c:v>
                </c:pt>
                <c:pt idx="2">
                  <c:v>9.8626379730936827E-5</c:v>
                </c:pt>
                <c:pt idx="3">
                  <c:v>1.0568999314619385E-4</c:v>
                </c:pt>
                <c:pt idx="4">
                  <c:v>1.063196920200507E-4</c:v>
                </c:pt>
                <c:pt idx="5">
                  <c:v>1.0393014796627373E-4</c:v>
                </c:pt>
                <c:pt idx="6">
                  <c:v>1.0028766060131662E-4</c:v>
                </c:pt>
                <c:pt idx="7">
                  <c:v>9.6561684378877462E-5</c:v>
                </c:pt>
                <c:pt idx="8">
                  <c:v>9.312888007429799E-5</c:v>
                </c:pt>
                <c:pt idx="9">
                  <c:v>9.0496832908551234E-5</c:v>
                </c:pt>
                <c:pt idx="10">
                  <c:v>3.3608945747837671E-4</c:v>
                </c:pt>
                <c:pt idx="11">
                  <c:v>4.6610934722250436E-4</c:v>
                </c:pt>
                <c:pt idx="12">
                  <c:v>5.2405593361911436E-4</c:v>
                </c:pt>
                <c:pt idx="13">
                  <c:v>5.4242760273771873E-4</c:v>
                </c:pt>
                <c:pt idx="14">
                  <c:v>5.4132223948751262E-4</c:v>
                </c:pt>
                <c:pt idx="15">
                  <c:v>5.3155475510226647E-4</c:v>
                </c:pt>
                <c:pt idx="16">
                  <c:v>5.1915226475062251E-4</c:v>
                </c:pt>
                <c:pt idx="17">
                  <c:v>5.0678018671077778E-4</c:v>
                </c:pt>
                <c:pt idx="18">
                  <c:v>4.9547769469534153E-4</c:v>
                </c:pt>
                <c:pt idx="19">
                  <c:v>4.8622490497120523E-4</c:v>
                </c:pt>
                <c:pt idx="20">
                  <c:v>3.2278497177254211E-4</c:v>
                </c:pt>
                <c:pt idx="21">
                  <c:v>2.3621459921253143E-4</c:v>
                </c:pt>
                <c:pt idx="22">
                  <c:v>1.9561906932864191E-4</c:v>
                </c:pt>
                <c:pt idx="23">
                  <c:v>1.7919941542789215E-4</c:v>
                </c:pt>
                <c:pt idx="24">
                  <c:v>1.7430424283744968E-4</c:v>
                </c:pt>
                <c:pt idx="25">
                  <c:v>1.7416615174651063E-4</c:v>
                </c:pt>
                <c:pt idx="26">
                  <c:v>1.7541597501527333E-4</c:v>
                </c:pt>
                <c:pt idx="27">
                  <c:v>1.7653992978855133E-4</c:v>
                </c:pt>
                <c:pt idx="28">
                  <c:v>1.7698119089335206E-4</c:v>
                </c:pt>
                <c:pt idx="29">
                  <c:v>1.7663913971490273E-4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8963192"/>
        <c:axId val="55896661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0.18552877334394535</c:v>
                </c:pt>
                <c:pt idx="1">
                  <c:v>0.29876238347676953</c:v>
                </c:pt>
                <c:pt idx="2">
                  <c:v>0.35464931300770369</c:v>
                </c:pt>
                <c:pt idx="3">
                  <c:v>0.37446618145842481</c:v>
                </c:pt>
                <c:pt idx="4">
                  <c:v>0.36437389153237798</c:v>
                </c:pt>
                <c:pt idx="5">
                  <c:v>0.35903964583380144</c:v>
                </c:pt>
                <c:pt idx="6">
                  <c:v>0.34753071855148171</c:v>
                </c:pt>
                <c:pt idx="7">
                  <c:v>0.33735318973966505</c:v>
                </c:pt>
                <c:pt idx="8">
                  <c:v>0.32389259572513107</c:v>
                </c:pt>
                <c:pt idx="9">
                  <c:v>0.31604644176202662</c:v>
                </c:pt>
                <c:pt idx="10">
                  <c:v>0.33900961674987845</c:v>
                </c:pt>
                <c:pt idx="11">
                  <c:v>0.34771577360542671</c:v>
                </c:pt>
                <c:pt idx="12">
                  <c:v>0.34973179794158288</c:v>
                </c:pt>
                <c:pt idx="13">
                  <c:v>0.34749660685970585</c:v>
                </c:pt>
                <c:pt idx="14">
                  <c:v>0.34851833895171125</c:v>
                </c:pt>
                <c:pt idx="15">
                  <c:v>0.34106845215747794</c:v>
                </c:pt>
                <c:pt idx="16">
                  <c:v>0.33864887155147139</c:v>
                </c:pt>
                <c:pt idx="17">
                  <c:v>0.33509258518999352</c:v>
                </c:pt>
                <c:pt idx="18">
                  <c:v>0.33099527214141194</c:v>
                </c:pt>
                <c:pt idx="19">
                  <c:v>0.34901297315522001</c:v>
                </c:pt>
                <c:pt idx="20">
                  <c:v>0.35141981536135647</c:v>
                </c:pt>
                <c:pt idx="21">
                  <c:v>0.35391140777649288</c:v>
                </c:pt>
                <c:pt idx="22">
                  <c:v>0.3647292437063212</c:v>
                </c:pt>
                <c:pt idx="23">
                  <c:v>0.36806414941581977</c:v>
                </c:pt>
                <c:pt idx="24">
                  <c:v>0.36691910905033243</c:v>
                </c:pt>
                <c:pt idx="25">
                  <c:v>0.36347351929918237</c:v>
                </c:pt>
                <c:pt idx="26">
                  <c:v>0.35902966040362844</c:v>
                </c:pt>
                <c:pt idx="27">
                  <c:v>0.35428030265931276</c:v>
                </c:pt>
                <c:pt idx="28">
                  <c:v>0.34955992341012532</c:v>
                </c:pt>
                <c:pt idx="29">
                  <c:v>0.34500580169137884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963192"/>
        <c:axId val="558966616"/>
      </c:lineChart>
      <c:catAx>
        <c:axId val="55896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966616"/>
        <c:crosses val="autoZero"/>
        <c:auto val="1"/>
        <c:lblAlgn val="ctr"/>
        <c:lblOffset val="100"/>
        <c:tickLblSkip val="1"/>
        <c:noMultiLvlLbl val="0"/>
      </c:catAx>
      <c:valAx>
        <c:axId val="55896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96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0.14634553547946288</c:v>
                </c:pt>
                <c:pt idx="1">
                  <c:v>0.1454973194586146</c:v>
                </c:pt>
                <c:pt idx="2">
                  <c:v>0.11222816792054682</c:v>
                </c:pt>
                <c:pt idx="3">
                  <c:v>9.3758441763440462E-2</c:v>
                </c:pt>
                <c:pt idx="4">
                  <c:v>8.7692141777898677E-2</c:v>
                </c:pt>
                <c:pt idx="5">
                  <c:v>8.2582060606911742E-2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2.441854076974425E-2</c:v>
                </c:pt>
                <c:pt idx="1">
                  <c:v>2.3300339678694076E-2</c:v>
                </c:pt>
                <c:pt idx="2">
                  <c:v>4.7311444147970429E-2</c:v>
                </c:pt>
                <c:pt idx="3">
                  <c:v>5.106570367895015E-2</c:v>
                </c:pt>
                <c:pt idx="4">
                  <c:v>5.1021898099114137E-2</c:v>
                </c:pt>
                <c:pt idx="5">
                  <c:v>4.9071766536064307E-2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1.5183922757641855E-2</c:v>
                </c:pt>
                <c:pt idx="1">
                  <c:v>1.8803255131594171E-2</c:v>
                </c:pt>
                <c:pt idx="2">
                  <c:v>2.6177554897673372E-2</c:v>
                </c:pt>
                <c:pt idx="3">
                  <c:v>2.5839854517041953E-2</c:v>
                </c:pt>
                <c:pt idx="4">
                  <c:v>2.5713251034262773E-2</c:v>
                </c:pt>
                <c:pt idx="5">
                  <c:v>2.4286700028026395E-2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3.0833941123685382E-2</c:v>
                </c:pt>
                <c:pt idx="1">
                  <c:v>4.0858212610263574E-2</c:v>
                </c:pt>
                <c:pt idx="2">
                  <c:v>2.0847130122778786E-2</c:v>
                </c:pt>
                <c:pt idx="3">
                  <c:v>2.6447992741965166E-2</c:v>
                </c:pt>
                <c:pt idx="4">
                  <c:v>3.5333887288740741E-2</c:v>
                </c:pt>
                <c:pt idx="5">
                  <c:v>3.4927113687143282E-2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2.0300131994611181E-2</c:v>
                </c:pt>
                <c:pt idx="1">
                  <c:v>3.0644150206453634E-2</c:v>
                </c:pt>
                <c:pt idx="2">
                  <c:v>3.7192523188991758E-2</c:v>
                </c:pt>
                <c:pt idx="3">
                  <c:v>3.867722574365344E-2</c:v>
                </c:pt>
                <c:pt idx="4">
                  <c:v>5.1039702493347737E-2</c:v>
                </c:pt>
                <c:pt idx="5">
                  <c:v>5.1858422410887603E-2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6.313923969566713E-5</c:v>
                </c:pt>
                <c:pt idx="1">
                  <c:v>7.4020402292022773E-5</c:v>
                </c:pt>
                <c:pt idx="2">
                  <c:v>7.7799452853157105E-5</c:v>
                </c:pt>
                <c:pt idx="3">
                  <c:v>8.5257329245682896E-5</c:v>
                </c:pt>
                <c:pt idx="4">
                  <c:v>9.0395402132660238E-5</c:v>
                </c:pt>
                <c:pt idx="5">
                  <c:v>8.6514052722761234E-5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1.0632382105635279E-2</c:v>
                </c:pt>
                <c:pt idx="1">
                  <c:v>1.0724105396899389E-2</c:v>
                </c:pt>
                <c:pt idx="2">
                  <c:v>8.1173875450673005E-3</c:v>
                </c:pt>
                <c:pt idx="3">
                  <c:v>7.1405832904447046E-3</c:v>
                </c:pt>
                <c:pt idx="4">
                  <c:v>1.0751822401361629E-2</c:v>
                </c:pt>
                <c:pt idx="5">
                  <c:v>1.5490784475760975E-2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4.4524657270940971E-5</c:v>
                </c:pt>
                <c:pt idx="1">
                  <c:v>5.2639562955770659E-5</c:v>
                </c:pt>
                <c:pt idx="2">
                  <c:v>5.3793156263577441E-5</c:v>
                </c:pt>
                <c:pt idx="3">
                  <c:v>5.8681132709941428E-5</c:v>
                </c:pt>
                <c:pt idx="4">
                  <c:v>6.2711717007612466E-5</c:v>
                </c:pt>
                <c:pt idx="5">
                  <c:v>6.0593611154944626E-5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6.7645483860046596E-2</c:v>
                </c:pt>
                <c:pt idx="1">
                  <c:v>6.6721594833468054E-2</c:v>
                </c:pt>
                <c:pt idx="2">
                  <c:v>9.4006625473406796E-2</c:v>
                </c:pt>
                <c:pt idx="3">
                  <c:v>9.5382052680417426E-2</c:v>
                </c:pt>
                <c:pt idx="4">
                  <c:v>9.9081310388482779E-2</c:v>
                </c:pt>
                <c:pt idx="5">
                  <c:v>9.5729937606621837E-2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8.8506576050245844E-5</c:v>
                </c:pt>
                <c:pt idx="1">
                  <c:v>9.6881041185863405E-5</c:v>
                </c:pt>
                <c:pt idx="2">
                  <c:v>4.8200091610904535E-4</c:v>
                </c:pt>
                <c:pt idx="3">
                  <c:v>5.0783796124604275E-4</c:v>
                </c:pt>
                <c:pt idx="4">
                  <c:v>2.2162445971581147E-4</c:v>
                </c:pt>
                <c:pt idx="5">
                  <c:v>1.7594847743171801E-4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502664"/>
        <c:axId val="68048103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0.31555610856384431</c:v>
                </c:pt>
                <c:pt idx="1">
                  <c:v>0.33677251832242117</c:v>
                </c:pt>
                <c:pt idx="2">
                  <c:v>0.34649442682166104</c:v>
                </c:pt>
                <c:pt idx="3">
                  <c:v>0.33896363083911496</c:v>
                </c:pt>
                <c:pt idx="4">
                  <c:v>0.3610087450620646</c:v>
                </c:pt>
                <c:pt idx="5">
                  <c:v>0.35426984149272556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502664"/>
        <c:axId val="680481032"/>
      </c:lineChart>
      <c:catAx>
        <c:axId val="680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481032"/>
        <c:crosses val="autoZero"/>
        <c:auto val="1"/>
        <c:lblAlgn val="ctr"/>
        <c:lblOffset val="100"/>
        <c:noMultiLvlLbl val="0"/>
      </c:catAx>
      <c:valAx>
        <c:axId val="68048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0.14592142746903874</c:v>
                </c:pt>
                <c:pt idx="1">
                  <c:v>0.10299330484199365</c:v>
                </c:pt>
                <c:pt idx="2">
                  <c:v>8.513710119240521E-2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2.3859440224219163E-2</c:v>
                </c:pt>
                <c:pt idx="1">
                  <c:v>4.9188573913460293E-2</c:v>
                </c:pt>
                <c:pt idx="2">
                  <c:v>5.0046832317589218E-2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1.6993588944618013E-2</c:v>
                </c:pt>
                <c:pt idx="1">
                  <c:v>2.6008704707357663E-2</c:v>
                </c:pt>
                <c:pt idx="2">
                  <c:v>2.4999975531144584E-2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3.5846076866974476E-2</c:v>
                </c:pt>
                <c:pt idx="1">
                  <c:v>2.3647561432371976E-2</c:v>
                </c:pt>
                <c:pt idx="2">
                  <c:v>3.5130500487942015E-2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2.5472141100532406E-2</c:v>
                </c:pt>
                <c:pt idx="1">
                  <c:v>3.7934874466322599E-2</c:v>
                </c:pt>
                <c:pt idx="2">
                  <c:v>5.1449062452117666E-2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6.8579820993844951E-5</c:v>
                </c:pt>
                <c:pt idx="1">
                  <c:v>8.1528391049420001E-5</c:v>
                </c:pt>
                <c:pt idx="2">
                  <c:v>8.8454727427710736E-5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1.0678243751267334E-2</c:v>
                </c:pt>
                <c:pt idx="1">
                  <c:v>7.628985417756003E-3</c:v>
                </c:pt>
                <c:pt idx="2">
                  <c:v>1.3121303438561303E-2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4.8582110113355815E-5</c:v>
                </c:pt>
                <c:pt idx="1">
                  <c:v>5.6237144486759434E-5</c:v>
                </c:pt>
                <c:pt idx="2">
                  <c:v>6.1652664081278546E-5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6.7183539346757332E-2</c:v>
                </c:pt>
                <c:pt idx="1">
                  <c:v>9.4694339076912104E-2</c:v>
                </c:pt>
                <c:pt idx="2">
                  <c:v>9.7405623997552315E-2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9.2693808618054624E-5</c:v>
                </c:pt>
                <c:pt idx="1">
                  <c:v>4.9491943867754407E-4</c:v>
                </c:pt>
                <c:pt idx="2">
                  <c:v>1.9878646857376475E-4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386456"/>
        <c:axId val="68037712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0.32616431344313274</c:v>
                </c:pt>
                <c:pt idx="1">
                  <c:v>0.34272902883038803</c:v>
                </c:pt>
                <c:pt idx="2">
                  <c:v>0.35763929327739508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386456"/>
        <c:axId val="680377128"/>
      </c:lineChart>
      <c:catAx>
        <c:axId val="68038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77128"/>
        <c:crosses val="autoZero"/>
        <c:auto val="1"/>
        <c:lblAlgn val="ctr"/>
        <c:lblOffset val="100"/>
        <c:noMultiLvlLbl val="0"/>
      </c:catAx>
      <c:valAx>
        <c:axId val="68037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8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8.8751397847648142E-2</c:v>
                </c:pt>
                <c:pt idx="1">
                  <c:v>0.14146808762536869</c:v>
                </c:pt>
                <c:pt idx="2">
                  <c:v>0.16638386023650323</c:v>
                </c:pt>
                <c:pt idx="3">
                  <c:v>0.17455706369903043</c:v>
                </c:pt>
                <c:pt idx="4">
                  <c:v>0.16056726798876389</c:v>
                </c:pt>
                <c:pt idx="5">
                  <c:v>0.15513050719559321</c:v>
                </c:pt>
                <c:pt idx="6">
                  <c:v>0.14981685051564209</c:v>
                </c:pt>
                <c:pt idx="7">
                  <c:v>0.14507240589858944</c:v>
                </c:pt>
                <c:pt idx="8">
                  <c:v>0.1410190030484639</c:v>
                </c:pt>
                <c:pt idx="9">
                  <c:v>0.13644783063478441</c:v>
                </c:pt>
                <c:pt idx="10">
                  <c:v>0.12282103404835452</c:v>
                </c:pt>
                <c:pt idx="11">
                  <c:v>0.11506880954662661</c:v>
                </c:pt>
                <c:pt idx="12">
                  <c:v>0.11071018987481977</c:v>
                </c:pt>
                <c:pt idx="13">
                  <c:v>0.10816434784251995</c:v>
                </c:pt>
                <c:pt idx="14">
                  <c:v>0.10437645829041327</c:v>
                </c:pt>
                <c:pt idx="15">
                  <c:v>9.794639045546287E-2</c:v>
                </c:pt>
                <c:pt idx="16">
                  <c:v>9.4326877923730873E-2</c:v>
                </c:pt>
                <c:pt idx="17">
                  <c:v>9.2256253874480068E-2</c:v>
                </c:pt>
                <c:pt idx="18">
                  <c:v>9.0956759458396638E-2</c:v>
                </c:pt>
                <c:pt idx="19">
                  <c:v>9.3305927105131858E-2</c:v>
                </c:pt>
                <c:pt idx="20">
                  <c:v>9.062290341976352E-2</c:v>
                </c:pt>
                <c:pt idx="21">
                  <c:v>8.874824952066343E-2</c:v>
                </c:pt>
                <c:pt idx="22">
                  <c:v>8.7404759263893794E-2</c:v>
                </c:pt>
                <c:pt idx="23">
                  <c:v>8.632599919147807E-2</c:v>
                </c:pt>
                <c:pt idx="24">
                  <c:v>8.5358797493694599E-2</c:v>
                </c:pt>
                <c:pt idx="25">
                  <c:v>8.4429385458384326E-2</c:v>
                </c:pt>
                <c:pt idx="26">
                  <c:v>8.3507416107423252E-2</c:v>
                </c:pt>
                <c:pt idx="27">
                  <c:v>8.2583598540746136E-2</c:v>
                </c:pt>
                <c:pt idx="28">
                  <c:v>8.1657633395943827E-2</c:v>
                </c:pt>
                <c:pt idx="29">
                  <c:v>8.0732269532061127E-2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1.2338748519410496E-2</c:v>
                </c:pt>
                <c:pt idx="1">
                  <c:v>2.2253721302320735E-2</c:v>
                </c:pt>
                <c:pt idx="2">
                  <c:v>2.7780675817316979E-2</c:v>
                </c:pt>
                <c:pt idx="3">
                  <c:v>2.9824674647571995E-2</c:v>
                </c:pt>
                <c:pt idx="4">
                  <c:v>2.9894883562101064E-2</c:v>
                </c:pt>
                <c:pt idx="5">
                  <c:v>2.9097077488803379E-2</c:v>
                </c:pt>
                <c:pt idx="6">
                  <c:v>2.5931356375687664E-2</c:v>
                </c:pt>
                <c:pt idx="7">
                  <c:v>2.391025975270341E-2</c:v>
                </c:pt>
                <c:pt idx="8">
                  <c:v>1.9846455170176844E-2</c:v>
                </c:pt>
                <c:pt idx="9">
                  <c:v>1.7716549606099086E-2</c:v>
                </c:pt>
                <c:pt idx="10">
                  <c:v>3.6634333976589613E-2</c:v>
                </c:pt>
                <c:pt idx="11">
                  <c:v>4.6125244183024737E-2</c:v>
                </c:pt>
                <c:pt idx="12">
                  <c:v>5.057523379243839E-2</c:v>
                </c:pt>
                <c:pt idx="13">
                  <c:v>5.1815660009296688E-2</c:v>
                </c:pt>
                <c:pt idx="14">
                  <c:v>5.1406748778502716E-2</c:v>
                </c:pt>
                <c:pt idx="15">
                  <c:v>5.0314653982242351E-2</c:v>
                </c:pt>
                <c:pt idx="16">
                  <c:v>5.1638276744899334E-2</c:v>
                </c:pt>
                <c:pt idx="17">
                  <c:v>5.1746399214325695E-2</c:v>
                </c:pt>
                <c:pt idx="18">
                  <c:v>5.1213882274504921E-2</c:v>
                </c:pt>
                <c:pt idx="19">
                  <c:v>5.041530617877845E-2</c:v>
                </c:pt>
                <c:pt idx="20">
                  <c:v>4.954730803760049E-2</c:v>
                </c:pt>
                <c:pt idx="21">
                  <c:v>5.1201207435535134E-2</c:v>
                </c:pt>
                <c:pt idx="22">
                  <c:v>5.1721206578124131E-2</c:v>
                </c:pt>
                <c:pt idx="23">
                  <c:v>5.1567719456817304E-2</c:v>
                </c:pt>
                <c:pt idx="24">
                  <c:v>5.1072048987493616E-2</c:v>
                </c:pt>
                <c:pt idx="25">
                  <c:v>5.0428298618775527E-2</c:v>
                </c:pt>
                <c:pt idx="26">
                  <c:v>4.9738774775590223E-2</c:v>
                </c:pt>
                <c:pt idx="27">
                  <c:v>4.9052107882746991E-2</c:v>
                </c:pt>
                <c:pt idx="28">
                  <c:v>4.8387983352948499E-2</c:v>
                </c:pt>
                <c:pt idx="29">
                  <c:v>4.7751668050260272E-2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8.4788334083609092E-3</c:v>
                </c:pt>
                <c:pt idx="1">
                  <c:v>1.3953212011171209E-2</c:v>
                </c:pt>
                <c:pt idx="2">
                  <c:v>1.6667136804560605E-2</c:v>
                </c:pt>
                <c:pt idx="3">
                  <c:v>1.7597402058483851E-2</c:v>
                </c:pt>
                <c:pt idx="4">
                  <c:v>1.9223029505632684E-2</c:v>
                </c:pt>
                <c:pt idx="5">
                  <c:v>1.9657154762114357E-2</c:v>
                </c:pt>
                <c:pt idx="6">
                  <c:v>1.932219470637872E-2</c:v>
                </c:pt>
                <c:pt idx="7">
                  <c:v>1.8807594879342256E-2</c:v>
                </c:pt>
                <c:pt idx="8">
                  <c:v>1.8095085202771845E-2</c:v>
                </c:pt>
                <c:pt idx="9">
                  <c:v>1.813424610736368E-2</c:v>
                </c:pt>
                <c:pt idx="10">
                  <c:v>2.3576781794066387E-2</c:v>
                </c:pt>
                <c:pt idx="11">
                  <c:v>2.6135668112135489E-2</c:v>
                </c:pt>
                <c:pt idx="12">
                  <c:v>2.7103289006528995E-2</c:v>
                </c:pt>
                <c:pt idx="13">
                  <c:v>2.7194336788425737E-2</c:v>
                </c:pt>
                <c:pt idx="14">
                  <c:v>2.6877698787210261E-2</c:v>
                </c:pt>
                <c:pt idx="15">
                  <c:v>2.6394563129510606E-2</c:v>
                </c:pt>
                <c:pt idx="16">
                  <c:v>2.6068687834105694E-2</c:v>
                </c:pt>
                <c:pt idx="17">
                  <c:v>2.5669288789062106E-2</c:v>
                </c:pt>
                <c:pt idx="18">
                  <c:v>2.5254838198072001E-2</c:v>
                </c:pt>
                <c:pt idx="19">
                  <c:v>2.5811894634459358E-2</c:v>
                </c:pt>
                <c:pt idx="20">
                  <c:v>2.5933487223474286E-2</c:v>
                </c:pt>
                <c:pt idx="21">
                  <c:v>2.5990890658607903E-2</c:v>
                </c:pt>
                <c:pt idx="22">
                  <c:v>2.5831572011900523E-2</c:v>
                </c:pt>
                <c:pt idx="23">
                  <c:v>2.5562812388714936E-2</c:v>
                </c:pt>
                <c:pt idx="24">
                  <c:v>2.5247492888616226E-2</c:v>
                </c:pt>
                <c:pt idx="25">
                  <c:v>2.491889497193887E-2</c:v>
                </c:pt>
                <c:pt idx="26">
                  <c:v>2.4592976412983625E-2</c:v>
                </c:pt>
                <c:pt idx="27">
                  <c:v>2.4276241114160754E-2</c:v>
                </c:pt>
                <c:pt idx="28">
                  <c:v>2.3970400080709608E-2</c:v>
                </c:pt>
                <c:pt idx="29">
                  <c:v>2.3674987560339113E-2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1.7359810371333242E-2</c:v>
                </c:pt>
                <c:pt idx="1">
                  <c:v>2.8002271613740252E-2</c:v>
                </c:pt>
                <c:pt idx="2">
                  <c:v>3.3602269230344047E-2</c:v>
                </c:pt>
                <c:pt idx="3">
                  <c:v>3.6144233932294913E-2</c:v>
                </c:pt>
                <c:pt idx="4">
                  <c:v>3.9061120470714458E-2</c:v>
                </c:pt>
                <c:pt idx="5">
                  <c:v>4.0289065272249756E-2</c:v>
                </c:pt>
                <c:pt idx="6">
                  <c:v>4.0661220935296123E-2</c:v>
                </c:pt>
                <c:pt idx="7">
                  <c:v>4.0681515496246608E-2</c:v>
                </c:pt>
                <c:pt idx="8">
                  <c:v>3.9292756869462556E-2</c:v>
                </c:pt>
                <c:pt idx="9">
                  <c:v>4.3366504478062819E-2</c:v>
                </c:pt>
                <c:pt idx="10">
                  <c:v>2.8413610896693663E-2</c:v>
                </c:pt>
                <c:pt idx="11">
                  <c:v>2.0996814351083727E-2</c:v>
                </c:pt>
                <c:pt idx="12">
                  <c:v>1.767407515430661E-2</c:v>
                </c:pt>
                <c:pt idx="13">
                  <c:v>1.646381606594707E-2</c:v>
                </c:pt>
                <c:pt idx="14">
                  <c:v>2.0687334145862855E-2</c:v>
                </c:pt>
                <c:pt idx="15">
                  <c:v>2.3338743204125961E-2</c:v>
                </c:pt>
                <c:pt idx="16">
                  <c:v>2.4882161178107633E-2</c:v>
                </c:pt>
                <c:pt idx="17">
                  <c:v>2.574027480516863E-2</c:v>
                </c:pt>
                <c:pt idx="18">
                  <c:v>2.620228804248402E-2</c:v>
                </c:pt>
                <c:pt idx="19">
                  <c:v>3.2076496479939577E-2</c:v>
                </c:pt>
                <c:pt idx="20">
                  <c:v>3.4414829953211774E-2</c:v>
                </c:pt>
                <c:pt idx="21">
                  <c:v>3.5407241507186264E-2</c:v>
                </c:pt>
                <c:pt idx="22">
                  <c:v>3.5700918671966189E-2</c:v>
                </c:pt>
                <c:pt idx="23">
                  <c:v>3.5661067273228833E-2</c:v>
                </c:pt>
                <c:pt idx="24">
                  <c:v>3.5485379038110644E-2</c:v>
                </c:pt>
                <c:pt idx="25">
                  <c:v>3.5274204033801722E-2</c:v>
                </c:pt>
                <c:pt idx="26">
                  <c:v>3.5073385138812113E-2</c:v>
                </c:pt>
                <c:pt idx="27">
                  <c:v>3.489865623506444E-2</c:v>
                </c:pt>
                <c:pt idx="28">
                  <c:v>3.4753214688210403E-2</c:v>
                </c:pt>
                <c:pt idx="29">
                  <c:v>3.4636108339827762E-2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1.0837008209751304E-2</c:v>
                </c:pt>
                <c:pt idx="1">
                  <c:v>1.7612463600997656E-2</c:v>
                </c:pt>
                <c:pt idx="2">
                  <c:v>2.1559685720186954E-2</c:v>
                </c:pt>
                <c:pt idx="3">
                  <c:v>2.3251566264794851E-2</c:v>
                </c:pt>
                <c:pt idx="4">
                  <c:v>2.8239936177325148E-2</c:v>
                </c:pt>
                <c:pt idx="5">
                  <c:v>3.0861149821304452E-2</c:v>
                </c:pt>
                <c:pt idx="6">
                  <c:v>3.1310910278583112E-2</c:v>
                </c:pt>
                <c:pt idx="7">
                  <c:v>3.1259575532421285E-2</c:v>
                </c:pt>
                <c:pt idx="8">
                  <c:v>3.0812274886694462E-2</c:v>
                </c:pt>
                <c:pt idx="9">
                  <c:v>2.8976840513264841E-2</c:v>
                </c:pt>
                <c:pt idx="10">
                  <c:v>3.5604502476187662E-2</c:v>
                </c:pt>
                <c:pt idx="11">
                  <c:v>3.7436361498623061E-2</c:v>
                </c:pt>
                <c:pt idx="12">
                  <c:v>3.7737360327327177E-2</c:v>
                </c:pt>
                <c:pt idx="13">
                  <c:v>3.7278679435863334E-2</c:v>
                </c:pt>
                <c:pt idx="14">
                  <c:v>3.7905712206957549E-2</c:v>
                </c:pt>
                <c:pt idx="15">
                  <c:v>3.7738127698187136E-2</c:v>
                </c:pt>
                <c:pt idx="16">
                  <c:v>3.7926477196097763E-2</c:v>
                </c:pt>
                <c:pt idx="17">
                  <c:v>3.7574315303534001E-2</c:v>
                </c:pt>
                <c:pt idx="18">
                  <c:v>3.6956895997996633E-2</c:v>
                </c:pt>
                <c:pt idx="19">
                  <c:v>4.3190312522451667E-2</c:v>
                </c:pt>
                <c:pt idx="20">
                  <c:v>4.6114702429234836E-2</c:v>
                </c:pt>
                <c:pt idx="21">
                  <c:v>4.7765133180531091E-2</c:v>
                </c:pt>
                <c:pt idx="22">
                  <c:v>5.2482267095721673E-2</c:v>
                </c:pt>
                <c:pt idx="23">
                  <c:v>5.4321321368639312E-2</c:v>
                </c:pt>
                <c:pt idx="24">
                  <c:v>5.4515088392611787E-2</c:v>
                </c:pt>
                <c:pt idx="25">
                  <c:v>5.3891635985650034E-2</c:v>
                </c:pt>
                <c:pt idx="26">
                  <c:v>5.2924966123730183E-2</c:v>
                </c:pt>
                <c:pt idx="27">
                  <c:v>5.1858225425947792E-2</c:v>
                </c:pt>
                <c:pt idx="28">
                  <c:v>5.0805652975561374E-2</c:v>
                </c:pt>
                <c:pt idx="29">
                  <c:v>4.9811631543548653E-2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2.3139686237674392E-5</c:v>
                </c:pt>
                <c:pt idx="1">
                  <c:v>5.1178990465170991E-5</c:v>
                </c:pt>
                <c:pt idx="2">
                  <c:v>7.2320488171549922E-5</c:v>
                </c:pt>
                <c:pt idx="3">
                  <c:v>8.3596930252362111E-5</c:v>
                </c:pt>
                <c:pt idx="4">
                  <c:v>8.5460103351578203E-5</c:v>
                </c:pt>
                <c:pt idx="5">
                  <c:v>8.2789615421791906E-5</c:v>
                </c:pt>
                <c:pt idx="6">
                  <c:v>7.8040634557827729E-5</c:v>
                </c:pt>
                <c:pt idx="7">
                  <c:v>7.333053439593628E-5</c:v>
                </c:pt>
                <c:pt idx="8">
                  <c:v>6.9145893836739368E-5</c:v>
                </c:pt>
                <c:pt idx="9">
                  <c:v>6.6795333247818555E-5</c:v>
                </c:pt>
                <c:pt idx="10">
                  <c:v>7.0153992837302894E-5</c:v>
                </c:pt>
                <c:pt idx="11">
                  <c:v>7.479502326480289E-5</c:v>
                </c:pt>
                <c:pt idx="12">
                  <c:v>7.8780809220137203E-5</c:v>
                </c:pt>
                <c:pt idx="13">
                  <c:v>8.1542274809226156E-5</c:v>
                </c:pt>
                <c:pt idx="14">
                  <c:v>8.3725164134316356E-5</c:v>
                </c:pt>
                <c:pt idx="15">
                  <c:v>8.4572494885617935E-5</c:v>
                </c:pt>
                <c:pt idx="16">
                  <c:v>8.5075387468414281E-5</c:v>
                </c:pt>
                <c:pt idx="17">
                  <c:v>8.5211207918233094E-5</c:v>
                </c:pt>
                <c:pt idx="18">
                  <c:v>8.4938294934673437E-5</c:v>
                </c:pt>
                <c:pt idx="19">
                  <c:v>8.6489261021475747E-5</c:v>
                </c:pt>
                <c:pt idx="20">
                  <c:v>8.7640426044763916E-5</c:v>
                </c:pt>
                <c:pt idx="21">
                  <c:v>8.8252264068727545E-5</c:v>
                </c:pt>
                <c:pt idx="22">
                  <c:v>9.0598945084502427E-5</c:v>
                </c:pt>
                <c:pt idx="23">
                  <c:v>9.2523991512618071E-5</c:v>
                </c:pt>
                <c:pt idx="24">
                  <c:v>9.2961383952689297E-5</c:v>
                </c:pt>
                <c:pt idx="25">
                  <c:v>9.188766402356409E-5</c:v>
                </c:pt>
                <c:pt idx="26">
                  <c:v>8.9699570454883874E-5</c:v>
                </c:pt>
                <c:pt idx="27">
                  <c:v>8.6847772923231715E-5</c:v>
                </c:pt>
                <c:pt idx="28">
                  <c:v>8.3687814419983791E-5</c:v>
                </c:pt>
                <c:pt idx="29">
                  <c:v>8.0447441792142689E-5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4.773983530120355E-2</c:v>
                </c:pt>
                <c:pt idx="1">
                  <c:v>7.5421448332705865E-2</c:v>
                </c:pt>
                <c:pt idx="2">
                  <c:v>8.8583364710620296E-2</c:v>
                </c:pt>
                <c:pt idx="3">
                  <c:v>9.3007643925996433E-2</c:v>
                </c:pt>
                <c:pt idx="4">
                  <c:v>8.7302193724489149E-2</c:v>
                </c:pt>
                <c:pt idx="5">
                  <c:v>8.3921901678314481E-2</c:v>
                </c:pt>
                <c:pt idx="6">
                  <c:v>8.0410145105336187E-2</c:v>
                </c:pt>
                <c:pt idx="7">
                  <c:v>7.7548507645966075E-2</c:v>
                </c:pt>
                <c:pt idx="8">
                  <c:v>7.4757874653724715E-2</c:v>
                </c:pt>
                <c:pt idx="9">
                  <c:v>7.1337675089203981E-2</c:v>
                </c:pt>
                <c:pt idx="10">
                  <c:v>9.1889199565149335E-2</c:v>
                </c:pt>
                <c:pt idx="11">
                  <c:v>0.10187808089066833</c:v>
                </c:pt>
                <c:pt idx="12">
                  <c:v>0.10585286897694181</c:v>
                </c:pt>
                <c:pt idx="13">
                  <c:v>0.10649822444284385</c:v>
                </c:pt>
                <c:pt idx="14">
                  <c:v>0.10718066157863027</c:v>
                </c:pt>
                <c:pt idx="15">
                  <c:v>0.10525140119306345</c:v>
                </c:pt>
                <c:pt idx="16">
                  <c:v>0.10372131528706163</c:v>
                </c:pt>
                <c:pt idx="17">
                  <c:v>0.10202084199550478</c:v>
                </c:pt>
                <c:pt idx="18">
                  <c:v>0.10032566987502309</c:v>
                </c:pt>
                <c:pt idx="19">
                  <c:v>0.10412654697343764</c:v>
                </c:pt>
                <c:pt idx="20">
                  <c:v>0.10469894387202686</c:v>
                </c:pt>
                <c:pt idx="21">
                  <c:v>0.10471043320990032</c:v>
                </c:pt>
                <c:pt idx="22">
                  <c:v>0.11149792113963042</c:v>
                </c:pt>
                <c:pt idx="23">
                  <c:v>0.11453270574542873</c:v>
                </c:pt>
                <c:pt idx="24">
                  <c:v>0.11514734086585286</c:v>
                </c:pt>
                <c:pt idx="25">
                  <c:v>0.11443921256660834</c:v>
                </c:pt>
                <c:pt idx="26">
                  <c:v>0.11310244227463417</c:v>
                </c:pt>
                <c:pt idx="27">
                  <c:v>0.11152462568772346</c:v>
                </c:pt>
                <c:pt idx="28">
                  <c:v>0.10990135110233157</c:v>
                </c:pt>
                <c:pt idx="29">
                  <c:v>0.1083186892235498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867000"/>
        <c:axId val="6938704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0.18552877334394535</c:v>
                </c:pt>
                <c:pt idx="1">
                  <c:v>0.29876238347676953</c:v>
                </c:pt>
                <c:pt idx="2">
                  <c:v>0.35464931300770369</c:v>
                </c:pt>
                <c:pt idx="3">
                  <c:v>0.37446618145842481</c:v>
                </c:pt>
                <c:pt idx="4">
                  <c:v>0.36437389153237798</c:v>
                </c:pt>
                <c:pt idx="5">
                  <c:v>0.35903964583380144</c:v>
                </c:pt>
                <c:pt idx="6">
                  <c:v>0.34753071855148171</c:v>
                </c:pt>
                <c:pt idx="7">
                  <c:v>0.33735318973966505</c:v>
                </c:pt>
                <c:pt idx="8">
                  <c:v>0.32389259572513107</c:v>
                </c:pt>
                <c:pt idx="9">
                  <c:v>0.31604644176202662</c:v>
                </c:pt>
                <c:pt idx="10">
                  <c:v>0.33900961674987845</c:v>
                </c:pt>
                <c:pt idx="11">
                  <c:v>0.34771577360542671</c:v>
                </c:pt>
                <c:pt idx="12">
                  <c:v>0.34973179794158288</c:v>
                </c:pt>
                <c:pt idx="13">
                  <c:v>0.34749660685970585</c:v>
                </c:pt>
                <c:pt idx="14">
                  <c:v>0.34851833895171125</c:v>
                </c:pt>
                <c:pt idx="15">
                  <c:v>0.34106845215747794</c:v>
                </c:pt>
                <c:pt idx="16">
                  <c:v>0.33864887155147139</c:v>
                </c:pt>
                <c:pt idx="17">
                  <c:v>0.33509258518999352</c:v>
                </c:pt>
                <c:pt idx="18">
                  <c:v>0.33099527214141194</c:v>
                </c:pt>
                <c:pt idx="19">
                  <c:v>0.34901297315522001</c:v>
                </c:pt>
                <c:pt idx="20">
                  <c:v>0.35141981536135647</c:v>
                </c:pt>
                <c:pt idx="21">
                  <c:v>0.35391140777649288</c:v>
                </c:pt>
                <c:pt idx="22">
                  <c:v>0.3647292437063212</c:v>
                </c:pt>
                <c:pt idx="23">
                  <c:v>0.36806414941581977</c:v>
                </c:pt>
                <c:pt idx="24">
                  <c:v>0.36691910905033243</c:v>
                </c:pt>
                <c:pt idx="25">
                  <c:v>0.36347351929918237</c:v>
                </c:pt>
                <c:pt idx="26">
                  <c:v>0.35902966040362844</c:v>
                </c:pt>
                <c:pt idx="27">
                  <c:v>0.35428030265931276</c:v>
                </c:pt>
                <c:pt idx="28">
                  <c:v>0.34955992341012532</c:v>
                </c:pt>
                <c:pt idx="29">
                  <c:v>0.34500580169137884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867000"/>
        <c:axId val="693870424"/>
      </c:lineChart>
      <c:catAx>
        <c:axId val="69386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870424"/>
        <c:crosses val="autoZero"/>
        <c:auto val="1"/>
        <c:lblAlgn val="ctr"/>
        <c:lblOffset val="100"/>
        <c:tickLblSkip val="1"/>
        <c:noMultiLvlLbl val="0"/>
      </c:catAx>
      <c:valAx>
        <c:axId val="69387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86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0.14634553547946288</c:v>
                </c:pt>
                <c:pt idx="1">
                  <c:v>0.1454973194586146</c:v>
                </c:pt>
                <c:pt idx="2">
                  <c:v>0.11222816792054682</c:v>
                </c:pt>
                <c:pt idx="3">
                  <c:v>9.3758441763440462E-2</c:v>
                </c:pt>
                <c:pt idx="4">
                  <c:v>8.7692141777898677E-2</c:v>
                </c:pt>
                <c:pt idx="5">
                  <c:v>8.2582060606911742E-2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2.441854076974425E-2</c:v>
                </c:pt>
                <c:pt idx="1">
                  <c:v>2.3300339678694076E-2</c:v>
                </c:pt>
                <c:pt idx="2">
                  <c:v>4.7311444147970429E-2</c:v>
                </c:pt>
                <c:pt idx="3">
                  <c:v>5.106570367895015E-2</c:v>
                </c:pt>
                <c:pt idx="4">
                  <c:v>5.1021898099114137E-2</c:v>
                </c:pt>
                <c:pt idx="5">
                  <c:v>4.9071766536064307E-2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1.5183922757641855E-2</c:v>
                </c:pt>
                <c:pt idx="1">
                  <c:v>1.8803255131594171E-2</c:v>
                </c:pt>
                <c:pt idx="2">
                  <c:v>2.6177554897673372E-2</c:v>
                </c:pt>
                <c:pt idx="3">
                  <c:v>2.5839854517041953E-2</c:v>
                </c:pt>
                <c:pt idx="4">
                  <c:v>2.5713251034262773E-2</c:v>
                </c:pt>
                <c:pt idx="5">
                  <c:v>2.4286700028026395E-2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3.0833941123685382E-2</c:v>
                </c:pt>
                <c:pt idx="1">
                  <c:v>4.0858212610263574E-2</c:v>
                </c:pt>
                <c:pt idx="2">
                  <c:v>2.0847130122778786E-2</c:v>
                </c:pt>
                <c:pt idx="3">
                  <c:v>2.6447992741965166E-2</c:v>
                </c:pt>
                <c:pt idx="4">
                  <c:v>3.5333887288740741E-2</c:v>
                </c:pt>
                <c:pt idx="5">
                  <c:v>3.4927113687143282E-2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2.0300131994611181E-2</c:v>
                </c:pt>
                <c:pt idx="1">
                  <c:v>3.0644150206453634E-2</c:v>
                </c:pt>
                <c:pt idx="2">
                  <c:v>3.7192523188991758E-2</c:v>
                </c:pt>
                <c:pt idx="3">
                  <c:v>3.867722574365344E-2</c:v>
                </c:pt>
                <c:pt idx="4">
                  <c:v>5.1039702493347737E-2</c:v>
                </c:pt>
                <c:pt idx="5">
                  <c:v>5.1858422410887603E-2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6.313923969566713E-5</c:v>
                </c:pt>
                <c:pt idx="1">
                  <c:v>7.4020402292022773E-5</c:v>
                </c:pt>
                <c:pt idx="2">
                  <c:v>7.7799452853157105E-5</c:v>
                </c:pt>
                <c:pt idx="3">
                  <c:v>8.5257329245682896E-5</c:v>
                </c:pt>
                <c:pt idx="4">
                  <c:v>9.0395402132660238E-5</c:v>
                </c:pt>
                <c:pt idx="5">
                  <c:v>8.6514052722761234E-5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7.8410897199003057E-2</c:v>
                </c:pt>
                <c:pt idx="1">
                  <c:v>7.7595220834509079E-2</c:v>
                </c:pt>
                <c:pt idx="2">
                  <c:v>0.1026598070908467</c:v>
                </c:pt>
                <c:pt idx="3">
                  <c:v>0.10308915506481811</c:v>
                </c:pt>
                <c:pt idx="4">
                  <c:v>0.11011746896656785</c:v>
                </c:pt>
                <c:pt idx="5">
                  <c:v>0.11145726417096946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786648"/>
        <c:axId val="6937849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0.31555610856384431</c:v>
                </c:pt>
                <c:pt idx="1">
                  <c:v>0.33677251832242117</c:v>
                </c:pt>
                <c:pt idx="2">
                  <c:v>0.34649442682166104</c:v>
                </c:pt>
                <c:pt idx="3">
                  <c:v>0.33896363083911496</c:v>
                </c:pt>
                <c:pt idx="4">
                  <c:v>0.3610087450620646</c:v>
                </c:pt>
                <c:pt idx="5">
                  <c:v>0.35426984149272556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786648"/>
        <c:axId val="693784984"/>
      </c:lineChart>
      <c:catAx>
        <c:axId val="69378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84984"/>
        <c:crosses val="autoZero"/>
        <c:auto val="1"/>
        <c:lblAlgn val="ctr"/>
        <c:lblOffset val="100"/>
        <c:noMultiLvlLbl val="0"/>
      </c:catAx>
      <c:valAx>
        <c:axId val="69378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8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0.14592142746903874</c:v>
                </c:pt>
                <c:pt idx="1">
                  <c:v>0.10299330484199365</c:v>
                </c:pt>
                <c:pt idx="2">
                  <c:v>8.513710119240521E-2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2.3859440224219163E-2</c:v>
                </c:pt>
                <c:pt idx="1">
                  <c:v>4.9188573913460293E-2</c:v>
                </c:pt>
                <c:pt idx="2">
                  <c:v>5.0046832317589218E-2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1.6993588944618013E-2</c:v>
                </c:pt>
                <c:pt idx="1">
                  <c:v>2.6008704707357663E-2</c:v>
                </c:pt>
                <c:pt idx="2">
                  <c:v>2.4999975531144584E-2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3.5846076866974476E-2</c:v>
                </c:pt>
                <c:pt idx="1">
                  <c:v>2.3647561432371976E-2</c:v>
                </c:pt>
                <c:pt idx="2">
                  <c:v>3.5130500487942015E-2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2.5472141100532406E-2</c:v>
                </c:pt>
                <c:pt idx="1">
                  <c:v>3.7934874466322599E-2</c:v>
                </c:pt>
                <c:pt idx="2">
                  <c:v>5.1449062452117666E-2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6.8579820993844951E-5</c:v>
                </c:pt>
                <c:pt idx="1">
                  <c:v>8.1528391049420001E-5</c:v>
                </c:pt>
                <c:pt idx="2">
                  <c:v>8.8454727427710736E-5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7.8003059016756068E-2</c:v>
                </c:pt>
                <c:pt idx="1">
                  <c:v>0.1028744810778324</c:v>
                </c:pt>
                <c:pt idx="2">
                  <c:v>0.11078736656876866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706968"/>
        <c:axId val="69369871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0.32616431344313274</c:v>
                </c:pt>
                <c:pt idx="1">
                  <c:v>0.34272902883038803</c:v>
                </c:pt>
                <c:pt idx="2">
                  <c:v>0.35763929327739508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706968"/>
        <c:axId val="693698712"/>
      </c:lineChart>
      <c:catAx>
        <c:axId val="69370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698712"/>
        <c:crosses val="autoZero"/>
        <c:auto val="1"/>
        <c:lblAlgn val="ctr"/>
        <c:lblOffset val="100"/>
        <c:noMultiLvlLbl val="0"/>
      </c:catAx>
      <c:valAx>
        <c:axId val="69369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0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0.36695579128354605</c:v>
                </c:pt>
                <c:pt idx="1">
                  <c:v>0.37692691964636627</c:v>
                </c:pt>
                <c:pt idx="2">
                  <c:v>0.37717030298469589</c:v>
                </c:pt>
                <c:pt idx="3">
                  <c:v>0.37424140520349336</c:v>
                </c:pt>
                <c:pt idx="4">
                  <c:v>0.35231961900250353</c:v>
                </c:pt>
                <c:pt idx="5">
                  <c:v>0.36024919731524707</c:v>
                </c:pt>
                <c:pt idx="6">
                  <c:v>0.35086916169146593</c:v>
                </c:pt>
                <c:pt idx="7">
                  <c:v>0.34780466556514289</c:v>
                </c:pt>
                <c:pt idx="8">
                  <c:v>0.33507605327596235</c:v>
                </c:pt>
                <c:pt idx="9">
                  <c:v>0.33836041850083759</c:v>
                </c:pt>
                <c:pt idx="10">
                  <c:v>0.40322168678745463</c:v>
                </c:pt>
                <c:pt idx="11">
                  <c:v>0.38648901110650874</c:v>
                </c:pt>
                <c:pt idx="12">
                  <c:v>0.38222037084266147</c:v>
                </c:pt>
                <c:pt idx="13">
                  <c:v>0.3778862456329673</c:v>
                </c:pt>
                <c:pt idx="14">
                  <c:v>0.38278339531118405</c:v>
                </c:pt>
                <c:pt idx="15">
                  <c:v>0.37008452994664198</c:v>
                </c:pt>
                <c:pt idx="16">
                  <c:v>0.37413923438674296</c:v>
                </c:pt>
                <c:pt idx="17">
                  <c:v>0.37007763428991669</c:v>
                </c:pt>
                <c:pt idx="18">
                  <c:v>0.36588882558851299</c:v>
                </c:pt>
                <c:pt idx="19">
                  <c:v>0.39685306344514404</c:v>
                </c:pt>
                <c:pt idx="20">
                  <c:v>0.38594659527949587</c:v>
                </c:pt>
                <c:pt idx="21">
                  <c:v>0.39000509166622999</c:v>
                </c:pt>
                <c:pt idx="22">
                  <c:v>0.42461363185065304</c:v>
                </c:pt>
                <c:pt idx="23">
                  <c:v>0.42131962202217604</c:v>
                </c:pt>
                <c:pt idx="24">
                  <c:v>0.4169395312387546</c:v>
                </c:pt>
                <c:pt idx="25">
                  <c:v>0.41238349486561848</c:v>
                </c:pt>
                <c:pt idx="26">
                  <c:v>0.40783393701026971</c:v>
                </c:pt>
                <c:pt idx="27">
                  <c:v>0.40332795393026177</c:v>
                </c:pt>
                <c:pt idx="28">
                  <c:v>0.39887894697536702</c:v>
                </c:pt>
                <c:pt idx="29">
                  <c:v>0.39448723712810729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0.16271183406432424</c:v>
                </c:pt>
                <c:pt idx="1">
                  <c:v>0.23681547388003024</c:v>
                </c:pt>
                <c:pt idx="2">
                  <c:v>0.27190079762302916</c:v>
                </c:pt>
                <c:pt idx="3">
                  <c:v>0.28457799465330286</c:v>
                </c:pt>
                <c:pt idx="4">
                  <c:v>0.27527633491831394</c:v>
                </c:pt>
                <c:pt idx="5">
                  <c:v>0.26892960305851121</c:v>
                </c:pt>
                <c:pt idx="6">
                  <c:v>0.25521598725876021</c:v>
                </c:pt>
                <c:pt idx="7">
                  <c:v>0.24197832548800585</c:v>
                </c:pt>
                <c:pt idx="8">
                  <c:v>0.22508116949053542</c:v>
                </c:pt>
                <c:pt idx="9">
                  <c:v>0.21492471993321169</c:v>
                </c:pt>
                <c:pt idx="10">
                  <c:v>0.23326101775026201</c:v>
                </c:pt>
                <c:pt idx="11">
                  <c:v>0.23184219072142562</c:v>
                </c:pt>
                <c:pt idx="12">
                  <c:v>0.22766516337112858</c:v>
                </c:pt>
                <c:pt idx="13">
                  <c:v>0.22164338511448378</c:v>
                </c:pt>
                <c:pt idx="14">
                  <c:v>0.21882716770193533</c:v>
                </c:pt>
                <c:pt idx="15">
                  <c:v>0.20954991399755066</c:v>
                </c:pt>
                <c:pt idx="16">
                  <c:v>0.20552436814679811</c:v>
                </c:pt>
                <c:pt idx="17">
                  <c:v>0.20013339952698234</c:v>
                </c:pt>
                <c:pt idx="18">
                  <c:v>0.1945756782229649</c:v>
                </c:pt>
                <c:pt idx="19">
                  <c:v>0.20474678933497012</c:v>
                </c:pt>
                <c:pt idx="20">
                  <c:v>0.20317111908287591</c:v>
                </c:pt>
                <c:pt idx="21">
                  <c:v>0.2038787428863259</c:v>
                </c:pt>
                <c:pt idx="22">
                  <c:v>0.21982776304830987</c:v>
                </c:pt>
                <c:pt idx="23">
                  <c:v>0.22379434433482073</c:v>
                </c:pt>
                <c:pt idx="24">
                  <c:v>0.22310938735992311</c:v>
                </c:pt>
                <c:pt idx="25">
                  <c:v>0.22013921585812932</c:v>
                </c:pt>
                <c:pt idx="26">
                  <c:v>0.21597299027989109</c:v>
                </c:pt>
                <c:pt idx="27">
                  <c:v>0.21125143645961456</c:v>
                </c:pt>
                <c:pt idx="28">
                  <c:v>0.20636372370314765</c:v>
                </c:pt>
                <c:pt idx="29">
                  <c:v>0.20153169717241995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5.2390983525000247E-2</c:v>
                </c:pt>
                <c:pt idx="1">
                  <c:v>6.824191541074906E-2</c:v>
                </c:pt>
                <c:pt idx="2">
                  <c:v>7.2634394765675819E-2</c:v>
                </c:pt>
                <c:pt idx="3">
                  <c:v>7.1488111619640277E-2</c:v>
                </c:pt>
                <c:pt idx="4">
                  <c:v>6.43951453218638E-2</c:v>
                </c:pt>
                <c:pt idx="5">
                  <c:v>5.9306234399229801E-2</c:v>
                </c:pt>
                <c:pt idx="6">
                  <c:v>5.1935329748065182E-2</c:v>
                </c:pt>
                <c:pt idx="7">
                  <c:v>4.5170190284691644E-2</c:v>
                </c:pt>
                <c:pt idx="8">
                  <c:v>3.7562696372654386E-2</c:v>
                </c:pt>
                <c:pt idx="9">
                  <c:v>3.2729598298316454E-2</c:v>
                </c:pt>
                <c:pt idx="10">
                  <c:v>3.7216599889926025E-2</c:v>
                </c:pt>
                <c:pt idx="11">
                  <c:v>3.4307570512165673E-2</c:v>
                </c:pt>
                <c:pt idx="12">
                  <c:v>3.1362731598916747E-2</c:v>
                </c:pt>
                <c:pt idx="13">
                  <c:v>2.8451823078588193E-2</c:v>
                </c:pt>
                <c:pt idx="14">
                  <c:v>2.7031779491539787E-2</c:v>
                </c:pt>
                <c:pt idx="15">
                  <c:v>2.3702258765560338E-2</c:v>
                </c:pt>
                <c:pt idx="16">
                  <c:v>2.2559403368354269E-2</c:v>
                </c:pt>
                <c:pt idx="17">
                  <c:v>2.1020287198323356E-2</c:v>
                </c:pt>
                <c:pt idx="18">
                  <c:v>1.9629254777175455E-2</c:v>
                </c:pt>
                <c:pt idx="19">
                  <c:v>2.3407100612299288E-2</c:v>
                </c:pt>
                <c:pt idx="20">
                  <c:v>2.2837108282819849E-2</c:v>
                </c:pt>
                <c:pt idx="21">
                  <c:v>2.3408762583349643E-2</c:v>
                </c:pt>
                <c:pt idx="22">
                  <c:v>2.901787318089331E-2</c:v>
                </c:pt>
                <c:pt idx="23">
                  <c:v>3.0002609513168126E-2</c:v>
                </c:pt>
                <c:pt idx="24">
                  <c:v>2.9716333685281395E-2</c:v>
                </c:pt>
                <c:pt idx="25">
                  <c:v>2.8925408478241391E-2</c:v>
                </c:pt>
                <c:pt idx="26">
                  <c:v>2.7900396761039951E-2</c:v>
                </c:pt>
                <c:pt idx="27">
                  <c:v>2.6791779800270633E-2</c:v>
                </c:pt>
                <c:pt idx="28">
                  <c:v>2.5694979833749167E-2</c:v>
                </c:pt>
                <c:pt idx="29">
                  <c:v>2.4666928225923101E-2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9.074958239010637E-3</c:v>
                </c:pt>
                <c:pt idx="1">
                  <c:v>1.553059863919292E-2</c:v>
                </c:pt>
                <c:pt idx="2">
                  <c:v>1.8761685076311735E-2</c:v>
                </c:pt>
                <c:pt idx="3">
                  <c:v>1.984153154638094E-2</c:v>
                </c:pt>
                <c:pt idx="4">
                  <c:v>1.9302503822711287E-2</c:v>
                </c:pt>
                <c:pt idx="5">
                  <c:v>1.8775631987779467E-2</c:v>
                </c:pt>
                <c:pt idx="6">
                  <c:v>1.8126409635148482E-2</c:v>
                </c:pt>
                <c:pt idx="7">
                  <c:v>1.7684631468998908E-2</c:v>
                </c:pt>
                <c:pt idx="8">
                  <c:v>1.7241435401864978E-2</c:v>
                </c:pt>
                <c:pt idx="9">
                  <c:v>1.7255195836073118E-2</c:v>
                </c:pt>
                <c:pt idx="10">
                  <c:v>1.9035345097483482E-2</c:v>
                </c:pt>
                <c:pt idx="11">
                  <c:v>2.0130645758851914E-2</c:v>
                </c:pt>
                <c:pt idx="12">
                  <c:v>2.0763710207149854E-2</c:v>
                </c:pt>
                <c:pt idx="13">
                  <c:v>2.1087095535862126E-2</c:v>
                </c:pt>
                <c:pt idx="14">
                  <c:v>2.1443517567265358E-2</c:v>
                </c:pt>
                <c:pt idx="15">
                  <c:v>2.138611523168716E-2</c:v>
                </c:pt>
                <c:pt idx="16">
                  <c:v>2.1450006541349233E-2</c:v>
                </c:pt>
                <c:pt idx="17">
                  <c:v>2.1413679916502858E-2</c:v>
                </c:pt>
                <c:pt idx="18">
                  <c:v>2.1272829009474352E-2</c:v>
                </c:pt>
                <c:pt idx="19">
                  <c:v>2.1919746615537611E-2</c:v>
                </c:pt>
                <c:pt idx="20">
                  <c:v>2.2037696319138104E-2</c:v>
                </c:pt>
                <c:pt idx="21">
                  <c:v>2.2052999138541769E-2</c:v>
                </c:pt>
                <c:pt idx="22">
                  <c:v>2.2853860930760427E-2</c:v>
                </c:pt>
                <c:pt idx="23">
                  <c:v>2.3155613787643935E-2</c:v>
                </c:pt>
                <c:pt idx="24">
                  <c:v>2.3004544902724557E-2</c:v>
                </c:pt>
                <c:pt idx="25">
                  <c:v>2.2581266296447217E-2</c:v>
                </c:pt>
                <c:pt idx="26">
                  <c:v>2.2016732737783568E-2</c:v>
                </c:pt>
                <c:pt idx="27">
                  <c:v>2.1389598031334372E-2</c:v>
                </c:pt>
                <c:pt idx="28">
                  <c:v>2.0742027508181899E-2</c:v>
                </c:pt>
                <c:pt idx="29">
                  <c:v>2.0093292344350974E-2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9.3771240586827467E-3</c:v>
                </c:pt>
                <c:pt idx="1">
                  <c:v>1.4729440056944244E-2</c:v>
                </c:pt>
                <c:pt idx="2">
                  <c:v>1.7784548326867575E-2</c:v>
                </c:pt>
                <c:pt idx="3">
                  <c:v>1.9450363896877217E-2</c:v>
                </c:pt>
                <c:pt idx="4">
                  <c:v>1.9762779700956381E-2</c:v>
                </c:pt>
                <c:pt idx="5">
                  <c:v>2.0206427866654608E-2</c:v>
                </c:pt>
                <c:pt idx="6">
                  <c:v>2.026455801729448E-2</c:v>
                </c:pt>
                <c:pt idx="7">
                  <c:v>2.0295685263073515E-2</c:v>
                </c:pt>
                <c:pt idx="8">
                  <c:v>2.0070203158069157E-2</c:v>
                </c:pt>
                <c:pt idx="9">
                  <c:v>2.0066822179068265E-2</c:v>
                </c:pt>
                <c:pt idx="10">
                  <c:v>2.1884375397059463E-2</c:v>
                </c:pt>
                <c:pt idx="11">
                  <c:v>2.2473521300077154E-2</c:v>
                </c:pt>
                <c:pt idx="12">
                  <c:v>2.2698253244961112E-2</c:v>
                </c:pt>
                <c:pt idx="13">
                  <c:v>2.2680601749217971E-2</c:v>
                </c:pt>
                <c:pt idx="14">
                  <c:v>2.2754674757180276E-2</c:v>
                </c:pt>
                <c:pt idx="15">
                  <c:v>2.2373530423935799E-2</c:v>
                </c:pt>
                <c:pt idx="16">
                  <c:v>2.2176266995326946E-2</c:v>
                </c:pt>
                <c:pt idx="17">
                  <c:v>2.1866877046661258E-2</c:v>
                </c:pt>
                <c:pt idx="18">
                  <c:v>2.1490986024984112E-2</c:v>
                </c:pt>
                <c:pt idx="19">
                  <c:v>2.2023749208994994E-2</c:v>
                </c:pt>
                <c:pt idx="20">
                  <c:v>2.1896760301346244E-2</c:v>
                </c:pt>
                <c:pt idx="21">
                  <c:v>2.1824819254780262E-2</c:v>
                </c:pt>
                <c:pt idx="22">
                  <c:v>2.2577174327310941E-2</c:v>
                </c:pt>
                <c:pt idx="23">
                  <c:v>2.2770831396951172E-2</c:v>
                </c:pt>
                <c:pt idx="24">
                  <c:v>2.2680872421460489E-2</c:v>
                </c:pt>
                <c:pt idx="25">
                  <c:v>2.2442512189432728E-2</c:v>
                </c:pt>
                <c:pt idx="26">
                  <c:v>2.2126382756138808E-2</c:v>
                </c:pt>
                <c:pt idx="27">
                  <c:v>2.1773835720906472E-2</c:v>
                </c:pt>
                <c:pt idx="28">
                  <c:v>2.1408358192992281E-2</c:v>
                </c:pt>
                <c:pt idx="29">
                  <c:v>2.1041867078530296E-2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7.9220125511209258E-3</c:v>
                </c:pt>
                <c:pt idx="1">
                  <c:v>1.0866816264912073E-2</c:v>
                </c:pt>
                <c:pt idx="2">
                  <c:v>1.1952129615824396E-2</c:v>
                </c:pt>
                <c:pt idx="3">
                  <c:v>1.2068437371314454E-2</c:v>
                </c:pt>
                <c:pt idx="4">
                  <c:v>1.1200347251000081E-2</c:v>
                </c:pt>
                <c:pt idx="5">
                  <c:v>1.0561802553392449E-2</c:v>
                </c:pt>
                <c:pt idx="6">
                  <c:v>9.580179707274759E-3</c:v>
                </c:pt>
                <c:pt idx="7">
                  <c:v>8.6682453344317581E-3</c:v>
                </c:pt>
                <c:pt idx="8">
                  <c:v>7.6203948219119959E-3</c:v>
                </c:pt>
                <c:pt idx="9">
                  <c:v>6.9622518941951242E-3</c:v>
                </c:pt>
                <c:pt idx="10">
                  <c:v>7.7100416135416966E-3</c:v>
                </c:pt>
                <c:pt idx="11">
                  <c:v>7.4217108686315189E-3</c:v>
                </c:pt>
                <c:pt idx="12">
                  <c:v>7.0688711642240805E-3</c:v>
                </c:pt>
                <c:pt idx="13">
                  <c:v>6.6826458113675279E-3</c:v>
                </c:pt>
                <c:pt idx="14">
                  <c:v>6.4920206672652659E-3</c:v>
                </c:pt>
                <c:pt idx="15">
                  <c:v>6.0042990593068704E-3</c:v>
                </c:pt>
                <c:pt idx="16">
                  <c:v>5.8138933021242697E-3</c:v>
                </c:pt>
                <c:pt idx="17">
                  <c:v>5.564835384611326E-3</c:v>
                </c:pt>
                <c:pt idx="18">
                  <c:v>5.3265248811303484E-3</c:v>
                </c:pt>
                <c:pt idx="19">
                  <c:v>5.8629400421684932E-3</c:v>
                </c:pt>
                <c:pt idx="20">
                  <c:v>5.7851901551827373E-3</c:v>
                </c:pt>
                <c:pt idx="21">
                  <c:v>5.8490611308792762E-3</c:v>
                </c:pt>
                <c:pt idx="22">
                  <c:v>6.6665760363139662E-3</c:v>
                </c:pt>
                <c:pt idx="23">
                  <c:v>6.8377042933837574E-3</c:v>
                </c:pt>
                <c:pt idx="24">
                  <c:v>6.7966508445121889E-3</c:v>
                </c:pt>
                <c:pt idx="25">
                  <c:v>6.6638407239713697E-3</c:v>
                </c:pt>
                <c:pt idx="26">
                  <c:v>6.4870236346832198E-3</c:v>
                </c:pt>
                <c:pt idx="27">
                  <c:v>6.2933121188577029E-3</c:v>
                </c:pt>
                <c:pt idx="28">
                  <c:v>6.0995187841594101E-3</c:v>
                </c:pt>
                <c:pt idx="29">
                  <c:v>5.9153397487446474E-3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537080"/>
        <c:axId val="6935231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0.60843268004850959</c:v>
                </c:pt>
                <c:pt idx="1">
                  <c:v>0.72311114140595212</c:v>
                </c:pt>
                <c:pt idx="2">
                  <c:v>0.77020386822355125</c:v>
                </c:pt>
                <c:pt idx="3">
                  <c:v>0.78166784882847118</c:v>
                </c:pt>
                <c:pt idx="4">
                  <c:v>0.74225673399290759</c:v>
                </c:pt>
                <c:pt idx="5">
                  <c:v>0.7380288894593301</c:v>
                </c:pt>
                <c:pt idx="6">
                  <c:v>0.7059916223790097</c:v>
                </c:pt>
                <c:pt idx="7">
                  <c:v>0.68160174559142028</c:v>
                </c:pt>
                <c:pt idx="8">
                  <c:v>0.64265196058834739</c:v>
                </c:pt>
                <c:pt idx="9">
                  <c:v>0.63029903768432316</c:v>
                </c:pt>
                <c:pt idx="10">
                  <c:v>0.72232906305718103</c:v>
                </c:pt>
                <c:pt idx="11">
                  <c:v>0.70266464941779461</c:v>
                </c:pt>
                <c:pt idx="12">
                  <c:v>0.69177910432942635</c:v>
                </c:pt>
                <c:pt idx="13">
                  <c:v>0.67843179875242132</c:v>
                </c:pt>
                <c:pt idx="14">
                  <c:v>0.67933256780743356</c:v>
                </c:pt>
                <c:pt idx="15">
                  <c:v>0.65310065113564075</c:v>
                </c:pt>
                <c:pt idx="16">
                  <c:v>0.65166319475773449</c:v>
                </c:pt>
                <c:pt idx="17">
                  <c:v>0.64007671039174596</c:v>
                </c:pt>
                <c:pt idx="18">
                  <c:v>0.62818410294698257</c:v>
                </c:pt>
                <c:pt idx="19">
                  <c:v>0.67481340459834005</c:v>
                </c:pt>
                <c:pt idx="20">
                  <c:v>0.66167446551370634</c:v>
                </c:pt>
                <c:pt idx="21">
                  <c:v>0.66701946539085011</c:v>
                </c:pt>
                <c:pt idx="22">
                  <c:v>0.72555687229958199</c:v>
                </c:pt>
                <c:pt idx="23">
                  <c:v>0.72788073175971135</c:v>
                </c:pt>
                <c:pt idx="24">
                  <c:v>0.72224731499717088</c:v>
                </c:pt>
                <c:pt idx="25">
                  <c:v>0.71313573345754833</c:v>
                </c:pt>
                <c:pt idx="26">
                  <c:v>0.70233746083088189</c:v>
                </c:pt>
                <c:pt idx="27">
                  <c:v>0.69082789934815647</c:v>
                </c:pt>
                <c:pt idx="28">
                  <c:v>0.67918757167493293</c:v>
                </c:pt>
                <c:pt idx="29">
                  <c:v>0.66773637681156739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537080"/>
        <c:axId val="693523112"/>
      </c:lineChart>
      <c:catAx>
        <c:axId val="69353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523112"/>
        <c:crosses val="autoZero"/>
        <c:auto val="1"/>
        <c:lblAlgn val="ctr"/>
        <c:lblOffset val="100"/>
        <c:tickLblSkip val="1"/>
        <c:noMultiLvlLbl val="0"/>
      </c:catAx>
      <c:valAx>
        <c:axId val="69352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53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0.36952280762412099</c:v>
                </c:pt>
                <c:pt idx="1">
                  <c:v>0.3464718992697311</c:v>
                </c:pt>
                <c:pt idx="2">
                  <c:v>0.38652014193615525</c:v>
                </c:pt>
                <c:pt idx="3">
                  <c:v>0.37540865753139174</c:v>
                </c:pt>
                <c:pt idx="4">
                  <c:v>0.40776489441146191</c:v>
                </c:pt>
                <c:pt idx="5">
                  <c:v>0.40338231398192487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0.24625648702780012</c:v>
                </c:pt>
                <c:pt idx="1">
                  <c:v>0.24122596104580488</c:v>
                </c:pt>
                <c:pt idx="2">
                  <c:v>0.22664778493184706</c:v>
                </c:pt>
                <c:pt idx="3">
                  <c:v>0.20290602984585324</c:v>
                </c:pt>
                <c:pt idx="4">
                  <c:v>0.21475627134245107</c:v>
                </c:pt>
                <c:pt idx="5">
                  <c:v>0.21105181269464049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6.5830110128585834E-2</c:v>
                </c:pt>
                <c:pt idx="1">
                  <c:v>4.5340809820591493E-2</c:v>
                </c:pt>
                <c:pt idx="2">
                  <c:v>3.1674100914227288E-2</c:v>
                </c:pt>
                <c:pt idx="3">
                  <c:v>2.206366094434254E-2</c:v>
                </c:pt>
                <c:pt idx="4">
                  <c:v>2.6996537449102465E-2</c:v>
                </c:pt>
                <c:pt idx="5">
                  <c:v>2.6795898619844844E-2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1.6502255464721505E-2</c:v>
                </c:pt>
                <c:pt idx="1">
                  <c:v>1.7816660865972993E-2</c:v>
                </c:pt>
                <c:pt idx="2">
                  <c:v>2.0492062833322548E-2</c:v>
                </c:pt>
                <c:pt idx="3">
                  <c:v>2.1488475462910245E-2</c:v>
                </c:pt>
                <c:pt idx="4">
                  <c:v>2.2620943015761757E-2</c:v>
                </c:pt>
                <c:pt idx="5">
                  <c:v>2.1364583383619608E-2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1.6220851208065632E-2</c:v>
                </c:pt>
                <c:pt idx="1">
                  <c:v>2.0180739296832007E-2</c:v>
                </c:pt>
                <c:pt idx="2">
                  <c:v>2.2498285289699195E-2</c:v>
                </c:pt>
                <c:pt idx="3">
                  <c:v>2.1986281939980624E-2</c:v>
                </c:pt>
                <c:pt idx="4">
                  <c:v>2.2350091540369821E-2</c:v>
                </c:pt>
                <c:pt idx="5">
                  <c:v>2.1758591187600117E-2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1.0801948610834385E-2</c:v>
                </c:pt>
                <c:pt idx="1">
                  <c:v>8.6785748622412173E-3</c:v>
                </c:pt>
                <c:pt idx="2">
                  <c:v>7.0750580250060176E-3</c:v>
                </c:pt>
                <c:pt idx="3">
                  <c:v>5.7144985338682622E-3</c:v>
                </c:pt>
                <c:pt idx="4">
                  <c:v>6.3870364920543847E-3</c:v>
                </c:pt>
                <c:pt idx="5">
                  <c:v>6.2918070020832701E-3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465288"/>
        <c:axId val="6934567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0.72513445449987834</c:v>
                </c:pt>
                <c:pt idx="1">
                  <c:v>0.67971465114048613</c:v>
                </c:pt>
                <c:pt idx="2">
                  <c:v>0.69490743667285138</c:v>
                </c:pt>
                <c:pt idx="3">
                  <c:v>0.64956761276608876</c:v>
                </c:pt>
                <c:pt idx="4">
                  <c:v>0.70087576999220413</c:v>
                </c:pt>
                <c:pt idx="5">
                  <c:v>0.6906450084246174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465288"/>
        <c:axId val="693456744"/>
      </c:lineChart>
      <c:catAx>
        <c:axId val="69346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456744"/>
        <c:crosses val="autoZero"/>
        <c:auto val="1"/>
        <c:lblAlgn val="ctr"/>
        <c:lblOffset val="100"/>
        <c:noMultiLvlLbl val="0"/>
      </c:catAx>
      <c:valAx>
        <c:axId val="69345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46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0.35799735344692607</c:v>
                </c:pt>
                <c:pt idx="1">
                  <c:v>0.3809643997337735</c:v>
                </c:pt>
                <c:pt idx="2">
                  <c:v>0.40557360419669342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0.24374122403680248</c:v>
                </c:pt>
                <c:pt idx="1">
                  <c:v>0.21477690738885014</c:v>
                </c:pt>
                <c:pt idx="2">
                  <c:v>0.21290404201854579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5.5585459974588664E-2</c:v>
                </c:pt>
                <c:pt idx="1">
                  <c:v>2.6868880929284914E-2</c:v>
                </c:pt>
                <c:pt idx="2">
                  <c:v>2.6896218034473653E-2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1.7159458165347249E-2</c:v>
                </c:pt>
                <c:pt idx="1">
                  <c:v>2.0990269148116397E-2</c:v>
                </c:pt>
                <c:pt idx="2">
                  <c:v>2.1992763199690683E-2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1.8200795252448818E-2</c:v>
                </c:pt>
                <c:pt idx="1">
                  <c:v>2.224228361483991E-2</c:v>
                </c:pt>
                <c:pt idx="2">
                  <c:v>2.2054341363984969E-2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9.7402617365378013E-3</c:v>
                </c:pt>
                <c:pt idx="1">
                  <c:v>6.3947782794371404E-3</c:v>
                </c:pt>
                <c:pt idx="2">
                  <c:v>6.3394217470688274E-3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390792"/>
        <c:axId val="69338788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0.70242455282018224</c:v>
                </c:pt>
                <c:pt idx="1">
                  <c:v>0.67223752471947007</c:v>
                </c:pt>
                <c:pt idx="2">
                  <c:v>0.69576038920841077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390792"/>
        <c:axId val="693387880"/>
      </c:lineChart>
      <c:catAx>
        <c:axId val="69339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387880"/>
        <c:crosses val="autoZero"/>
        <c:auto val="1"/>
        <c:lblAlgn val="ctr"/>
        <c:lblOffset val="100"/>
        <c:noMultiLvlLbl val="0"/>
      </c:catAx>
      <c:valAx>
        <c:axId val="69338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39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92.717773264700014</c:v>
                </c:pt>
                <c:pt idx="1">
                  <c:v>100.9694430536</c:v>
                </c:pt>
                <c:pt idx="2">
                  <c:v>108.2269140761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97.125619540001281</c:v>
                </c:pt>
                <c:pt idx="1">
                  <c:v>78.419338020000424</c:v>
                </c:pt>
                <c:pt idx="2">
                  <c:v>79.968485160000768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10.515279097999974</c:v>
                </c:pt>
                <c:pt idx="1">
                  <c:v>5.1970937829999571</c:v>
                </c:pt>
                <c:pt idx="2">
                  <c:v>5.8035463349999654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4.5607967000000142</c:v>
                </c:pt>
                <c:pt idx="1">
                  <c:v>5.4201922999999628</c:v>
                </c:pt>
                <c:pt idx="2">
                  <c:v>5.9121619999999897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0.72723889000000108</c:v>
                </c:pt>
                <c:pt idx="1">
                  <c:v>0.59422853999999736</c:v>
                </c:pt>
                <c:pt idx="2">
                  <c:v>0.57675470999999445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3.2585517690000119</c:v>
                </c:pt>
                <c:pt idx="1">
                  <c:v>1.0937416090000029</c:v>
                </c:pt>
                <c:pt idx="2">
                  <c:v>1.0545430209999977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1596376"/>
        <c:axId val="65159986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208.90525800000069</c:v>
                </c:pt>
                <c:pt idx="1">
                  <c:v>191.69403500000007</c:v>
                </c:pt>
                <c:pt idx="2">
                  <c:v>201.54240599999974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596376"/>
        <c:axId val="651599864"/>
      </c:lineChart>
      <c:catAx>
        <c:axId val="65159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1599864"/>
        <c:crosses val="autoZero"/>
        <c:auto val="1"/>
        <c:lblAlgn val="ctr"/>
        <c:lblOffset val="100"/>
        <c:noMultiLvlLbl val="0"/>
      </c:catAx>
      <c:valAx>
        <c:axId val="65159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159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0.15793392899381906</c:v>
                </c:pt>
                <c:pt idx="1">
                  <c:v>0.16058519166217139</c:v>
                </c:pt>
                <c:pt idx="2">
                  <c:v>0.15943927555473036</c:v>
                </c:pt>
                <c:pt idx="3">
                  <c:v>0.15759436302031524</c:v>
                </c:pt>
                <c:pt idx="4">
                  <c:v>0.13385040209543314</c:v>
                </c:pt>
                <c:pt idx="5">
                  <c:v>0.14038067420681691</c:v>
                </c:pt>
                <c:pt idx="6">
                  <c:v>0.13873843842282299</c:v>
                </c:pt>
                <c:pt idx="7">
                  <c:v>0.13703896321332126</c:v>
                </c:pt>
                <c:pt idx="8">
                  <c:v>0.13535388310247104</c:v>
                </c:pt>
                <c:pt idx="9">
                  <c:v>0.13177462867401549</c:v>
                </c:pt>
                <c:pt idx="10">
                  <c:v>0.11337068279353786</c:v>
                </c:pt>
                <c:pt idx="11">
                  <c:v>0.11167672807027748</c:v>
                </c:pt>
                <c:pt idx="12">
                  <c:v>0.11031266822762713</c:v>
                </c:pt>
                <c:pt idx="13">
                  <c:v>0.10899921961328336</c:v>
                </c:pt>
                <c:pt idx="14">
                  <c:v>0.10411097635975872</c:v>
                </c:pt>
                <c:pt idx="15">
                  <c:v>9.5932816131308732E-2</c:v>
                </c:pt>
                <c:pt idx="16">
                  <c:v>9.4615831331029493E-2</c:v>
                </c:pt>
                <c:pt idx="17">
                  <c:v>9.3461159795020385E-2</c:v>
                </c:pt>
                <c:pt idx="18">
                  <c:v>9.2342950677363173E-2</c:v>
                </c:pt>
                <c:pt idx="19">
                  <c:v>9.6779231859149079E-2</c:v>
                </c:pt>
                <c:pt idx="20">
                  <c:v>8.9837636624065728E-2</c:v>
                </c:pt>
                <c:pt idx="21">
                  <c:v>8.8675190071250534E-2</c:v>
                </c:pt>
                <c:pt idx="22">
                  <c:v>8.7686724257836107E-2</c:v>
                </c:pt>
                <c:pt idx="23">
                  <c:v>8.6700817712345071E-2</c:v>
                </c:pt>
                <c:pt idx="24">
                  <c:v>8.5704949905374972E-2</c:v>
                </c:pt>
                <c:pt idx="25">
                  <c:v>8.4708728756862528E-2</c:v>
                </c:pt>
                <c:pt idx="26">
                  <c:v>8.3720315298598746E-2</c:v>
                </c:pt>
                <c:pt idx="27">
                  <c:v>8.2744241900438581E-2</c:v>
                </c:pt>
                <c:pt idx="28">
                  <c:v>8.1782409427278338E-2</c:v>
                </c:pt>
                <c:pt idx="29">
                  <c:v>8.0835190342465807E-2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3.6356039924172523E-2</c:v>
                </c:pt>
                <c:pt idx="1">
                  <c:v>3.729708693931847E-2</c:v>
                </c:pt>
                <c:pt idx="2">
                  <c:v>3.7113897744784387E-2</c:v>
                </c:pt>
                <c:pt idx="3">
                  <c:v>3.671892261979736E-2</c:v>
                </c:pt>
                <c:pt idx="4">
                  <c:v>3.6284525470888299E-2</c:v>
                </c:pt>
                <c:pt idx="5">
                  <c:v>3.5849387318521816E-2</c:v>
                </c:pt>
                <c:pt idx="6">
                  <c:v>3.0866440077048848E-2</c:v>
                </c:pt>
                <c:pt idx="7">
                  <c:v>3.0375279298891032E-2</c:v>
                </c:pt>
                <c:pt idx="8">
                  <c:v>2.3858410042325938E-2</c:v>
                </c:pt>
                <c:pt idx="9">
                  <c:v>2.3405179794621464E-2</c:v>
                </c:pt>
                <c:pt idx="10">
                  <c:v>7.908930993063619E-2</c:v>
                </c:pt>
                <c:pt idx="11">
                  <c:v>6.9269189759244065E-2</c:v>
                </c:pt>
                <c:pt idx="12">
                  <c:v>6.8541062931915434E-2</c:v>
                </c:pt>
                <c:pt idx="13">
                  <c:v>6.7754103817864023E-2</c:v>
                </c:pt>
                <c:pt idx="14">
                  <c:v>6.6957359503266728E-2</c:v>
                </c:pt>
                <c:pt idx="15">
                  <c:v>6.6164953080947289E-2</c:v>
                </c:pt>
                <c:pt idx="16">
                  <c:v>7.1309645586143541E-2</c:v>
                </c:pt>
                <c:pt idx="17">
                  <c:v>7.0646332429887479E-2</c:v>
                </c:pt>
                <c:pt idx="18">
                  <c:v>6.9852366833740007E-2</c:v>
                </c:pt>
                <c:pt idx="19">
                  <c:v>6.9045619703229852E-2</c:v>
                </c:pt>
                <c:pt idx="20">
                  <c:v>6.8243017650509802E-2</c:v>
                </c:pt>
                <c:pt idx="21">
                  <c:v>7.3326076902196127E-2</c:v>
                </c:pt>
                <c:pt idx="22">
                  <c:v>7.2657877545160537E-2</c:v>
                </c:pt>
                <c:pt idx="23">
                  <c:v>7.1858880506362591E-2</c:v>
                </c:pt>
                <c:pt idx="24">
                  <c:v>7.104315435687085E-2</c:v>
                </c:pt>
                <c:pt idx="25">
                  <c:v>7.0232118349486158E-2</c:v>
                </c:pt>
                <c:pt idx="26">
                  <c:v>6.9430279331775743E-2</c:v>
                </c:pt>
                <c:pt idx="27">
                  <c:v>6.8638413003270768E-2</c:v>
                </c:pt>
                <c:pt idx="28">
                  <c:v>6.7856416803825148E-2</c:v>
                </c:pt>
                <c:pt idx="29">
                  <c:v>6.7084068054305696E-2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2.098101150044929E-2</c:v>
                </c:pt>
                <c:pt idx="1">
                  <c:v>2.1428927707433484E-2</c:v>
                </c:pt>
                <c:pt idx="2">
                  <c:v>2.1303144597131188E-2</c:v>
                </c:pt>
                <c:pt idx="3">
                  <c:v>2.1069836652528071E-2</c:v>
                </c:pt>
                <c:pt idx="4">
                  <c:v>2.4330820986063668E-2</c:v>
                </c:pt>
                <c:pt idx="5">
                  <c:v>2.4131683964094732E-2</c:v>
                </c:pt>
                <c:pt idx="6">
                  <c:v>2.3530821354190639E-2</c:v>
                </c:pt>
                <c:pt idx="7">
                  <c:v>2.3241252846697622E-2</c:v>
                </c:pt>
                <c:pt idx="8">
                  <c:v>2.2576343131257351E-2</c:v>
                </c:pt>
                <c:pt idx="9">
                  <c:v>2.3655744024441459E-2</c:v>
                </c:pt>
                <c:pt idx="10">
                  <c:v>3.6267929831645083E-2</c:v>
                </c:pt>
                <c:pt idx="11">
                  <c:v>3.5446445938725701E-2</c:v>
                </c:pt>
                <c:pt idx="12">
                  <c:v>3.5076889241995611E-2</c:v>
                </c:pt>
                <c:pt idx="13">
                  <c:v>3.4670549054576338E-2</c:v>
                </c:pt>
                <c:pt idx="14">
                  <c:v>3.4281774600115743E-2</c:v>
                </c:pt>
                <c:pt idx="15">
                  <c:v>3.3875436490572716E-2</c:v>
                </c:pt>
                <c:pt idx="16">
                  <c:v>3.3899370299346317E-2</c:v>
                </c:pt>
                <c:pt idx="17">
                  <c:v>3.3511596447182795E-2</c:v>
                </c:pt>
                <c:pt idx="18">
                  <c:v>3.3119785934936093E-2</c:v>
                </c:pt>
                <c:pt idx="19">
                  <c:v>3.4865093218974845E-2</c:v>
                </c:pt>
                <c:pt idx="20">
                  <c:v>3.4521816472749878E-2</c:v>
                </c:pt>
                <c:pt idx="21">
                  <c:v>3.4555383338968314E-2</c:v>
                </c:pt>
                <c:pt idx="22">
                  <c:v>3.4177154875386896E-2</c:v>
                </c:pt>
                <c:pt idx="23">
                  <c:v>3.3791306676934377E-2</c:v>
                </c:pt>
                <c:pt idx="24">
                  <c:v>3.3407106143842465E-2</c:v>
                </c:pt>
                <c:pt idx="25">
                  <c:v>3.3026944694534537E-2</c:v>
                </c:pt>
                <c:pt idx="26">
                  <c:v>3.2651575252012566E-2</c:v>
                </c:pt>
                <c:pt idx="27">
                  <c:v>3.2281151475202906E-2</c:v>
                </c:pt>
                <c:pt idx="28">
                  <c:v>3.1915594157433329E-2</c:v>
                </c:pt>
                <c:pt idx="29">
                  <c:v>3.1554761826635601E-2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3.0505239292476328E-2</c:v>
                </c:pt>
                <c:pt idx="1">
                  <c:v>3.2097607238883968E-2</c:v>
                </c:pt>
                <c:pt idx="2">
                  <c:v>3.2836664142526464E-2</c:v>
                </c:pt>
                <c:pt idx="3">
                  <c:v>3.3370064611576079E-2</c:v>
                </c:pt>
                <c:pt idx="4">
                  <c:v>3.7105361240335158E-2</c:v>
                </c:pt>
                <c:pt idx="5">
                  <c:v>3.7614077544283711E-2</c:v>
                </c:pt>
                <c:pt idx="6">
                  <c:v>3.8029259300540304E-2</c:v>
                </c:pt>
                <c:pt idx="7">
                  <c:v>3.8424909977520925E-2</c:v>
                </c:pt>
                <c:pt idx="8">
                  <c:v>3.6644987452809016E-2</c:v>
                </c:pt>
                <c:pt idx="9">
                  <c:v>4.4990616361401128E-2</c:v>
                </c:pt>
                <c:pt idx="10">
                  <c:v>1.78880272152586E-2</c:v>
                </c:pt>
                <c:pt idx="11">
                  <c:v>1.7395608382297367E-2</c:v>
                </c:pt>
                <c:pt idx="12">
                  <c:v>1.7485958980574864E-2</c:v>
                </c:pt>
                <c:pt idx="13">
                  <c:v>1.7679759292380276E-2</c:v>
                </c:pt>
                <c:pt idx="14">
                  <c:v>2.5409542367015796E-2</c:v>
                </c:pt>
                <c:pt idx="15">
                  <c:v>2.5768621367972581E-2</c:v>
                </c:pt>
                <c:pt idx="16">
                  <c:v>2.5935401255295764E-2</c:v>
                </c:pt>
                <c:pt idx="17">
                  <c:v>2.6059202414367825E-2</c:v>
                </c:pt>
                <c:pt idx="18">
                  <c:v>2.6170119395170638E-2</c:v>
                </c:pt>
                <c:pt idx="19">
                  <c:v>3.5793616629007555E-2</c:v>
                </c:pt>
                <c:pt idx="20">
                  <c:v>3.4710493710232299E-2</c:v>
                </c:pt>
                <c:pt idx="21">
                  <c:v>3.4706211838475186E-2</c:v>
                </c:pt>
                <c:pt idx="22">
                  <c:v>3.4699281010541719E-2</c:v>
                </c:pt>
                <c:pt idx="23">
                  <c:v>3.4680709088065892E-2</c:v>
                </c:pt>
                <c:pt idx="24">
                  <c:v>3.465372836620955E-2</c:v>
                </c:pt>
                <c:pt idx="25">
                  <c:v>3.4622032460510668E-2</c:v>
                </c:pt>
                <c:pt idx="26">
                  <c:v>3.4587830608760341E-2</c:v>
                </c:pt>
                <c:pt idx="27">
                  <c:v>3.4550239421989516E-2</c:v>
                </c:pt>
                <c:pt idx="28">
                  <c:v>3.4511535829816309E-2</c:v>
                </c:pt>
                <c:pt idx="29">
                  <c:v>3.4475578914668743E-2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1.8396301591313516E-2</c:v>
                </c:pt>
                <c:pt idx="1">
                  <c:v>1.9996704558265053E-2</c:v>
                </c:pt>
                <c:pt idx="2">
                  <c:v>2.1173855795381624E-2</c:v>
                </c:pt>
                <c:pt idx="3">
                  <c:v>2.1307145576131298E-2</c:v>
                </c:pt>
                <c:pt idx="4">
                  <c:v>2.8747414825449045E-2</c:v>
                </c:pt>
                <c:pt idx="5">
                  <c:v>2.9440966661042768E-2</c:v>
                </c:pt>
                <c:pt idx="6">
                  <c:v>2.8679386955172977E-2</c:v>
                </c:pt>
                <c:pt idx="7">
                  <c:v>2.8835873430351083E-2</c:v>
                </c:pt>
                <c:pt idx="8">
                  <c:v>2.8624935512981238E-2</c:v>
                </c:pt>
                <c:pt idx="9">
                  <c:v>2.6360134876268215E-2</c:v>
                </c:pt>
                <c:pt idx="10">
                  <c:v>3.9127017785973661E-2</c:v>
                </c:pt>
                <c:pt idx="11">
                  <c:v>3.6609507358648395E-2</c:v>
                </c:pt>
                <c:pt idx="12">
                  <c:v>3.5959384727693985E-2</c:v>
                </c:pt>
                <c:pt idx="13">
                  <c:v>3.5316136495313351E-2</c:v>
                </c:pt>
                <c:pt idx="14">
                  <c:v>3.6992615665101244E-2</c:v>
                </c:pt>
                <c:pt idx="15">
                  <c:v>3.6392596650334293E-2</c:v>
                </c:pt>
                <c:pt idx="16">
                  <c:v>3.7006861274213827E-2</c:v>
                </c:pt>
                <c:pt idx="17">
                  <c:v>3.639503903657762E-2</c:v>
                </c:pt>
                <c:pt idx="18">
                  <c:v>3.5769370435013673E-2</c:v>
                </c:pt>
                <c:pt idx="19">
                  <c:v>4.6724435624816998E-2</c:v>
                </c:pt>
                <c:pt idx="20">
                  <c:v>4.6261057269193662E-2</c:v>
                </c:pt>
                <c:pt idx="21">
                  <c:v>4.6816001406136704E-2</c:v>
                </c:pt>
                <c:pt idx="22">
                  <c:v>5.3559938907980581E-2</c:v>
                </c:pt>
                <c:pt idx="23">
                  <c:v>5.2950526042989408E-2</c:v>
                </c:pt>
                <c:pt idx="24">
                  <c:v>5.2197900702775635E-2</c:v>
                </c:pt>
                <c:pt idx="25">
                  <c:v>5.1431468942196405E-2</c:v>
                </c:pt>
                <c:pt idx="26">
                  <c:v>5.0674853283180832E-2</c:v>
                </c:pt>
                <c:pt idx="27">
                  <c:v>4.9928031240851607E-2</c:v>
                </c:pt>
                <c:pt idx="28">
                  <c:v>4.9193060115500058E-2</c:v>
                </c:pt>
                <c:pt idx="29">
                  <c:v>4.8469440377428591E-2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6.2131204543391399E-5</c:v>
                </c:pt>
                <c:pt idx="1">
                  <c:v>1.0571513772828695E-4</c:v>
                </c:pt>
                <c:pt idx="2">
                  <c:v>1.2547741854066185E-4</c:v>
                </c:pt>
                <c:pt idx="3">
                  <c:v>1.2968594357812331E-4</c:v>
                </c:pt>
                <c:pt idx="4">
                  <c:v>1.2295805721249022E-4</c:v>
                </c:pt>
                <c:pt idx="5">
                  <c:v>1.1704542723434771E-4</c:v>
                </c:pt>
                <c:pt idx="6">
                  <c:v>1.1129591425894012E-4</c:v>
                </c:pt>
                <c:pt idx="7">
                  <c:v>1.0785854323182085E-4</c:v>
                </c:pt>
                <c:pt idx="8">
                  <c:v>1.0513221740760946E-4</c:v>
                </c:pt>
                <c:pt idx="9">
                  <c:v>1.060708221886677E-4</c:v>
                </c:pt>
                <c:pt idx="10">
                  <c:v>1.1939891121327795E-4</c:v>
                </c:pt>
                <c:pt idx="11">
                  <c:v>1.2807444444164982E-4</c:v>
                </c:pt>
                <c:pt idx="12">
                  <c:v>1.3330910629811063E-4</c:v>
                </c:pt>
                <c:pt idx="13">
                  <c:v>1.3625361576841396E-4</c:v>
                </c:pt>
                <c:pt idx="14">
                  <c:v>1.393330456649296E-4</c:v>
                </c:pt>
                <c:pt idx="15">
                  <c:v>1.3953244412260235E-4</c:v>
                </c:pt>
                <c:pt idx="16">
                  <c:v>1.4051645376345558E-4</c:v>
                </c:pt>
                <c:pt idx="17">
                  <c:v>1.4079728273519882E-4</c:v>
                </c:pt>
                <c:pt idx="18">
                  <c:v>1.403011203941773E-4</c:v>
                </c:pt>
                <c:pt idx="19">
                  <c:v>1.4508404628922161E-4</c:v>
                </c:pt>
                <c:pt idx="20">
                  <c:v>1.4612490766320913E-4</c:v>
                </c:pt>
                <c:pt idx="21">
                  <c:v>1.4624157070737564E-4</c:v>
                </c:pt>
                <c:pt idx="22">
                  <c:v>1.5173181355924802E-4</c:v>
                </c:pt>
                <c:pt idx="23">
                  <c:v>1.536706984129041E-4</c:v>
                </c:pt>
                <c:pt idx="24">
                  <c:v>1.5226739084456175E-4</c:v>
                </c:pt>
                <c:pt idx="25">
                  <c:v>1.4888421172762917E-4</c:v>
                </c:pt>
                <c:pt idx="26">
                  <c:v>1.4452808119137344E-4</c:v>
                </c:pt>
                <c:pt idx="27">
                  <c:v>1.3979239812804523E-4</c:v>
                </c:pt>
                <c:pt idx="28">
                  <c:v>1.3497901124797141E-4</c:v>
                </c:pt>
                <c:pt idx="29">
                  <c:v>1.3020970629875294E-4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3.4533439553759378E-2</c:v>
                </c:pt>
                <c:pt idx="1">
                  <c:v>3.55708746013658E-2</c:v>
                </c:pt>
                <c:pt idx="2">
                  <c:v>3.5420249547081673E-2</c:v>
                </c:pt>
                <c:pt idx="3">
                  <c:v>3.5036480062733147E-2</c:v>
                </c:pt>
                <c:pt idx="4">
                  <c:v>3.1368120316848228E-2</c:v>
                </c:pt>
                <c:pt idx="5">
                  <c:v>3.0852533781859239E-2</c:v>
                </c:pt>
                <c:pt idx="6">
                  <c:v>3.0428770585035472E-2</c:v>
                </c:pt>
                <c:pt idx="7">
                  <c:v>3.0031814189395604E-2</c:v>
                </c:pt>
                <c:pt idx="8">
                  <c:v>2.96438722880835E-2</c:v>
                </c:pt>
                <c:pt idx="9">
                  <c:v>3.4010312111788683E-2</c:v>
                </c:pt>
                <c:pt idx="10">
                  <c:v>2.418951543781327E-2</c:v>
                </c:pt>
                <c:pt idx="11">
                  <c:v>2.4134397810465304E-2</c:v>
                </c:pt>
                <c:pt idx="12">
                  <c:v>2.3726488028334606E-2</c:v>
                </c:pt>
                <c:pt idx="13">
                  <c:v>2.3341174294866349E-2</c:v>
                </c:pt>
                <c:pt idx="14">
                  <c:v>2.3458811712483957E-2</c:v>
                </c:pt>
                <c:pt idx="15">
                  <c:v>2.309604044314896E-2</c:v>
                </c:pt>
                <c:pt idx="16">
                  <c:v>2.2725147763869545E-2</c:v>
                </c:pt>
                <c:pt idx="17">
                  <c:v>2.2357870966817201E-2</c:v>
                </c:pt>
                <c:pt idx="18">
                  <c:v>2.1994219971931846E-2</c:v>
                </c:pt>
                <c:pt idx="19">
                  <c:v>1.8471892379163538E-2</c:v>
                </c:pt>
                <c:pt idx="20">
                  <c:v>1.9832436022148445E-2</c:v>
                </c:pt>
                <c:pt idx="21">
                  <c:v>1.9587292955754277E-2</c:v>
                </c:pt>
                <c:pt idx="22">
                  <c:v>4.6673299096775804E-2</c:v>
                </c:pt>
                <c:pt idx="23">
                  <c:v>4.7107109847563326E-2</c:v>
                </c:pt>
                <c:pt idx="24">
                  <c:v>4.6736231860229523E-2</c:v>
                </c:pt>
                <c:pt idx="25">
                  <c:v>4.6218856247627768E-2</c:v>
                </c:pt>
                <c:pt idx="26">
                  <c:v>4.5676960174703532E-2</c:v>
                </c:pt>
                <c:pt idx="27">
                  <c:v>4.5136343386470573E-2</c:v>
                </c:pt>
                <c:pt idx="28">
                  <c:v>4.4602132753639237E-2</c:v>
                </c:pt>
                <c:pt idx="29">
                  <c:v>4.4070779629343804E-2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2.7118820765564217E-5</c:v>
                </c:pt>
                <c:pt idx="1">
                  <c:v>4.6156449205419196E-5</c:v>
                </c:pt>
                <c:pt idx="2">
                  <c:v>5.4803497956797626E-5</c:v>
                </c:pt>
                <c:pt idx="3">
                  <c:v>5.6656172752076337E-5</c:v>
                </c:pt>
                <c:pt idx="4">
                  <c:v>5.3735028415149953E-5</c:v>
                </c:pt>
                <c:pt idx="5">
                  <c:v>5.1178988105171473E-5</c:v>
                </c:pt>
                <c:pt idx="6">
                  <c:v>4.8711189800171654E-5</c:v>
                </c:pt>
                <c:pt idx="7">
                  <c:v>4.7271267506917735E-5</c:v>
                </c:pt>
                <c:pt idx="8">
                  <c:v>4.6156943271379561E-5</c:v>
                </c:pt>
                <c:pt idx="9">
                  <c:v>4.6652173380758996E-5</c:v>
                </c:pt>
                <c:pt idx="10">
                  <c:v>5.2560476322221633E-5</c:v>
                </c:pt>
                <c:pt idx="11">
                  <c:v>5.6440124676432096E-5</c:v>
                </c:pt>
                <c:pt idx="12">
                  <c:v>5.8813049602114212E-5</c:v>
                </c:pt>
                <c:pt idx="13">
                  <c:v>6.0175959252655829E-5</c:v>
                </c:pt>
                <c:pt idx="14">
                  <c:v>6.1586470045841906E-5</c:v>
                </c:pt>
                <c:pt idx="15">
                  <c:v>6.1729455715940182E-5</c:v>
                </c:pt>
                <c:pt idx="16">
                  <c:v>6.2204593349212146E-5</c:v>
                </c:pt>
                <c:pt idx="17">
                  <c:v>6.2362834761282515E-5</c:v>
                </c:pt>
                <c:pt idx="18">
                  <c:v>6.2172148505487408E-5</c:v>
                </c:pt>
                <c:pt idx="19">
                  <c:v>6.4275472559821817E-5</c:v>
                </c:pt>
                <c:pt idx="20">
                  <c:v>6.4736540575529488E-5</c:v>
                </c:pt>
                <c:pt idx="21">
                  <c:v>6.478495048132797E-5</c:v>
                </c:pt>
                <c:pt idx="22">
                  <c:v>6.717106038787814E-5</c:v>
                </c:pt>
                <c:pt idx="23">
                  <c:v>6.8001795160784807E-5</c:v>
                </c:pt>
                <c:pt idx="24">
                  <c:v>6.7368203513984239E-5</c:v>
                </c:pt>
                <c:pt idx="25">
                  <c:v>6.5864163627561578E-5</c:v>
                </c:pt>
                <c:pt idx="26">
                  <c:v>6.3930364719314096E-5</c:v>
                </c:pt>
                <c:pt idx="27">
                  <c:v>6.1827451239544878E-5</c:v>
                </c:pt>
                <c:pt idx="28">
                  <c:v>5.9688242311639261E-5</c:v>
                </c:pt>
                <c:pt idx="29">
                  <c:v>5.7566439495185508E-5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6.8051421195812409E-2</c:v>
                </c:pt>
                <c:pt idx="1">
                  <c:v>6.9676624781891239E-2</c:v>
                </c:pt>
                <c:pt idx="2">
                  <c:v>6.9576371482908364E-2</c:v>
                </c:pt>
                <c:pt idx="3">
                  <c:v>6.8831589780181474E-2</c:v>
                </c:pt>
                <c:pt idx="4">
                  <c:v>6.0332434613018709E-2</c:v>
                </c:pt>
                <c:pt idx="5">
                  <c:v>6.1690406217754422E-2</c:v>
                </c:pt>
                <c:pt idx="6">
                  <c:v>6.031733179541271E-2</c:v>
                </c:pt>
                <c:pt idx="7">
                  <c:v>5.9584647522940334E-2</c:v>
                </c:pt>
                <c:pt idx="8">
                  <c:v>5.8107240110545556E-2</c:v>
                </c:pt>
                <c:pt idx="9">
                  <c:v>5.3896721075104202E-2</c:v>
                </c:pt>
                <c:pt idx="10">
                  <c:v>9.2459702477537556E-2</c:v>
                </c:pt>
                <c:pt idx="11">
                  <c:v>9.1104582473248208E-2</c:v>
                </c:pt>
                <c:pt idx="12">
                  <c:v>9.0260835049146643E-2</c:v>
                </c:pt>
                <c:pt idx="13">
                  <c:v>8.9269806976953692E-2</c:v>
                </c:pt>
                <c:pt idx="14">
                  <c:v>9.0718535355404306E-2</c:v>
                </c:pt>
                <c:pt idx="15">
                  <c:v>8.8006866259714059E-2</c:v>
                </c:pt>
                <c:pt idx="16">
                  <c:v>8.7804933875131164E-2</c:v>
                </c:pt>
                <c:pt idx="17">
                  <c:v>8.6810636427445187E-2</c:v>
                </c:pt>
                <c:pt idx="18">
                  <c:v>8.5811682317042906E-2</c:v>
                </c:pt>
                <c:pt idx="19">
                  <c:v>9.434326819105375E-2</c:v>
                </c:pt>
                <c:pt idx="20">
                  <c:v>9.2051220811099163E-2</c:v>
                </c:pt>
                <c:pt idx="21">
                  <c:v>9.1862028336435947E-2</c:v>
                </c:pt>
                <c:pt idx="22">
                  <c:v>9.4677584020236197E-2</c:v>
                </c:pt>
                <c:pt idx="23">
                  <c:v>9.3748238485302809E-2</c:v>
                </c:pt>
                <c:pt idx="24">
                  <c:v>9.2719553686947676E-2</c:v>
                </c:pt>
                <c:pt idx="25">
                  <c:v>9.1674871948543638E-2</c:v>
                </c:pt>
                <c:pt idx="26">
                  <c:v>9.063371930841832E-2</c:v>
                </c:pt>
                <c:pt idx="27">
                  <c:v>8.9601829017279477E-2</c:v>
                </c:pt>
                <c:pt idx="28">
                  <c:v>8.8580902707429215E-2</c:v>
                </c:pt>
                <c:pt idx="29">
                  <c:v>8.757122890839493E-2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1.0915920643454612E-4</c:v>
                </c:pt>
                <c:pt idx="1">
                  <c:v>1.2203057010310728E-4</c:v>
                </c:pt>
                <c:pt idx="2">
                  <c:v>1.2656320365441763E-4</c:v>
                </c:pt>
                <c:pt idx="3">
                  <c:v>1.2666076390042323E-4</c:v>
                </c:pt>
                <c:pt idx="4">
                  <c:v>1.2384636883966646E-4</c:v>
                </c:pt>
                <c:pt idx="5">
                  <c:v>1.2124320553393516E-4</c:v>
                </c:pt>
                <c:pt idx="6">
                  <c:v>1.1870609718291875E-4</c:v>
                </c:pt>
                <c:pt idx="7">
                  <c:v>1.1679527528627453E-4</c:v>
                </c:pt>
                <c:pt idx="8">
                  <c:v>1.1509247480969436E-4</c:v>
                </c:pt>
                <c:pt idx="9">
                  <c:v>1.1435858762760131E-4</c:v>
                </c:pt>
                <c:pt idx="10">
                  <c:v>6.5754192751688912E-4</c:v>
                </c:pt>
                <c:pt idx="11">
                  <c:v>6.6803674448415781E-4</c:v>
                </c:pt>
                <c:pt idx="12">
                  <c:v>6.6496149947302483E-4</c:v>
                </c:pt>
                <c:pt idx="13">
                  <c:v>6.5906651270879267E-4</c:v>
                </c:pt>
                <c:pt idx="14">
                  <c:v>6.5286023232674943E-4</c:v>
                </c:pt>
                <c:pt idx="15">
                  <c:v>6.4593762280487318E-4</c:v>
                </c:pt>
                <c:pt idx="16">
                  <c:v>6.3932195460067562E-4</c:v>
                </c:pt>
                <c:pt idx="17">
                  <c:v>6.3263665512167827E-4</c:v>
                </c:pt>
                <c:pt idx="18">
                  <c:v>6.2585675441494029E-4</c:v>
                </c:pt>
                <c:pt idx="19">
                  <c:v>6.2054632089941178E-4</c:v>
                </c:pt>
                <c:pt idx="20">
                  <c:v>2.7805527125812152E-4</c:v>
                </c:pt>
                <c:pt idx="21">
                  <c:v>2.6588029582419502E-4</c:v>
                </c:pt>
                <c:pt idx="22">
                  <c:v>2.6286926278808046E-4</c:v>
                </c:pt>
                <c:pt idx="23">
                  <c:v>2.6036116903886615E-4</c:v>
                </c:pt>
                <c:pt idx="24">
                  <c:v>2.5727062214536315E-4</c:v>
                </c:pt>
                <c:pt idx="25">
                  <c:v>2.5372509050155298E-4</c:v>
                </c:pt>
                <c:pt idx="26">
                  <c:v>2.4994530690902094E-4</c:v>
                </c:pt>
                <c:pt idx="27">
                  <c:v>2.4608463539080224E-4</c:v>
                </c:pt>
                <c:pt idx="28">
                  <c:v>2.4222792688584417E-4</c:v>
                </c:pt>
                <c:pt idx="29">
                  <c:v>2.384129290702544E-4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336952"/>
        <c:axId val="6803218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0.36695579128354605</c:v>
                </c:pt>
                <c:pt idx="1">
                  <c:v>0.37692691964636627</c:v>
                </c:pt>
                <c:pt idx="2">
                  <c:v>0.37717030298469589</c:v>
                </c:pt>
                <c:pt idx="3">
                  <c:v>0.37424140520349336</c:v>
                </c:pt>
                <c:pt idx="4">
                  <c:v>0.35231961900250353</c:v>
                </c:pt>
                <c:pt idx="5">
                  <c:v>0.36024919731524707</c:v>
                </c:pt>
                <c:pt idx="6">
                  <c:v>0.35086916169146593</c:v>
                </c:pt>
                <c:pt idx="7">
                  <c:v>0.34780466556514289</c:v>
                </c:pt>
                <c:pt idx="8">
                  <c:v>0.33507605327596235</c:v>
                </c:pt>
                <c:pt idx="9">
                  <c:v>0.33836041850083759</c:v>
                </c:pt>
                <c:pt idx="10">
                  <c:v>0.40322168678745463</c:v>
                </c:pt>
                <c:pt idx="11">
                  <c:v>0.38648901110650874</c:v>
                </c:pt>
                <c:pt idx="12">
                  <c:v>0.38222037084266147</c:v>
                </c:pt>
                <c:pt idx="13">
                  <c:v>0.3778862456329673</c:v>
                </c:pt>
                <c:pt idx="14">
                  <c:v>0.38278339531118405</c:v>
                </c:pt>
                <c:pt idx="15">
                  <c:v>0.37008452994664198</c:v>
                </c:pt>
                <c:pt idx="16">
                  <c:v>0.37413923438674296</c:v>
                </c:pt>
                <c:pt idx="17">
                  <c:v>0.37007763428991669</c:v>
                </c:pt>
                <c:pt idx="18">
                  <c:v>0.36588882558851299</c:v>
                </c:pt>
                <c:pt idx="19">
                  <c:v>0.39685306344514404</c:v>
                </c:pt>
                <c:pt idx="20">
                  <c:v>0.38594659527949587</c:v>
                </c:pt>
                <c:pt idx="21">
                  <c:v>0.39000509166622999</c:v>
                </c:pt>
                <c:pt idx="22">
                  <c:v>0.42461363185065304</c:v>
                </c:pt>
                <c:pt idx="23">
                  <c:v>0.42131962202217604</c:v>
                </c:pt>
                <c:pt idx="24">
                  <c:v>0.4169395312387546</c:v>
                </c:pt>
                <c:pt idx="25">
                  <c:v>0.41238349486561848</c:v>
                </c:pt>
                <c:pt idx="26">
                  <c:v>0.40783393701026971</c:v>
                </c:pt>
                <c:pt idx="27">
                  <c:v>0.40332795393026177</c:v>
                </c:pt>
                <c:pt idx="28">
                  <c:v>0.39887894697536702</c:v>
                </c:pt>
                <c:pt idx="29">
                  <c:v>0.39448723712810729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336952"/>
        <c:axId val="680321880"/>
      </c:lineChart>
      <c:catAx>
        <c:axId val="68033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21880"/>
        <c:crosses val="autoZero"/>
        <c:auto val="1"/>
        <c:lblAlgn val="ctr"/>
        <c:lblOffset val="100"/>
        <c:tickLblSkip val="1"/>
        <c:noMultiLvlLbl val="0"/>
      </c:catAx>
      <c:valAx>
        <c:axId val="68032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3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0.15388063226529383</c:v>
                </c:pt>
                <c:pt idx="1">
                  <c:v>0.13665731752388954</c:v>
                </c:pt>
                <c:pt idx="2">
                  <c:v>0.1096940550128969</c:v>
                </c:pt>
                <c:pt idx="3">
                  <c:v>9.4626397958774172E-2</c:v>
                </c:pt>
                <c:pt idx="4">
                  <c:v>8.7721063714174485E-2</c:v>
                </c:pt>
                <c:pt idx="5">
                  <c:v>8.2758177145128786E-2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3.6754094539792205E-2</c:v>
                </c:pt>
                <c:pt idx="1">
                  <c:v>2.8870939306281818E-2</c:v>
                </c:pt>
                <c:pt idx="2">
                  <c:v>7.0322205188585271E-2</c:v>
                </c:pt>
                <c:pt idx="3">
                  <c:v>6.9403783526789636E-2</c:v>
                </c:pt>
                <c:pt idx="4">
                  <c:v>7.142580139221999E-2</c:v>
                </c:pt>
                <c:pt idx="5">
                  <c:v>6.86482591085327E-2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2.182274828872114E-2</c:v>
                </c:pt>
                <c:pt idx="1">
                  <c:v>2.3427169064136361E-2</c:v>
                </c:pt>
                <c:pt idx="2">
                  <c:v>3.5148717733411702E-2</c:v>
                </c:pt>
                <c:pt idx="3">
                  <c:v>3.3854256478202553E-2</c:v>
                </c:pt>
                <c:pt idx="4">
                  <c:v>3.409055350157638E-2</c:v>
                </c:pt>
                <c:pt idx="5">
                  <c:v>3.2286005481163796E-2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3.3182987305159596E-2</c:v>
                </c:pt>
                <c:pt idx="1">
                  <c:v>3.9140770127311021E-2</c:v>
                </c:pt>
                <c:pt idx="2">
                  <c:v>1.9171779247505384E-2</c:v>
                </c:pt>
                <c:pt idx="3">
                  <c:v>2.7945392212362873E-2</c:v>
                </c:pt>
                <c:pt idx="4">
                  <c:v>3.4690084802704933E-2</c:v>
                </c:pt>
                <c:pt idx="5">
                  <c:v>3.4549443447149115E-2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2.1924284469308105E-2</c:v>
                </c:pt>
                <c:pt idx="1">
                  <c:v>2.8388259487163253E-2</c:v>
                </c:pt>
                <c:pt idx="2">
                  <c:v>3.6800932406546125E-2</c:v>
                </c:pt>
                <c:pt idx="3">
                  <c:v>3.8457660604191278E-2</c:v>
                </c:pt>
                <c:pt idx="4">
                  <c:v>5.0357084865815208E-2</c:v>
                </c:pt>
                <c:pt idx="5">
                  <c:v>4.99393707918315E-2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1.0919355232059075E-4</c:v>
                </c:pt>
                <c:pt idx="1">
                  <c:v>1.0948058486427717E-4</c:v>
                </c:pt>
                <c:pt idx="2">
                  <c:v>1.3127382467727639E-4</c:v>
                </c:pt>
                <c:pt idx="3">
                  <c:v>1.4124626946093112E-4</c:v>
                </c:pt>
                <c:pt idx="4">
                  <c:v>1.5000727623745973E-4</c:v>
                </c:pt>
                <c:pt idx="5">
                  <c:v>1.3967868171875443E-4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3.4385832816357639E-2</c:v>
                </c:pt>
                <c:pt idx="1">
                  <c:v>3.0993460591232501E-2</c:v>
                </c:pt>
                <c:pt idx="2">
                  <c:v>2.3770077456792695E-2</c:v>
                </c:pt>
                <c:pt idx="3">
                  <c:v>2.1729034304986218E-2</c:v>
                </c:pt>
                <c:pt idx="4">
                  <c:v>3.5987273956494273E-2</c:v>
                </c:pt>
                <c:pt idx="5">
                  <c:v>4.5141014438356983E-2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4.7693993819001471E-5</c:v>
                </c:pt>
                <c:pt idx="1">
                  <c:v>4.7994112412879882E-5</c:v>
                </c:pt>
                <c:pt idx="2">
                  <c:v>5.7915215979853126E-5</c:v>
                </c:pt>
                <c:pt idx="3">
                  <c:v>6.2548900978348811E-5</c:v>
                </c:pt>
                <c:pt idx="4">
                  <c:v>6.6412510023900934E-5</c:v>
                </c:pt>
                <c:pt idx="5">
                  <c:v>6.1775332278649064E-5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6.7293688370762439E-2</c:v>
                </c:pt>
                <c:pt idx="1">
                  <c:v>5.8719269344351441E-2</c:v>
                </c:pt>
                <c:pt idx="2">
                  <c:v>9.0762692466458086E-2</c:v>
                </c:pt>
                <c:pt idx="3">
                  <c:v>8.8555477414077405E-2</c:v>
                </c:pt>
                <c:pt idx="4">
                  <c:v>9.3011725068004356E-2</c:v>
                </c:pt>
                <c:pt idx="5">
                  <c:v>8.9612510378013113E-2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1.2165202258643213E-4</c:v>
                </c:pt>
                <c:pt idx="1">
                  <c:v>1.1723912808808481E-4</c:v>
                </c:pt>
                <c:pt idx="2">
                  <c:v>6.6049338330192281E-4</c:v>
                </c:pt>
                <c:pt idx="3">
                  <c:v>6.3285986156831576E-4</c:v>
                </c:pt>
                <c:pt idx="4">
                  <c:v>2.6488732421092525E-4</c:v>
                </c:pt>
                <c:pt idx="5">
                  <c:v>2.4607917775149496E-4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197912"/>
        <c:axId val="68020138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0.36952280762412099</c:v>
                </c:pt>
                <c:pt idx="1">
                  <c:v>0.3464718992697311</c:v>
                </c:pt>
                <c:pt idx="2">
                  <c:v>0.38652014193615525</c:v>
                </c:pt>
                <c:pt idx="3">
                  <c:v>0.37540865753139174</c:v>
                </c:pt>
                <c:pt idx="4">
                  <c:v>0.40776489441146191</c:v>
                </c:pt>
                <c:pt idx="5">
                  <c:v>0.40338231398192487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197912"/>
        <c:axId val="680201384"/>
      </c:lineChart>
      <c:catAx>
        <c:axId val="68019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201384"/>
        <c:crosses val="autoZero"/>
        <c:auto val="1"/>
        <c:lblAlgn val="ctr"/>
        <c:lblOffset val="100"/>
        <c:noMultiLvlLbl val="0"/>
      </c:catAx>
      <c:valAx>
        <c:axId val="68020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19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0.14526897489459167</c:v>
                </c:pt>
                <c:pt idx="1">
                  <c:v>0.10216022648583553</c:v>
                </c:pt>
                <c:pt idx="2">
                  <c:v>8.5239620429651636E-2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3.2812516923037008E-2</c:v>
                </c:pt>
                <c:pt idx="1">
                  <c:v>6.9862994357687447E-2</c:v>
                </c:pt>
                <c:pt idx="2">
                  <c:v>7.0037030250376345E-2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2.262495867642875E-2</c:v>
                </c:pt>
                <c:pt idx="1">
                  <c:v>3.4501487105807124E-2</c:v>
                </c:pt>
                <c:pt idx="2">
                  <c:v>3.3188279491370085E-2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3.6161878716235309E-2</c:v>
                </c:pt>
                <c:pt idx="1">
                  <c:v>2.3558585729934127E-2</c:v>
                </c:pt>
                <c:pt idx="2">
                  <c:v>3.4619764124927024E-2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2.5156271978235681E-2</c:v>
                </c:pt>
                <c:pt idx="1">
                  <c:v>3.7629296505368698E-2</c:v>
                </c:pt>
                <c:pt idx="2">
                  <c:v>5.0148227828823354E-2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1.0933706859243397E-4</c:v>
                </c:pt>
                <c:pt idx="1">
                  <c:v>1.3626004706910374E-4</c:v>
                </c:pt>
                <c:pt idx="2">
                  <c:v>1.4484297897810708E-4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3.2689646703795067E-2</c:v>
                </c:pt>
                <c:pt idx="1">
                  <c:v>2.2749555880889456E-2</c:v>
                </c:pt>
                <c:pt idx="2">
                  <c:v>4.0564144197425628E-2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4.784405311594068E-5</c:v>
                </c:pt>
                <c:pt idx="1">
                  <c:v>6.0232058479100972E-5</c:v>
                </c:pt>
                <c:pt idx="2">
                  <c:v>6.4093921151275006E-5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6.3006478857556947E-2</c:v>
                </c:pt>
                <c:pt idx="1">
                  <c:v>8.9659084940267753E-2</c:v>
                </c:pt>
                <c:pt idx="2">
                  <c:v>9.1312117723008734E-2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1.1944557533725847E-4</c:v>
                </c:pt>
                <c:pt idx="1">
                  <c:v>6.4667662243511929E-4</c:v>
                </c:pt>
                <c:pt idx="2">
                  <c:v>2.5548325098121013E-4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288984"/>
        <c:axId val="69328005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0.35799735344692607</c:v>
                </c:pt>
                <c:pt idx="1">
                  <c:v>0.3809643997337735</c:v>
                </c:pt>
                <c:pt idx="2">
                  <c:v>0.40557360419669342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288984"/>
        <c:axId val="693280056"/>
      </c:lineChart>
      <c:catAx>
        <c:axId val="69328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280056"/>
        <c:crosses val="autoZero"/>
        <c:auto val="1"/>
        <c:lblAlgn val="ctr"/>
        <c:lblOffset val="100"/>
        <c:noMultiLvlLbl val="0"/>
      </c:catAx>
      <c:valAx>
        <c:axId val="69328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28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0.15793392899381906</c:v>
                </c:pt>
                <c:pt idx="1">
                  <c:v>0.16058519166217139</c:v>
                </c:pt>
                <c:pt idx="2">
                  <c:v>0.15943927555473036</c:v>
                </c:pt>
                <c:pt idx="3">
                  <c:v>0.15759436302031524</c:v>
                </c:pt>
                <c:pt idx="4">
                  <c:v>0.13385040209543314</c:v>
                </c:pt>
                <c:pt idx="5">
                  <c:v>0.14038067420681691</c:v>
                </c:pt>
                <c:pt idx="6">
                  <c:v>0.13873843842282299</c:v>
                </c:pt>
                <c:pt idx="7">
                  <c:v>0.13703896321332126</c:v>
                </c:pt>
                <c:pt idx="8">
                  <c:v>0.13535388310247104</c:v>
                </c:pt>
                <c:pt idx="9">
                  <c:v>0.13177462867401549</c:v>
                </c:pt>
                <c:pt idx="10">
                  <c:v>0.11337068279353786</c:v>
                </c:pt>
                <c:pt idx="11">
                  <c:v>0.11167672807027748</c:v>
                </c:pt>
                <c:pt idx="12">
                  <c:v>0.11031266822762713</c:v>
                </c:pt>
                <c:pt idx="13">
                  <c:v>0.10899921961328336</c:v>
                </c:pt>
                <c:pt idx="14">
                  <c:v>0.10411097635975872</c:v>
                </c:pt>
                <c:pt idx="15">
                  <c:v>9.5932816131308732E-2</c:v>
                </c:pt>
                <c:pt idx="16">
                  <c:v>9.4615831331029493E-2</c:v>
                </c:pt>
                <c:pt idx="17">
                  <c:v>9.3461159795020385E-2</c:v>
                </c:pt>
                <c:pt idx="18">
                  <c:v>9.2342950677363173E-2</c:v>
                </c:pt>
                <c:pt idx="19">
                  <c:v>9.6779231859149079E-2</c:v>
                </c:pt>
                <c:pt idx="20">
                  <c:v>8.9837636624065728E-2</c:v>
                </c:pt>
                <c:pt idx="21">
                  <c:v>8.8675190071250534E-2</c:v>
                </c:pt>
                <c:pt idx="22">
                  <c:v>8.7686724257836107E-2</c:v>
                </c:pt>
                <c:pt idx="23">
                  <c:v>8.6700817712345071E-2</c:v>
                </c:pt>
                <c:pt idx="24">
                  <c:v>8.5704949905374972E-2</c:v>
                </c:pt>
                <c:pt idx="25">
                  <c:v>8.4708728756862528E-2</c:v>
                </c:pt>
                <c:pt idx="26">
                  <c:v>8.3720315298598746E-2</c:v>
                </c:pt>
                <c:pt idx="27">
                  <c:v>8.2744241900438581E-2</c:v>
                </c:pt>
                <c:pt idx="28">
                  <c:v>8.1782409427278338E-2</c:v>
                </c:pt>
                <c:pt idx="29">
                  <c:v>8.0835190342465807E-2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3.6356039924172523E-2</c:v>
                </c:pt>
                <c:pt idx="1">
                  <c:v>3.729708693931847E-2</c:v>
                </c:pt>
                <c:pt idx="2">
                  <c:v>3.7113897744784387E-2</c:v>
                </c:pt>
                <c:pt idx="3">
                  <c:v>3.671892261979736E-2</c:v>
                </c:pt>
                <c:pt idx="4">
                  <c:v>3.6284525470888299E-2</c:v>
                </c:pt>
                <c:pt idx="5">
                  <c:v>3.5849387318521816E-2</c:v>
                </c:pt>
                <c:pt idx="6">
                  <c:v>3.0866440077048848E-2</c:v>
                </c:pt>
                <c:pt idx="7">
                  <c:v>3.0375279298891032E-2</c:v>
                </c:pt>
                <c:pt idx="8">
                  <c:v>2.3858410042325938E-2</c:v>
                </c:pt>
                <c:pt idx="9">
                  <c:v>2.3405179794621464E-2</c:v>
                </c:pt>
                <c:pt idx="10">
                  <c:v>7.908930993063619E-2</c:v>
                </c:pt>
                <c:pt idx="11">
                  <c:v>6.9269189759244065E-2</c:v>
                </c:pt>
                <c:pt idx="12">
                  <c:v>6.8541062931915434E-2</c:v>
                </c:pt>
                <c:pt idx="13">
                  <c:v>6.7754103817864023E-2</c:v>
                </c:pt>
                <c:pt idx="14">
                  <c:v>6.6957359503266728E-2</c:v>
                </c:pt>
                <c:pt idx="15">
                  <c:v>6.6164953080947289E-2</c:v>
                </c:pt>
                <c:pt idx="16">
                  <c:v>7.1309645586143541E-2</c:v>
                </c:pt>
                <c:pt idx="17">
                  <c:v>7.0646332429887479E-2</c:v>
                </c:pt>
                <c:pt idx="18">
                  <c:v>6.9852366833740007E-2</c:v>
                </c:pt>
                <c:pt idx="19">
                  <c:v>6.9045619703229852E-2</c:v>
                </c:pt>
                <c:pt idx="20">
                  <c:v>6.8243017650509802E-2</c:v>
                </c:pt>
                <c:pt idx="21">
                  <c:v>7.3326076902196127E-2</c:v>
                </c:pt>
                <c:pt idx="22">
                  <c:v>7.2657877545160537E-2</c:v>
                </c:pt>
                <c:pt idx="23">
                  <c:v>7.1858880506362591E-2</c:v>
                </c:pt>
                <c:pt idx="24">
                  <c:v>7.104315435687085E-2</c:v>
                </c:pt>
                <c:pt idx="25">
                  <c:v>7.0232118349486158E-2</c:v>
                </c:pt>
                <c:pt idx="26">
                  <c:v>6.9430279331775743E-2</c:v>
                </c:pt>
                <c:pt idx="27">
                  <c:v>6.8638413003270768E-2</c:v>
                </c:pt>
                <c:pt idx="28">
                  <c:v>6.7856416803825148E-2</c:v>
                </c:pt>
                <c:pt idx="29">
                  <c:v>6.7084068054305696E-2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2.098101150044929E-2</c:v>
                </c:pt>
                <c:pt idx="1">
                  <c:v>2.1428927707433484E-2</c:v>
                </c:pt>
                <c:pt idx="2">
                  <c:v>2.1303144597131188E-2</c:v>
                </c:pt>
                <c:pt idx="3">
                  <c:v>2.1069836652528071E-2</c:v>
                </c:pt>
                <c:pt idx="4">
                  <c:v>2.4330820986063668E-2</c:v>
                </c:pt>
                <c:pt idx="5">
                  <c:v>2.4131683964094732E-2</c:v>
                </c:pt>
                <c:pt idx="6">
                  <c:v>2.3530821354190639E-2</c:v>
                </c:pt>
                <c:pt idx="7">
                  <c:v>2.3241252846697622E-2</c:v>
                </c:pt>
                <c:pt idx="8">
                  <c:v>2.2576343131257351E-2</c:v>
                </c:pt>
                <c:pt idx="9">
                  <c:v>2.3655744024441459E-2</c:v>
                </c:pt>
                <c:pt idx="10">
                  <c:v>3.6267929831645083E-2</c:v>
                </c:pt>
                <c:pt idx="11">
                  <c:v>3.5446445938725701E-2</c:v>
                </c:pt>
                <c:pt idx="12">
                  <c:v>3.5076889241995611E-2</c:v>
                </c:pt>
                <c:pt idx="13">
                  <c:v>3.4670549054576338E-2</c:v>
                </c:pt>
                <c:pt idx="14">
                  <c:v>3.4281774600115743E-2</c:v>
                </c:pt>
                <c:pt idx="15">
                  <c:v>3.3875436490572716E-2</c:v>
                </c:pt>
                <c:pt idx="16">
                  <c:v>3.3899370299346317E-2</c:v>
                </c:pt>
                <c:pt idx="17">
                  <c:v>3.3511596447182795E-2</c:v>
                </c:pt>
                <c:pt idx="18">
                  <c:v>3.3119785934936093E-2</c:v>
                </c:pt>
                <c:pt idx="19">
                  <c:v>3.4865093218974845E-2</c:v>
                </c:pt>
                <c:pt idx="20">
                  <c:v>3.4521816472749878E-2</c:v>
                </c:pt>
                <c:pt idx="21">
                  <c:v>3.4555383338968314E-2</c:v>
                </c:pt>
                <c:pt idx="22">
                  <c:v>3.4177154875386896E-2</c:v>
                </c:pt>
                <c:pt idx="23">
                  <c:v>3.3791306676934377E-2</c:v>
                </c:pt>
                <c:pt idx="24">
                  <c:v>3.3407106143842465E-2</c:v>
                </c:pt>
                <c:pt idx="25">
                  <c:v>3.3026944694534537E-2</c:v>
                </c:pt>
                <c:pt idx="26">
                  <c:v>3.2651575252012566E-2</c:v>
                </c:pt>
                <c:pt idx="27">
                  <c:v>3.2281151475202906E-2</c:v>
                </c:pt>
                <c:pt idx="28">
                  <c:v>3.1915594157433329E-2</c:v>
                </c:pt>
                <c:pt idx="29">
                  <c:v>3.1554761826635601E-2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3.0505239292476328E-2</c:v>
                </c:pt>
                <c:pt idx="1">
                  <c:v>3.2097607238883968E-2</c:v>
                </c:pt>
                <c:pt idx="2">
                  <c:v>3.2836664142526464E-2</c:v>
                </c:pt>
                <c:pt idx="3">
                  <c:v>3.3370064611576079E-2</c:v>
                </c:pt>
                <c:pt idx="4">
                  <c:v>3.7105361240335158E-2</c:v>
                </c:pt>
                <c:pt idx="5">
                  <c:v>3.7614077544283711E-2</c:v>
                </c:pt>
                <c:pt idx="6">
                  <c:v>3.8029259300540304E-2</c:v>
                </c:pt>
                <c:pt idx="7">
                  <c:v>3.8424909977520925E-2</c:v>
                </c:pt>
                <c:pt idx="8">
                  <c:v>3.6644987452809016E-2</c:v>
                </c:pt>
                <c:pt idx="9">
                  <c:v>4.4990616361401128E-2</c:v>
                </c:pt>
                <c:pt idx="10">
                  <c:v>1.78880272152586E-2</c:v>
                </c:pt>
                <c:pt idx="11">
                  <c:v>1.7395608382297367E-2</c:v>
                </c:pt>
                <c:pt idx="12">
                  <c:v>1.7485958980574864E-2</c:v>
                </c:pt>
                <c:pt idx="13">
                  <c:v>1.7679759292380276E-2</c:v>
                </c:pt>
                <c:pt idx="14">
                  <c:v>2.5409542367015796E-2</c:v>
                </c:pt>
                <c:pt idx="15">
                  <c:v>2.5768621367972581E-2</c:v>
                </c:pt>
                <c:pt idx="16">
                  <c:v>2.5935401255295764E-2</c:v>
                </c:pt>
                <c:pt idx="17">
                  <c:v>2.6059202414367825E-2</c:v>
                </c:pt>
                <c:pt idx="18">
                  <c:v>2.6170119395170638E-2</c:v>
                </c:pt>
                <c:pt idx="19">
                  <c:v>3.5793616629007555E-2</c:v>
                </c:pt>
                <c:pt idx="20">
                  <c:v>3.4710493710232299E-2</c:v>
                </c:pt>
                <c:pt idx="21">
                  <c:v>3.4706211838475186E-2</c:v>
                </c:pt>
                <c:pt idx="22">
                  <c:v>3.4699281010541719E-2</c:v>
                </c:pt>
                <c:pt idx="23">
                  <c:v>3.4680709088065892E-2</c:v>
                </c:pt>
                <c:pt idx="24">
                  <c:v>3.465372836620955E-2</c:v>
                </c:pt>
                <c:pt idx="25">
                  <c:v>3.4622032460510668E-2</c:v>
                </c:pt>
                <c:pt idx="26">
                  <c:v>3.4587830608760341E-2</c:v>
                </c:pt>
                <c:pt idx="27">
                  <c:v>3.4550239421989516E-2</c:v>
                </c:pt>
                <c:pt idx="28">
                  <c:v>3.4511535829816309E-2</c:v>
                </c:pt>
                <c:pt idx="29">
                  <c:v>3.4475578914668743E-2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1.8396301591313516E-2</c:v>
                </c:pt>
                <c:pt idx="1">
                  <c:v>1.9996704558265053E-2</c:v>
                </c:pt>
                <c:pt idx="2">
                  <c:v>2.1173855795381624E-2</c:v>
                </c:pt>
                <c:pt idx="3">
                  <c:v>2.1307145576131298E-2</c:v>
                </c:pt>
                <c:pt idx="4">
                  <c:v>2.8747414825449045E-2</c:v>
                </c:pt>
                <c:pt idx="5">
                  <c:v>2.9440966661042768E-2</c:v>
                </c:pt>
                <c:pt idx="6">
                  <c:v>2.8679386955172977E-2</c:v>
                </c:pt>
                <c:pt idx="7">
                  <c:v>2.8835873430351083E-2</c:v>
                </c:pt>
                <c:pt idx="8">
                  <c:v>2.8624935512981238E-2</c:v>
                </c:pt>
                <c:pt idx="9">
                  <c:v>2.6360134876268215E-2</c:v>
                </c:pt>
                <c:pt idx="10">
                  <c:v>3.9127017785973661E-2</c:v>
                </c:pt>
                <c:pt idx="11">
                  <c:v>3.6609507358648395E-2</c:v>
                </c:pt>
                <c:pt idx="12">
                  <c:v>3.5959384727693985E-2</c:v>
                </c:pt>
                <c:pt idx="13">
                  <c:v>3.5316136495313351E-2</c:v>
                </c:pt>
                <c:pt idx="14">
                  <c:v>3.6992615665101244E-2</c:v>
                </c:pt>
                <c:pt idx="15">
                  <c:v>3.6392596650334293E-2</c:v>
                </c:pt>
                <c:pt idx="16">
                  <c:v>3.7006861274213827E-2</c:v>
                </c:pt>
                <c:pt idx="17">
                  <c:v>3.639503903657762E-2</c:v>
                </c:pt>
                <c:pt idx="18">
                  <c:v>3.5769370435013673E-2</c:v>
                </c:pt>
                <c:pt idx="19">
                  <c:v>4.6724435624816998E-2</c:v>
                </c:pt>
                <c:pt idx="20">
                  <c:v>4.6261057269193662E-2</c:v>
                </c:pt>
                <c:pt idx="21">
                  <c:v>4.6816001406136704E-2</c:v>
                </c:pt>
                <c:pt idx="22">
                  <c:v>5.3559938907980581E-2</c:v>
                </c:pt>
                <c:pt idx="23">
                  <c:v>5.2950526042989408E-2</c:v>
                </c:pt>
                <c:pt idx="24">
                  <c:v>5.2197900702775635E-2</c:v>
                </c:pt>
                <c:pt idx="25">
                  <c:v>5.1431468942196405E-2</c:v>
                </c:pt>
                <c:pt idx="26">
                  <c:v>5.0674853283180832E-2</c:v>
                </c:pt>
                <c:pt idx="27">
                  <c:v>4.9928031240851607E-2</c:v>
                </c:pt>
                <c:pt idx="28">
                  <c:v>4.9193060115500058E-2</c:v>
                </c:pt>
                <c:pt idx="29">
                  <c:v>4.8469440377428591E-2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6.2131204543391399E-5</c:v>
                </c:pt>
                <c:pt idx="1">
                  <c:v>1.0571513772828695E-4</c:v>
                </c:pt>
                <c:pt idx="2">
                  <c:v>1.2547741854066185E-4</c:v>
                </c:pt>
                <c:pt idx="3">
                  <c:v>1.2968594357812331E-4</c:v>
                </c:pt>
                <c:pt idx="4">
                  <c:v>1.2295805721249022E-4</c:v>
                </c:pt>
                <c:pt idx="5">
                  <c:v>1.1704542723434771E-4</c:v>
                </c:pt>
                <c:pt idx="6">
                  <c:v>1.1129591425894012E-4</c:v>
                </c:pt>
                <c:pt idx="7">
                  <c:v>1.0785854323182085E-4</c:v>
                </c:pt>
                <c:pt idx="8">
                  <c:v>1.0513221740760946E-4</c:v>
                </c:pt>
                <c:pt idx="9">
                  <c:v>1.060708221886677E-4</c:v>
                </c:pt>
                <c:pt idx="10">
                  <c:v>1.1939891121327795E-4</c:v>
                </c:pt>
                <c:pt idx="11">
                  <c:v>1.2807444444164982E-4</c:v>
                </c:pt>
                <c:pt idx="12">
                  <c:v>1.3330910629811063E-4</c:v>
                </c:pt>
                <c:pt idx="13">
                  <c:v>1.3625361576841396E-4</c:v>
                </c:pt>
                <c:pt idx="14">
                  <c:v>1.393330456649296E-4</c:v>
                </c:pt>
                <c:pt idx="15">
                  <c:v>1.3953244412260235E-4</c:v>
                </c:pt>
                <c:pt idx="16">
                  <c:v>1.4051645376345558E-4</c:v>
                </c:pt>
                <c:pt idx="17">
                  <c:v>1.4079728273519882E-4</c:v>
                </c:pt>
                <c:pt idx="18">
                  <c:v>1.403011203941773E-4</c:v>
                </c:pt>
                <c:pt idx="19">
                  <c:v>1.4508404628922161E-4</c:v>
                </c:pt>
                <c:pt idx="20">
                  <c:v>1.4612490766320913E-4</c:v>
                </c:pt>
                <c:pt idx="21">
                  <c:v>1.4624157070737564E-4</c:v>
                </c:pt>
                <c:pt idx="22">
                  <c:v>1.5173181355924802E-4</c:v>
                </c:pt>
                <c:pt idx="23">
                  <c:v>1.536706984129041E-4</c:v>
                </c:pt>
                <c:pt idx="24">
                  <c:v>1.5226739084456175E-4</c:v>
                </c:pt>
                <c:pt idx="25">
                  <c:v>1.4888421172762917E-4</c:v>
                </c:pt>
                <c:pt idx="26">
                  <c:v>1.4452808119137344E-4</c:v>
                </c:pt>
                <c:pt idx="27">
                  <c:v>1.3979239812804523E-4</c:v>
                </c:pt>
                <c:pt idx="28">
                  <c:v>1.3497901124797141E-4</c:v>
                </c:pt>
                <c:pt idx="29">
                  <c:v>1.3020970629875294E-4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0.1027211387767719</c:v>
                </c:pt>
                <c:pt idx="1">
                  <c:v>0.10541568640256557</c:v>
                </c:pt>
                <c:pt idx="2">
                  <c:v>0.10517798773160125</c:v>
                </c:pt>
                <c:pt idx="3">
                  <c:v>0.10405138677956713</c:v>
                </c:pt>
                <c:pt idx="4">
                  <c:v>9.1878136327121745E-2</c:v>
                </c:pt>
                <c:pt idx="5">
                  <c:v>9.2715362193252757E-2</c:v>
                </c:pt>
                <c:pt idx="6">
                  <c:v>9.0913519667431275E-2</c:v>
                </c:pt>
                <c:pt idx="7">
                  <c:v>8.9780528255129124E-2</c:v>
                </c:pt>
                <c:pt idx="8">
                  <c:v>8.7912361816710125E-2</c:v>
                </c:pt>
                <c:pt idx="9">
                  <c:v>8.8068043947901256E-2</c:v>
                </c:pt>
                <c:pt idx="10">
                  <c:v>0.11735932031918994</c:v>
                </c:pt>
                <c:pt idx="11">
                  <c:v>0.11596345715287409</c:v>
                </c:pt>
                <c:pt idx="12">
                  <c:v>0.11471109762655639</c:v>
                </c:pt>
                <c:pt idx="13">
                  <c:v>0.11333022374378149</c:v>
                </c:pt>
                <c:pt idx="14">
                  <c:v>0.11489179377026085</c:v>
                </c:pt>
                <c:pt idx="15">
                  <c:v>0.11181057378138384</c:v>
                </c:pt>
                <c:pt idx="16">
                  <c:v>0.1112316081869506</c:v>
                </c:pt>
                <c:pt idx="17">
                  <c:v>0.10986350688414535</c:v>
                </c:pt>
                <c:pt idx="18">
                  <c:v>0.10849393119189518</c:v>
                </c:pt>
                <c:pt idx="19">
                  <c:v>0.11349998236367653</c:v>
                </c:pt>
                <c:pt idx="20">
                  <c:v>0.11222644864508126</c:v>
                </c:pt>
                <c:pt idx="21">
                  <c:v>0.11177998653849575</c:v>
                </c:pt>
                <c:pt idx="22">
                  <c:v>0.14168092344018796</c:v>
                </c:pt>
                <c:pt idx="23">
                  <c:v>0.14118371129706578</c:v>
                </c:pt>
                <c:pt idx="24">
                  <c:v>0.13978042437283655</c:v>
                </c:pt>
                <c:pt idx="25">
                  <c:v>0.13821331745030052</c:v>
                </c:pt>
                <c:pt idx="26">
                  <c:v>0.13662455515475019</c:v>
                </c:pt>
                <c:pt idx="27">
                  <c:v>0.13504608449038039</c:v>
                </c:pt>
                <c:pt idx="28">
                  <c:v>0.13348495163026594</c:v>
                </c:pt>
                <c:pt idx="29">
                  <c:v>0.13193798790630418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199336"/>
        <c:axId val="69319623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0.36695579128354605</c:v>
                </c:pt>
                <c:pt idx="1">
                  <c:v>0.37692691964636627</c:v>
                </c:pt>
                <c:pt idx="2">
                  <c:v>0.37717030298469589</c:v>
                </c:pt>
                <c:pt idx="3">
                  <c:v>0.37424140520349336</c:v>
                </c:pt>
                <c:pt idx="4">
                  <c:v>0.35231961900250353</c:v>
                </c:pt>
                <c:pt idx="5">
                  <c:v>0.36024919731524707</c:v>
                </c:pt>
                <c:pt idx="6">
                  <c:v>0.35086916169146593</c:v>
                </c:pt>
                <c:pt idx="7">
                  <c:v>0.34780466556514289</c:v>
                </c:pt>
                <c:pt idx="8">
                  <c:v>0.33507605327596235</c:v>
                </c:pt>
                <c:pt idx="9">
                  <c:v>0.33836041850083759</c:v>
                </c:pt>
                <c:pt idx="10">
                  <c:v>0.40322168678745463</c:v>
                </c:pt>
                <c:pt idx="11">
                  <c:v>0.38648901110650874</c:v>
                </c:pt>
                <c:pt idx="12">
                  <c:v>0.38222037084266147</c:v>
                </c:pt>
                <c:pt idx="13">
                  <c:v>0.3778862456329673</c:v>
                </c:pt>
                <c:pt idx="14">
                  <c:v>0.38278339531118405</c:v>
                </c:pt>
                <c:pt idx="15">
                  <c:v>0.37008452994664198</c:v>
                </c:pt>
                <c:pt idx="16">
                  <c:v>0.37413923438674296</c:v>
                </c:pt>
                <c:pt idx="17">
                  <c:v>0.37007763428991669</c:v>
                </c:pt>
                <c:pt idx="18">
                  <c:v>0.36588882558851299</c:v>
                </c:pt>
                <c:pt idx="19">
                  <c:v>0.39685306344514404</c:v>
                </c:pt>
                <c:pt idx="20">
                  <c:v>0.38594659527949587</c:v>
                </c:pt>
                <c:pt idx="21">
                  <c:v>0.39000509166622999</c:v>
                </c:pt>
                <c:pt idx="22">
                  <c:v>0.42461363185065304</c:v>
                </c:pt>
                <c:pt idx="23">
                  <c:v>0.42131962202217604</c:v>
                </c:pt>
                <c:pt idx="24">
                  <c:v>0.4169395312387546</c:v>
                </c:pt>
                <c:pt idx="25">
                  <c:v>0.41238349486561848</c:v>
                </c:pt>
                <c:pt idx="26">
                  <c:v>0.40783393701026971</c:v>
                </c:pt>
                <c:pt idx="27">
                  <c:v>0.40332795393026177</c:v>
                </c:pt>
                <c:pt idx="28">
                  <c:v>0.39887894697536702</c:v>
                </c:pt>
                <c:pt idx="29">
                  <c:v>0.39448723712810729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199336"/>
        <c:axId val="693196232"/>
      </c:lineChart>
      <c:catAx>
        <c:axId val="69319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96232"/>
        <c:crosses val="autoZero"/>
        <c:auto val="1"/>
        <c:lblAlgn val="ctr"/>
        <c:lblOffset val="100"/>
        <c:tickLblSkip val="1"/>
        <c:noMultiLvlLbl val="0"/>
      </c:catAx>
      <c:valAx>
        <c:axId val="69319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9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0.15388063226529383</c:v>
                </c:pt>
                <c:pt idx="1">
                  <c:v>0.13665731752388954</c:v>
                </c:pt>
                <c:pt idx="2">
                  <c:v>0.1096940550128969</c:v>
                </c:pt>
                <c:pt idx="3">
                  <c:v>9.4626397958774172E-2</c:v>
                </c:pt>
                <c:pt idx="4">
                  <c:v>8.7721063714174485E-2</c:v>
                </c:pt>
                <c:pt idx="5">
                  <c:v>8.2758177145128786E-2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3.6754094539792205E-2</c:v>
                </c:pt>
                <c:pt idx="1">
                  <c:v>2.8870939306281818E-2</c:v>
                </c:pt>
                <c:pt idx="2">
                  <c:v>7.0322205188585271E-2</c:v>
                </c:pt>
                <c:pt idx="3">
                  <c:v>6.9403783526789636E-2</c:v>
                </c:pt>
                <c:pt idx="4">
                  <c:v>7.142580139221999E-2</c:v>
                </c:pt>
                <c:pt idx="5">
                  <c:v>6.86482591085327E-2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2.182274828872114E-2</c:v>
                </c:pt>
                <c:pt idx="1">
                  <c:v>2.3427169064136361E-2</c:v>
                </c:pt>
                <c:pt idx="2">
                  <c:v>3.5148717733411702E-2</c:v>
                </c:pt>
                <c:pt idx="3">
                  <c:v>3.3854256478202553E-2</c:v>
                </c:pt>
                <c:pt idx="4">
                  <c:v>3.409055350157638E-2</c:v>
                </c:pt>
                <c:pt idx="5">
                  <c:v>3.2286005481163796E-2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3.3182987305159596E-2</c:v>
                </c:pt>
                <c:pt idx="1">
                  <c:v>3.9140770127311021E-2</c:v>
                </c:pt>
                <c:pt idx="2">
                  <c:v>1.9171779247505384E-2</c:v>
                </c:pt>
                <c:pt idx="3">
                  <c:v>2.7945392212362873E-2</c:v>
                </c:pt>
                <c:pt idx="4">
                  <c:v>3.4690084802704933E-2</c:v>
                </c:pt>
                <c:pt idx="5">
                  <c:v>3.4549443447149115E-2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2.1924284469308105E-2</c:v>
                </c:pt>
                <c:pt idx="1">
                  <c:v>2.8388259487163253E-2</c:v>
                </c:pt>
                <c:pt idx="2">
                  <c:v>3.6800932406546125E-2</c:v>
                </c:pt>
                <c:pt idx="3">
                  <c:v>3.8457660604191278E-2</c:v>
                </c:pt>
                <c:pt idx="4">
                  <c:v>5.0357084865815208E-2</c:v>
                </c:pt>
                <c:pt idx="5">
                  <c:v>4.99393707918315E-2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1.0919355232059075E-4</c:v>
                </c:pt>
                <c:pt idx="1">
                  <c:v>1.0948058486427717E-4</c:v>
                </c:pt>
                <c:pt idx="2">
                  <c:v>1.3127382467727639E-4</c:v>
                </c:pt>
                <c:pt idx="3">
                  <c:v>1.4124626946093112E-4</c:v>
                </c:pt>
                <c:pt idx="4">
                  <c:v>1.5000727623745973E-4</c:v>
                </c:pt>
                <c:pt idx="5">
                  <c:v>1.3967868171875443E-4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0.10184886720352551</c:v>
                </c:pt>
                <c:pt idx="1">
                  <c:v>8.9877963176084902E-2</c:v>
                </c:pt>
                <c:pt idx="2">
                  <c:v>0.11525117852253255</c:v>
                </c:pt>
                <c:pt idx="3">
                  <c:v>0.11097992048161029</c:v>
                </c:pt>
                <c:pt idx="4">
                  <c:v>0.12933029885873346</c:v>
                </c:pt>
                <c:pt idx="5">
                  <c:v>0.13506137932640025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130088"/>
        <c:axId val="69312381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0.36952280762412099</c:v>
                </c:pt>
                <c:pt idx="1">
                  <c:v>0.3464718992697311</c:v>
                </c:pt>
                <c:pt idx="2">
                  <c:v>0.38652014193615525</c:v>
                </c:pt>
                <c:pt idx="3">
                  <c:v>0.37540865753139174</c:v>
                </c:pt>
                <c:pt idx="4">
                  <c:v>0.40776489441146191</c:v>
                </c:pt>
                <c:pt idx="5">
                  <c:v>0.40338231398192487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130088"/>
        <c:axId val="693123816"/>
      </c:lineChart>
      <c:catAx>
        <c:axId val="6931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23816"/>
        <c:crosses val="autoZero"/>
        <c:auto val="1"/>
        <c:lblAlgn val="ctr"/>
        <c:lblOffset val="100"/>
        <c:noMultiLvlLbl val="0"/>
      </c:catAx>
      <c:valAx>
        <c:axId val="69312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0.14526897489459167</c:v>
                </c:pt>
                <c:pt idx="1">
                  <c:v>0.10216022648583553</c:v>
                </c:pt>
                <c:pt idx="2">
                  <c:v>8.5239620429651636E-2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3.2812516923037008E-2</c:v>
                </c:pt>
                <c:pt idx="1">
                  <c:v>6.9862994357687447E-2</c:v>
                </c:pt>
                <c:pt idx="2">
                  <c:v>7.0037030250376345E-2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2.262495867642875E-2</c:v>
                </c:pt>
                <c:pt idx="1">
                  <c:v>3.4501487105807124E-2</c:v>
                </c:pt>
                <c:pt idx="2">
                  <c:v>3.3188279491370085E-2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3.6161878716235309E-2</c:v>
                </c:pt>
                <c:pt idx="1">
                  <c:v>2.3558585729934127E-2</c:v>
                </c:pt>
                <c:pt idx="2">
                  <c:v>3.4619764124927024E-2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2.5156271978235681E-2</c:v>
                </c:pt>
                <c:pt idx="1">
                  <c:v>3.7629296505368698E-2</c:v>
                </c:pt>
                <c:pt idx="2">
                  <c:v>5.0148227828823354E-2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1.0933706859243397E-4</c:v>
                </c:pt>
                <c:pt idx="1">
                  <c:v>1.3626004706910374E-4</c:v>
                </c:pt>
                <c:pt idx="2">
                  <c:v>1.4484297897810708E-4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9.5863415189805207E-2</c:v>
                </c:pt>
                <c:pt idx="1">
                  <c:v>0.11311554950207142</c:v>
                </c:pt>
                <c:pt idx="2">
                  <c:v>0.13219583909256685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141704"/>
        <c:axId val="6801244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0.35799735344692607</c:v>
                </c:pt>
                <c:pt idx="1">
                  <c:v>0.3809643997337735</c:v>
                </c:pt>
                <c:pt idx="2">
                  <c:v>0.40557360419669342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141704"/>
        <c:axId val="680124472"/>
      </c:lineChart>
      <c:catAx>
        <c:axId val="68014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124472"/>
        <c:crosses val="autoZero"/>
        <c:auto val="1"/>
        <c:lblAlgn val="ctr"/>
        <c:lblOffset val="100"/>
        <c:noMultiLvlLbl val="0"/>
      </c:catAx>
      <c:valAx>
        <c:axId val="68012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14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0.32983029391711272</c:v>
                </c:pt>
                <c:pt idx="1">
                  <c:v>0.29061115282430738</c:v>
                </c:pt>
                <c:pt idx="2">
                  <c:v>0.28800147755317784</c:v>
                </c:pt>
                <c:pt idx="3">
                  <c:v>0.28789736413061384</c:v>
                </c:pt>
                <c:pt idx="4">
                  <c:v>0.27187036531352865</c:v>
                </c:pt>
                <c:pt idx="5">
                  <c:v>0.28309951734375166</c:v>
                </c:pt>
                <c:pt idx="6">
                  <c:v>0.27502327367428964</c:v>
                </c:pt>
                <c:pt idx="7">
                  <c:v>0.27394605573656183</c:v>
                </c:pt>
                <c:pt idx="8">
                  <c:v>0.26336365808954809</c:v>
                </c:pt>
                <c:pt idx="9">
                  <c:v>0.26708023551807941</c:v>
                </c:pt>
                <c:pt idx="10">
                  <c:v>0.33029503554476231</c:v>
                </c:pt>
                <c:pt idx="11">
                  <c:v>0.30507885290523085</c:v>
                </c:pt>
                <c:pt idx="12">
                  <c:v>0.30271145603128374</c:v>
                </c:pt>
                <c:pt idx="13">
                  <c:v>0.29988500047551514</c:v>
                </c:pt>
                <c:pt idx="14">
                  <c:v>0.30519464103605998</c:v>
                </c:pt>
                <c:pt idx="15">
                  <c:v>0.29349160022907778</c:v>
                </c:pt>
                <c:pt idx="16">
                  <c:v>0.29877243487190525</c:v>
                </c:pt>
                <c:pt idx="17">
                  <c:v>0.2948763557650208</c:v>
                </c:pt>
                <c:pt idx="18">
                  <c:v>0.29159183321333126</c:v>
                </c:pt>
                <c:pt idx="19">
                  <c:v>0.32102834842623235</c:v>
                </c:pt>
                <c:pt idx="20">
                  <c:v>0.30760963291574217</c:v>
                </c:pt>
                <c:pt idx="21">
                  <c:v>0.31241264786287604</c:v>
                </c:pt>
                <c:pt idx="22">
                  <c:v>0.3388167972079405</c:v>
                </c:pt>
                <c:pt idx="23">
                  <c:v>0.33122010282500475</c:v>
                </c:pt>
                <c:pt idx="24">
                  <c:v>0.3275686326226756</c:v>
                </c:pt>
                <c:pt idx="25">
                  <c:v>0.32431751421275756</c:v>
                </c:pt>
                <c:pt idx="26">
                  <c:v>0.32104011800589016</c:v>
                </c:pt>
                <c:pt idx="27">
                  <c:v>0.31771251372142306</c:v>
                </c:pt>
                <c:pt idx="28">
                  <c:v>0.31436143416523049</c:v>
                </c:pt>
                <c:pt idx="29">
                  <c:v>0.31100651718925792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0.1981683872211544</c:v>
                </c:pt>
                <c:pt idx="1">
                  <c:v>0.27621761606044487</c:v>
                </c:pt>
                <c:pt idx="2">
                  <c:v>0.31328186936404195</c:v>
                </c:pt>
                <c:pt idx="3">
                  <c:v>0.32693149947348882</c:v>
                </c:pt>
                <c:pt idx="4">
                  <c:v>0.31569664784213497</c:v>
                </c:pt>
                <c:pt idx="5">
                  <c:v>0.30951303232848681</c:v>
                </c:pt>
                <c:pt idx="6">
                  <c:v>0.2938137737928968</c:v>
                </c:pt>
                <c:pt idx="7">
                  <c:v>0.27885928343401961</c:v>
                </c:pt>
                <c:pt idx="8">
                  <c:v>0.2591658192454489</c:v>
                </c:pt>
                <c:pt idx="9">
                  <c:v>0.24776530474471001</c:v>
                </c:pt>
                <c:pt idx="10">
                  <c:v>0.27045263977479167</c:v>
                </c:pt>
                <c:pt idx="11">
                  <c:v>0.26688489150274936</c:v>
                </c:pt>
                <c:pt idx="12">
                  <c:v>0.26144393501116664</c:v>
                </c:pt>
                <c:pt idx="13">
                  <c:v>0.25418243304447274</c:v>
                </c:pt>
                <c:pt idx="14">
                  <c:v>0.25103047122004513</c:v>
                </c:pt>
                <c:pt idx="15">
                  <c:v>0.23979944443096907</c:v>
                </c:pt>
                <c:pt idx="16">
                  <c:v>0.23545800156031091</c:v>
                </c:pt>
                <c:pt idx="17">
                  <c:v>0.22909877528890529</c:v>
                </c:pt>
                <c:pt idx="18">
                  <c:v>0.22263280133019089</c:v>
                </c:pt>
                <c:pt idx="19">
                  <c:v>0.23536576318350194</c:v>
                </c:pt>
                <c:pt idx="20">
                  <c:v>0.23264246422601029</c:v>
                </c:pt>
                <c:pt idx="21">
                  <c:v>0.23358781958132235</c:v>
                </c:pt>
                <c:pt idx="22">
                  <c:v>0.25302948480662579</c:v>
                </c:pt>
                <c:pt idx="23">
                  <c:v>0.25674406210009065</c:v>
                </c:pt>
                <c:pt idx="24">
                  <c:v>0.25568858203270989</c:v>
                </c:pt>
                <c:pt idx="25">
                  <c:v>0.25229512991717573</c:v>
                </c:pt>
                <c:pt idx="26">
                  <c:v>0.24761922765108396</c:v>
                </c:pt>
                <c:pt idx="27">
                  <c:v>0.24231978725341469</c:v>
                </c:pt>
                <c:pt idx="28">
                  <c:v>0.23681430172326151</c:v>
                </c:pt>
                <c:pt idx="29">
                  <c:v>0.23134852489536298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3.983064635071594E-2</c:v>
                </c:pt>
                <c:pt idx="1">
                  <c:v>4.5259110443524209E-2</c:v>
                </c:pt>
                <c:pt idx="2">
                  <c:v>4.6407813158672109E-2</c:v>
                </c:pt>
                <c:pt idx="3">
                  <c:v>4.536282843565724E-2</c:v>
                </c:pt>
                <c:pt idx="4">
                  <c:v>4.0625031438659379E-2</c:v>
                </c:pt>
                <c:pt idx="5">
                  <c:v>3.8087876207355431E-2</c:v>
                </c:pt>
                <c:pt idx="6">
                  <c:v>3.3444757934250349E-2</c:v>
                </c:pt>
                <c:pt idx="7">
                  <c:v>2.9371778145150261E-2</c:v>
                </c:pt>
                <c:pt idx="8">
                  <c:v>2.4479296975844743E-2</c:v>
                </c:pt>
                <c:pt idx="9">
                  <c:v>2.1704075922117132E-2</c:v>
                </c:pt>
                <c:pt idx="10">
                  <c:v>2.5599793113352032E-2</c:v>
                </c:pt>
                <c:pt idx="11">
                  <c:v>2.2656750715372986E-2</c:v>
                </c:pt>
                <c:pt idx="12">
                  <c:v>2.058303824106501E-2</c:v>
                </c:pt>
                <c:pt idx="13">
                  <c:v>1.8654578323404773E-2</c:v>
                </c:pt>
                <c:pt idx="14">
                  <c:v>1.7873430799332256E-2</c:v>
                </c:pt>
                <c:pt idx="15">
                  <c:v>1.5460561198882294E-2</c:v>
                </c:pt>
                <c:pt idx="16">
                  <c:v>1.49440235424514E-2</c:v>
                </c:pt>
                <c:pt idx="17">
                  <c:v>1.387324473503956E-2</c:v>
                </c:pt>
                <c:pt idx="18">
                  <c:v>1.2953634268338388E-2</c:v>
                </c:pt>
                <c:pt idx="19">
                  <c:v>1.5954535581363633E-2</c:v>
                </c:pt>
                <c:pt idx="20">
                  <c:v>1.5014674915154491E-2</c:v>
                </c:pt>
                <c:pt idx="21">
                  <c:v>1.5477241399578283E-2</c:v>
                </c:pt>
                <c:pt idx="22">
                  <c:v>1.9690266213434959E-2</c:v>
                </c:pt>
                <c:pt idx="23">
                  <c:v>1.9758184970146447E-2</c:v>
                </c:pt>
                <c:pt idx="24">
                  <c:v>1.9427268513825084E-2</c:v>
                </c:pt>
                <c:pt idx="25">
                  <c:v>1.8933770472898483E-2</c:v>
                </c:pt>
                <c:pt idx="26">
                  <c:v>1.8331456492454962E-2</c:v>
                </c:pt>
                <c:pt idx="27">
                  <c:v>1.7680295975097925E-2</c:v>
                </c:pt>
                <c:pt idx="28">
                  <c:v>1.702971777937539E-2</c:v>
                </c:pt>
                <c:pt idx="29">
                  <c:v>1.64125539366945E-2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7.9306126740326145E-3</c:v>
                </c:pt>
                <c:pt idx="1">
                  <c:v>1.2563734542102155E-2</c:v>
                </c:pt>
                <c:pt idx="2">
                  <c:v>1.4638258335262446E-2</c:v>
                </c:pt>
                <c:pt idx="3">
                  <c:v>1.5248865188301068E-2</c:v>
                </c:pt>
                <c:pt idx="4">
                  <c:v>1.4714130207595311E-2</c:v>
                </c:pt>
                <c:pt idx="5">
                  <c:v>1.4363859573287839E-2</c:v>
                </c:pt>
                <c:pt idx="6">
                  <c:v>1.3882937622302216E-2</c:v>
                </c:pt>
                <c:pt idx="7">
                  <c:v>1.3565590970176504E-2</c:v>
                </c:pt>
                <c:pt idx="8">
                  <c:v>1.3203175024352261E-2</c:v>
                </c:pt>
                <c:pt idx="9">
                  <c:v>1.3226967934335013E-2</c:v>
                </c:pt>
                <c:pt idx="10">
                  <c:v>1.4739362463980945E-2</c:v>
                </c:pt>
                <c:pt idx="11">
                  <c:v>1.5456761390018581E-2</c:v>
                </c:pt>
                <c:pt idx="12">
                  <c:v>1.5846974496221494E-2</c:v>
                </c:pt>
                <c:pt idx="13">
                  <c:v>1.6037866186945918E-2</c:v>
                </c:pt>
                <c:pt idx="14">
                  <c:v>1.630463376680532E-2</c:v>
                </c:pt>
                <c:pt idx="15">
                  <c:v>1.6212768685367442E-2</c:v>
                </c:pt>
                <c:pt idx="16">
                  <c:v>1.627528607537158E-2</c:v>
                </c:pt>
                <c:pt idx="17">
                  <c:v>1.6240875259446324E-2</c:v>
                </c:pt>
                <c:pt idx="18">
                  <c:v>1.6126285405911624E-2</c:v>
                </c:pt>
                <c:pt idx="19">
                  <c:v>1.6713526606623466E-2</c:v>
                </c:pt>
                <c:pt idx="20">
                  <c:v>1.6752886373225771E-2</c:v>
                </c:pt>
                <c:pt idx="21">
                  <c:v>1.6759287518031005E-2</c:v>
                </c:pt>
                <c:pt idx="22">
                  <c:v>1.7470064920505769E-2</c:v>
                </c:pt>
                <c:pt idx="23">
                  <c:v>1.7658516124930093E-2</c:v>
                </c:pt>
                <c:pt idx="24">
                  <c:v>1.7503134088536581E-2</c:v>
                </c:pt>
                <c:pt idx="25">
                  <c:v>1.7165140832038371E-2</c:v>
                </c:pt>
                <c:pt idx="26">
                  <c:v>1.6734783688921302E-2</c:v>
                </c:pt>
                <c:pt idx="27">
                  <c:v>1.6262285941400983E-2</c:v>
                </c:pt>
                <c:pt idx="28">
                  <c:v>1.577432496564906E-2</c:v>
                </c:pt>
                <c:pt idx="29">
                  <c:v>1.5283291905162416E-2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6.0612313807445794E-3</c:v>
                </c:pt>
                <c:pt idx="1">
                  <c:v>8.1350682591386468E-3</c:v>
                </c:pt>
                <c:pt idx="2">
                  <c:v>9.1378383125324987E-3</c:v>
                </c:pt>
                <c:pt idx="3">
                  <c:v>9.5877525615822821E-3</c:v>
                </c:pt>
                <c:pt idx="4">
                  <c:v>9.3664986409154622E-3</c:v>
                </c:pt>
                <c:pt idx="5">
                  <c:v>9.420492785540524E-3</c:v>
                </c:pt>
                <c:pt idx="6">
                  <c:v>9.2093536958044037E-3</c:v>
                </c:pt>
                <c:pt idx="7">
                  <c:v>9.0306068039553329E-3</c:v>
                </c:pt>
                <c:pt idx="8">
                  <c:v>8.7013709772585882E-3</c:v>
                </c:pt>
                <c:pt idx="9">
                  <c:v>8.5688458292924978E-3</c:v>
                </c:pt>
                <c:pt idx="10">
                  <c:v>9.607775967612333E-3</c:v>
                </c:pt>
                <c:pt idx="11">
                  <c:v>9.6065840598520379E-3</c:v>
                </c:pt>
                <c:pt idx="12">
                  <c:v>9.5404422091730518E-3</c:v>
                </c:pt>
                <c:pt idx="13">
                  <c:v>9.4034658494335718E-3</c:v>
                </c:pt>
                <c:pt idx="14">
                  <c:v>9.3823338835313831E-3</c:v>
                </c:pt>
                <c:pt idx="15">
                  <c:v>9.0707307956199579E-3</c:v>
                </c:pt>
                <c:pt idx="16">
                  <c:v>8.954861781102403E-3</c:v>
                </c:pt>
                <c:pt idx="17">
                  <c:v>8.7573359855386626E-3</c:v>
                </c:pt>
                <c:pt idx="18">
                  <c:v>8.5410325941630803E-3</c:v>
                </c:pt>
                <c:pt idx="19">
                  <c:v>8.9311088956150579E-3</c:v>
                </c:pt>
                <c:pt idx="20">
                  <c:v>8.7703807279878171E-3</c:v>
                </c:pt>
                <c:pt idx="21">
                  <c:v>8.7325817125351261E-3</c:v>
                </c:pt>
                <c:pt idx="22">
                  <c:v>9.2324867720669727E-3</c:v>
                </c:pt>
                <c:pt idx="23">
                  <c:v>9.2531349982758106E-3</c:v>
                </c:pt>
                <c:pt idx="24">
                  <c:v>9.1587991009786842E-3</c:v>
                </c:pt>
                <c:pt idx="25">
                  <c:v>9.0152163273495758E-3</c:v>
                </c:pt>
                <c:pt idx="26">
                  <c:v>8.8458672743224782E-3</c:v>
                </c:pt>
                <c:pt idx="27">
                  <c:v>8.6657573050693496E-3</c:v>
                </c:pt>
                <c:pt idx="28">
                  <c:v>8.4840889831097749E-3</c:v>
                </c:pt>
                <c:pt idx="29">
                  <c:v>8.3057175017829526E-3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6.6890280805297778E-3</c:v>
                </c:pt>
                <c:pt idx="1">
                  <c:v>8.2808212216109213E-3</c:v>
                </c:pt>
                <c:pt idx="2">
                  <c:v>8.8365816935891094E-3</c:v>
                </c:pt>
                <c:pt idx="3">
                  <c:v>8.8394415033216985E-3</c:v>
                </c:pt>
                <c:pt idx="4">
                  <c:v>8.1259663058256947E-3</c:v>
                </c:pt>
                <c:pt idx="5">
                  <c:v>7.7023769916459333E-3</c:v>
                </c:pt>
                <c:pt idx="6">
                  <c:v>6.946653518863458E-3</c:v>
                </c:pt>
                <c:pt idx="7">
                  <c:v>6.2682073145710884E-3</c:v>
                </c:pt>
                <c:pt idx="8">
                  <c:v>5.4574046466220501E-3</c:v>
                </c:pt>
                <c:pt idx="9">
                  <c:v>4.9832844964907783E-3</c:v>
                </c:pt>
                <c:pt idx="10">
                  <c:v>5.6499712155310879E-3</c:v>
                </c:pt>
                <c:pt idx="11">
                  <c:v>5.2828847453081501E-3</c:v>
                </c:pt>
                <c:pt idx="12">
                  <c:v>4.9774923561718499E-3</c:v>
                </c:pt>
                <c:pt idx="13">
                  <c:v>4.666562198565696E-3</c:v>
                </c:pt>
                <c:pt idx="14">
                  <c:v>4.5286399371965253E-3</c:v>
                </c:pt>
                <c:pt idx="15">
                  <c:v>4.120642154051635E-3</c:v>
                </c:pt>
                <c:pt idx="16">
                  <c:v>3.9985520647959141E-3</c:v>
                </c:pt>
                <c:pt idx="17">
                  <c:v>3.7979167149606217E-3</c:v>
                </c:pt>
                <c:pt idx="18">
                  <c:v>3.6135482782392535E-3</c:v>
                </c:pt>
                <c:pt idx="19">
                  <c:v>4.0851006460181603E-3</c:v>
                </c:pt>
                <c:pt idx="20">
                  <c:v>3.953716257065993E-3</c:v>
                </c:pt>
                <c:pt idx="21">
                  <c:v>4.010504119977807E-3</c:v>
                </c:pt>
                <c:pt idx="22">
                  <c:v>4.694510987932058E-3</c:v>
                </c:pt>
                <c:pt idx="23">
                  <c:v>4.7487559313334829E-3</c:v>
                </c:pt>
                <c:pt idx="24">
                  <c:v>4.6954353455606482E-3</c:v>
                </c:pt>
                <c:pt idx="25">
                  <c:v>4.5953634321538378E-3</c:v>
                </c:pt>
                <c:pt idx="26">
                  <c:v>4.4687219345834151E-3</c:v>
                </c:pt>
                <c:pt idx="27">
                  <c:v>4.3308503617757888E-3</c:v>
                </c:pt>
                <c:pt idx="28">
                  <c:v>4.1927186655107947E-3</c:v>
                </c:pt>
                <c:pt idx="29">
                  <c:v>4.0610571867585278E-3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751416"/>
        <c:axId val="6477472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0.58851024083819148</c:v>
                </c:pt>
                <c:pt idx="1">
                  <c:v>0.64106747679988363</c:v>
                </c:pt>
                <c:pt idx="2">
                  <c:v>0.68030385483635047</c:v>
                </c:pt>
                <c:pt idx="3">
                  <c:v>0.69386774449871069</c:v>
                </c:pt>
                <c:pt idx="4">
                  <c:v>0.66039861579687553</c:v>
                </c:pt>
                <c:pt idx="5">
                  <c:v>0.66218713771295512</c:v>
                </c:pt>
                <c:pt idx="6">
                  <c:v>0.632320746389059</c:v>
                </c:pt>
                <c:pt idx="7">
                  <c:v>0.61104149397623875</c:v>
                </c:pt>
                <c:pt idx="8">
                  <c:v>0.57437070258199441</c:v>
                </c:pt>
                <c:pt idx="9">
                  <c:v>0.56332870359687703</c:v>
                </c:pt>
                <c:pt idx="10">
                  <c:v>0.65634455432215244</c:v>
                </c:pt>
                <c:pt idx="11">
                  <c:v>0.62496670846845515</c:v>
                </c:pt>
                <c:pt idx="12">
                  <c:v>0.61510332604364226</c:v>
                </c:pt>
                <c:pt idx="13">
                  <c:v>0.60282992922826573</c:v>
                </c:pt>
                <c:pt idx="14">
                  <c:v>0.60431415548614087</c:v>
                </c:pt>
                <c:pt idx="15">
                  <c:v>0.57815578647977262</c:v>
                </c:pt>
                <c:pt idx="16">
                  <c:v>0.57840314159558481</c:v>
                </c:pt>
                <c:pt idx="17">
                  <c:v>0.56664453088137723</c:v>
                </c:pt>
                <c:pt idx="18">
                  <c:v>0.55545913192296403</c:v>
                </c:pt>
                <c:pt idx="19">
                  <c:v>0.60207836731196451</c:v>
                </c:pt>
                <c:pt idx="20">
                  <c:v>0.58474378750830169</c:v>
                </c:pt>
                <c:pt idx="21">
                  <c:v>0.59098008761615528</c:v>
                </c:pt>
                <c:pt idx="22">
                  <c:v>0.64293357931044515</c:v>
                </c:pt>
                <c:pt idx="23">
                  <c:v>0.63938275482102735</c:v>
                </c:pt>
                <c:pt idx="24">
                  <c:v>0.63404184570565736</c:v>
                </c:pt>
                <c:pt idx="25">
                  <c:v>0.62632213270850112</c:v>
                </c:pt>
                <c:pt idx="26">
                  <c:v>0.61704017987176396</c:v>
                </c:pt>
                <c:pt idx="27">
                  <c:v>0.60697151063127119</c:v>
                </c:pt>
                <c:pt idx="28">
                  <c:v>0.59665660286347677</c:v>
                </c:pt>
                <c:pt idx="29">
                  <c:v>0.58641763068190134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751416"/>
        <c:axId val="647747224"/>
      </c:lineChart>
      <c:catAx>
        <c:axId val="64775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747224"/>
        <c:crosses val="autoZero"/>
        <c:auto val="1"/>
        <c:lblAlgn val="ctr"/>
        <c:lblOffset val="100"/>
        <c:tickLblSkip val="1"/>
        <c:noMultiLvlLbl val="0"/>
      </c:catAx>
      <c:valAx>
        <c:axId val="64774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75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03586314143901"/>
          <c:y val="0.23841584158415799"/>
          <c:w val="0.82058153623817598"/>
          <c:h val="0.416925755567683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0.29364213074774809</c:v>
                </c:pt>
                <c:pt idx="1">
                  <c:v>0.27250254807244612</c:v>
                </c:pt>
                <c:pt idx="2">
                  <c:v>0.3086329971985704</c:v>
                </c:pt>
                <c:pt idx="3">
                  <c:v>0.29995211450111353</c:v>
                </c:pt>
                <c:pt idx="4">
                  <c:v>0.32352556268684785</c:v>
                </c:pt>
                <c:pt idx="5">
                  <c:v>0.31768761945891189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0.28605920399225304</c:v>
                </c:pt>
                <c:pt idx="1">
                  <c:v>0.27782344270911241</c:v>
                </c:pt>
                <c:pt idx="2">
                  <c:v>0.26079887411064512</c:v>
                </c:pt>
                <c:pt idx="3">
                  <c:v>0.23247095715877561</c:v>
                </c:pt>
                <c:pt idx="4">
                  <c:v>0.24633848254935181</c:v>
                </c:pt>
                <c:pt idx="5">
                  <c:v>0.24207939428805977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4.349708596544577E-2</c:v>
                </c:pt>
                <c:pt idx="1">
                  <c:v>2.9417557036943581E-2</c:v>
                </c:pt>
                <c:pt idx="2">
                  <c:v>2.1073518238505413E-2</c:v>
                </c:pt>
                <c:pt idx="3">
                  <c:v>1.4637199865215052E-2</c:v>
                </c:pt>
                <c:pt idx="4">
                  <c:v>1.7873527202427852E-2</c:v>
                </c:pt>
                <c:pt idx="5">
                  <c:v>1.7677558931304252E-2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1.3019120189458718E-2</c:v>
                </c:pt>
                <c:pt idx="1">
                  <c:v>1.3648506224890767E-2</c:v>
                </c:pt>
                <c:pt idx="2">
                  <c:v>1.5677119660794454E-2</c:v>
                </c:pt>
                <c:pt idx="3">
                  <c:v>1.6313748406544086E-2</c:v>
                </c:pt>
                <c:pt idx="4">
                  <c:v>1.7228777805045843E-2</c:v>
                </c:pt>
                <c:pt idx="5">
                  <c:v>1.6243965466634432E-2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8.4576778309826926E-3</c:v>
                </c:pt>
                <c:pt idx="1">
                  <c:v>8.9861340183702704E-3</c:v>
                </c:pt>
                <c:pt idx="2">
                  <c:v>9.5081203939204745E-3</c:v>
                </c:pt>
                <c:pt idx="3">
                  <c:v>8.8510140104078316E-3</c:v>
                </c:pt>
                <c:pt idx="4">
                  <c:v>9.0294766623688818E-3</c:v>
                </c:pt>
                <c:pt idx="5">
                  <c:v>8.6633294783268252E-3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8.1543677609754416E-3</c:v>
                </c:pt>
                <c:pt idx="1">
                  <c:v>6.2715853936386621E-3</c:v>
                </c:pt>
                <c:pt idx="2">
                  <c:v>5.0211100905546624E-3</c:v>
                </c:pt>
                <c:pt idx="3">
                  <c:v>3.9231519716131178E-3</c:v>
                </c:pt>
                <c:pt idx="4">
                  <c:v>4.4205845283739973E-3</c:v>
                </c:pt>
                <c:pt idx="5">
                  <c:v>4.3297423161564727E-3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670488"/>
        <c:axId val="6476652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0.65282958655400236</c:v>
                </c:pt>
                <c:pt idx="1">
                  <c:v>0.60864975685142486</c:v>
                </c:pt>
                <c:pt idx="2">
                  <c:v>0.62071173470973129</c:v>
                </c:pt>
                <c:pt idx="3">
                  <c:v>0.57614819163833264</c:v>
                </c:pt>
                <c:pt idx="4">
                  <c:v>0.61841641099231737</c:v>
                </c:pt>
                <c:pt idx="5">
                  <c:v>0.60668161135138288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670488"/>
        <c:axId val="647665224"/>
      </c:lineChart>
      <c:catAx>
        <c:axId val="64767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665224"/>
        <c:crosses val="autoZero"/>
        <c:auto val="1"/>
        <c:lblAlgn val="ctr"/>
        <c:lblOffset val="100"/>
        <c:noMultiLvlLbl val="0"/>
      </c:catAx>
      <c:valAx>
        <c:axId val="64766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957309316503999E-2"/>
              <c:y val="0.32652651091880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67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76390716740799E-2"/>
          <c:y val="0.75742418336321804"/>
          <c:w val="0.87694021710759495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0.28307233941009713</c:v>
                </c:pt>
                <c:pt idx="1">
                  <c:v>0.30429255584984194</c:v>
                </c:pt>
                <c:pt idx="2">
                  <c:v>0.32060659107287987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0.28194132335068273</c:v>
                </c:pt>
                <c:pt idx="1">
                  <c:v>0.24663491563471035</c:v>
                </c:pt>
                <c:pt idx="2">
                  <c:v>0.24420893841870578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3.6457321501194677E-2</c:v>
                </c:pt>
                <c:pt idx="1">
                  <c:v>1.7855359051860233E-2</c:v>
                </c:pt>
                <c:pt idx="2">
                  <c:v>1.7775543066866052E-2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1.3333813207174743E-2</c:v>
                </c:pt>
                <c:pt idx="1">
                  <c:v>1.5995434033669272E-2</c:v>
                </c:pt>
                <c:pt idx="2">
                  <c:v>1.6736371635840137E-2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8.7219059246764815E-3</c:v>
                </c:pt>
                <c:pt idx="1">
                  <c:v>9.1795672021641531E-3</c:v>
                </c:pt>
                <c:pt idx="2">
                  <c:v>8.8464030703478535E-3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7.2129765773070523E-3</c:v>
                </c:pt>
                <c:pt idx="1">
                  <c:v>4.4721310310838897E-3</c:v>
                </c:pt>
                <c:pt idx="2">
                  <c:v>4.3751634222652346E-3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596456"/>
        <c:axId val="64758855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0.63073967170271361</c:v>
                </c:pt>
                <c:pt idx="1">
                  <c:v>0.59842996317403196</c:v>
                </c:pt>
                <c:pt idx="2">
                  <c:v>0.61254901117185012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96456"/>
        <c:axId val="647588552"/>
      </c:lineChart>
      <c:catAx>
        <c:axId val="64759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588552"/>
        <c:crosses val="autoZero"/>
        <c:auto val="1"/>
        <c:lblAlgn val="ctr"/>
        <c:lblOffset val="100"/>
        <c:noMultiLvlLbl val="0"/>
      </c:catAx>
      <c:valAx>
        <c:axId val="64758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59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0.14438111000230139</c:v>
                </c:pt>
                <c:pt idx="1">
                  <c:v>0.12681071157308474</c:v>
                </c:pt>
                <c:pt idx="2">
                  <c:v>0.12474787445025697</c:v>
                </c:pt>
                <c:pt idx="3">
                  <c:v>0.12423441393872159</c:v>
                </c:pt>
                <c:pt idx="4">
                  <c:v>0.10408468068179683</c:v>
                </c:pt>
                <c:pt idx="5">
                  <c:v>0.11313237168339492</c:v>
                </c:pt>
                <c:pt idx="6">
                  <c:v>0.11145336730745224</c:v>
                </c:pt>
                <c:pt idx="7">
                  <c:v>0.11023876157075238</c:v>
                </c:pt>
                <c:pt idx="8">
                  <c:v>0.10903879609300271</c:v>
                </c:pt>
                <c:pt idx="9">
                  <c:v>0.10608889623318277</c:v>
                </c:pt>
                <c:pt idx="10">
                  <c:v>8.9988893893223704E-2</c:v>
                </c:pt>
                <c:pt idx="11">
                  <c:v>9.0477240456049587E-2</c:v>
                </c:pt>
                <c:pt idx="12">
                  <c:v>8.9497433272779467E-2</c:v>
                </c:pt>
                <c:pt idx="13">
                  <c:v>8.8361352441352584E-2</c:v>
                </c:pt>
                <c:pt idx="14">
                  <c:v>8.400671491326149E-2</c:v>
                </c:pt>
                <c:pt idx="15">
                  <c:v>7.710132030857729E-2</c:v>
                </c:pt>
                <c:pt idx="16">
                  <c:v>7.6756638651405029E-2</c:v>
                </c:pt>
                <c:pt idx="17">
                  <c:v>7.5819473637115567E-2</c:v>
                </c:pt>
                <c:pt idx="18">
                  <c:v>7.4843337806149962E-2</c:v>
                </c:pt>
                <c:pt idx="19">
                  <c:v>7.8881533343445151E-2</c:v>
                </c:pt>
                <c:pt idx="20">
                  <c:v>7.2084502872530737E-2</c:v>
                </c:pt>
                <c:pt idx="21">
                  <c:v>7.172006545857279E-2</c:v>
                </c:pt>
                <c:pt idx="22">
                  <c:v>7.0969540404978937E-2</c:v>
                </c:pt>
                <c:pt idx="23">
                  <c:v>7.0150158726050099E-2</c:v>
                </c:pt>
                <c:pt idx="24">
                  <c:v>6.9321863919916141E-2</c:v>
                </c:pt>
                <c:pt idx="25">
                  <c:v>6.8500244443627289E-2</c:v>
                </c:pt>
                <c:pt idx="26">
                  <c:v>6.7690487513416886E-2</c:v>
                </c:pt>
                <c:pt idx="27">
                  <c:v>6.6894306566994188E-2</c:v>
                </c:pt>
                <c:pt idx="28">
                  <c:v>6.6111872445537789E-2</c:v>
                </c:pt>
                <c:pt idx="29">
                  <c:v>6.5342640853845835E-2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3.4907474921538964E-2</c:v>
                </c:pt>
                <c:pt idx="1">
                  <c:v>2.9758890168790759E-2</c:v>
                </c:pt>
                <c:pt idx="2">
                  <c:v>2.9256794884135819E-2</c:v>
                </c:pt>
                <c:pt idx="3">
                  <c:v>2.9239209167942329E-2</c:v>
                </c:pt>
                <c:pt idx="4">
                  <c:v>2.9171579286996468E-2</c:v>
                </c:pt>
                <c:pt idx="5">
                  <c:v>2.9024992541677126E-2</c:v>
                </c:pt>
                <c:pt idx="6">
                  <c:v>2.4698977166323358E-2</c:v>
                </c:pt>
                <c:pt idx="7">
                  <c:v>2.4853682106346506E-2</c:v>
                </c:pt>
                <c:pt idx="8">
                  <c:v>1.9063991968659155E-2</c:v>
                </c:pt>
                <c:pt idx="9">
                  <c:v>1.9321588780579088E-2</c:v>
                </c:pt>
                <c:pt idx="10">
                  <c:v>7.2482389353763721E-2</c:v>
                </c:pt>
                <c:pt idx="11">
                  <c:v>5.5078081592210407E-2</c:v>
                </c:pt>
                <c:pt idx="12">
                  <c:v>5.5085960415374495E-2</c:v>
                </c:pt>
                <c:pt idx="13">
                  <c:v>5.4842411619147935E-2</c:v>
                </c:pt>
                <c:pt idx="14">
                  <c:v>5.4467187479142594E-2</c:v>
                </c:pt>
                <c:pt idx="15">
                  <c:v>5.400929390090093E-2</c:v>
                </c:pt>
                <c:pt idx="16">
                  <c:v>5.8911719311178702E-2</c:v>
                </c:pt>
                <c:pt idx="17">
                  <c:v>5.7817519743006932E-2</c:v>
                </c:pt>
                <c:pt idx="18">
                  <c:v>5.7193268116031225E-2</c:v>
                </c:pt>
                <c:pt idx="19">
                  <c:v>5.6606463251967679E-2</c:v>
                </c:pt>
                <c:pt idx="20">
                  <c:v>5.6006974474099275E-2</c:v>
                </c:pt>
                <c:pt idx="21">
                  <c:v>6.077520391380864E-2</c:v>
                </c:pt>
                <c:pt idx="22">
                  <c:v>5.9618709539419008E-2</c:v>
                </c:pt>
                <c:pt idx="23">
                  <c:v>5.894477337803701E-2</c:v>
                </c:pt>
                <c:pt idx="24">
                  <c:v>5.8318392388268858E-2</c:v>
                </c:pt>
                <c:pt idx="25">
                  <c:v>5.7690175041256779E-2</c:v>
                </c:pt>
                <c:pt idx="26">
                  <c:v>5.7058618165556421E-2</c:v>
                </c:pt>
                <c:pt idx="27">
                  <c:v>5.642662247590198E-2</c:v>
                </c:pt>
                <c:pt idx="28">
                  <c:v>5.5796580905835468E-2</c:v>
                </c:pt>
                <c:pt idx="29">
                  <c:v>5.5170187559780405E-2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1.8749718971787926E-2</c:v>
                </c:pt>
                <c:pt idx="1">
                  <c:v>1.6198804614603306E-2</c:v>
                </c:pt>
                <c:pt idx="2">
                  <c:v>1.592822886196784E-2</c:v>
                </c:pt>
                <c:pt idx="3">
                  <c:v>1.5891643137781523E-2</c:v>
                </c:pt>
                <c:pt idx="4">
                  <c:v>1.8883915124419552E-2</c:v>
                </c:pt>
                <c:pt idx="5">
                  <c:v>1.8435596352832651E-2</c:v>
                </c:pt>
                <c:pt idx="6">
                  <c:v>1.7992452688766793E-2</c:v>
                </c:pt>
                <c:pt idx="7">
                  <c:v>1.7875220974529919E-2</c:v>
                </c:pt>
                <c:pt idx="8">
                  <c:v>1.7380048168618302E-2</c:v>
                </c:pt>
                <c:pt idx="9">
                  <c:v>1.842516258874435E-2</c:v>
                </c:pt>
                <c:pt idx="10">
                  <c:v>2.9411122576858961E-2</c:v>
                </c:pt>
                <c:pt idx="11">
                  <c:v>2.7149431864664852E-2</c:v>
                </c:pt>
                <c:pt idx="12">
                  <c:v>2.6878350232993405E-2</c:v>
                </c:pt>
                <c:pt idx="13">
                  <c:v>2.6659134173441845E-2</c:v>
                </c:pt>
                <c:pt idx="14">
                  <c:v>2.6438498811289467E-2</c:v>
                </c:pt>
                <c:pt idx="15">
                  <c:v>2.6177451639301703E-2</c:v>
                </c:pt>
                <c:pt idx="16">
                  <c:v>2.6275248134653175E-2</c:v>
                </c:pt>
                <c:pt idx="17">
                  <c:v>2.5954806349528153E-2</c:v>
                </c:pt>
                <c:pt idx="18">
                  <c:v>2.5666824982592071E-2</c:v>
                </c:pt>
                <c:pt idx="19">
                  <c:v>2.7240606318897458E-2</c:v>
                </c:pt>
                <c:pt idx="20">
                  <c:v>2.6747141162677363E-2</c:v>
                </c:pt>
                <c:pt idx="21">
                  <c:v>2.6806439151366775E-2</c:v>
                </c:pt>
                <c:pt idx="22">
                  <c:v>2.6483558028684486E-2</c:v>
                </c:pt>
                <c:pt idx="23">
                  <c:v>2.6195653594120197E-2</c:v>
                </c:pt>
                <c:pt idx="24">
                  <c:v>2.5909897545047859E-2</c:v>
                </c:pt>
                <c:pt idx="25">
                  <c:v>2.5624091801949037E-2</c:v>
                </c:pt>
                <c:pt idx="26">
                  <c:v>2.53392134930461E-2</c:v>
                </c:pt>
                <c:pt idx="27">
                  <c:v>2.5056118686443699E-2</c:v>
                </c:pt>
                <c:pt idx="28">
                  <c:v>2.4775341933405647E-2</c:v>
                </c:pt>
                <c:pt idx="29">
                  <c:v>2.4497210789127376E-2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2.7846180214563497E-2</c:v>
                </c:pt>
                <c:pt idx="1">
                  <c:v>2.5549974206354745E-2</c:v>
                </c:pt>
                <c:pt idx="2">
                  <c:v>2.589813244783306E-2</c:v>
                </c:pt>
                <c:pt idx="3">
                  <c:v>2.6483346671312816E-2</c:v>
                </c:pt>
                <c:pt idx="4">
                  <c:v>2.9962445776958342E-2</c:v>
                </c:pt>
                <c:pt idx="5">
                  <c:v>3.014050425781219E-2</c:v>
                </c:pt>
                <c:pt idx="6">
                  <c:v>3.0542601301474927E-2</c:v>
                </c:pt>
                <c:pt idx="7">
                  <c:v>3.0942105404164578E-2</c:v>
                </c:pt>
                <c:pt idx="8">
                  <c:v>2.9363844732550815E-2</c:v>
                </c:pt>
                <c:pt idx="9">
                  <c:v>3.7149357864187986E-2</c:v>
                </c:pt>
                <c:pt idx="10">
                  <c:v>1.2059434718461656E-2</c:v>
                </c:pt>
                <c:pt idx="11">
                  <c:v>1.4304762242111545E-2</c:v>
                </c:pt>
                <c:pt idx="12">
                  <c:v>1.458509985267787E-2</c:v>
                </c:pt>
                <c:pt idx="13">
                  <c:v>1.4657082007023575E-2</c:v>
                </c:pt>
                <c:pt idx="14">
                  <c:v>2.154714284841976E-2</c:v>
                </c:pt>
                <c:pt idx="15">
                  <c:v>2.0933240100887113E-2</c:v>
                </c:pt>
                <c:pt idx="16">
                  <c:v>2.0963620672218884E-2</c:v>
                </c:pt>
                <c:pt idx="17">
                  <c:v>2.1065660443382418E-2</c:v>
                </c:pt>
                <c:pt idx="18">
                  <c:v>2.1168075621267251E-2</c:v>
                </c:pt>
                <c:pt idx="19">
                  <c:v>2.9875127648449976E-2</c:v>
                </c:pt>
                <c:pt idx="20">
                  <c:v>2.7825828337979107E-2</c:v>
                </c:pt>
                <c:pt idx="21">
                  <c:v>2.7909007083284823E-2</c:v>
                </c:pt>
                <c:pt idx="22">
                  <c:v>2.7968178021413964E-2</c:v>
                </c:pt>
                <c:pt idx="23">
                  <c:v>2.7997912809835247E-2</c:v>
                </c:pt>
                <c:pt idx="24">
                  <c:v>2.8007463177177613E-2</c:v>
                </c:pt>
                <c:pt idx="25">
                  <c:v>2.8003972916234635E-2</c:v>
                </c:pt>
                <c:pt idx="26">
                  <c:v>2.7991897315858213E-2</c:v>
                </c:pt>
                <c:pt idx="27">
                  <c:v>2.7972210411001525E-2</c:v>
                </c:pt>
                <c:pt idx="28">
                  <c:v>2.794848997667574E-2</c:v>
                </c:pt>
                <c:pt idx="29">
                  <c:v>2.7924989155758913E-2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1.7503740753867597E-2</c:v>
                </c:pt>
                <c:pt idx="1">
                  <c:v>1.6942537336405303E-2</c:v>
                </c:pt>
                <c:pt idx="2">
                  <c:v>1.7805220428007192E-2</c:v>
                </c:pt>
                <c:pt idx="3">
                  <c:v>1.7907883663893138E-2</c:v>
                </c:pt>
                <c:pt idx="4">
                  <c:v>2.5024916984385609E-2</c:v>
                </c:pt>
                <c:pt idx="5">
                  <c:v>2.4962499456017792E-2</c:v>
                </c:pt>
                <c:pt idx="6">
                  <c:v>2.4203728302371899E-2</c:v>
                </c:pt>
                <c:pt idx="7">
                  <c:v>2.4511643670423352E-2</c:v>
                </c:pt>
                <c:pt idx="8">
                  <c:v>2.4367442528240326E-2</c:v>
                </c:pt>
                <c:pt idx="9">
                  <c:v>2.2296547820195817E-2</c:v>
                </c:pt>
                <c:pt idx="10">
                  <c:v>3.4672230513196255E-2</c:v>
                </c:pt>
                <c:pt idx="11">
                  <c:v>3.0935934861672305E-2</c:v>
                </c:pt>
                <c:pt idx="12">
                  <c:v>3.053631141891899E-2</c:v>
                </c:pt>
                <c:pt idx="13">
                  <c:v>3.0075014748133223E-2</c:v>
                </c:pt>
                <c:pt idx="14">
                  <c:v>3.1774765599906066E-2</c:v>
                </c:pt>
                <c:pt idx="15">
                  <c:v>3.1061812854092655E-2</c:v>
                </c:pt>
                <c:pt idx="16">
                  <c:v>3.1713543911484461E-2</c:v>
                </c:pt>
                <c:pt idx="17">
                  <c:v>3.1092220875088516E-2</c:v>
                </c:pt>
                <c:pt idx="18">
                  <c:v>3.0574063818349487E-2</c:v>
                </c:pt>
                <c:pt idx="19">
                  <c:v>4.1036663172155721E-2</c:v>
                </c:pt>
                <c:pt idx="20">
                  <c:v>3.9420272327067761E-2</c:v>
                </c:pt>
                <c:pt idx="21">
                  <c:v>3.9948512937742611E-2</c:v>
                </c:pt>
                <c:pt idx="22">
                  <c:v>4.6328655271228189E-2</c:v>
                </c:pt>
                <c:pt idx="23">
                  <c:v>4.5081629182266561E-2</c:v>
                </c:pt>
                <c:pt idx="24">
                  <c:v>4.4448284642705185E-2</c:v>
                </c:pt>
                <c:pt idx="25">
                  <c:v>4.3869818253316178E-2</c:v>
                </c:pt>
                <c:pt idx="26">
                  <c:v>4.3285687978584446E-2</c:v>
                </c:pt>
                <c:pt idx="27">
                  <c:v>4.2691231274494319E-2</c:v>
                </c:pt>
                <c:pt idx="28">
                  <c:v>4.2093119252958326E-2</c:v>
                </c:pt>
                <c:pt idx="29">
                  <c:v>4.1494848351441932E-2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4.5958657562513422E-5</c:v>
                </c:pt>
                <c:pt idx="1">
                  <c:v>7.0409436103496302E-5</c:v>
                </c:pt>
                <c:pt idx="2">
                  <c:v>7.9312849140606993E-5</c:v>
                </c:pt>
                <c:pt idx="3">
                  <c:v>8.0172760101107006E-5</c:v>
                </c:pt>
                <c:pt idx="4">
                  <c:v>7.5183729478701283E-5</c:v>
                </c:pt>
                <c:pt idx="5">
                  <c:v>7.2170898519925762E-5</c:v>
                </c:pt>
                <c:pt idx="6">
                  <c:v>6.9037116216608734E-5</c:v>
                </c:pt>
                <c:pt idx="7">
                  <c:v>6.7368313748437383E-5</c:v>
                </c:pt>
                <c:pt idx="8">
                  <c:v>6.5779770499316972E-5</c:v>
                </c:pt>
                <c:pt idx="9">
                  <c:v>6.6706387982849808E-5</c:v>
                </c:pt>
                <c:pt idx="10">
                  <c:v>7.6294402169422058E-5</c:v>
                </c:pt>
                <c:pt idx="11">
                  <c:v>8.0868725639314626E-5</c:v>
                </c:pt>
                <c:pt idx="12">
                  <c:v>8.346421092701507E-5</c:v>
                </c:pt>
                <c:pt idx="13">
                  <c:v>8.4933534728825571E-5</c:v>
                </c:pt>
                <c:pt idx="14">
                  <c:v>8.6872687519514631E-5</c:v>
                </c:pt>
                <c:pt idx="15">
                  <c:v>8.6700044499055435E-5</c:v>
                </c:pt>
                <c:pt idx="16">
                  <c:v>8.7470076589924603E-5</c:v>
                </c:pt>
                <c:pt idx="17">
                  <c:v>8.7636831746006446E-5</c:v>
                </c:pt>
                <c:pt idx="18">
                  <c:v>8.7300586750633738E-5</c:v>
                </c:pt>
                <c:pt idx="19">
                  <c:v>9.0965058185867509E-5</c:v>
                </c:pt>
                <c:pt idx="20">
                  <c:v>9.1200759200096027E-5</c:v>
                </c:pt>
                <c:pt idx="21">
                  <c:v>9.1193758158047985E-5</c:v>
                </c:pt>
                <c:pt idx="22">
                  <c:v>9.5320231880512691E-5</c:v>
                </c:pt>
                <c:pt idx="23">
                  <c:v>9.6150752546974571E-5</c:v>
                </c:pt>
                <c:pt idx="24">
                  <c:v>9.4921859119873408E-5</c:v>
                </c:pt>
                <c:pt idx="25">
                  <c:v>9.2686561046298138E-5</c:v>
                </c:pt>
                <c:pt idx="26">
                  <c:v>8.9989716430894626E-5</c:v>
                </c:pt>
                <c:pt idx="27">
                  <c:v>8.711226429527176E-5</c:v>
                </c:pt>
                <c:pt idx="28">
                  <c:v>8.419032248183108E-5</c:v>
                </c:pt>
                <c:pt idx="29">
                  <c:v>8.1276639391076786E-5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2.5144307361820925E-2</c:v>
                </c:pt>
                <c:pt idx="1">
                  <c:v>2.0895855489730185E-2</c:v>
                </c:pt>
                <c:pt idx="2">
                  <c:v>2.0467903503786463E-2</c:v>
                </c:pt>
                <c:pt idx="3">
                  <c:v>2.046524999153242E-2</c:v>
                </c:pt>
                <c:pt idx="4">
                  <c:v>1.8136186392443729E-2</c:v>
                </c:pt>
                <c:pt idx="5">
                  <c:v>1.8397321446998412E-2</c:v>
                </c:pt>
                <c:pt idx="6">
                  <c:v>1.8286517422744456E-2</c:v>
                </c:pt>
                <c:pt idx="7">
                  <c:v>1.8111061350959065E-2</c:v>
                </c:pt>
                <c:pt idx="8">
                  <c:v>1.7914735438155943E-2</c:v>
                </c:pt>
                <c:pt idx="9">
                  <c:v>2.1109670858310822E-2</c:v>
                </c:pt>
                <c:pt idx="10">
                  <c:v>1.356588749708596E-2</c:v>
                </c:pt>
                <c:pt idx="11">
                  <c:v>1.4733435567157907E-2</c:v>
                </c:pt>
                <c:pt idx="12">
                  <c:v>1.4520904188611209E-2</c:v>
                </c:pt>
                <c:pt idx="13">
                  <c:v>1.4260075729600233E-2</c:v>
                </c:pt>
                <c:pt idx="14">
                  <c:v>1.4358945684786783E-2</c:v>
                </c:pt>
                <c:pt idx="15">
                  <c:v>1.4056624036474714E-2</c:v>
                </c:pt>
                <c:pt idx="16">
                  <c:v>1.3813696134820823E-2</c:v>
                </c:pt>
                <c:pt idx="17">
                  <c:v>1.3584086947535785E-2</c:v>
                </c:pt>
                <c:pt idx="18">
                  <c:v>1.3359294011066681E-2</c:v>
                </c:pt>
                <c:pt idx="19">
                  <c:v>1.0880417061036478E-2</c:v>
                </c:pt>
                <c:pt idx="20">
                  <c:v>1.2292790655322168E-2</c:v>
                </c:pt>
                <c:pt idx="21">
                  <c:v>1.1947733473257085E-2</c:v>
                </c:pt>
                <c:pt idx="22">
                  <c:v>3.1559900719498539E-2</c:v>
                </c:pt>
                <c:pt idx="23">
                  <c:v>2.8075461865423215E-2</c:v>
                </c:pt>
                <c:pt idx="24">
                  <c:v>2.7601518680944587E-2</c:v>
                </c:pt>
                <c:pt idx="25">
                  <c:v>2.7460839563258583E-2</c:v>
                </c:pt>
                <c:pt idx="26">
                  <c:v>2.7304925777856488E-2</c:v>
                </c:pt>
                <c:pt idx="27">
                  <c:v>2.7105501768283195E-2</c:v>
                </c:pt>
                <c:pt idx="28">
                  <c:v>2.6872003301929771E-2</c:v>
                </c:pt>
                <c:pt idx="29">
                  <c:v>2.6612158229081594E-2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2.4855602352922558E-5</c:v>
                </c:pt>
                <c:pt idx="1">
                  <c:v>3.9414262795784726E-5</c:v>
                </c:pt>
                <c:pt idx="2">
                  <c:v>4.5228580776450384E-5</c:v>
                </c:pt>
                <c:pt idx="3">
                  <c:v>4.6099718808080007E-5</c:v>
                </c:pt>
                <c:pt idx="4">
                  <c:v>4.3416680767346126E-5</c:v>
                </c:pt>
                <c:pt idx="5">
                  <c:v>4.1561967021500355E-5</c:v>
                </c:pt>
                <c:pt idx="6">
                  <c:v>3.9681578302852174E-5</c:v>
                </c:pt>
                <c:pt idx="7">
                  <c:v>3.8639330345572993E-5</c:v>
                </c:pt>
                <c:pt idx="8">
                  <c:v>3.772226178310305E-5</c:v>
                </c:pt>
                <c:pt idx="9">
                  <c:v>3.8205288357713464E-5</c:v>
                </c:pt>
                <c:pt idx="10">
                  <c:v>4.3464588554197697E-5</c:v>
                </c:pt>
                <c:pt idx="11">
                  <c:v>4.6286727826239907E-5</c:v>
                </c:pt>
                <c:pt idx="12">
                  <c:v>4.7947641579230471E-5</c:v>
                </c:pt>
                <c:pt idx="13">
                  <c:v>4.8902162727441053E-5</c:v>
                </c:pt>
                <c:pt idx="14">
                  <c:v>5.0044947458653888E-5</c:v>
                </c:pt>
                <c:pt idx="15">
                  <c:v>5.003907467370394E-5</c:v>
                </c:pt>
                <c:pt idx="16">
                  <c:v>5.0477632980000301E-5</c:v>
                </c:pt>
                <c:pt idx="17">
                  <c:v>5.0599520299332923E-5</c:v>
                </c:pt>
                <c:pt idx="18">
                  <c:v>5.0432809171156757E-5</c:v>
                </c:pt>
                <c:pt idx="19">
                  <c:v>5.240848238839355E-5</c:v>
                </c:pt>
                <c:pt idx="20">
                  <c:v>5.2637691876404114E-5</c:v>
                </c:pt>
                <c:pt idx="21">
                  <c:v>5.2656550287156647E-5</c:v>
                </c:pt>
                <c:pt idx="22">
                  <c:v>5.487909502158732E-5</c:v>
                </c:pt>
                <c:pt idx="23">
                  <c:v>5.5428944153508222E-5</c:v>
                </c:pt>
                <c:pt idx="24">
                  <c:v>5.4791300902900962E-5</c:v>
                </c:pt>
                <c:pt idx="25">
                  <c:v>5.3525901481383032E-5</c:v>
                </c:pt>
                <c:pt idx="26">
                  <c:v>5.1961433448774715E-5</c:v>
                </c:pt>
                <c:pt idx="27">
                  <c:v>5.0277671628727202E-5</c:v>
                </c:pt>
                <c:pt idx="28">
                  <c:v>4.8564112173640424E-5</c:v>
                </c:pt>
                <c:pt idx="29">
                  <c:v>4.6856442807768283E-5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6.1132462666944325E-2</c:v>
                </c:pt>
                <c:pt idx="1">
                  <c:v>5.4251290153494863E-2</c:v>
                </c:pt>
                <c:pt idx="2">
                  <c:v>5.3677461644188136E-2</c:v>
                </c:pt>
                <c:pt idx="3">
                  <c:v>5.3453854308500415E-2</c:v>
                </c:pt>
                <c:pt idx="4">
                  <c:v>4.6394403161907981E-2</c:v>
                </c:pt>
                <c:pt idx="5">
                  <c:v>4.8800356260190636E-2</c:v>
                </c:pt>
                <c:pt idx="6">
                  <c:v>4.7646385228830017E-2</c:v>
                </c:pt>
                <c:pt idx="7">
                  <c:v>4.7218269116973889E-2</c:v>
                </c:pt>
                <c:pt idx="8">
                  <c:v>4.6043200156849672E-2</c:v>
                </c:pt>
                <c:pt idx="9">
                  <c:v>4.2496456148849629E-2</c:v>
                </c:pt>
                <c:pt idx="10">
                  <c:v>7.7436803917491304E-2</c:v>
                </c:pt>
                <c:pt idx="11">
                  <c:v>7.1767963454989897E-2</c:v>
                </c:pt>
                <c:pt idx="12">
                  <c:v>7.0977322975946999E-2</c:v>
                </c:pt>
                <c:pt idx="13">
                  <c:v>7.0399075747611811E-2</c:v>
                </c:pt>
                <c:pt idx="14">
                  <c:v>7.196933557141405E-2</c:v>
                </c:pt>
                <c:pt idx="15">
                  <c:v>6.952324049673729E-2</c:v>
                </c:pt>
                <c:pt idx="16">
                  <c:v>6.9711687489323201E-2</c:v>
                </c:pt>
                <c:pt idx="17">
                  <c:v>6.8920110490371486E-2</c:v>
                </c:pt>
                <c:pt idx="18">
                  <c:v>6.8169482842069917E-2</c:v>
                </c:pt>
                <c:pt idx="19">
                  <c:v>7.588783707581781E-2</c:v>
                </c:pt>
                <c:pt idx="20">
                  <c:v>7.2906880571357427E-2</c:v>
                </c:pt>
                <c:pt idx="21">
                  <c:v>7.2952622296692957E-2</c:v>
                </c:pt>
                <c:pt idx="22">
                  <c:v>7.5528638934848458E-2</c:v>
                </c:pt>
                <c:pt idx="23">
                  <c:v>7.4417197451408526E-2</c:v>
                </c:pt>
                <c:pt idx="24">
                  <c:v>7.3609867324463354E-2</c:v>
                </c:pt>
                <c:pt idx="25">
                  <c:v>7.2824506029967623E-2</c:v>
                </c:pt>
                <c:pt idx="26">
                  <c:v>7.2033449011768821E-2</c:v>
                </c:pt>
                <c:pt idx="27">
                  <c:v>7.1238800254864149E-2</c:v>
                </c:pt>
                <c:pt idx="28">
                  <c:v>7.0444308178107123E-2</c:v>
                </c:pt>
                <c:pt idx="29">
                  <c:v>6.9652598997335363E-2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9.4484764372631893E-5</c:v>
                </c:pt>
                <c:pt idx="1">
                  <c:v>9.3265582944193943E-5</c:v>
                </c:pt>
                <c:pt idx="2">
                  <c:v>9.5319903085261967E-5</c:v>
                </c:pt>
                <c:pt idx="3">
                  <c:v>9.5490772020402219E-5</c:v>
                </c:pt>
                <c:pt idx="4">
                  <c:v>9.3637494374133195E-5</c:v>
                </c:pt>
                <c:pt idx="5">
                  <c:v>9.2142479286454789E-5</c:v>
                </c:pt>
                <c:pt idx="6">
                  <c:v>9.0525561806471276E-5</c:v>
                </c:pt>
                <c:pt idx="7">
                  <c:v>8.9303898318115148E-5</c:v>
                </c:pt>
                <c:pt idx="8">
                  <c:v>8.8096971188729025E-5</c:v>
                </c:pt>
                <c:pt idx="9">
                  <c:v>8.7643547688382467E-5</c:v>
                </c:pt>
                <c:pt idx="10">
                  <c:v>5.5851408395712237E-4</c:v>
                </c:pt>
                <c:pt idx="11">
                  <c:v>5.0484741290881879E-4</c:v>
                </c:pt>
                <c:pt idx="12">
                  <c:v>4.9866182147512714E-4</c:v>
                </c:pt>
                <c:pt idx="13">
                  <c:v>4.9701831174767596E-4</c:v>
                </c:pt>
                <c:pt idx="14">
                  <c:v>4.9513249286158121E-4</c:v>
                </c:pt>
                <c:pt idx="15">
                  <c:v>4.9187777293329391E-4</c:v>
                </c:pt>
                <c:pt idx="16">
                  <c:v>4.8833285725101265E-4</c:v>
                </c:pt>
                <c:pt idx="17">
                  <c:v>4.8424092694658902E-4</c:v>
                </c:pt>
                <c:pt idx="18">
                  <c:v>4.7975261988289378E-4</c:v>
                </c:pt>
                <c:pt idx="19">
                  <c:v>4.7632701388784137E-4</c:v>
                </c:pt>
                <c:pt idx="20">
                  <c:v>1.8140406363183147E-4</c:v>
                </c:pt>
                <c:pt idx="21">
                  <c:v>2.0921323970518027E-4</c:v>
                </c:pt>
                <c:pt idx="22">
                  <c:v>2.0941696096674078E-4</c:v>
                </c:pt>
                <c:pt idx="23">
                  <c:v>2.0573612116342593E-4</c:v>
                </c:pt>
                <c:pt idx="24">
                  <c:v>2.0163178412926664E-4</c:v>
                </c:pt>
                <c:pt idx="25">
                  <c:v>1.9765370061974007E-4</c:v>
                </c:pt>
                <c:pt idx="26">
                  <c:v>1.9388759992309228E-4</c:v>
                </c:pt>
                <c:pt idx="27">
                  <c:v>1.9033234751598976E-4</c:v>
                </c:pt>
                <c:pt idx="28">
                  <c:v>1.8696373612519328E-4</c:v>
                </c:pt>
                <c:pt idx="29">
                  <c:v>1.8375017068769206E-4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072136"/>
        <c:axId val="6800756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0.32983029391711272</c:v>
                </c:pt>
                <c:pt idx="1">
                  <c:v>0.29061115282430738</c:v>
                </c:pt>
                <c:pt idx="2">
                  <c:v>0.28800147755317784</c:v>
                </c:pt>
                <c:pt idx="3">
                  <c:v>0.28789736413061384</c:v>
                </c:pt>
                <c:pt idx="4">
                  <c:v>0.27187036531352865</c:v>
                </c:pt>
                <c:pt idx="5">
                  <c:v>0.28309951734375166</c:v>
                </c:pt>
                <c:pt idx="6">
                  <c:v>0.27502327367428964</c:v>
                </c:pt>
                <c:pt idx="7">
                  <c:v>0.27394605573656183</c:v>
                </c:pt>
                <c:pt idx="8">
                  <c:v>0.26336365808954809</c:v>
                </c:pt>
                <c:pt idx="9">
                  <c:v>0.26708023551807941</c:v>
                </c:pt>
                <c:pt idx="10">
                  <c:v>0.33029503554476231</c:v>
                </c:pt>
                <c:pt idx="11">
                  <c:v>0.30507885290523085</c:v>
                </c:pt>
                <c:pt idx="12">
                  <c:v>0.30271145603128374</c:v>
                </c:pt>
                <c:pt idx="13">
                  <c:v>0.29988500047551514</c:v>
                </c:pt>
                <c:pt idx="14">
                  <c:v>0.30519464103605998</c:v>
                </c:pt>
                <c:pt idx="15">
                  <c:v>0.29349160022907778</c:v>
                </c:pt>
                <c:pt idx="16">
                  <c:v>0.29877243487190525</c:v>
                </c:pt>
                <c:pt idx="17">
                  <c:v>0.2948763557650208</c:v>
                </c:pt>
                <c:pt idx="18">
                  <c:v>0.29159183321333126</c:v>
                </c:pt>
                <c:pt idx="19">
                  <c:v>0.32102834842623235</c:v>
                </c:pt>
                <c:pt idx="20">
                  <c:v>0.30760963291574217</c:v>
                </c:pt>
                <c:pt idx="21">
                  <c:v>0.31241264786287604</c:v>
                </c:pt>
                <c:pt idx="22">
                  <c:v>0.3388167972079405</c:v>
                </c:pt>
                <c:pt idx="23">
                  <c:v>0.33122010282500475</c:v>
                </c:pt>
                <c:pt idx="24">
                  <c:v>0.3275686326226756</c:v>
                </c:pt>
                <c:pt idx="25">
                  <c:v>0.32431751421275756</c:v>
                </c:pt>
                <c:pt idx="26">
                  <c:v>0.32104011800589016</c:v>
                </c:pt>
                <c:pt idx="27">
                  <c:v>0.31771251372142306</c:v>
                </c:pt>
                <c:pt idx="28">
                  <c:v>0.31436143416523049</c:v>
                </c:pt>
                <c:pt idx="29">
                  <c:v>0.31100651718925792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072136"/>
        <c:axId val="680075608"/>
      </c:lineChart>
      <c:catAx>
        <c:axId val="68007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75608"/>
        <c:crosses val="autoZero"/>
        <c:auto val="1"/>
        <c:lblAlgn val="ctr"/>
        <c:lblOffset val="100"/>
        <c:tickLblSkip val="1"/>
        <c:noMultiLvlLbl val="0"/>
      </c:catAx>
      <c:valAx>
        <c:axId val="68007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7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24.772925999999998</c:v>
                </c:pt>
                <c:pt idx="1">
                  <c:v>39.63872480000002</c:v>
                </c:pt>
                <c:pt idx="2">
                  <c:v>46.801848899999996</c:v>
                </c:pt>
                <c:pt idx="3">
                  <c:v>49.294156600000008</c:v>
                </c:pt>
                <c:pt idx="4">
                  <c:v>45.522349299999988</c:v>
                </c:pt>
                <c:pt idx="5">
                  <c:v>44.153931999999998</c:v>
                </c:pt>
                <c:pt idx="6">
                  <c:v>42.808119900000008</c:v>
                </c:pt>
                <c:pt idx="7">
                  <c:v>41.612955700000015</c:v>
                </c:pt>
                <c:pt idx="8">
                  <c:v>40.60518780000001</c:v>
                </c:pt>
                <c:pt idx="9">
                  <c:v>39.437542700000009</c:v>
                </c:pt>
                <c:pt idx="10">
                  <c:v>35.631302299999987</c:v>
                </c:pt>
                <c:pt idx="11">
                  <c:v>33.504657699999996</c:v>
                </c:pt>
                <c:pt idx="12">
                  <c:v>32.351390100000003</c:v>
                </c:pt>
                <c:pt idx="13">
                  <c:v>31.718489199999993</c:v>
                </c:pt>
                <c:pt idx="14">
                  <c:v>30.712463000000014</c:v>
                </c:pt>
                <c:pt idx="15">
                  <c:v>28.916130699999997</c:v>
                </c:pt>
                <c:pt idx="16">
                  <c:v>27.936908400000007</c:v>
                </c:pt>
                <c:pt idx="17">
                  <c:v>27.407980899999998</c:v>
                </c:pt>
                <c:pt idx="18">
                  <c:v>27.101782999999998</c:v>
                </c:pt>
                <c:pt idx="19">
                  <c:v>27.880111800000009</c:v>
                </c:pt>
                <c:pt idx="20">
                  <c:v>27.150967600000001</c:v>
                </c:pt>
                <c:pt idx="21">
                  <c:v>26.656837499999995</c:v>
                </c:pt>
                <c:pt idx="22">
                  <c:v>26.3164333</c:v>
                </c:pt>
                <c:pt idx="23">
                  <c:v>26.050844100000006</c:v>
                </c:pt>
                <c:pt idx="24">
                  <c:v>25.814682500000004</c:v>
                </c:pt>
                <c:pt idx="25">
                  <c:v>25.586220900000001</c:v>
                </c:pt>
                <c:pt idx="26">
                  <c:v>25.356726600000002</c:v>
                </c:pt>
                <c:pt idx="27">
                  <c:v>25.12380060000001</c:v>
                </c:pt>
                <c:pt idx="28">
                  <c:v>24.887739299999993</c:v>
                </c:pt>
                <c:pt idx="29">
                  <c:v>24.649713500000018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3.4440798840000006</c:v>
                </c:pt>
                <c:pt idx="1">
                  <c:v>6.2353930789999996</c:v>
                </c:pt>
                <c:pt idx="2">
                  <c:v>7.8143816960000008</c:v>
                </c:pt>
                <c:pt idx="3">
                  <c:v>8.4223585770000007</c:v>
                </c:pt>
                <c:pt idx="4">
                  <c:v>8.4754841310000018</c:v>
                </c:pt>
                <c:pt idx="5">
                  <c:v>8.2817390599999996</c:v>
                </c:pt>
                <c:pt idx="6">
                  <c:v>7.4095310980000004</c:v>
                </c:pt>
                <c:pt idx="7">
                  <c:v>6.8584826569999988</c:v>
                </c:pt>
                <c:pt idx="8">
                  <c:v>5.7146130800000003</c:v>
                </c:pt>
                <c:pt idx="9">
                  <c:v>5.1206177359999989</c:v>
                </c:pt>
                <c:pt idx="10">
                  <c:v>10.627894795</c:v>
                </c:pt>
                <c:pt idx="11">
                  <c:v>13.430316380000001</c:v>
                </c:pt>
                <c:pt idx="12">
                  <c:v>14.778938774</c:v>
                </c:pt>
                <c:pt idx="13">
                  <c:v>15.194604184999999</c:v>
                </c:pt>
                <c:pt idx="14">
                  <c:v>15.126283222</c:v>
                </c:pt>
                <c:pt idx="15">
                  <c:v>14.854096244999999</c:v>
                </c:pt>
                <c:pt idx="16">
                  <c:v>15.293772454999999</c:v>
                </c:pt>
                <c:pt idx="17">
                  <c:v>15.373096801000003</c:v>
                </c:pt>
                <c:pt idx="18">
                  <c:v>15.259861193999999</c:v>
                </c:pt>
                <c:pt idx="19">
                  <c:v>15.064256004999999</c:v>
                </c:pt>
                <c:pt idx="20">
                  <c:v>14.844562516</c:v>
                </c:pt>
                <c:pt idx="21">
                  <c:v>15.379033093999999</c:v>
                </c:pt>
                <c:pt idx="22">
                  <c:v>15.572580881999999</c:v>
                </c:pt>
                <c:pt idx="23">
                  <c:v>15.561738441999999</c:v>
                </c:pt>
                <c:pt idx="24">
                  <c:v>15.445493235000001</c:v>
                </c:pt>
                <c:pt idx="25">
                  <c:v>15.282233561999998</c:v>
                </c:pt>
                <c:pt idx="26">
                  <c:v>15.103000095000002</c:v>
                </c:pt>
                <c:pt idx="27">
                  <c:v>14.922761895000001</c:v>
                </c:pt>
                <c:pt idx="28">
                  <c:v>14.747764108000002</c:v>
                </c:pt>
                <c:pt idx="29">
                  <c:v>14.579856895000001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6.4589150000005091E-3</c:v>
                </c:pt>
                <c:pt idx="1">
                  <c:v>1.4340124000000287E-2</c:v>
                </c:pt>
                <c:pt idx="2">
                  <c:v>2.0342913999999546E-2</c:v>
                </c:pt>
                <c:pt idx="3">
                  <c:v>2.3607410000000328E-2</c:v>
                </c:pt>
                <c:pt idx="4">
                  <c:v>2.4228753000000047E-2</c:v>
                </c:pt>
                <c:pt idx="5">
                  <c:v>2.356394699999953E-2</c:v>
                </c:pt>
                <c:pt idx="6">
                  <c:v>2.2299046000000544E-2</c:v>
                </c:pt>
                <c:pt idx="7">
                  <c:v>2.1034326000000547E-2</c:v>
                </c:pt>
                <c:pt idx="8">
                  <c:v>1.9909954999999258E-2</c:v>
                </c:pt>
                <c:pt idx="9">
                  <c:v>1.9305868000000004E-2</c:v>
                </c:pt>
                <c:pt idx="10">
                  <c:v>2.0352199000001292E-2</c:v>
                </c:pt>
                <c:pt idx="11">
                  <c:v>2.177811399999996E-2</c:v>
                </c:pt>
                <c:pt idx="12">
                  <c:v>2.3021084999999886E-2</c:v>
                </c:pt>
                <c:pt idx="13">
                  <c:v>2.3911739999999071E-2</c:v>
                </c:pt>
                <c:pt idx="14">
                  <c:v>2.4635881000000026E-2</c:v>
                </c:pt>
                <c:pt idx="15">
                  <c:v>2.4967834999999994E-2</c:v>
                </c:pt>
                <c:pt idx="16">
                  <c:v>2.5196883000001336E-2</c:v>
                </c:pt>
                <c:pt idx="17">
                  <c:v>2.5315001000000947E-2</c:v>
                </c:pt>
                <c:pt idx="18">
                  <c:v>2.5308500999999595E-2</c:v>
                </c:pt>
                <c:pt idx="19">
                  <c:v>2.5843269999999308E-2</c:v>
                </c:pt>
                <c:pt idx="20">
                  <c:v>2.6257406000000927E-2</c:v>
                </c:pt>
                <c:pt idx="21">
                  <c:v>2.6507861000000688E-2</c:v>
                </c:pt>
                <c:pt idx="22">
                  <c:v>2.7278160999999912E-2</c:v>
                </c:pt>
                <c:pt idx="23">
                  <c:v>2.7921229999998687E-2</c:v>
                </c:pt>
                <c:pt idx="24">
                  <c:v>2.8113899000000941E-2</c:v>
                </c:pt>
                <c:pt idx="25">
                  <c:v>2.784644299999961E-2</c:v>
                </c:pt>
                <c:pt idx="26">
                  <c:v>2.7236952000000869E-2</c:v>
                </c:pt>
                <c:pt idx="27">
                  <c:v>2.6421059000000469E-2</c:v>
                </c:pt>
                <c:pt idx="28">
                  <c:v>2.5506501000000625E-2</c:v>
                </c:pt>
                <c:pt idx="29">
                  <c:v>2.4562748000001022E-2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2.3666727250000008</c:v>
                </c:pt>
                <c:pt idx="1">
                  <c:v>3.9096275369999995</c:v>
                </c:pt>
                <c:pt idx="2">
                  <c:v>4.6882721509999996</c:v>
                </c:pt>
                <c:pt idx="3">
                  <c:v>4.9694299069999994</c:v>
                </c:pt>
                <c:pt idx="4">
                  <c:v>5.4499118950000005</c:v>
                </c:pt>
                <c:pt idx="5">
                  <c:v>5.5949064459999995</c:v>
                </c:pt>
                <c:pt idx="6">
                  <c:v>5.5210533720000008</c:v>
                </c:pt>
                <c:pt idx="7">
                  <c:v>5.3948206600000006</c:v>
                </c:pt>
                <c:pt idx="8">
                  <c:v>5.2103214250000001</c:v>
                </c:pt>
                <c:pt idx="9">
                  <c:v>5.2413446360000009</c:v>
                </c:pt>
                <c:pt idx="10">
                  <c:v>6.8398010639999995</c:v>
                </c:pt>
                <c:pt idx="11">
                  <c:v>7.6099389339999988</c:v>
                </c:pt>
                <c:pt idx="12">
                  <c:v>7.9200394890000005</c:v>
                </c:pt>
                <c:pt idx="13">
                  <c:v>7.974561812000001</c:v>
                </c:pt>
                <c:pt idx="14">
                  <c:v>7.9086830789999993</c:v>
                </c:pt>
                <c:pt idx="15">
                  <c:v>7.7923099939999991</c:v>
                </c:pt>
                <c:pt idx="16">
                  <c:v>7.720795600999999</c:v>
                </c:pt>
                <c:pt idx="17">
                  <c:v>7.6259694850000006</c:v>
                </c:pt>
                <c:pt idx="18">
                  <c:v>7.525016817</c:v>
                </c:pt>
                <c:pt idx="19">
                  <c:v>7.7126773240000004</c:v>
                </c:pt>
                <c:pt idx="20">
                  <c:v>7.7697717110000006</c:v>
                </c:pt>
                <c:pt idx="21">
                  <c:v>7.8067449499999997</c:v>
                </c:pt>
                <c:pt idx="22">
                  <c:v>7.7775495019999994</c:v>
                </c:pt>
                <c:pt idx="23">
                  <c:v>7.7141631320000004</c:v>
                </c:pt>
                <c:pt idx="24">
                  <c:v>7.6354872839999999</c:v>
                </c:pt>
                <c:pt idx="25">
                  <c:v>7.5516403190000005</c:v>
                </c:pt>
                <c:pt idx="26">
                  <c:v>7.4675688490000001</c:v>
                </c:pt>
                <c:pt idx="27">
                  <c:v>7.3853822290000002</c:v>
                </c:pt>
                <c:pt idx="28">
                  <c:v>7.3057354629999995</c:v>
                </c:pt>
                <c:pt idx="29">
                  <c:v>7.228604669000001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4.8455946399999981</c:v>
                </c:pt>
                <c:pt idx="1">
                  <c:v>7.8461111400000014</c:v>
                </c:pt>
                <c:pt idx="2">
                  <c:v>9.4519283600000037</c:v>
                </c:pt>
                <c:pt idx="3">
                  <c:v>10.206974669999997</c:v>
                </c:pt>
                <c:pt idx="4">
                  <c:v>11.074199569999998</c:v>
                </c:pt>
                <c:pt idx="5">
                  <c:v>11.46725219</c:v>
                </c:pt>
                <c:pt idx="6">
                  <c:v>11.61838882</c:v>
                </c:pt>
                <c:pt idx="7">
                  <c:v>11.669194369999996</c:v>
                </c:pt>
                <c:pt idx="8">
                  <c:v>11.314005469999998</c:v>
                </c:pt>
                <c:pt idx="9">
                  <c:v>12.534229120000003</c:v>
                </c:pt>
                <c:pt idx="10">
                  <c:v>8.2430014300000032</c:v>
                </c:pt>
                <c:pt idx="11">
                  <c:v>6.1136556500000019</c:v>
                </c:pt>
                <c:pt idx="12">
                  <c:v>5.1646637099999992</c:v>
                </c:pt>
                <c:pt idx="13">
                  <c:v>4.8279066300000011</c:v>
                </c:pt>
                <c:pt idx="14">
                  <c:v>6.0871866600000004</c:v>
                </c:pt>
                <c:pt idx="15">
                  <c:v>6.8901584400000004</c:v>
                </c:pt>
                <c:pt idx="16">
                  <c:v>7.3693805300000008</c:v>
                </c:pt>
                <c:pt idx="17">
                  <c:v>7.647058389999998</c:v>
                </c:pt>
                <c:pt idx="18">
                  <c:v>7.8073221699999991</c:v>
                </c:pt>
                <c:pt idx="19">
                  <c:v>9.5845605499999991</c:v>
                </c:pt>
                <c:pt idx="20">
                  <c:v>10.310814350000001</c:v>
                </c:pt>
                <c:pt idx="21">
                  <c:v>10.635083939999994</c:v>
                </c:pt>
                <c:pt idx="22">
                  <c:v>10.749081089999997</c:v>
                </c:pt>
                <c:pt idx="23">
                  <c:v>10.761542439999999</c:v>
                </c:pt>
                <c:pt idx="24">
                  <c:v>10.731685779999999</c:v>
                </c:pt>
                <c:pt idx="25">
                  <c:v>10.689803930000004</c:v>
                </c:pt>
                <c:pt idx="26">
                  <c:v>10.64990727</c:v>
                </c:pt>
                <c:pt idx="27">
                  <c:v>10.616961430000003</c:v>
                </c:pt>
                <c:pt idx="28">
                  <c:v>10.592138309999996</c:v>
                </c:pt>
                <c:pt idx="29">
                  <c:v>10.575326970000006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3.0249033700000005</c:v>
                </c:pt>
                <c:pt idx="1">
                  <c:v>4.9349334500000026</c:v>
                </c:pt>
                <c:pt idx="2">
                  <c:v>6.0644893799999977</c:v>
                </c:pt>
                <c:pt idx="3">
                  <c:v>6.5661413199999963</c:v>
                </c:pt>
                <c:pt idx="4">
                  <c:v>8.0062907899999978</c:v>
                </c:pt>
                <c:pt idx="5">
                  <c:v>8.7838371400000028</c:v>
                </c:pt>
                <c:pt idx="6">
                  <c:v>8.9466651900000009</c:v>
                </c:pt>
                <c:pt idx="7">
                  <c:v>8.9665799900000032</c:v>
                </c:pt>
                <c:pt idx="8">
                  <c:v>8.8721248999999958</c:v>
                </c:pt>
                <c:pt idx="9">
                  <c:v>8.3751817799999984</c:v>
                </c:pt>
                <c:pt idx="10">
                  <c:v>10.329132959999995</c:v>
                </c:pt>
                <c:pt idx="11">
                  <c:v>10.90036894</c:v>
                </c:pt>
                <c:pt idx="12">
                  <c:v>11.027494999999995</c:v>
                </c:pt>
                <c:pt idx="13">
                  <c:v>10.931729490000002</c:v>
                </c:pt>
                <c:pt idx="14">
                  <c:v>11.153643289999998</c:v>
                </c:pt>
                <c:pt idx="15">
                  <c:v>11.141203140000002</c:v>
                </c:pt>
                <c:pt idx="16">
                  <c:v>11.232731779999995</c:v>
                </c:pt>
                <c:pt idx="17">
                  <c:v>11.162778379999999</c:v>
                </c:pt>
                <c:pt idx="18">
                  <c:v>11.01180145</c:v>
                </c:pt>
                <c:pt idx="19">
                  <c:v>12.905404610000005</c:v>
                </c:pt>
                <c:pt idx="20">
                  <c:v>13.816140779999998</c:v>
                </c:pt>
                <c:pt idx="21">
                  <c:v>14.346957830000001</c:v>
                </c:pt>
                <c:pt idx="22">
                  <c:v>15.801726279999997</c:v>
                </c:pt>
                <c:pt idx="23">
                  <c:v>16.392700780000006</c:v>
                </c:pt>
                <c:pt idx="24">
                  <c:v>16.486756370000002</c:v>
                </c:pt>
                <c:pt idx="25">
                  <c:v>16.331793670000003</c:v>
                </c:pt>
                <c:pt idx="26">
                  <c:v>16.070475639999998</c:v>
                </c:pt>
                <c:pt idx="27">
                  <c:v>15.776446389999997</c:v>
                </c:pt>
                <c:pt idx="28">
                  <c:v>15.484625180000002</c:v>
                </c:pt>
                <c:pt idx="29">
                  <c:v>15.208818649999998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1.785209570000001</c:v>
                </c:pt>
                <c:pt idx="1">
                  <c:v>2.8550910099999989</c:v>
                </c:pt>
                <c:pt idx="2">
                  <c:v>3.3747323100000006</c:v>
                </c:pt>
                <c:pt idx="3">
                  <c:v>3.5621674999999993</c:v>
                </c:pt>
                <c:pt idx="4">
                  <c:v>3.3922126199999987</c:v>
                </c:pt>
                <c:pt idx="5">
                  <c:v>3.2337623100000012</c:v>
                </c:pt>
                <c:pt idx="6">
                  <c:v>3.1030817500000012</c:v>
                </c:pt>
                <c:pt idx="7">
                  <c:v>2.9997623300000011</c:v>
                </c:pt>
                <c:pt idx="8">
                  <c:v>2.9187834800000001</c:v>
                </c:pt>
                <c:pt idx="9">
                  <c:v>3.1228190900000001</c:v>
                </c:pt>
                <c:pt idx="10">
                  <c:v>2.6651722099999997</c:v>
                </c:pt>
                <c:pt idx="11">
                  <c:v>2.4343590199999987</c:v>
                </c:pt>
                <c:pt idx="12">
                  <c:v>2.3058149199999995</c:v>
                </c:pt>
                <c:pt idx="13">
                  <c:v>2.2329077700000006</c:v>
                </c:pt>
                <c:pt idx="14">
                  <c:v>2.2169214100000012</c:v>
                </c:pt>
                <c:pt idx="15">
                  <c:v>2.2008875200000002</c:v>
                </c:pt>
                <c:pt idx="16">
                  <c:v>2.1820777299999996</c:v>
                </c:pt>
                <c:pt idx="17">
                  <c:v>2.1603112200000005</c:v>
                </c:pt>
                <c:pt idx="18">
                  <c:v>2.1359512900000013</c:v>
                </c:pt>
                <c:pt idx="19">
                  <c:v>1.9243323700000001</c:v>
                </c:pt>
                <c:pt idx="20">
                  <c:v>1.9044105200000008</c:v>
                </c:pt>
                <c:pt idx="21">
                  <c:v>1.8900423699999997</c:v>
                </c:pt>
                <c:pt idx="22">
                  <c:v>3.4228931899999999</c:v>
                </c:pt>
                <c:pt idx="23">
                  <c:v>4.2925185500000005</c:v>
                </c:pt>
                <c:pt idx="24">
                  <c:v>4.6928585900000002</c:v>
                </c:pt>
                <c:pt idx="25">
                  <c:v>4.8204550800000003</c:v>
                </c:pt>
                <c:pt idx="26">
                  <c:v>4.8090088200000007</c:v>
                </c:pt>
                <c:pt idx="27">
                  <c:v>4.7364951099999981</c:v>
                </c:pt>
                <c:pt idx="28">
                  <c:v>4.6439381199999996</c:v>
                </c:pt>
                <c:pt idx="29">
                  <c:v>4.5505110399999982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4.488605999999784E-3</c:v>
                </c:pt>
                <c:pt idx="1">
                  <c:v>1.0021025999999544E-2</c:v>
                </c:pt>
                <c:pt idx="2">
                  <c:v>1.4303444000000276E-2</c:v>
                </c:pt>
                <c:pt idx="3">
                  <c:v>1.6699961000000485E-2</c:v>
                </c:pt>
                <c:pt idx="4">
                  <c:v>1.7234975000000041E-2</c:v>
                </c:pt>
                <c:pt idx="5">
                  <c:v>1.6822600000000243E-2</c:v>
                </c:pt>
                <c:pt idx="6">
                  <c:v>1.5934362999999507E-2</c:v>
                </c:pt>
                <c:pt idx="7">
                  <c:v>1.4995692000000282E-2</c:v>
                </c:pt>
                <c:pt idx="8">
                  <c:v>1.412002700000059E-2</c:v>
                </c:pt>
                <c:pt idx="9">
                  <c:v>1.3587588000000039E-2</c:v>
                </c:pt>
                <c:pt idx="10">
                  <c:v>1.4200287999999617E-2</c:v>
                </c:pt>
                <c:pt idx="11">
                  <c:v>1.5097673000000533E-2</c:v>
                </c:pt>
                <c:pt idx="12">
                  <c:v>1.5894875999999947E-2</c:v>
                </c:pt>
                <c:pt idx="13">
                  <c:v>1.6471029999999942E-2</c:v>
                </c:pt>
                <c:pt idx="14">
                  <c:v>1.6949580999999547E-2</c:v>
                </c:pt>
                <c:pt idx="15">
                  <c:v>1.7169951000000516E-2</c:v>
                </c:pt>
                <c:pt idx="16">
                  <c:v>1.732821299999987E-2</c:v>
                </c:pt>
                <c:pt idx="17">
                  <c:v>1.741716300000018E-2</c:v>
                </c:pt>
                <c:pt idx="18">
                  <c:v>1.7426108999999634E-2</c:v>
                </c:pt>
                <c:pt idx="19">
                  <c:v>1.7817139000000815E-2</c:v>
                </c:pt>
                <c:pt idx="20">
                  <c:v>1.8134552000000248E-2</c:v>
                </c:pt>
                <c:pt idx="21">
                  <c:v>1.8345636999999471E-2</c:v>
                </c:pt>
                <c:pt idx="22">
                  <c:v>1.892072699999936E-2</c:v>
                </c:pt>
                <c:pt idx="23">
                  <c:v>1.9412207999999431E-2</c:v>
                </c:pt>
                <c:pt idx="24">
                  <c:v>1.9592229999999766E-2</c:v>
                </c:pt>
                <c:pt idx="25">
                  <c:v>1.9448343000000534E-2</c:v>
                </c:pt>
                <c:pt idx="26">
                  <c:v>1.9058208999999771E-2</c:v>
                </c:pt>
                <c:pt idx="27">
                  <c:v>1.8514249999999954E-2</c:v>
                </c:pt>
                <c:pt idx="28">
                  <c:v>1.7891761999999645E-2</c:v>
                </c:pt>
                <c:pt idx="29">
                  <c:v>1.724082599999921E-2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11.521769379999995</c:v>
                </c:pt>
                <c:pt idx="1">
                  <c:v>18.244754169999993</c:v>
                </c:pt>
                <c:pt idx="2">
                  <c:v>21.50069422</c:v>
                </c:pt>
                <c:pt idx="3">
                  <c:v>22.65624081</c:v>
                </c:pt>
                <c:pt idx="4">
                  <c:v>21.311412920000009</c:v>
                </c:pt>
                <c:pt idx="5">
                  <c:v>20.606057360000008</c:v>
                </c:pt>
                <c:pt idx="6">
                  <c:v>19.828429349999993</c:v>
                </c:pt>
                <c:pt idx="7">
                  <c:v>19.201764659999995</c:v>
                </c:pt>
                <c:pt idx="8">
                  <c:v>18.566156610000007</c:v>
                </c:pt>
                <c:pt idx="9">
                  <c:v>17.456178940000001</c:v>
                </c:pt>
                <c:pt idx="10">
                  <c:v>23.880870770000001</c:v>
                </c:pt>
                <c:pt idx="11">
                  <c:v>27.078730890000003</c:v>
                </c:pt>
                <c:pt idx="12">
                  <c:v>28.457150969999987</c:v>
                </c:pt>
                <c:pt idx="13">
                  <c:v>28.821467229999996</c:v>
                </c:pt>
                <c:pt idx="14">
                  <c:v>29.144438039999997</c:v>
                </c:pt>
                <c:pt idx="15">
                  <c:v>28.697760380000005</c:v>
                </c:pt>
                <c:pt idx="16">
                  <c:v>28.366106650000006</c:v>
                </c:pt>
                <c:pt idx="17">
                  <c:v>27.980611570000008</c:v>
                </c:pt>
                <c:pt idx="18">
                  <c:v>27.59236356000001</c:v>
                </c:pt>
                <c:pt idx="19">
                  <c:v>29.025912819999988</c:v>
                </c:pt>
                <c:pt idx="20">
                  <c:v>29.348950340000002</c:v>
                </c:pt>
                <c:pt idx="21">
                  <c:v>29.471974799999998</c:v>
                </c:pt>
                <c:pt idx="22">
                  <c:v>30.06985791000001</c:v>
                </c:pt>
                <c:pt idx="23">
                  <c:v>30.196854469999991</c:v>
                </c:pt>
                <c:pt idx="24">
                  <c:v>30.05833466</c:v>
                </c:pt>
                <c:pt idx="25">
                  <c:v>29.787977650000002</c:v>
                </c:pt>
                <c:pt idx="26">
                  <c:v>29.461818410000006</c:v>
                </c:pt>
                <c:pt idx="27">
                  <c:v>29.119599559999997</c:v>
                </c:pt>
                <c:pt idx="28">
                  <c:v>28.780132609999995</c:v>
                </c:pt>
                <c:pt idx="29">
                  <c:v>28.450898139999993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1.4017291000000043E-2</c:v>
                </c:pt>
                <c:pt idx="1">
                  <c:v>2.2885955000000013E-2</c:v>
                </c:pt>
                <c:pt idx="2">
                  <c:v>2.7742455999999915E-2</c:v>
                </c:pt>
                <c:pt idx="3">
                  <c:v>2.9846394999999859E-2</c:v>
                </c:pt>
                <c:pt idx="4">
                  <c:v>3.0142644999999746E-2</c:v>
                </c:pt>
                <c:pt idx="5">
                  <c:v>2.9581059000000298E-2</c:v>
                </c:pt>
                <c:pt idx="6">
                  <c:v>2.8655829999999938E-2</c:v>
                </c:pt>
                <c:pt idx="7">
                  <c:v>2.7698011000000022E-2</c:v>
                </c:pt>
                <c:pt idx="8">
                  <c:v>2.6815646000000193E-2</c:v>
                </c:pt>
                <c:pt idx="9">
                  <c:v>2.6156317000000318E-2</c:v>
                </c:pt>
                <c:pt idx="10">
                  <c:v>9.7502069999999996E-2</c:v>
                </c:pt>
                <c:pt idx="11">
                  <c:v>0.1357173519999999</c:v>
                </c:pt>
                <c:pt idx="12">
                  <c:v>0.15313800799999999</c:v>
                </c:pt>
                <c:pt idx="13">
                  <c:v>0.1590633549999998</c:v>
                </c:pt>
                <c:pt idx="14">
                  <c:v>0.15928246200000018</c:v>
                </c:pt>
                <c:pt idx="15">
                  <c:v>0.156927751</c:v>
                </c:pt>
                <c:pt idx="16">
                  <c:v>0.15375797000000002</c:v>
                </c:pt>
                <c:pt idx="17">
                  <c:v>0.1505569659999999</c:v>
                </c:pt>
                <c:pt idx="18">
                  <c:v>0.14763420600000021</c:v>
                </c:pt>
                <c:pt idx="19">
                  <c:v>0.14528556899999989</c:v>
                </c:pt>
                <c:pt idx="20">
                  <c:v>9.6707608999999639E-2</c:v>
                </c:pt>
                <c:pt idx="21">
                  <c:v>7.0950516999999991E-2</c:v>
                </c:pt>
                <c:pt idx="22">
                  <c:v>5.8898350999999849E-2</c:v>
                </c:pt>
                <c:pt idx="23">
                  <c:v>5.4077521000000406E-2</c:v>
                </c:pt>
                <c:pt idx="24">
                  <c:v>5.2714058999999924E-2</c:v>
                </c:pt>
                <c:pt idx="25">
                  <c:v>5.2780836999999803E-2</c:v>
                </c:pt>
                <c:pt idx="26">
                  <c:v>5.3264430000000029E-2</c:v>
                </c:pt>
                <c:pt idx="27">
                  <c:v>5.3707443999999605E-2</c:v>
                </c:pt>
                <c:pt idx="28">
                  <c:v>5.3940600000000227E-2</c:v>
                </c:pt>
                <c:pt idx="29">
                  <c:v>5.393263699999995E-2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466824"/>
        <c:axId val="56265802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51.786120381000003</c:v>
                </c:pt>
                <c:pt idx="1">
                  <c:v>83.711882291000023</c:v>
                </c:pt>
                <c:pt idx="2">
                  <c:v>99.758735830999996</c:v>
                </c:pt>
                <c:pt idx="3">
                  <c:v>105.74762315000001</c:v>
                </c:pt>
                <c:pt idx="4">
                  <c:v>103.30346759899999</c:v>
                </c:pt>
                <c:pt idx="5">
                  <c:v>102.191454112</c:v>
                </c:pt>
                <c:pt idx="6">
                  <c:v>99.302158719000005</c:v>
                </c:pt>
                <c:pt idx="7">
                  <c:v>96.767288395999998</c:v>
                </c:pt>
                <c:pt idx="8">
                  <c:v>93.262038393000012</c:v>
                </c:pt>
                <c:pt idx="9">
                  <c:v>91.34696377500002</c:v>
                </c:pt>
                <c:pt idx="10">
                  <c:v>98.349230085999992</c:v>
                </c:pt>
                <c:pt idx="11">
                  <c:v>101.244620653</c:v>
                </c:pt>
                <c:pt idx="12">
                  <c:v>102.19754693199999</c:v>
                </c:pt>
                <c:pt idx="13">
                  <c:v>101.90111244200001</c:v>
                </c:pt>
                <c:pt idx="14">
                  <c:v>102.55048662500002</c:v>
                </c:pt>
                <c:pt idx="15">
                  <c:v>100.691611956</c:v>
                </c:pt>
                <c:pt idx="16">
                  <c:v>100.29805621200001</c:v>
                </c:pt>
                <c:pt idx="17">
                  <c:v>99.551095876000005</c:v>
                </c:pt>
                <c:pt idx="18">
                  <c:v>98.624468297000007</c:v>
                </c:pt>
                <c:pt idx="19">
                  <c:v>104.28620145699999</c:v>
                </c:pt>
                <c:pt idx="20">
                  <c:v>105.28671738400001</c:v>
                </c:pt>
                <c:pt idx="21">
                  <c:v>106.30247849899999</c:v>
                </c:pt>
                <c:pt idx="22">
                  <c:v>109.81521939299998</c:v>
                </c:pt>
                <c:pt idx="23">
                  <c:v>111.071772873</c:v>
                </c:pt>
                <c:pt idx="24">
                  <c:v>110.965718607</c:v>
                </c:pt>
                <c:pt idx="25">
                  <c:v>110.15020073400002</c:v>
                </c:pt>
                <c:pt idx="26">
                  <c:v>109.018065275</c:v>
                </c:pt>
                <c:pt idx="27">
                  <c:v>107.78008996699999</c:v>
                </c:pt>
                <c:pt idx="28">
                  <c:v>106.53941195399999</c:v>
                </c:pt>
                <c:pt idx="29">
                  <c:v>105.33946607500002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66824"/>
        <c:axId val="562658024"/>
      </c:lineChart>
      <c:catAx>
        <c:axId val="55546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2658024"/>
        <c:crosses val="autoZero"/>
        <c:auto val="1"/>
        <c:lblAlgn val="ctr"/>
        <c:lblOffset val="100"/>
        <c:tickLblSkip val="1"/>
        <c:noMultiLvlLbl val="0"/>
      </c:catAx>
      <c:valAx>
        <c:axId val="56265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46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0.12485175812923228</c:v>
                </c:pt>
                <c:pt idx="1">
                  <c:v>0.109990438577557</c:v>
                </c:pt>
                <c:pt idx="2">
                  <c:v>8.8466326995333369E-2</c:v>
                </c:pt>
                <c:pt idx="3">
                  <c:v>7.6680460749338611E-2</c:v>
                </c:pt>
                <c:pt idx="4">
                  <c:v>7.0849226276409744E-2</c:v>
                </c:pt>
                <c:pt idx="5">
                  <c:v>6.6907910364684395E-2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3.0466789685880867E-2</c:v>
                </c:pt>
                <c:pt idx="1">
                  <c:v>2.3392646512717045E-2</c:v>
                </c:pt>
                <c:pt idx="2">
                  <c:v>5.8391206091927828E-2</c:v>
                </c:pt>
                <c:pt idx="3">
                  <c:v>5.6907652864617096E-2</c:v>
                </c:pt>
                <c:pt idx="4">
                  <c:v>5.8732810738726562E-2</c:v>
                </c:pt>
                <c:pt idx="5">
                  <c:v>5.6428436829666209E-2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1.713046214211203E-2</c:v>
                </c:pt>
                <c:pt idx="1">
                  <c:v>1.8021696154698404E-2</c:v>
                </c:pt>
                <c:pt idx="2">
                  <c:v>2.7307307531849706E-2</c:v>
                </c:pt>
                <c:pt idx="3">
                  <c:v>2.6262987484994511E-2</c:v>
                </c:pt>
                <c:pt idx="4">
                  <c:v>2.6428537896379341E-2</c:v>
                </c:pt>
                <c:pt idx="5">
                  <c:v>2.5058395340794369E-2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2.7148015863404495E-2</c:v>
                </c:pt>
                <c:pt idx="1">
                  <c:v>3.1627682712038099E-2</c:v>
                </c:pt>
                <c:pt idx="2">
                  <c:v>1.5430704333738882E-2</c:v>
                </c:pt>
                <c:pt idx="3">
                  <c:v>2.2801144897241131E-2</c:v>
                </c:pt>
                <c:pt idx="4">
                  <c:v>2.7941677885938147E-2</c:v>
                </c:pt>
                <c:pt idx="5">
                  <c:v>2.7968311955105806E-2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1.9036859833311767E-2</c:v>
                </c:pt>
                <c:pt idx="1">
                  <c:v>2.4068372355449837E-2</c:v>
                </c:pt>
                <c:pt idx="2">
                  <c:v>3.1598851428365368E-2</c:v>
                </c:pt>
                <c:pt idx="3">
                  <c:v>3.3095660926234172E-2</c:v>
                </c:pt>
                <c:pt idx="4">
                  <c:v>4.3045470872202049E-2</c:v>
                </c:pt>
                <c:pt idx="5">
                  <c:v>4.2686941022159045E-2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7.0207486477284997E-5</c:v>
                </c:pt>
                <c:pt idx="1">
                  <c:v>6.8212497393427745E-5</c:v>
                </c:pt>
                <c:pt idx="2">
                  <c:v>8.2486712196818375E-5</c:v>
                </c:pt>
                <c:pt idx="3">
                  <c:v>8.8014519554297535E-5</c:v>
                </c:pt>
                <c:pt idx="4">
                  <c:v>9.3757472181100945E-5</c:v>
                </c:pt>
                <c:pt idx="5">
                  <c:v>8.7051100729074486E-5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2.1021900547862744E-2</c:v>
                </c:pt>
                <c:pt idx="1">
                  <c:v>1.876386130343374E-2</c:v>
                </c:pt>
                <c:pt idx="2">
                  <c:v>1.4287849733448418E-2</c:v>
                </c:pt>
                <c:pt idx="3">
                  <c:v>1.3138823638186897E-2</c:v>
                </c:pt>
                <c:pt idx="4">
                  <c:v>2.2295481078889116E-2</c:v>
                </c:pt>
                <c:pt idx="5">
                  <c:v>2.7071085728081923E-2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3.980296910011676E-5</c:v>
                </c:pt>
                <c:pt idx="1">
                  <c:v>3.9162085162148406E-5</c:v>
                </c:pt>
                <c:pt idx="2">
                  <c:v>4.732921362915261E-5</c:v>
                </c:pt>
                <c:pt idx="3">
                  <c:v>5.07915039025175E-5</c:v>
                </c:pt>
                <c:pt idx="4">
                  <c:v>5.4078716448311457E-5</c:v>
                </c:pt>
                <c:pt idx="5">
                  <c:v>5.0237112308058734E-5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5.3781894387007145E-2</c:v>
                </c:pt>
                <c:pt idx="1">
                  <c:v>4.6440933382338768E-2</c:v>
                </c:pt>
                <c:pt idx="2">
                  <c:v>7.2510100333490812E-2</c:v>
                </c:pt>
                <c:pt idx="3">
                  <c:v>7.0442471678863944E-2</c:v>
                </c:pt>
                <c:pt idx="4">
                  <c:v>7.3883041315754142E-2</c:v>
                </c:pt>
                <c:pt idx="5">
                  <c:v>7.1238732494408624E-2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9.4439703359324635E-5</c:v>
                </c:pt>
                <c:pt idx="1">
                  <c:v>8.9542491657630547E-5</c:v>
                </c:pt>
                <c:pt idx="2">
                  <c:v>5.1083482459006512E-4</c:v>
                </c:pt>
                <c:pt idx="3">
                  <c:v>4.841062381803262E-4</c:v>
                </c:pt>
                <c:pt idx="4">
                  <c:v>2.0148043391928901E-4</c:v>
                </c:pt>
                <c:pt idx="5">
                  <c:v>1.905175109743415E-4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002104"/>
        <c:axId val="6800055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0.29364213074774809</c:v>
                </c:pt>
                <c:pt idx="1">
                  <c:v>0.27250254807244612</c:v>
                </c:pt>
                <c:pt idx="2">
                  <c:v>0.3086329971985704</c:v>
                </c:pt>
                <c:pt idx="3">
                  <c:v>0.29995211450111353</c:v>
                </c:pt>
                <c:pt idx="4">
                  <c:v>0.32352556268684785</c:v>
                </c:pt>
                <c:pt idx="5">
                  <c:v>0.31768761945891189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002104"/>
        <c:axId val="680005576"/>
      </c:lineChart>
      <c:catAx>
        <c:axId val="68000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05576"/>
        <c:crosses val="autoZero"/>
        <c:auto val="1"/>
        <c:lblAlgn val="ctr"/>
        <c:lblOffset val="100"/>
        <c:noMultiLvlLbl val="0"/>
      </c:catAx>
      <c:valAx>
        <c:axId val="68000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0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0.11742109835339465</c:v>
                </c:pt>
                <c:pt idx="1">
                  <c:v>8.257339387233599E-2</c:v>
                </c:pt>
                <c:pt idx="2">
                  <c:v>6.8878568320547062E-2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2.6929718099298956E-2</c:v>
                </c:pt>
                <c:pt idx="1">
                  <c:v>5.7649429478272465E-2</c:v>
                </c:pt>
                <c:pt idx="2">
                  <c:v>5.7580623784196386E-2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1.7576079148405217E-2</c:v>
                </c:pt>
                <c:pt idx="1">
                  <c:v>2.6785147508422109E-2</c:v>
                </c:pt>
                <c:pt idx="2">
                  <c:v>2.5743466618586855E-2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2.9387849287721299E-2</c:v>
                </c:pt>
                <c:pt idx="1">
                  <c:v>1.9115924615490006E-2</c:v>
                </c:pt>
                <c:pt idx="2">
                  <c:v>2.7954994920521975E-2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2.1552616094380802E-2</c:v>
                </c:pt>
                <c:pt idx="1">
                  <c:v>3.234725617729977E-2</c:v>
                </c:pt>
                <c:pt idx="2">
                  <c:v>4.2866205947180547E-2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6.9209991935356371E-5</c:v>
                </c:pt>
                <c:pt idx="1">
                  <c:v>8.5250615875557948E-5</c:v>
                </c:pt>
                <c:pt idx="2">
                  <c:v>9.0404286455087715E-5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1.989288092564824E-2</c:v>
                </c:pt>
                <c:pt idx="1">
                  <c:v>1.3713336685817657E-2</c:v>
                </c:pt>
                <c:pt idx="2">
                  <c:v>2.468328340348552E-2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3.948252713113258E-5</c:v>
                </c:pt>
                <c:pt idx="1">
                  <c:v>4.9060358765835055E-5</c:v>
                </c:pt>
                <c:pt idx="2">
                  <c:v>5.2157914378185096E-5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5.0111413884672953E-2</c:v>
                </c:pt>
                <c:pt idx="1">
                  <c:v>7.1476286006177378E-2</c:v>
                </c:pt>
                <c:pt idx="2">
                  <c:v>7.256088690508139E-2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9.1991097508477591E-5</c:v>
                </c:pt>
                <c:pt idx="1">
                  <c:v>4.9747053138519568E-4</c:v>
                </c:pt>
                <c:pt idx="2">
                  <c:v>1.9599897244681525E-4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927288"/>
        <c:axId val="6799307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0.28307233941009713</c:v>
                </c:pt>
                <c:pt idx="1">
                  <c:v>0.30429255584984194</c:v>
                </c:pt>
                <c:pt idx="2">
                  <c:v>0.32060659107287987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927288"/>
        <c:axId val="679930760"/>
      </c:lineChart>
      <c:catAx>
        <c:axId val="67992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930760"/>
        <c:crosses val="autoZero"/>
        <c:auto val="1"/>
        <c:lblAlgn val="ctr"/>
        <c:lblOffset val="100"/>
        <c:noMultiLvlLbl val="0"/>
      </c:catAx>
      <c:valAx>
        <c:axId val="67993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92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0.14438111000230139</c:v>
                </c:pt>
                <c:pt idx="1">
                  <c:v>0.12681071157308474</c:v>
                </c:pt>
                <c:pt idx="2">
                  <c:v>0.12474787445025697</c:v>
                </c:pt>
                <c:pt idx="3">
                  <c:v>0.12423441393872159</c:v>
                </c:pt>
                <c:pt idx="4">
                  <c:v>0.10408468068179683</c:v>
                </c:pt>
                <c:pt idx="5">
                  <c:v>0.11313237168339492</c:v>
                </c:pt>
                <c:pt idx="6">
                  <c:v>0.11145336730745224</c:v>
                </c:pt>
                <c:pt idx="7">
                  <c:v>0.11023876157075238</c:v>
                </c:pt>
                <c:pt idx="8">
                  <c:v>0.10903879609300271</c:v>
                </c:pt>
                <c:pt idx="9">
                  <c:v>0.10608889623318277</c:v>
                </c:pt>
                <c:pt idx="10">
                  <c:v>8.9988893893223704E-2</c:v>
                </c:pt>
                <c:pt idx="11">
                  <c:v>9.0477240456049587E-2</c:v>
                </c:pt>
                <c:pt idx="12">
                  <c:v>8.9497433272779467E-2</c:v>
                </c:pt>
                <c:pt idx="13">
                  <c:v>8.8361352441352584E-2</c:v>
                </c:pt>
                <c:pt idx="14">
                  <c:v>8.400671491326149E-2</c:v>
                </c:pt>
                <c:pt idx="15">
                  <c:v>7.710132030857729E-2</c:v>
                </c:pt>
                <c:pt idx="16">
                  <c:v>7.6756638651405029E-2</c:v>
                </c:pt>
                <c:pt idx="17">
                  <c:v>7.5819473637115567E-2</c:v>
                </c:pt>
                <c:pt idx="18">
                  <c:v>7.4843337806149962E-2</c:v>
                </c:pt>
                <c:pt idx="19">
                  <c:v>7.8881533343445151E-2</c:v>
                </c:pt>
                <c:pt idx="20">
                  <c:v>7.2084502872530737E-2</c:v>
                </c:pt>
                <c:pt idx="21">
                  <c:v>7.172006545857279E-2</c:v>
                </c:pt>
                <c:pt idx="22">
                  <c:v>7.0969540404978937E-2</c:v>
                </c:pt>
                <c:pt idx="23">
                  <c:v>7.0150158726050099E-2</c:v>
                </c:pt>
                <c:pt idx="24">
                  <c:v>6.9321863919916141E-2</c:v>
                </c:pt>
                <c:pt idx="25">
                  <c:v>6.8500244443627289E-2</c:v>
                </c:pt>
                <c:pt idx="26">
                  <c:v>6.7690487513416886E-2</c:v>
                </c:pt>
                <c:pt idx="27">
                  <c:v>6.6894306566994188E-2</c:v>
                </c:pt>
                <c:pt idx="28">
                  <c:v>6.6111872445537789E-2</c:v>
                </c:pt>
                <c:pt idx="29">
                  <c:v>6.5342640853845835E-2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3.4907474921538964E-2</c:v>
                </c:pt>
                <c:pt idx="1">
                  <c:v>2.9758890168790759E-2</c:v>
                </c:pt>
                <c:pt idx="2">
                  <c:v>2.9256794884135819E-2</c:v>
                </c:pt>
                <c:pt idx="3">
                  <c:v>2.9239209167942329E-2</c:v>
                </c:pt>
                <c:pt idx="4">
                  <c:v>2.9171579286996468E-2</c:v>
                </c:pt>
                <c:pt idx="5">
                  <c:v>2.9024992541677126E-2</c:v>
                </c:pt>
                <c:pt idx="6">
                  <c:v>2.4698977166323358E-2</c:v>
                </c:pt>
                <c:pt idx="7">
                  <c:v>2.4853682106346506E-2</c:v>
                </c:pt>
                <c:pt idx="8">
                  <c:v>1.9063991968659155E-2</c:v>
                </c:pt>
                <c:pt idx="9">
                  <c:v>1.9321588780579088E-2</c:v>
                </c:pt>
                <c:pt idx="10">
                  <c:v>7.2482389353763721E-2</c:v>
                </c:pt>
                <c:pt idx="11">
                  <c:v>5.5078081592210407E-2</c:v>
                </c:pt>
                <c:pt idx="12">
                  <c:v>5.5085960415374495E-2</c:v>
                </c:pt>
                <c:pt idx="13">
                  <c:v>5.4842411619147935E-2</c:v>
                </c:pt>
                <c:pt idx="14">
                  <c:v>5.4467187479142594E-2</c:v>
                </c:pt>
                <c:pt idx="15">
                  <c:v>5.400929390090093E-2</c:v>
                </c:pt>
                <c:pt idx="16">
                  <c:v>5.8911719311178702E-2</c:v>
                </c:pt>
                <c:pt idx="17">
                  <c:v>5.7817519743006932E-2</c:v>
                </c:pt>
                <c:pt idx="18">
                  <c:v>5.7193268116031225E-2</c:v>
                </c:pt>
                <c:pt idx="19">
                  <c:v>5.6606463251967679E-2</c:v>
                </c:pt>
                <c:pt idx="20">
                  <c:v>5.6006974474099275E-2</c:v>
                </c:pt>
                <c:pt idx="21">
                  <c:v>6.077520391380864E-2</c:v>
                </c:pt>
                <c:pt idx="22">
                  <c:v>5.9618709539419008E-2</c:v>
                </c:pt>
                <c:pt idx="23">
                  <c:v>5.894477337803701E-2</c:v>
                </c:pt>
                <c:pt idx="24">
                  <c:v>5.8318392388268858E-2</c:v>
                </c:pt>
                <c:pt idx="25">
                  <c:v>5.7690175041256779E-2</c:v>
                </c:pt>
                <c:pt idx="26">
                  <c:v>5.7058618165556421E-2</c:v>
                </c:pt>
                <c:pt idx="27">
                  <c:v>5.642662247590198E-2</c:v>
                </c:pt>
                <c:pt idx="28">
                  <c:v>5.5796580905835468E-2</c:v>
                </c:pt>
                <c:pt idx="29">
                  <c:v>5.5170187559780405E-2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1.8749718971787926E-2</c:v>
                </c:pt>
                <c:pt idx="1">
                  <c:v>1.6198804614603306E-2</c:v>
                </c:pt>
                <c:pt idx="2">
                  <c:v>1.592822886196784E-2</c:v>
                </c:pt>
                <c:pt idx="3">
                  <c:v>1.5891643137781523E-2</c:v>
                </c:pt>
                <c:pt idx="4">
                  <c:v>1.8883915124419552E-2</c:v>
                </c:pt>
                <c:pt idx="5">
                  <c:v>1.8435596352832651E-2</c:v>
                </c:pt>
                <c:pt idx="6">
                  <c:v>1.7992452688766793E-2</c:v>
                </c:pt>
                <c:pt idx="7">
                  <c:v>1.7875220974529919E-2</c:v>
                </c:pt>
                <c:pt idx="8">
                  <c:v>1.7380048168618302E-2</c:v>
                </c:pt>
                <c:pt idx="9">
                  <c:v>1.842516258874435E-2</c:v>
                </c:pt>
                <c:pt idx="10">
                  <c:v>2.9411122576858961E-2</c:v>
                </c:pt>
                <c:pt idx="11">
                  <c:v>2.7149431864664852E-2</c:v>
                </c:pt>
                <c:pt idx="12">
                  <c:v>2.6878350232993405E-2</c:v>
                </c:pt>
                <c:pt idx="13">
                  <c:v>2.6659134173441845E-2</c:v>
                </c:pt>
                <c:pt idx="14">
                  <c:v>2.6438498811289467E-2</c:v>
                </c:pt>
                <c:pt idx="15">
                  <c:v>2.6177451639301703E-2</c:v>
                </c:pt>
                <c:pt idx="16">
                  <c:v>2.6275248134653175E-2</c:v>
                </c:pt>
                <c:pt idx="17">
                  <c:v>2.5954806349528153E-2</c:v>
                </c:pt>
                <c:pt idx="18">
                  <c:v>2.5666824982592071E-2</c:v>
                </c:pt>
                <c:pt idx="19">
                  <c:v>2.7240606318897458E-2</c:v>
                </c:pt>
                <c:pt idx="20">
                  <c:v>2.6747141162677363E-2</c:v>
                </c:pt>
                <c:pt idx="21">
                  <c:v>2.6806439151366775E-2</c:v>
                </c:pt>
                <c:pt idx="22">
                  <c:v>2.6483558028684486E-2</c:v>
                </c:pt>
                <c:pt idx="23">
                  <c:v>2.6195653594120197E-2</c:v>
                </c:pt>
                <c:pt idx="24">
                  <c:v>2.5909897545047859E-2</c:v>
                </c:pt>
                <c:pt idx="25">
                  <c:v>2.5624091801949037E-2</c:v>
                </c:pt>
                <c:pt idx="26">
                  <c:v>2.53392134930461E-2</c:v>
                </c:pt>
                <c:pt idx="27">
                  <c:v>2.5056118686443699E-2</c:v>
                </c:pt>
                <c:pt idx="28">
                  <c:v>2.4775341933405647E-2</c:v>
                </c:pt>
                <c:pt idx="29">
                  <c:v>2.4497210789127376E-2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2.7846180214563497E-2</c:v>
                </c:pt>
                <c:pt idx="1">
                  <c:v>2.5549974206354745E-2</c:v>
                </c:pt>
                <c:pt idx="2">
                  <c:v>2.589813244783306E-2</c:v>
                </c:pt>
                <c:pt idx="3">
                  <c:v>2.6483346671312816E-2</c:v>
                </c:pt>
                <c:pt idx="4">
                  <c:v>2.9962445776958342E-2</c:v>
                </c:pt>
                <c:pt idx="5">
                  <c:v>3.014050425781219E-2</c:v>
                </c:pt>
                <c:pt idx="6">
                  <c:v>3.0542601301474927E-2</c:v>
                </c:pt>
                <c:pt idx="7">
                  <c:v>3.0942105404164578E-2</c:v>
                </c:pt>
                <c:pt idx="8">
                  <c:v>2.9363844732550815E-2</c:v>
                </c:pt>
                <c:pt idx="9">
                  <c:v>3.7149357864187986E-2</c:v>
                </c:pt>
                <c:pt idx="10">
                  <c:v>1.2059434718461656E-2</c:v>
                </c:pt>
                <c:pt idx="11">
                  <c:v>1.4304762242111545E-2</c:v>
                </c:pt>
                <c:pt idx="12">
                  <c:v>1.458509985267787E-2</c:v>
                </c:pt>
                <c:pt idx="13">
                  <c:v>1.4657082007023575E-2</c:v>
                </c:pt>
                <c:pt idx="14">
                  <c:v>2.154714284841976E-2</c:v>
                </c:pt>
                <c:pt idx="15">
                  <c:v>2.0933240100887113E-2</c:v>
                </c:pt>
                <c:pt idx="16">
                  <c:v>2.0963620672218884E-2</c:v>
                </c:pt>
                <c:pt idx="17">
                  <c:v>2.1065660443382418E-2</c:v>
                </c:pt>
                <c:pt idx="18">
                  <c:v>2.1168075621267251E-2</c:v>
                </c:pt>
                <c:pt idx="19">
                  <c:v>2.9875127648449976E-2</c:v>
                </c:pt>
                <c:pt idx="20">
                  <c:v>2.7825828337979107E-2</c:v>
                </c:pt>
                <c:pt idx="21">
                  <c:v>2.7909007083284823E-2</c:v>
                </c:pt>
                <c:pt idx="22">
                  <c:v>2.7968178021413964E-2</c:v>
                </c:pt>
                <c:pt idx="23">
                  <c:v>2.7997912809835247E-2</c:v>
                </c:pt>
                <c:pt idx="24">
                  <c:v>2.8007463177177613E-2</c:v>
                </c:pt>
                <c:pt idx="25">
                  <c:v>2.8003972916234635E-2</c:v>
                </c:pt>
                <c:pt idx="26">
                  <c:v>2.7991897315858213E-2</c:v>
                </c:pt>
                <c:pt idx="27">
                  <c:v>2.7972210411001525E-2</c:v>
                </c:pt>
                <c:pt idx="28">
                  <c:v>2.794848997667574E-2</c:v>
                </c:pt>
                <c:pt idx="29">
                  <c:v>2.7924989155758913E-2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1.7503740753867597E-2</c:v>
                </c:pt>
                <c:pt idx="1">
                  <c:v>1.6942537336405303E-2</c:v>
                </c:pt>
                <c:pt idx="2">
                  <c:v>1.7805220428007192E-2</c:v>
                </c:pt>
                <c:pt idx="3">
                  <c:v>1.7907883663893138E-2</c:v>
                </c:pt>
                <c:pt idx="4">
                  <c:v>2.5024916984385609E-2</c:v>
                </c:pt>
                <c:pt idx="5">
                  <c:v>2.4962499456017792E-2</c:v>
                </c:pt>
                <c:pt idx="6">
                  <c:v>2.4203728302371899E-2</c:v>
                </c:pt>
                <c:pt idx="7">
                  <c:v>2.4511643670423352E-2</c:v>
                </c:pt>
                <c:pt idx="8">
                  <c:v>2.4367442528240326E-2</c:v>
                </c:pt>
                <c:pt idx="9">
                  <c:v>2.2296547820195817E-2</c:v>
                </c:pt>
                <c:pt idx="10">
                  <c:v>3.4672230513196255E-2</c:v>
                </c:pt>
                <c:pt idx="11">
                  <c:v>3.0935934861672305E-2</c:v>
                </c:pt>
                <c:pt idx="12">
                  <c:v>3.053631141891899E-2</c:v>
                </c:pt>
                <c:pt idx="13">
                  <c:v>3.0075014748133223E-2</c:v>
                </c:pt>
                <c:pt idx="14">
                  <c:v>3.1774765599906066E-2</c:v>
                </c:pt>
                <c:pt idx="15">
                  <c:v>3.1061812854092655E-2</c:v>
                </c:pt>
                <c:pt idx="16">
                  <c:v>3.1713543911484461E-2</c:v>
                </c:pt>
                <c:pt idx="17">
                  <c:v>3.1092220875088516E-2</c:v>
                </c:pt>
                <c:pt idx="18">
                  <c:v>3.0574063818349487E-2</c:v>
                </c:pt>
                <c:pt idx="19">
                  <c:v>4.1036663172155721E-2</c:v>
                </c:pt>
                <c:pt idx="20">
                  <c:v>3.9420272327067761E-2</c:v>
                </c:pt>
                <c:pt idx="21">
                  <c:v>3.9948512937742611E-2</c:v>
                </c:pt>
                <c:pt idx="22">
                  <c:v>4.6328655271228189E-2</c:v>
                </c:pt>
                <c:pt idx="23">
                  <c:v>4.5081629182266561E-2</c:v>
                </c:pt>
                <c:pt idx="24">
                  <c:v>4.4448284642705185E-2</c:v>
                </c:pt>
                <c:pt idx="25">
                  <c:v>4.3869818253316178E-2</c:v>
                </c:pt>
                <c:pt idx="26">
                  <c:v>4.3285687978584446E-2</c:v>
                </c:pt>
                <c:pt idx="27">
                  <c:v>4.2691231274494319E-2</c:v>
                </c:pt>
                <c:pt idx="28">
                  <c:v>4.2093119252958326E-2</c:v>
                </c:pt>
                <c:pt idx="29">
                  <c:v>4.1494848351441932E-2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4.5958657562513422E-5</c:v>
                </c:pt>
                <c:pt idx="1">
                  <c:v>7.0409436103496302E-5</c:v>
                </c:pt>
                <c:pt idx="2">
                  <c:v>7.9312849140606993E-5</c:v>
                </c:pt>
                <c:pt idx="3">
                  <c:v>8.0172760101107006E-5</c:v>
                </c:pt>
                <c:pt idx="4">
                  <c:v>7.5183729478701283E-5</c:v>
                </c:pt>
                <c:pt idx="5">
                  <c:v>7.2170898519925762E-5</c:v>
                </c:pt>
                <c:pt idx="6">
                  <c:v>6.9037116216608734E-5</c:v>
                </c:pt>
                <c:pt idx="7">
                  <c:v>6.7368313748437383E-5</c:v>
                </c:pt>
                <c:pt idx="8">
                  <c:v>6.5779770499316972E-5</c:v>
                </c:pt>
                <c:pt idx="9">
                  <c:v>6.6706387982849808E-5</c:v>
                </c:pt>
                <c:pt idx="10">
                  <c:v>7.6294402169422058E-5</c:v>
                </c:pt>
                <c:pt idx="11">
                  <c:v>8.0868725639314626E-5</c:v>
                </c:pt>
                <c:pt idx="12">
                  <c:v>8.346421092701507E-5</c:v>
                </c:pt>
                <c:pt idx="13">
                  <c:v>8.4933534728825571E-5</c:v>
                </c:pt>
                <c:pt idx="14">
                  <c:v>8.6872687519514631E-5</c:v>
                </c:pt>
                <c:pt idx="15">
                  <c:v>8.6700044499055435E-5</c:v>
                </c:pt>
                <c:pt idx="16">
                  <c:v>8.7470076589924603E-5</c:v>
                </c:pt>
                <c:pt idx="17">
                  <c:v>8.7636831746006446E-5</c:v>
                </c:pt>
                <c:pt idx="18">
                  <c:v>8.7300586750633738E-5</c:v>
                </c:pt>
                <c:pt idx="19">
                  <c:v>9.0965058185867509E-5</c:v>
                </c:pt>
                <c:pt idx="20">
                  <c:v>9.1200759200096027E-5</c:v>
                </c:pt>
                <c:pt idx="21">
                  <c:v>9.1193758158047985E-5</c:v>
                </c:pt>
                <c:pt idx="22">
                  <c:v>9.5320231880512691E-5</c:v>
                </c:pt>
                <c:pt idx="23">
                  <c:v>9.6150752546974571E-5</c:v>
                </c:pt>
                <c:pt idx="24">
                  <c:v>9.4921859119873408E-5</c:v>
                </c:pt>
                <c:pt idx="25">
                  <c:v>9.2686561046298138E-5</c:v>
                </c:pt>
                <c:pt idx="26">
                  <c:v>8.9989716430894626E-5</c:v>
                </c:pt>
                <c:pt idx="27">
                  <c:v>8.711226429527176E-5</c:v>
                </c:pt>
                <c:pt idx="28">
                  <c:v>8.419032248183108E-5</c:v>
                </c:pt>
                <c:pt idx="29">
                  <c:v>8.1276639391076786E-5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8.6396110395490805E-2</c:v>
                </c:pt>
                <c:pt idx="1">
                  <c:v>7.5279825488965016E-2</c:v>
                </c:pt>
                <c:pt idx="2">
                  <c:v>7.4285913631836301E-2</c:v>
                </c:pt>
                <c:pt idx="3">
                  <c:v>7.4060694790861303E-2</c:v>
                </c:pt>
                <c:pt idx="4">
                  <c:v>6.4667643729493185E-2</c:v>
                </c:pt>
                <c:pt idx="5">
                  <c:v>6.7331382153497016E-2</c:v>
                </c:pt>
                <c:pt idx="6">
                  <c:v>6.6063109791683797E-2</c:v>
                </c:pt>
                <c:pt idx="7">
                  <c:v>6.5457273696596638E-2</c:v>
                </c:pt>
                <c:pt idx="8">
                  <c:v>6.4083754827977443E-2</c:v>
                </c:pt>
                <c:pt idx="9">
                  <c:v>6.3731975843206543E-2</c:v>
                </c:pt>
                <c:pt idx="10">
                  <c:v>9.1604670087088585E-2</c:v>
                </c:pt>
                <c:pt idx="11">
                  <c:v>8.7052533162882861E-2</c:v>
                </c:pt>
                <c:pt idx="12">
                  <c:v>8.6044836627612559E-2</c:v>
                </c:pt>
                <c:pt idx="13">
                  <c:v>8.5205071951687153E-2</c:v>
                </c:pt>
                <c:pt idx="14">
                  <c:v>8.6873458696521064E-2</c:v>
                </c:pt>
                <c:pt idx="15">
                  <c:v>8.4121781380818994E-2</c:v>
                </c:pt>
                <c:pt idx="16">
                  <c:v>8.4064194114375032E-2</c:v>
                </c:pt>
                <c:pt idx="17">
                  <c:v>8.3039037885153197E-2</c:v>
                </c:pt>
                <c:pt idx="18">
                  <c:v>8.2058962282190645E-2</c:v>
                </c:pt>
                <c:pt idx="19">
                  <c:v>8.7296989633130526E-2</c:v>
                </c:pt>
                <c:pt idx="20">
                  <c:v>8.5433712982187826E-2</c:v>
                </c:pt>
                <c:pt idx="21">
                  <c:v>8.5162225559942378E-2</c:v>
                </c:pt>
                <c:pt idx="22">
                  <c:v>0.10735283571033533</c:v>
                </c:pt>
                <c:pt idx="23">
                  <c:v>0.10275382438214867</c:v>
                </c:pt>
                <c:pt idx="24">
                  <c:v>0.10146780909044012</c:v>
                </c:pt>
                <c:pt idx="25">
                  <c:v>0.10053652519532733</c:v>
                </c:pt>
                <c:pt idx="26">
                  <c:v>9.958422382299717E-2</c:v>
                </c:pt>
                <c:pt idx="27">
                  <c:v>9.8584912042292056E-2</c:v>
                </c:pt>
                <c:pt idx="28">
                  <c:v>9.7551839328335721E-2</c:v>
                </c:pt>
                <c:pt idx="29">
                  <c:v>9.6495363839912418E-2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776696"/>
        <c:axId val="67975764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0.32983029391711272</c:v>
                </c:pt>
                <c:pt idx="1">
                  <c:v>0.29061115282430738</c:v>
                </c:pt>
                <c:pt idx="2">
                  <c:v>0.28800147755317784</c:v>
                </c:pt>
                <c:pt idx="3">
                  <c:v>0.28789736413061384</c:v>
                </c:pt>
                <c:pt idx="4">
                  <c:v>0.27187036531352865</c:v>
                </c:pt>
                <c:pt idx="5">
                  <c:v>0.28309951734375166</c:v>
                </c:pt>
                <c:pt idx="6">
                  <c:v>0.27502327367428964</c:v>
                </c:pt>
                <c:pt idx="7">
                  <c:v>0.27394605573656183</c:v>
                </c:pt>
                <c:pt idx="8">
                  <c:v>0.26336365808954809</c:v>
                </c:pt>
                <c:pt idx="9">
                  <c:v>0.26708023551807941</c:v>
                </c:pt>
                <c:pt idx="10">
                  <c:v>0.33029503554476231</c:v>
                </c:pt>
                <c:pt idx="11">
                  <c:v>0.30507885290523085</c:v>
                </c:pt>
                <c:pt idx="12">
                  <c:v>0.30271145603128374</c:v>
                </c:pt>
                <c:pt idx="13">
                  <c:v>0.29988500047551514</c:v>
                </c:pt>
                <c:pt idx="14">
                  <c:v>0.30519464103605998</c:v>
                </c:pt>
                <c:pt idx="15">
                  <c:v>0.29349160022907778</c:v>
                </c:pt>
                <c:pt idx="16">
                  <c:v>0.29877243487190525</c:v>
                </c:pt>
                <c:pt idx="17">
                  <c:v>0.2948763557650208</c:v>
                </c:pt>
                <c:pt idx="18">
                  <c:v>0.29159183321333126</c:v>
                </c:pt>
                <c:pt idx="19">
                  <c:v>0.32102834842623235</c:v>
                </c:pt>
                <c:pt idx="20">
                  <c:v>0.30760963291574217</c:v>
                </c:pt>
                <c:pt idx="21">
                  <c:v>0.31241264786287604</c:v>
                </c:pt>
                <c:pt idx="22">
                  <c:v>0.3388167972079405</c:v>
                </c:pt>
                <c:pt idx="23">
                  <c:v>0.33122010282500475</c:v>
                </c:pt>
                <c:pt idx="24">
                  <c:v>0.3275686326226756</c:v>
                </c:pt>
                <c:pt idx="25">
                  <c:v>0.32431751421275756</c:v>
                </c:pt>
                <c:pt idx="26">
                  <c:v>0.32104011800589016</c:v>
                </c:pt>
                <c:pt idx="27">
                  <c:v>0.31771251372142306</c:v>
                </c:pt>
                <c:pt idx="28">
                  <c:v>0.31436143416523049</c:v>
                </c:pt>
                <c:pt idx="29">
                  <c:v>0.31100651718925792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76696"/>
        <c:axId val="679757640"/>
      </c:lineChart>
      <c:catAx>
        <c:axId val="67977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757640"/>
        <c:crosses val="autoZero"/>
        <c:auto val="1"/>
        <c:lblAlgn val="ctr"/>
        <c:lblOffset val="100"/>
        <c:tickLblSkip val="1"/>
        <c:noMultiLvlLbl val="0"/>
      </c:catAx>
      <c:valAx>
        <c:axId val="67975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77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859671530535"/>
          <c:y val="0.21669980047384299"/>
          <c:w val="0.81666889729367098"/>
          <c:h val="0.38738562145869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0.12485175812923228</c:v>
                </c:pt>
                <c:pt idx="1">
                  <c:v>0.109990438577557</c:v>
                </c:pt>
                <c:pt idx="2">
                  <c:v>8.8466326995333369E-2</c:v>
                </c:pt>
                <c:pt idx="3">
                  <c:v>7.6680460749338611E-2</c:v>
                </c:pt>
                <c:pt idx="4">
                  <c:v>7.0849226276409744E-2</c:v>
                </c:pt>
                <c:pt idx="5">
                  <c:v>6.6907910364684395E-2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3.0466789685880867E-2</c:v>
                </c:pt>
                <c:pt idx="1">
                  <c:v>2.3392646512717045E-2</c:v>
                </c:pt>
                <c:pt idx="2">
                  <c:v>5.8391206091927828E-2</c:v>
                </c:pt>
                <c:pt idx="3">
                  <c:v>5.6907652864617096E-2</c:v>
                </c:pt>
                <c:pt idx="4">
                  <c:v>5.8732810738726562E-2</c:v>
                </c:pt>
                <c:pt idx="5">
                  <c:v>5.6428436829666209E-2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1.713046214211203E-2</c:v>
                </c:pt>
                <c:pt idx="1">
                  <c:v>1.8021696154698404E-2</c:v>
                </c:pt>
                <c:pt idx="2">
                  <c:v>2.7307307531849706E-2</c:v>
                </c:pt>
                <c:pt idx="3">
                  <c:v>2.6262987484994511E-2</c:v>
                </c:pt>
                <c:pt idx="4">
                  <c:v>2.6428537896379341E-2</c:v>
                </c:pt>
                <c:pt idx="5">
                  <c:v>2.5058395340794369E-2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2.7148015863404495E-2</c:v>
                </c:pt>
                <c:pt idx="1">
                  <c:v>3.1627682712038099E-2</c:v>
                </c:pt>
                <c:pt idx="2">
                  <c:v>1.5430704333738882E-2</c:v>
                </c:pt>
                <c:pt idx="3">
                  <c:v>2.2801144897241131E-2</c:v>
                </c:pt>
                <c:pt idx="4">
                  <c:v>2.7941677885938147E-2</c:v>
                </c:pt>
                <c:pt idx="5">
                  <c:v>2.7968311955105806E-2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1.9036859833311767E-2</c:v>
                </c:pt>
                <c:pt idx="1">
                  <c:v>2.4068372355449837E-2</c:v>
                </c:pt>
                <c:pt idx="2">
                  <c:v>3.1598851428365368E-2</c:v>
                </c:pt>
                <c:pt idx="3">
                  <c:v>3.3095660926234172E-2</c:v>
                </c:pt>
                <c:pt idx="4">
                  <c:v>4.3045470872202049E-2</c:v>
                </c:pt>
                <c:pt idx="5">
                  <c:v>4.2686941022159045E-2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7.0207486477284997E-5</c:v>
                </c:pt>
                <c:pt idx="1">
                  <c:v>6.8212497393427745E-5</c:v>
                </c:pt>
                <c:pt idx="2">
                  <c:v>8.2486712196818375E-5</c:v>
                </c:pt>
                <c:pt idx="3">
                  <c:v>8.8014519554297535E-5</c:v>
                </c:pt>
                <c:pt idx="4">
                  <c:v>9.3757472181100945E-5</c:v>
                </c:pt>
                <c:pt idx="5">
                  <c:v>8.7051100729074486E-5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7.4938037607329325E-2</c:v>
                </c:pt>
                <c:pt idx="1">
                  <c:v>6.5333499262592298E-2</c:v>
                </c:pt>
                <c:pt idx="2">
                  <c:v>8.735611410515845E-2</c:v>
                </c:pt>
                <c:pt idx="3">
                  <c:v>8.4116193059133676E-2</c:v>
                </c:pt>
                <c:pt idx="4">
                  <c:v>9.6434081545010861E-2</c:v>
                </c:pt>
                <c:pt idx="5">
                  <c:v>9.8550572845772941E-2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709960"/>
        <c:axId val="67948037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0.29364213074774809</c:v>
                </c:pt>
                <c:pt idx="1">
                  <c:v>0.27250254807244612</c:v>
                </c:pt>
                <c:pt idx="2">
                  <c:v>0.3086329971985704</c:v>
                </c:pt>
                <c:pt idx="3">
                  <c:v>0.29995211450111353</c:v>
                </c:pt>
                <c:pt idx="4">
                  <c:v>0.32352556268684785</c:v>
                </c:pt>
                <c:pt idx="5">
                  <c:v>0.31768761945891189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09960"/>
        <c:axId val="679480376"/>
      </c:lineChart>
      <c:catAx>
        <c:axId val="67970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480376"/>
        <c:crosses val="autoZero"/>
        <c:auto val="1"/>
        <c:lblAlgn val="ctr"/>
        <c:lblOffset val="100"/>
        <c:noMultiLvlLbl val="0"/>
      </c:catAx>
      <c:valAx>
        <c:axId val="67948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7487014170815399E-2"/>
              <c:y val="0.280179642256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70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1049980915747E-2"/>
          <c:y val="0.69226390399309101"/>
          <c:w val="0.96829260098268799"/>
          <c:h val="0.28017783397123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0.11742109835339465</c:v>
                </c:pt>
                <c:pt idx="1">
                  <c:v>8.257339387233599E-2</c:v>
                </c:pt>
                <c:pt idx="2">
                  <c:v>6.8878568320547062E-2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2.6929718099298956E-2</c:v>
                </c:pt>
                <c:pt idx="1">
                  <c:v>5.7649429478272465E-2</c:v>
                </c:pt>
                <c:pt idx="2">
                  <c:v>5.7580623784196386E-2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1.7576079148405217E-2</c:v>
                </c:pt>
                <c:pt idx="1">
                  <c:v>2.6785147508422109E-2</c:v>
                </c:pt>
                <c:pt idx="2">
                  <c:v>2.5743466618586855E-2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2.9387849287721299E-2</c:v>
                </c:pt>
                <c:pt idx="1">
                  <c:v>1.9115924615490006E-2</c:v>
                </c:pt>
                <c:pt idx="2">
                  <c:v>2.7954994920521975E-2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2.1552616094380802E-2</c:v>
                </c:pt>
                <c:pt idx="1">
                  <c:v>3.234725617729977E-2</c:v>
                </c:pt>
                <c:pt idx="2">
                  <c:v>4.2866205947180547E-2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6.9209991935356371E-5</c:v>
                </c:pt>
                <c:pt idx="1">
                  <c:v>8.5250615875557948E-5</c:v>
                </c:pt>
                <c:pt idx="2">
                  <c:v>9.0404286455087715E-5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7.0135768434960805E-2</c:v>
                </c:pt>
                <c:pt idx="1">
                  <c:v>8.5736153582146063E-2</c:v>
                </c:pt>
                <c:pt idx="2">
                  <c:v>9.7492327195391901E-2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548888"/>
        <c:axId val="67955237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0.28307233941009713</c:v>
                </c:pt>
                <c:pt idx="1">
                  <c:v>0.30429255584984194</c:v>
                </c:pt>
                <c:pt idx="2">
                  <c:v>0.32060659107287987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548888"/>
        <c:axId val="679552376"/>
      </c:lineChart>
      <c:catAx>
        <c:axId val="67954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552376"/>
        <c:crosses val="autoZero"/>
        <c:auto val="1"/>
        <c:lblAlgn val="ctr"/>
        <c:lblOffset val="100"/>
        <c:noMultiLvlLbl val="0"/>
      </c:catAx>
      <c:valAx>
        <c:axId val="67955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54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8.2581821756586363E-2</c:v>
                </c:pt>
                <c:pt idx="1">
                  <c:v>0.12033649256895214</c:v>
                </c:pt>
                <c:pt idx="2">
                  <c:v>0.13647155328504551</c:v>
                </c:pt>
                <c:pt idx="3">
                  <c:v>0.14428692812824442</c:v>
                </c:pt>
                <c:pt idx="4">
                  <c:v>0.1447280212956901</c:v>
                </c:pt>
                <c:pt idx="5">
                  <c:v>0.14886862619587821</c:v>
                </c:pt>
                <c:pt idx="6">
                  <c:v>0.14993659507671855</c:v>
                </c:pt>
                <c:pt idx="7">
                  <c:v>0.15131654280217458</c:v>
                </c:pt>
                <c:pt idx="8">
                  <c:v>0.14945083201239406</c:v>
                </c:pt>
                <c:pt idx="9">
                  <c:v>0.15237720276738162</c:v>
                </c:pt>
                <c:pt idx="10">
                  <c:v>0.16911338952887023</c:v>
                </c:pt>
                <c:pt idx="11">
                  <c:v>0.1742916919014586</c:v>
                </c:pt>
                <c:pt idx="12">
                  <c:v>0.17600902629504589</c:v>
                </c:pt>
                <c:pt idx="13">
                  <c:v>0.17623272656149219</c:v>
                </c:pt>
                <c:pt idx="14">
                  <c:v>0.17928726529840683</c:v>
                </c:pt>
                <c:pt idx="15">
                  <c:v>0.17778395654867457</c:v>
                </c:pt>
                <c:pt idx="16">
                  <c:v>0.17872006467662591</c:v>
                </c:pt>
                <c:pt idx="17">
                  <c:v>0.17792207864665241</c:v>
                </c:pt>
                <c:pt idx="18">
                  <c:v>0.17627075021358196</c:v>
                </c:pt>
                <c:pt idx="19">
                  <c:v>0.18347565145666644</c:v>
                </c:pt>
                <c:pt idx="20">
                  <c:v>0.18310787314499841</c:v>
                </c:pt>
                <c:pt idx="21">
                  <c:v>0.18383545222244438</c:v>
                </c:pt>
                <c:pt idx="22">
                  <c:v>0.1940655726474802</c:v>
                </c:pt>
                <c:pt idx="23">
                  <c:v>0.19655833035198705</c:v>
                </c:pt>
                <c:pt idx="24">
                  <c:v>0.19575424727032459</c:v>
                </c:pt>
                <c:pt idx="25">
                  <c:v>0.1937005462468871</c:v>
                </c:pt>
                <c:pt idx="26">
                  <c:v>0.19112188028232738</c:v>
                </c:pt>
                <c:pt idx="27">
                  <c:v>0.18827362231391248</c:v>
                </c:pt>
                <c:pt idx="28">
                  <c:v>0.18525667871752474</c:v>
                </c:pt>
                <c:pt idx="29">
                  <c:v>0.18211942095329195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0.11564398984717479</c:v>
                </c:pt>
                <c:pt idx="1">
                  <c:v>0.19355221701703371</c:v>
                </c:pt>
                <c:pt idx="2">
                  <c:v>0.2272995057719337</c:v>
                </c:pt>
                <c:pt idx="3">
                  <c:v>0.23344832895257819</c:v>
                </c:pt>
                <c:pt idx="4">
                  <c:v>0.22060269185748524</c:v>
                </c:pt>
                <c:pt idx="5">
                  <c:v>0.21044417878664393</c:v>
                </c:pt>
                <c:pt idx="6">
                  <c:v>0.20111821265940144</c:v>
                </c:pt>
                <c:pt idx="7">
                  <c:v>0.19643898982894392</c:v>
                </c:pt>
                <c:pt idx="8">
                  <c:v>0.1932000270727692</c:v>
                </c:pt>
                <c:pt idx="9">
                  <c:v>0.19683611522153488</c:v>
                </c:pt>
                <c:pt idx="10">
                  <c:v>0.22327696124056437</c:v>
                </c:pt>
                <c:pt idx="11">
                  <c:v>0.24032520841596774</c:v>
                </c:pt>
                <c:pt idx="12">
                  <c:v>0.25092779393093412</c:v>
                </c:pt>
                <c:pt idx="13">
                  <c:v>0.25731638839206122</c:v>
                </c:pt>
                <c:pt idx="14">
                  <c:v>0.26395602482514985</c:v>
                </c:pt>
                <c:pt idx="15">
                  <c:v>0.26513860110086007</c:v>
                </c:pt>
                <c:pt idx="16">
                  <c:v>0.26776714930851231</c:v>
                </c:pt>
                <c:pt idx="17">
                  <c:v>0.26892611426451818</c:v>
                </c:pt>
                <c:pt idx="18">
                  <c:v>0.26851676996152235</c:v>
                </c:pt>
                <c:pt idx="19">
                  <c:v>0.27772780940738861</c:v>
                </c:pt>
                <c:pt idx="20">
                  <c:v>0.27960178044750383</c:v>
                </c:pt>
                <c:pt idx="21">
                  <c:v>0.27974686502444313</c:v>
                </c:pt>
                <c:pt idx="22">
                  <c:v>0.28979113814539204</c:v>
                </c:pt>
                <c:pt idx="23">
                  <c:v>0.29293349163484594</c:v>
                </c:pt>
                <c:pt idx="24">
                  <c:v>0.2899434768239541</c:v>
                </c:pt>
                <c:pt idx="25">
                  <c:v>0.28343265590175826</c:v>
                </c:pt>
                <c:pt idx="26">
                  <c:v>0.27523505957220357</c:v>
                </c:pt>
                <c:pt idx="27">
                  <c:v>0.26640034004169627</c:v>
                </c:pt>
                <c:pt idx="28">
                  <c:v>0.25744663077509261</c:v>
                </c:pt>
                <c:pt idx="29">
                  <c:v>0.24857074236558341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2.0898408321381408E-2</c:v>
                </c:pt>
                <c:pt idx="1">
                  <c:v>3.4398619606140414E-2</c:v>
                </c:pt>
                <c:pt idx="2">
                  <c:v>4.0548623351423979E-2</c:v>
                </c:pt>
                <c:pt idx="3">
                  <c:v>4.2049955378444956E-2</c:v>
                </c:pt>
                <c:pt idx="4">
                  <c:v>3.9762038287784608E-2</c:v>
                </c:pt>
                <c:pt idx="5">
                  <c:v>3.7169179140672623E-2</c:v>
                </c:pt>
                <c:pt idx="6">
                  <c:v>3.3720181373548222E-2</c:v>
                </c:pt>
                <c:pt idx="7">
                  <c:v>3.02971910283075E-2</c:v>
                </c:pt>
                <c:pt idx="8">
                  <c:v>2.6562663075075623E-2</c:v>
                </c:pt>
                <c:pt idx="9">
                  <c:v>2.379709221891748E-2</c:v>
                </c:pt>
                <c:pt idx="10">
                  <c:v>2.504390893615999E-2</c:v>
                </c:pt>
                <c:pt idx="11">
                  <c:v>2.4591935408836422E-2</c:v>
                </c:pt>
                <c:pt idx="12">
                  <c:v>2.3388187970299616E-2</c:v>
                </c:pt>
                <c:pt idx="13">
                  <c:v>2.1847465118785572E-2</c:v>
                </c:pt>
                <c:pt idx="14">
                  <c:v>2.0710760906547054E-2</c:v>
                </c:pt>
                <c:pt idx="15">
                  <c:v>1.8881741984771633E-2</c:v>
                </c:pt>
                <c:pt idx="16">
                  <c:v>1.7632206888819009E-2</c:v>
                </c:pt>
                <c:pt idx="17">
                  <c:v>1.6376765127253879E-2</c:v>
                </c:pt>
                <c:pt idx="18">
                  <c:v>1.5127343015187535E-2</c:v>
                </c:pt>
                <c:pt idx="19">
                  <c:v>1.5905497775723584E-2</c:v>
                </c:pt>
                <c:pt idx="20">
                  <c:v>1.5597022446377321E-2</c:v>
                </c:pt>
                <c:pt idx="21">
                  <c:v>1.5327944669515417E-2</c:v>
                </c:pt>
                <c:pt idx="22">
                  <c:v>1.7088095892809275E-2</c:v>
                </c:pt>
                <c:pt idx="23">
                  <c:v>1.7701920518819723E-2</c:v>
                </c:pt>
                <c:pt idx="24">
                  <c:v>1.7407694212664901E-2</c:v>
                </c:pt>
                <c:pt idx="25">
                  <c:v>1.6625267250745476E-2</c:v>
                </c:pt>
                <c:pt idx="26">
                  <c:v>1.5610093848551247E-2</c:v>
                </c:pt>
                <c:pt idx="27">
                  <c:v>1.4507203344949891E-2</c:v>
                </c:pt>
                <c:pt idx="28">
                  <c:v>1.3398934766432287E-2</c:v>
                </c:pt>
                <c:pt idx="29">
                  <c:v>1.2329975298244079E-2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1.1771076586613118E-3</c:v>
                </c:pt>
                <c:pt idx="1">
                  <c:v>2.3551001692594339E-3</c:v>
                </c:pt>
                <c:pt idx="2">
                  <c:v>3.1008719350931941E-3</c:v>
                </c:pt>
                <c:pt idx="3">
                  <c:v>3.4580920251016706E-3</c:v>
                </c:pt>
                <c:pt idx="4">
                  <c:v>3.5326097642760811E-3</c:v>
                </c:pt>
                <c:pt idx="5">
                  <c:v>3.5746616454369303E-3</c:v>
                </c:pt>
                <c:pt idx="6">
                  <c:v>3.6364092331788726E-3</c:v>
                </c:pt>
                <c:pt idx="7">
                  <c:v>3.7631266465409973E-3</c:v>
                </c:pt>
                <c:pt idx="8">
                  <c:v>3.9278009483939844E-3</c:v>
                </c:pt>
                <c:pt idx="9">
                  <c:v>4.1698386501306441E-3</c:v>
                </c:pt>
                <c:pt idx="10">
                  <c:v>4.6616109007698451E-3</c:v>
                </c:pt>
                <c:pt idx="11">
                  <c:v>5.1246997560748129E-3</c:v>
                </c:pt>
                <c:pt idx="12">
                  <c:v>5.498685933633788E-3</c:v>
                </c:pt>
                <c:pt idx="13">
                  <c:v>5.7880228693539008E-3</c:v>
                </c:pt>
                <c:pt idx="14">
                  <c:v>6.0398739306876358E-3</c:v>
                </c:pt>
                <c:pt idx="15">
                  <c:v>6.2104470746182977E-3</c:v>
                </c:pt>
                <c:pt idx="16">
                  <c:v>6.3557785703337692E-3</c:v>
                </c:pt>
                <c:pt idx="17">
                  <c:v>6.4636771631966794E-3</c:v>
                </c:pt>
                <c:pt idx="18">
                  <c:v>6.5289268863037153E-3</c:v>
                </c:pt>
                <c:pt idx="19">
                  <c:v>6.6650263303491535E-3</c:v>
                </c:pt>
                <c:pt idx="20">
                  <c:v>6.7351583098526624E-3</c:v>
                </c:pt>
                <c:pt idx="21">
                  <c:v>6.7548720062794582E-3</c:v>
                </c:pt>
                <c:pt idx="22">
                  <c:v>6.8506960916648952E-3</c:v>
                </c:pt>
                <c:pt idx="23">
                  <c:v>6.893949470306979E-3</c:v>
                </c:pt>
                <c:pt idx="24">
                  <c:v>6.8527714235860088E-3</c:v>
                </c:pt>
                <c:pt idx="25">
                  <c:v>6.7451655676485384E-3</c:v>
                </c:pt>
                <c:pt idx="26">
                  <c:v>6.5960319225362735E-3</c:v>
                </c:pt>
                <c:pt idx="27">
                  <c:v>6.4238062268311448E-3</c:v>
                </c:pt>
                <c:pt idx="28">
                  <c:v>6.2392142108718216E-3</c:v>
                </c:pt>
                <c:pt idx="29">
                  <c:v>6.0472952421836658E-3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6.1532466658919512E-3</c:v>
                </c:pt>
                <c:pt idx="1">
                  <c:v>1.1682253159629159E-2</c:v>
                </c:pt>
                <c:pt idx="2">
                  <c:v>1.5502784477307513E-2</c:v>
                </c:pt>
                <c:pt idx="3">
                  <c:v>1.7934232535388415E-2</c:v>
                </c:pt>
                <c:pt idx="4">
                  <c:v>1.9117661923880765E-2</c:v>
                </c:pt>
                <c:pt idx="5">
                  <c:v>2.0058859649555557E-2</c:v>
                </c:pt>
                <c:pt idx="6">
                  <c:v>2.0726734110136293E-2</c:v>
                </c:pt>
                <c:pt idx="7">
                  <c:v>2.1316661031125443E-2</c:v>
                </c:pt>
                <c:pt idx="8">
                  <c:v>2.1721744450666814E-2</c:v>
                </c:pt>
                <c:pt idx="9">
                  <c:v>2.2201341431414962E-2</c:v>
                </c:pt>
                <c:pt idx="10">
                  <c:v>2.3882554673742121E-2</c:v>
                </c:pt>
                <c:pt idx="11">
                  <c:v>2.5119416473159378E-2</c:v>
                </c:pt>
                <c:pt idx="12">
                  <c:v>2.5929268898708151E-2</c:v>
                </c:pt>
                <c:pt idx="13">
                  <c:v>2.6408743171692357E-2</c:v>
                </c:pt>
                <c:pt idx="14">
                  <c:v>2.6806366474674333E-2</c:v>
                </c:pt>
                <c:pt idx="15">
                  <c:v>2.6842762079514654E-2</c:v>
                </c:pt>
                <c:pt idx="16">
                  <c:v>2.6841985534757255E-2</c:v>
                </c:pt>
                <c:pt idx="17">
                  <c:v>2.6717064743620438E-2</c:v>
                </c:pt>
                <c:pt idx="18">
                  <c:v>2.646721027451561E-2</c:v>
                </c:pt>
                <c:pt idx="19">
                  <c:v>2.6731456350605122E-2</c:v>
                </c:pt>
                <c:pt idx="20">
                  <c:v>2.6695266605329459E-2</c:v>
                </c:pt>
                <c:pt idx="21">
                  <c:v>2.6561525009534522E-2</c:v>
                </c:pt>
                <c:pt idx="22">
                  <c:v>2.6914907860289865E-2</c:v>
                </c:pt>
                <c:pt idx="23">
                  <c:v>2.7042189775709945E-2</c:v>
                </c:pt>
                <c:pt idx="24">
                  <c:v>2.6890810014669506E-2</c:v>
                </c:pt>
                <c:pt idx="25">
                  <c:v>2.6540626467513193E-2</c:v>
                </c:pt>
                <c:pt idx="26">
                  <c:v>2.6065637466015992E-2</c:v>
                </c:pt>
                <c:pt idx="27">
                  <c:v>2.5516727437211974E-2</c:v>
                </c:pt>
                <c:pt idx="28">
                  <c:v>2.4925126941840788E-2</c:v>
                </c:pt>
                <c:pt idx="29">
                  <c:v>2.430824660798302E-2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4.4316458436856575E-3</c:v>
                </c:pt>
                <c:pt idx="1">
                  <c:v>7.6370516615303641E-3</c:v>
                </c:pt>
                <c:pt idx="2">
                  <c:v>9.2976679987656231E-3</c:v>
                </c:pt>
                <c:pt idx="3">
                  <c:v>9.8715162419339801E-3</c:v>
                </c:pt>
                <c:pt idx="4">
                  <c:v>9.5503181127770138E-3</c:v>
                </c:pt>
                <c:pt idx="5">
                  <c:v>9.0920933140643395E-3</c:v>
                </c:pt>
                <c:pt idx="6">
                  <c:v>8.4479055658386194E-3</c:v>
                </c:pt>
                <c:pt idx="7">
                  <c:v>7.8115104253837688E-3</c:v>
                </c:pt>
                <c:pt idx="8">
                  <c:v>7.1234037871244684E-3</c:v>
                </c:pt>
                <c:pt idx="9">
                  <c:v>6.6382644566456315E-3</c:v>
                </c:pt>
                <c:pt idx="10">
                  <c:v>7.0032021061198603E-3</c:v>
                </c:pt>
                <c:pt idx="11">
                  <c:v>7.0834209402202263E-3</c:v>
                </c:pt>
                <c:pt idx="12">
                  <c:v>6.9924104839427983E-3</c:v>
                </c:pt>
                <c:pt idx="13">
                  <c:v>6.7995328414053252E-3</c:v>
                </c:pt>
                <c:pt idx="14">
                  <c:v>6.6596716494030051E-3</c:v>
                </c:pt>
                <c:pt idx="15">
                  <c:v>6.3595306583171174E-3</c:v>
                </c:pt>
                <c:pt idx="16">
                  <c:v>6.1505995220925251E-3</c:v>
                </c:pt>
                <c:pt idx="17">
                  <c:v>5.9298409601232531E-3</c:v>
                </c:pt>
                <c:pt idx="18">
                  <c:v>5.6960494319143393E-3</c:v>
                </c:pt>
                <c:pt idx="19">
                  <c:v>5.8705449360226996E-3</c:v>
                </c:pt>
                <c:pt idx="20">
                  <c:v>5.8391309851645234E-3</c:v>
                </c:pt>
                <c:pt idx="21">
                  <c:v>5.7942541585237423E-3</c:v>
                </c:pt>
                <c:pt idx="22">
                  <c:v>6.1516040954475958E-3</c:v>
                </c:pt>
                <c:pt idx="23">
                  <c:v>6.2950809691210453E-3</c:v>
                </c:pt>
                <c:pt idx="24">
                  <c:v>6.2378017427664242E-3</c:v>
                </c:pt>
                <c:pt idx="25">
                  <c:v>6.0581570297228576E-3</c:v>
                </c:pt>
                <c:pt idx="26">
                  <c:v>5.8129217036953862E-3</c:v>
                </c:pt>
                <c:pt idx="27">
                  <c:v>5.5379947224534036E-3</c:v>
                </c:pt>
                <c:pt idx="28">
                  <c:v>5.2549664628224876E-3</c:v>
                </c:pt>
                <c:pt idx="29">
                  <c:v>4.9758351945229096E-3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688184"/>
        <c:axId val="6796916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0.23088623001610298</c:v>
                </c:pt>
                <c:pt idx="1">
                  <c:v>0.3699617481363493</c:v>
                </c:pt>
                <c:pt idx="2">
                  <c:v>0.43222101535778101</c:v>
                </c:pt>
                <c:pt idx="3">
                  <c:v>0.4510490633705011</c:v>
                </c:pt>
                <c:pt idx="4">
                  <c:v>0.43729335529014701</c:v>
                </c:pt>
                <c:pt idx="5">
                  <c:v>0.42920760015310311</c:v>
                </c:pt>
                <c:pt idx="6">
                  <c:v>0.41758604348507422</c:v>
                </c:pt>
                <c:pt idx="7">
                  <c:v>0.41094403757593323</c:v>
                </c:pt>
                <c:pt idx="8">
                  <c:v>0.40198647178715241</c:v>
                </c:pt>
                <c:pt idx="9">
                  <c:v>0.40601985828552234</c:v>
                </c:pt>
                <c:pt idx="10">
                  <c:v>0.45298163542062397</c:v>
                </c:pt>
                <c:pt idx="11">
                  <c:v>0.4765363755376617</c:v>
                </c:pt>
                <c:pt idx="12">
                  <c:v>0.48874538282888125</c:v>
                </c:pt>
                <c:pt idx="13">
                  <c:v>0.4943928725297031</c:v>
                </c:pt>
                <c:pt idx="14">
                  <c:v>0.50345996672089832</c:v>
                </c:pt>
                <c:pt idx="15">
                  <c:v>0.50121703095189485</c:v>
                </c:pt>
                <c:pt idx="16">
                  <c:v>0.50346777283918343</c:v>
                </c:pt>
                <c:pt idx="17">
                  <c:v>0.50233555722134504</c:v>
                </c:pt>
                <c:pt idx="18">
                  <c:v>0.49860707042650443</c:v>
                </c:pt>
                <c:pt idx="19">
                  <c:v>0.51637599243623544</c:v>
                </c:pt>
                <c:pt idx="20">
                  <c:v>0.51757623356742943</c:v>
                </c:pt>
                <c:pt idx="21">
                  <c:v>0.51802092184887183</c:v>
                </c:pt>
                <c:pt idx="22">
                  <c:v>0.54086200946832363</c:v>
                </c:pt>
                <c:pt idx="23">
                  <c:v>0.54742495755049081</c:v>
                </c:pt>
                <c:pt idx="24">
                  <c:v>0.54308680065224824</c:v>
                </c:pt>
                <c:pt idx="25">
                  <c:v>0.53310241052526575</c:v>
                </c:pt>
                <c:pt idx="26">
                  <c:v>0.52044162779441017</c:v>
                </c:pt>
                <c:pt idx="27">
                  <c:v>0.5066596833659176</c:v>
                </c:pt>
                <c:pt idx="28">
                  <c:v>0.49252155605068459</c:v>
                </c:pt>
                <c:pt idx="29">
                  <c:v>0.47835151216213401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688184"/>
        <c:axId val="679691672"/>
      </c:lineChart>
      <c:catAx>
        <c:axId val="67968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691672"/>
        <c:crosses val="autoZero"/>
        <c:auto val="1"/>
        <c:lblAlgn val="ctr"/>
        <c:lblOffset val="100"/>
        <c:tickLblSkip val="1"/>
        <c:noMultiLvlLbl val="0"/>
      </c:catAx>
      <c:valAx>
        <c:axId val="67969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6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0.12568096340690368</c:v>
                </c:pt>
                <c:pt idx="1">
                  <c:v>0.15038995977090941</c:v>
                </c:pt>
                <c:pt idx="2">
                  <c:v>0.17498681991705473</c:v>
                </c:pt>
                <c:pt idx="3">
                  <c:v>0.17883450030844025</c:v>
                </c:pt>
                <c:pt idx="4">
                  <c:v>0.19066429512744695</c:v>
                </c:pt>
                <c:pt idx="5">
                  <c:v>0.18809442970278872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0.19810934668924113</c:v>
                </c:pt>
                <c:pt idx="1">
                  <c:v>0.19960750471385866</c:v>
                </c:pt>
                <c:pt idx="2">
                  <c:v>0.24716047536093547</c:v>
                </c:pt>
                <c:pt idx="3">
                  <c:v>0.26961528880856028</c:v>
                </c:pt>
                <c:pt idx="4">
                  <c:v>0.2864033504152278</c:v>
                </c:pt>
                <c:pt idx="5">
                  <c:v>0.26621708573126684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3.5531528989035069E-2</c:v>
                </c:pt>
                <c:pt idx="1">
                  <c:v>3.0309261367304292E-2</c:v>
                </c:pt>
                <c:pt idx="2">
                  <c:v>2.3116451668125731E-2</c:v>
                </c:pt>
                <c:pt idx="3">
                  <c:v>1.6784710958351129E-2</c:v>
                </c:pt>
                <c:pt idx="4">
                  <c:v>1.6624535548037327E-2</c:v>
                </c:pt>
                <c:pt idx="5">
                  <c:v>1.4494294901784596E-2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2.7247563104783384E-3</c:v>
                </c:pt>
                <c:pt idx="1">
                  <c:v>3.8143674247362856E-3</c:v>
                </c:pt>
                <c:pt idx="2">
                  <c:v>5.4225786781039965E-3</c:v>
                </c:pt>
                <c:pt idx="3">
                  <c:v>6.4447712049603232E-3</c:v>
                </c:pt>
                <c:pt idx="4">
                  <c:v>6.8174894603379999E-3</c:v>
                </c:pt>
                <c:pt idx="5">
                  <c:v>6.4103026340142878E-3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1.407803575241956E-2</c:v>
                </c:pt>
                <c:pt idx="1">
                  <c:v>2.1205068134579813E-2</c:v>
                </c:pt>
                <c:pt idx="2">
                  <c:v>2.5629269938395267E-2</c:v>
                </c:pt>
                <c:pt idx="3">
                  <c:v>2.6720095796602616E-2</c:v>
                </c:pt>
                <c:pt idx="4">
                  <c:v>2.6820939853106664E-2</c:v>
                </c:pt>
                <c:pt idx="5">
                  <c:v>2.5471272984112996E-2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8.1576399717385277E-3</c:v>
                </c:pt>
                <c:pt idx="1">
                  <c:v>7.8226355098113647E-3</c:v>
                </c:pt>
                <c:pt idx="2">
                  <c:v>6.9076476042182425E-3</c:v>
                </c:pt>
                <c:pt idx="3">
                  <c:v>6.0013131016939869E-3</c:v>
                </c:pt>
                <c:pt idx="4">
                  <c:v>6.0635743902046667E-3</c:v>
                </c:pt>
                <c:pt idx="5">
                  <c:v>5.5279750226434089E-3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9016632"/>
        <c:axId val="64902012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0.38428228243417628</c:v>
                </c:pt>
                <c:pt idx="1">
                  <c:v>0.41314880225735706</c:v>
                </c:pt>
                <c:pt idx="2">
                  <c:v>0.48322324660755367</c:v>
                </c:pt>
                <c:pt idx="3">
                  <c:v>0.50440068477503264</c:v>
                </c:pt>
                <c:pt idx="4">
                  <c:v>0.53339418461747279</c:v>
                </c:pt>
                <c:pt idx="5">
                  <c:v>0.50621535797968242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016632"/>
        <c:axId val="649020120"/>
      </c:lineChart>
      <c:catAx>
        <c:axId val="64901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9020120"/>
        <c:crosses val="autoZero"/>
        <c:auto val="1"/>
        <c:lblAlgn val="ctr"/>
        <c:lblOffset val="100"/>
        <c:noMultiLvlLbl val="0"/>
      </c:catAx>
      <c:valAx>
        <c:axId val="64902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901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0.13803546158890656</c:v>
                </c:pt>
                <c:pt idx="1">
                  <c:v>0.17691066011274748</c:v>
                </c:pt>
                <c:pt idx="2">
                  <c:v>0.18937936241511782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0.19885842570154988</c:v>
                </c:pt>
                <c:pt idx="1">
                  <c:v>0.25838788208474789</c:v>
                </c:pt>
                <c:pt idx="2">
                  <c:v>0.27631021807324729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3.2920395178169679E-2</c:v>
                </c:pt>
                <c:pt idx="1">
                  <c:v>1.995058131323843E-2</c:v>
                </c:pt>
                <c:pt idx="2">
                  <c:v>1.5559415224910961E-2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3.2695618676073122E-3</c:v>
                </c:pt>
                <c:pt idx="1">
                  <c:v>5.9336749415321594E-3</c:v>
                </c:pt>
                <c:pt idx="2">
                  <c:v>6.6138960471761443E-3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1.7641551943499686E-2</c:v>
                </c:pt>
                <c:pt idx="1">
                  <c:v>2.6174682867498942E-2</c:v>
                </c:pt>
                <c:pt idx="2">
                  <c:v>2.614610641860983E-2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7.9901377407749462E-3</c:v>
                </c:pt>
                <c:pt idx="1">
                  <c:v>6.4544803529561143E-3</c:v>
                </c:pt>
                <c:pt idx="2">
                  <c:v>5.7957747064240374E-3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8914584"/>
        <c:axId val="6489180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0.39871554234576667</c:v>
                </c:pt>
                <c:pt idx="1">
                  <c:v>0.49381196569129315</c:v>
                </c:pt>
                <c:pt idx="2">
                  <c:v>0.51980477129857761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914584"/>
        <c:axId val="648918072"/>
      </c:lineChart>
      <c:catAx>
        <c:axId val="6489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8918072"/>
        <c:crosses val="autoZero"/>
        <c:auto val="1"/>
        <c:lblAlgn val="ctr"/>
        <c:lblOffset val="100"/>
        <c:noMultiLvlLbl val="0"/>
      </c:catAx>
      <c:valAx>
        <c:axId val="64891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89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2.5653901644931861E-2</c:v>
                </c:pt>
                <c:pt idx="1">
                  <c:v>3.6906485423630994E-2</c:v>
                </c:pt>
                <c:pt idx="2">
                  <c:v>4.1453372100033123E-2</c:v>
                </c:pt>
                <c:pt idx="3">
                  <c:v>4.3550952999502054E-2</c:v>
                </c:pt>
                <c:pt idx="4">
                  <c:v>4.0816446080217728E-2</c:v>
                </c:pt>
                <c:pt idx="5">
                  <c:v>4.1690691555769467E-2</c:v>
                </c:pt>
                <c:pt idx="6">
                  <c:v>4.2262469826742345E-2</c:v>
                </c:pt>
                <c:pt idx="7">
                  <c:v>4.2607606983000972E-2</c:v>
                </c:pt>
                <c:pt idx="8">
                  <c:v>4.2797693679768982E-2</c:v>
                </c:pt>
                <c:pt idx="9">
                  <c:v>4.2508433124224101E-2</c:v>
                </c:pt>
                <c:pt idx="10">
                  <c:v>3.9226054069865249E-2</c:v>
                </c:pt>
                <c:pt idx="11">
                  <c:v>3.7885278645979625E-2</c:v>
                </c:pt>
                <c:pt idx="12">
                  <c:v>3.7193632914982018E-2</c:v>
                </c:pt>
                <c:pt idx="13">
                  <c:v>3.66651257480093E-2</c:v>
                </c:pt>
                <c:pt idx="14">
                  <c:v>3.5491702532062921E-2</c:v>
                </c:pt>
                <c:pt idx="15">
                  <c:v>3.3448508231685124E-2</c:v>
                </c:pt>
                <c:pt idx="16">
                  <c:v>3.2321679400219641E-2</c:v>
                </c:pt>
                <c:pt idx="17">
                  <c:v>3.1508688651956628E-2</c:v>
                </c:pt>
                <c:pt idx="18">
                  <c:v>3.0785987449058708E-2</c:v>
                </c:pt>
                <c:pt idx="19">
                  <c:v>3.1086869773428328E-2</c:v>
                </c:pt>
                <c:pt idx="20">
                  <c:v>2.9690115781855979E-2</c:v>
                </c:pt>
                <c:pt idx="21">
                  <c:v>2.8736947130096377E-2</c:v>
                </c:pt>
                <c:pt idx="22">
                  <c:v>2.7967097863066056E-2</c:v>
                </c:pt>
                <c:pt idx="23">
                  <c:v>2.7254549074766606E-2</c:v>
                </c:pt>
                <c:pt idx="24">
                  <c:v>2.656098273390339E-2</c:v>
                </c:pt>
                <c:pt idx="25">
                  <c:v>2.5878173336283967E-2</c:v>
                </c:pt>
                <c:pt idx="26">
                  <c:v>2.5206288706876225E-2</c:v>
                </c:pt>
                <c:pt idx="27">
                  <c:v>2.4547050248578599E-2</c:v>
                </c:pt>
                <c:pt idx="28">
                  <c:v>2.3901962605849442E-2</c:v>
                </c:pt>
                <c:pt idx="29">
                  <c:v>2.3272058489395932E-2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7.4342904596000356E-3</c:v>
                </c:pt>
                <c:pt idx="1">
                  <c:v>1.1881385998997716E-2</c:v>
                </c:pt>
                <c:pt idx="2">
                  <c:v>1.3912452007537641E-2</c:v>
                </c:pt>
                <c:pt idx="3">
                  <c:v>1.4891592593822393E-2</c:v>
                </c:pt>
                <c:pt idx="4">
                  <c:v>1.5447227002223514E-2</c:v>
                </c:pt>
                <c:pt idx="5">
                  <c:v>1.5810194327609845E-2</c:v>
                </c:pt>
                <c:pt idx="6">
                  <c:v>1.4729375126109268E-2</c:v>
                </c:pt>
                <c:pt idx="7">
                  <c:v>1.439152180151395E-2</c:v>
                </c:pt>
                <c:pt idx="8">
                  <c:v>1.2444420540117362E-2</c:v>
                </c:pt>
                <c:pt idx="9">
                  <c:v>1.1722924287499617E-2</c:v>
                </c:pt>
                <c:pt idx="10">
                  <c:v>2.5843146261008938E-2</c:v>
                </c:pt>
                <c:pt idx="11">
                  <c:v>3.0356750432505183E-2</c:v>
                </c:pt>
                <c:pt idx="12">
                  <c:v>3.2101615018688669E-2</c:v>
                </c:pt>
                <c:pt idx="13">
                  <c:v>3.2828111461738668E-2</c:v>
                </c:pt>
                <c:pt idx="14">
                  <c:v>3.312215073416231E-2</c:v>
                </c:pt>
                <c:pt idx="15">
                  <c:v>3.3189119986295097E-2</c:v>
                </c:pt>
                <c:pt idx="16">
                  <c:v>3.5020894143248604E-2</c:v>
                </c:pt>
                <c:pt idx="17">
                  <c:v>3.5578021087372548E-2</c:v>
                </c:pt>
                <c:pt idx="18">
                  <c:v>3.5573503653710196E-2</c:v>
                </c:pt>
                <c:pt idx="19">
                  <c:v>3.5321669713361641E-2</c:v>
                </c:pt>
                <c:pt idx="20">
                  <c:v>3.4935274210250528E-2</c:v>
                </c:pt>
                <c:pt idx="21">
                  <c:v>3.6375991597230019E-2</c:v>
                </c:pt>
                <c:pt idx="22">
                  <c:v>3.657132180278698E-2</c:v>
                </c:pt>
                <c:pt idx="23">
                  <c:v>3.6248458911284316E-2</c:v>
                </c:pt>
                <c:pt idx="24">
                  <c:v>3.5720887704340683E-2</c:v>
                </c:pt>
                <c:pt idx="25">
                  <c:v>3.509915796982474E-2</c:v>
                </c:pt>
                <c:pt idx="26">
                  <c:v>3.4424933011114288E-2</c:v>
                </c:pt>
                <c:pt idx="27">
                  <c:v>3.3716982556542187E-2</c:v>
                </c:pt>
                <c:pt idx="28">
                  <c:v>3.2986144423453698E-2</c:v>
                </c:pt>
                <c:pt idx="29">
                  <c:v>3.224016716006254E-2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4.5540661906019663E-3</c:v>
                </c:pt>
                <c:pt idx="1">
                  <c:v>6.7349815918764057E-3</c:v>
                </c:pt>
                <c:pt idx="2">
                  <c:v>7.6506000474408737E-3</c:v>
                </c:pt>
                <c:pt idx="3">
                  <c:v>8.0805604912326089E-3</c:v>
                </c:pt>
                <c:pt idx="4">
                  <c:v>9.2020243802935654E-3</c:v>
                </c:pt>
                <c:pt idx="5">
                  <c:v>9.7187278756396232E-3</c:v>
                </c:pt>
                <c:pt idx="6">
                  <c:v>9.8919663165465757E-3</c:v>
                </c:pt>
                <c:pt idx="7">
                  <c:v>1.000579353059902E-2</c:v>
                </c:pt>
                <c:pt idx="8">
                  <c:v>9.9781347631559911E-3</c:v>
                </c:pt>
                <c:pt idx="9">
                  <c:v>1.0339553326076608E-2</c:v>
                </c:pt>
                <c:pt idx="10">
                  <c:v>1.3800057570955685E-2</c:v>
                </c:pt>
                <c:pt idx="11">
                  <c:v>1.5032344954540861E-2</c:v>
                </c:pt>
                <c:pt idx="12">
                  <c:v>1.548813423659349E-2</c:v>
                </c:pt>
                <c:pt idx="13">
                  <c:v>1.5652464912828651E-2</c:v>
                </c:pt>
                <c:pt idx="14">
                  <c:v>1.5695794114099184E-2</c:v>
                </c:pt>
                <c:pt idx="15">
                  <c:v>1.5665386050346616E-2</c:v>
                </c:pt>
                <c:pt idx="16">
                  <c:v>1.5704070268127111E-2</c:v>
                </c:pt>
                <c:pt idx="17">
                  <c:v>1.5630041344618185E-2</c:v>
                </c:pt>
                <c:pt idx="18">
                  <c:v>1.549503439543852E-2</c:v>
                </c:pt>
                <c:pt idx="19">
                  <c:v>1.5917824922228971E-2</c:v>
                </c:pt>
                <c:pt idx="20">
                  <c:v>1.5945116298723479E-2</c:v>
                </c:pt>
                <c:pt idx="21">
                  <c:v>1.5925873462480932E-2</c:v>
                </c:pt>
                <c:pt idx="22">
                  <c:v>1.5767440873078211E-2</c:v>
                </c:pt>
                <c:pt idx="23">
                  <c:v>1.5547843763573989E-2</c:v>
                </c:pt>
                <c:pt idx="24">
                  <c:v>1.5298003976822471E-2</c:v>
                </c:pt>
                <c:pt idx="25">
                  <c:v>1.5030114043431934E-2</c:v>
                </c:pt>
                <c:pt idx="26">
                  <c:v>1.4749986546624386E-2</c:v>
                </c:pt>
                <c:pt idx="27">
                  <c:v>1.4461110462440387E-2</c:v>
                </c:pt>
                <c:pt idx="28">
                  <c:v>1.416601263327903E-2</c:v>
                </c:pt>
                <c:pt idx="29">
                  <c:v>1.3866745746413472E-2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1.0632262368902015E-2</c:v>
                </c:pt>
                <c:pt idx="1">
                  <c:v>1.5536316562586205E-2</c:v>
                </c:pt>
                <c:pt idx="2">
                  <c:v>1.7843730023627147E-2</c:v>
                </c:pt>
                <c:pt idx="3">
                  <c:v>1.9198821429748332E-2</c:v>
                </c:pt>
                <c:pt idx="4">
                  <c:v>2.1417824631104334E-2</c:v>
                </c:pt>
                <c:pt idx="5">
                  <c:v>2.2747584836371147E-2</c:v>
                </c:pt>
                <c:pt idx="6">
                  <c:v>2.3700845874741028E-2</c:v>
                </c:pt>
                <c:pt idx="7">
                  <c:v>2.4490094878723289E-2</c:v>
                </c:pt>
                <c:pt idx="8">
                  <c:v>2.4347298840854847E-2</c:v>
                </c:pt>
                <c:pt idx="9">
                  <c:v>2.7733831120231197E-2</c:v>
                </c:pt>
                <c:pt idx="10">
                  <c:v>1.8341129264731967E-2</c:v>
                </c:pt>
                <c:pt idx="11">
                  <c:v>1.514316431953527E-2</c:v>
                </c:pt>
                <c:pt idx="12">
                  <c:v>1.4059305022904187E-2</c:v>
                </c:pt>
                <c:pt idx="13">
                  <c:v>1.3638541595561283E-2</c:v>
                </c:pt>
                <c:pt idx="14">
                  <c:v>1.6300451818198638E-2</c:v>
                </c:pt>
                <c:pt idx="15">
                  <c:v>1.7279532482404509E-2</c:v>
                </c:pt>
                <c:pt idx="16">
                  <c:v>1.7593871960379617E-2</c:v>
                </c:pt>
                <c:pt idx="17">
                  <c:v>1.7679902268502832E-2</c:v>
                </c:pt>
                <c:pt idx="18">
                  <c:v>1.768440730129239E-2</c:v>
                </c:pt>
                <c:pt idx="19">
                  <c:v>2.1265875405504078E-2</c:v>
                </c:pt>
                <c:pt idx="20">
                  <c:v>2.2119320232973989E-2</c:v>
                </c:pt>
                <c:pt idx="21">
                  <c:v>2.2401171075669503E-2</c:v>
                </c:pt>
                <c:pt idx="22">
                  <c:v>2.249702536904577E-2</c:v>
                </c:pt>
                <c:pt idx="23">
                  <c:v>2.2514620374295507E-2</c:v>
                </c:pt>
                <c:pt idx="24">
                  <c:v>2.2489907885650195E-2</c:v>
                </c:pt>
                <c:pt idx="25">
                  <c:v>2.2437006574865741E-2</c:v>
                </c:pt>
                <c:pt idx="26">
                  <c:v>2.2362580085232928E-2</c:v>
                </c:pt>
                <c:pt idx="27">
                  <c:v>2.226964249233335E-2</c:v>
                </c:pt>
                <c:pt idx="28">
                  <c:v>2.2161145524067224E-2</c:v>
                </c:pt>
                <c:pt idx="29">
                  <c:v>2.20406143102044E-2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2.852050559125957E-3</c:v>
                </c:pt>
                <c:pt idx="1">
                  <c:v>4.2176314561507312E-3</c:v>
                </c:pt>
                <c:pt idx="2">
                  <c:v>4.9605913048748115E-3</c:v>
                </c:pt>
                <c:pt idx="3">
                  <c:v>5.3348461026381912E-3</c:v>
                </c:pt>
                <c:pt idx="4">
                  <c:v>6.7601575865729908E-3</c:v>
                </c:pt>
                <c:pt idx="5">
                  <c:v>7.4976902970743716E-3</c:v>
                </c:pt>
                <c:pt idx="6">
                  <c:v>7.7444782294248619E-3</c:v>
                </c:pt>
                <c:pt idx="7">
                  <c:v>7.9644486241972311E-3</c:v>
                </c:pt>
                <c:pt idx="8">
                  <c:v>8.1038757373494939E-3</c:v>
                </c:pt>
                <c:pt idx="9">
                  <c:v>7.8551469105709593E-3</c:v>
                </c:pt>
                <c:pt idx="10">
                  <c:v>9.9526626787219824E-3</c:v>
                </c:pt>
                <c:pt idx="11">
                  <c:v>1.037730092651736E-2</c:v>
                </c:pt>
                <c:pt idx="12">
                  <c:v>1.0488914455902328E-2</c:v>
                </c:pt>
                <c:pt idx="13">
                  <c:v>1.0489367176023617E-2</c:v>
                </c:pt>
                <c:pt idx="14">
                  <c:v>1.0831227402046333E-2</c:v>
                </c:pt>
                <c:pt idx="15">
                  <c:v>1.0893840969809231E-2</c:v>
                </c:pt>
                <c:pt idx="16">
                  <c:v>1.1052523228661871E-2</c:v>
                </c:pt>
                <c:pt idx="17">
                  <c:v>1.1025441723090461E-2</c:v>
                </c:pt>
                <c:pt idx="18">
                  <c:v>1.0918389251778916E-2</c:v>
                </c:pt>
                <c:pt idx="19">
                  <c:v>1.2744976852399378E-2</c:v>
                </c:pt>
                <c:pt idx="20">
                  <c:v>1.3340966196416625E-2</c:v>
                </c:pt>
                <c:pt idx="21">
                  <c:v>1.3661166450196655E-2</c:v>
                </c:pt>
                <c:pt idx="22">
                  <c:v>1.4952365683497284E-2</c:v>
                </c:pt>
                <c:pt idx="23">
                  <c:v>1.533739286428896E-2</c:v>
                </c:pt>
                <c:pt idx="24">
                  <c:v>1.5365223092338632E-2</c:v>
                </c:pt>
                <c:pt idx="25">
                  <c:v>1.5259299196383753E-2</c:v>
                </c:pt>
                <c:pt idx="26">
                  <c:v>1.5094765129836148E-2</c:v>
                </c:pt>
                <c:pt idx="27">
                  <c:v>1.4896741404212011E-2</c:v>
                </c:pt>
                <c:pt idx="28">
                  <c:v>1.4675255272361824E-2</c:v>
                </c:pt>
                <c:pt idx="29">
                  <c:v>1.4435185805523077E-2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4.9264862721138035E-6</c:v>
                </c:pt>
                <c:pt idx="1">
                  <c:v>9.7092951497089857E-6</c:v>
                </c:pt>
                <c:pt idx="2">
                  <c:v>1.2434799923659578E-5</c:v>
                </c:pt>
                <c:pt idx="3">
                  <c:v>1.3381995955437533E-5</c:v>
                </c:pt>
                <c:pt idx="4">
                  <c:v>1.3139362842273182E-5</c:v>
                </c:pt>
                <c:pt idx="5">
                  <c:v>1.2866401527564697E-5</c:v>
                </c:pt>
                <c:pt idx="6">
                  <c:v>1.2832748315538145E-5</c:v>
                </c:pt>
                <c:pt idx="7">
                  <c:v>1.322715952872241E-5</c:v>
                </c:pt>
                <c:pt idx="8">
                  <c:v>1.3910533815055651E-5</c:v>
                </c:pt>
                <c:pt idx="9">
                  <c:v>1.5016948453691138E-5</c:v>
                </c:pt>
                <c:pt idx="10">
                  <c:v>1.722789328781862E-5</c:v>
                </c:pt>
                <c:pt idx="11">
                  <c:v>1.9319524136176741E-5</c:v>
                </c:pt>
                <c:pt idx="12">
                  <c:v>2.1000835775659003E-5</c:v>
                </c:pt>
                <c:pt idx="13">
                  <c:v>2.2293238717659773E-5</c:v>
                </c:pt>
                <c:pt idx="14">
                  <c:v>2.340538946660067E-5</c:v>
                </c:pt>
                <c:pt idx="15">
                  <c:v>2.4160850783720603E-5</c:v>
                </c:pt>
                <c:pt idx="16">
                  <c:v>2.4800231377193148E-5</c:v>
                </c:pt>
                <c:pt idx="17">
                  <c:v>2.5274477903917688E-5</c:v>
                </c:pt>
                <c:pt idx="18">
                  <c:v>2.5558739798575317E-5</c:v>
                </c:pt>
                <c:pt idx="19">
                  <c:v>2.6121780375283443E-5</c:v>
                </c:pt>
                <c:pt idx="20">
                  <c:v>2.6380534409798283E-5</c:v>
                </c:pt>
                <c:pt idx="21">
                  <c:v>2.6395273897489061E-5</c:v>
                </c:pt>
                <c:pt idx="22">
                  <c:v>2.6717555746242373E-5</c:v>
                </c:pt>
                <c:pt idx="23">
                  <c:v>2.6796375261581824E-5</c:v>
                </c:pt>
                <c:pt idx="24">
                  <c:v>2.6490984224633274E-5</c:v>
                </c:pt>
                <c:pt idx="25">
                  <c:v>2.5890380493577419E-5</c:v>
                </c:pt>
                <c:pt idx="26">
                  <c:v>2.5115227765117319E-5</c:v>
                </c:pt>
                <c:pt idx="27">
                  <c:v>2.4253168608612054E-5</c:v>
                </c:pt>
                <c:pt idx="28">
                  <c:v>2.3352950577518568E-5</c:v>
                </c:pt>
                <c:pt idx="29">
                  <c:v>2.2434958383863876E-5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1.0789967564335898E-2</c:v>
                </c:pt>
                <c:pt idx="1">
                  <c:v>1.5546951138583519E-2</c:v>
                </c:pt>
                <c:pt idx="2">
                  <c:v>1.7488412249488647E-2</c:v>
                </c:pt>
                <c:pt idx="3">
                  <c:v>1.8386596613634655E-2</c:v>
                </c:pt>
                <c:pt idx="4">
                  <c:v>1.7792766059582531E-2</c:v>
                </c:pt>
                <c:pt idx="5">
                  <c:v>1.7689712086934081E-2</c:v>
                </c:pt>
                <c:pt idx="6">
                  <c:v>1.7743675902780195E-2</c:v>
                </c:pt>
                <c:pt idx="7">
                  <c:v>1.7815495007308751E-2</c:v>
                </c:pt>
                <c:pt idx="8">
                  <c:v>1.7859691206104051E-2</c:v>
                </c:pt>
                <c:pt idx="9">
                  <c:v>1.9495335940196555E-2</c:v>
                </c:pt>
                <c:pt idx="10">
                  <c:v>1.6769051049313751E-2</c:v>
                </c:pt>
                <c:pt idx="11">
                  <c:v>1.5863525957855885E-2</c:v>
                </c:pt>
                <c:pt idx="12">
                  <c:v>1.5423397478763637E-2</c:v>
                </c:pt>
                <c:pt idx="13">
                  <c:v>1.5110258181550117E-2</c:v>
                </c:pt>
                <c:pt idx="14">
                  <c:v>1.4994519869724195E-2</c:v>
                </c:pt>
                <c:pt idx="15">
                  <c:v>1.4770318347041745E-2</c:v>
                </c:pt>
                <c:pt idx="16">
                  <c:v>1.4495522186438485E-2</c:v>
                </c:pt>
                <c:pt idx="17">
                  <c:v>1.4196495357943945E-2</c:v>
                </c:pt>
                <c:pt idx="18">
                  <c:v>1.3882778961940938E-2</c:v>
                </c:pt>
                <c:pt idx="19">
                  <c:v>1.2470728388907537E-2</c:v>
                </c:pt>
                <c:pt idx="20">
                  <c:v>1.2335829632929512E-2</c:v>
                </c:pt>
                <c:pt idx="21">
                  <c:v>1.2090809173819763E-2</c:v>
                </c:pt>
                <c:pt idx="22">
                  <c:v>2.0826822523541406E-2</c:v>
                </c:pt>
                <c:pt idx="23">
                  <c:v>2.4292972606280914E-2</c:v>
                </c:pt>
                <c:pt idx="24">
                  <c:v>2.5479960542439638E-2</c:v>
                </c:pt>
                <c:pt idx="25">
                  <c:v>2.5853092524666693E-2</c:v>
                </c:pt>
                <c:pt idx="26">
                  <c:v>2.5924953368281212E-2</c:v>
                </c:pt>
                <c:pt idx="27">
                  <c:v>2.5866248668082827E-2</c:v>
                </c:pt>
                <c:pt idx="28">
                  <c:v>2.5734587874019447E-2</c:v>
                </c:pt>
                <c:pt idx="29">
                  <c:v>2.5549780474962123E-2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5.9816233461050086E-6</c:v>
                </c:pt>
                <c:pt idx="1">
                  <c:v>1.176500834853266E-5</c:v>
                </c:pt>
                <c:pt idx="2">
                  <c:v>1.5025796100589379E-5</c:v>
                </c:pt>
                <c:pt idx="3">
                  <c:v>1.6110361366698812E-5</c:v>
                </c:pt>
                <c:pt idx="4">
                  <c:v>1.5744014243737656E-5</c:v>
                </c:pt>
                <c:pt idx="5">
                  <c:v>1.5345327334767323E-5</c:v>
                </c:pt>
                <c:pt idx="6">
                  <c:v>1.5247459837468577E-5</c:v>
                </c:pt>
                <c:pt idx="7">
                  <c:v>1.5682665549967822E-5</c:v>
                </c:pt>
                <c:pt idx="8">
                  <c:v>1.6482007486267668E-5</c:v>
                </c:pt>
                <c:pt idx="9">
                  <c:v>1.7807356440196326E-5</c:v>
                </c:pt>
                <c:pt idx="10">
                  <c:v>2.0483858426562147E-5</c:v>
                </c:pt>
                <c:pt idx="11">
                  <c:v>2.3017950869541515E-5</c:v>
                </c:pt>
                <c:pt idx="12">
                  <c:v>2.5053865850564111E-5</c:v>
                </c:pt>
                <c:pt idx="13">
                  <c:v>2.6616560552560902E-5</c:v>
                </c:pt>
                <c:pt idx="14">
                  <c:v>2.7959205142391258E-5</c:v>
                </c:pt>
                <c:pt idx="15">
                  <c:v>2.8867242673408173E-5</c:v>
                </c:pt>
                <c:pt idx="16">
                  <c:v>2.9633461941380773E-5</c:v>
                </c:pt>
                <c:pt idx="17">
                  <c:v>3.0197832932748438E-5</c:v>
                </c:pt>
                <c:pt idx="18">
                  <c:v>3.0529979066122309E-5</c:v>
                </c:pt>
                <c:pt idx="19">
                  <c:v>3.1198375390624051E-5</c:v>
                </c:pt>
                <c:pt idx="20">
                  <c:v>3.149300566468557E-5</c:v>
                </c:pt>
                <c:pt idx="21">
                  <c:v>3.1487691418168994E-5</c:v>
                </c:pt>
                <c:pt idx="22">
                  <c:v>3.1853826983835288E-5</c:v>
                </c:pt>
                <c:pt idx="23">
                  <c:v>3.1920554742600007E-5</c:v>
                </c:pt>
                <c:pt idx="24">
                  <c:v>3.1517395639211967E-5</c:v>
                </c:pt>
                <c:pt idx="25">
                  <c:v>3.0753536422606389E-5</c:v>
                </c:pt>
                <c:pt idx="26">
                  <c:v>2.9776833074512607E-5</c:v>
                </c:pt>
                <c:pt idx="27">
                  <c:v>2.869484357660232E-5</c:v>
                </c:pt>
                <c:pt idx="28">
                  <c:v>2.7567516795608134E-5</c:v>
                </c:pt>
                <c:pt idx="29">
                  <c:v>2.6419975026085924E-5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2.0623151367333756E-2</c:v>
                </c:pt>
                <c:pt idx="1">
                  <c:v>2.9445605785807991E-2</c:v>
                </c:pt>
                <c:pt idx="2">
                  <c:v>3.3082942239175649E-2</c:v>
                </c:pt>
                <c:pt idx="3">
                  <c:v>3.4759433260647329E-2</c:v>
                </c:pt>
                <c:pt idx="4">
                  <c:v>3.3207240815362686E-2</c:v>
                </c:pt>
                <c:pt idx="5">
                  <c:v>3.3629927211004981E-2</c:v>
                </c:pt>
                <c:pt idx="6">
                  <c:v>3.3779384845492831E-2</c:v>
                </c:pt>
                <c:pt idx="7">
                  <c:v>3.3955706310608562E-2</c:v>
                </c:pt>
                <c:pt idx="8">
                  <c:v>3.3831591596894139E-2</c:v>
                </c:pt>
                <c:pt idx="9">
                  <c:v>3.2630404942238317E-2</c:v>
                </c:pt>
                <c:pt idx="10">
                  <c:v>4.4926296312701702E-2</c:v>
                </c:pt>
                <c:pt idx="11">
                  <c:v>4.9310950981713654E-2</c:v>
                </c:pt>
                <c:pt idx="12">
                  <c:v>5.0902879476904805E-2</c:v>
                </c:pt>
                <c:pt idx="13">
                  <c:v>5.1483023373753725E-2</c:v>
                </c:pt>
                <c:pt idx="14">
                  <c:v>5.2476230321510359E-2</c:v>
                </c:pt>
                <c:pt idx="15">
                  <c:v>5.2155948266483149E-2</c:v>
                </c:pt>
                <c:pt idx="16">
                  <c:v>5.2145716238931113E-2</c:v>
                </c:pt>
                <c:pt idx="17">
                  <c:v>5.1914682083482232E-2</c:v>
                </c:pt>
                <c:pt idx="18">
                  <c:v>5.154022970293106E-2</c:v>
                </c:pt>
                <c:pt idx="19">
                  <c:v>5.4275557338131088E-2</c:v>
                </c:pt>
                <c:pt idx="20">
                  <c:v>5.4448781672083099E-2</c:v>
                </c:pt>
                <c:pt idx="21">
                  <c:v>5.4389956472214611E-2</c:v>
                </c:pt>
                <c:pt idx="22">
                  <c:v>5.5245402625795179E-2</c:v>
                </c:pt>
                <c:pt idx="23">
                  <c:v>5.5133291301540467E-2</c:v>
                </c:pt>
                <c:pt idx="24">
                  <c:v>5.461776805074816E-2</c:v>
                </c:pt>
                <c:pt idx="25">
                  <c:v>5.3929938985280534E-2</c:v>
                </c:pt>
                <c:pt idx="26">
                  <c:v>5.3152522883709856E-2</c:v>
                </c:pt>
                <c:pt idx="27">
                  <c:v>5.2317941321144791E-2</c:v>
                </c:pt>
                <c:pt idx="28">
                  <c:v>5.1441528714268291E-2</c:v>
                </c:pt>
                <c:pt idx="29">
                  <c:v>5.0532551928763311E-2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3.1223492136650546E-5</c:v>
                </c:pt>
                <c:pt idx="1">
                  <c:v>4.5660307820351497E-5</c:v>
                </c:pt>
                <c:pt idx="2">
                  <c:v>5.1992716843357358E-5</c:v>
                </c:pt>
                <c:pt idx="3">
                  <c:v>5.4632279696736686E-5</c:v>
                </c:pt>
                <c:pt idx="4">
                  <c:v>5.5451363246722267E-5</c:v>
                </c:pt>
                <c:pt idx="5">
                  <c:v>5.5886276612345462E-5</c:v>
                </c:pt>
                <c:pt idx="6">
                  <c:v>5.6318746728430756E-5</c:v>
                </c:pt>
                <c:pt idx="7">
                  <c:v>5.6965841144093784E-5</c:v>
                </c:pt>
                <c:pt idx="8">
                  <c:v>5.7733106847859503E-5</c:v>
                </c:pt>
                <c:pt idx="9">
                  <c:v>5.874881145036678E-5</c:v>
                </c:pt>
                <c:pt idx="10">
                  <c:v>2.1728056985657196E-4</c:v>
                </c:pt>
                <c:pt idx="11">
                  <c:v>2.8003820780503374E-4</c:v>
                </c:pt>
                <c:pt idx="12">
                  <c:v>3.050929886805314E-4</c:v>
                </c:pt>
                <c:pt idx="13">
                  <c:v>3.1692431275660068E-4</c:v>
                </c:pt>
                <c:pt idx="14">
                  <c:v>3.2382391199385917E-4</c:v>
                </c:pt>
                <c:pt idx="15">
                  <c:v>3.2827412115198784E-4</c:v>
                </c:pt>
                <c:pt idx="16">
                  <c:v>3.3135355730089683E-4</c:v>
                </c:pt>
                <c:pt idx="17">
                  <c:v>3.3333381884890909E-4</c:v>
                </c:pt>
                <c:pt idx="18">
                  <c:v>3.3433077856652801E-4</c:v>
                </c:pt>
                <c:pt idx="19">
                  <c:v>3.3482890693954285E-4</c:v>
                </c:pt>
                <c:pt idx="20">
                  <c:v>2.3459557969070954E-4</c:v>
                </c:pt>
                <c:pt idx="21">
                  <c:v>1.9565389542082652E-4</c:v>
                </c:pt>
                <c:pt idx="22">
                  <c:v>1.795245239392052E-4</c:v>
                </c:pt>
                <c:pt idx="23">
                  <c:v>1.704845259521202E-4</c:v>
                </c:pt>
                <c:pt idx="24">
                  <c:v>1.6350490421755665E-4</c:v>
                </c:pt>
                <c:pt idx="25">
                  <c:v>1.5711969923357197E-4</c:v>
                </c:pt>
                <c:pt idx="26">
                  <c:v>1.5095848981270212E-4</c:v>
                </c:pt>
                <c:pt idx="27">
                  <c:v>1.4495714839312063E-4</c:v>
                </c:pt>
                <c:pt idx="28">
                  <c:v>1.3912120285265541E-4</c:v>
                </c:pt>
                <c:pt idx="29">
                  <c:v>1.3346210455714115E-4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306488"/>
        <c:axId val="64730565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8.2581821756586363E-2</c:v>
                </c:pt>
                <c:pt idx="1">
                  <c:v>0.12033649256895214</c:v>
                </c:pt>
                <c:pt idx="2">
                  <c:v>0.13647155328504551</c:v>
                </c:pt>
                <c:pt idx="3">
                  <c:v>0.14428692812824442</c:v>
                </c:pt>
                <c:pt idx="4">
                  <c:v>0.1447280212956901</c:v>
                </c:pt>
                <c:pt idx="5">
                  <c:v>0.14886862619587821</c:v>
                </c:pt>
                <c:pt idx="6">
                  <c:v>0.14993659507671855</c:v>
                </c:pt>
                <c:pt idx="7">
                  <c:v>0.15131654280217458</c:v>
                </c:pt>
                <c:pt idx="8">
                  <c:v>0.14945083201239406</c:v>
                </c:pt>
                <c:pt idx="9">
                  <c:v>0.15237720276738162</c:v>
                </c:pt>
                <c:pt idx="10">
                  <c:v>0.16911338952887023</c:v>
                </c:pt>
                <c:pt idx="11">
                  <c:v>0.1742916919014586</c:v>
                </c:pt>
                <c:pt idx="12">
                  <c:v>0.17600902629504589</c:v>
                </c:pt>
                <c:pt idx="13">
                  <c:v>0.17623272656149219</c:v>
                </c:pt>
                <c:pt idx="14">
                  <c:v>0.17928726529840683</c:v>
                </c:pt>
                <c:pt idx="15">
                  <c:v>0.17778395654867457</c:v>
                </c:pt>
                <c:pt idx="16">
                  <c:v>0.17872006467662591</c:v>
                </c:pt>
                <c:pt idx="17">
                  <c:v>0.17792207864665241</c:v>
                </c:pt>
                <c:pt idx="18">
                  <c:v>0.17627075021358196</c:v>
                </c:pt>
                <c:pt idx="19">
                  <c:v>0.18347565145666644</c:v>
                </c:pt>
                <c:pt idx="20">
                  <c:v>0.18310787314499841</c:v>
                </c:pt>
                <c:pt idx="21">
                  <c:v>0.18383545222244438</c:v>
                </c:pt>
                <c:pt idx="22">
                  <c:v>0.1940655726474802</c:v>
                </c:pt>
                <c:pt idx="23">
                  <c:v>0.19655833035198705</c:v>
                </c:pt>
                <c:pt idx="24">
                  <c:v>0.19575424727032459</c:v>
                </c:pt>
                <c:pt idx="25">
                  <c:v>0.1937005462468871</c:v>
                </c:pt>
                <c:pt idx="26">
                  <c:v>0.19112188028232738</c:v>
                </c:pt>
                <c:pt idx="27">
                  <c:v>0.18827362231391248</c:v>
                </c:pt>
                <c:pt idx="28">
                  <c:v>0.18525667871752474</c:v>
                </c:pt>
                <c:pt idx="29">
                  <c:v>0.18211942095329195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306488"/>
        <c:axId val="647305656"/>
      </c:lineChart>
      <c:catAx>
        <c:axId val="64730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305656"/>
        <c:crosses val="autoZero"/>
        <c:auto val="1"/>
        <c:lblAlgn val="ctr"/>
        <c:lblOffset val="100"/>
        <c:tickLblSkip val="1"/>
        <c:noMultiLvlLbl val="0"/>
      </c:catAx>
      <c:valAx>
        <c:axId val="64730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30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3.7676231649663147E-2</c:v>
                </c:pt>
                <c:pt idx="1">
                  <c:v>4.2373379033901169E-2</c:v>
                </c:pt>
                <c:pt idx="2">
                  <c:v>3.7292358782179826E-2</c:v>
                </c:pt>
                <c:pt idx="3">
                  <c:v>3.1830346701269684E-2</c:v>
                </c:pt>
                <c:pt idx="4">
                  <c:v>2.8041938516737679E-2</c:v>
                </c:pt>
                <c:pt idx="5">
                  <c:v>2.4561106677396832E-2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1.271338961243626E-2</c:v>
                </c:pt>
                <c:pt idx="1">
                  <c:v>1.3819687216570009E-2</c:v>
                </c:pt>
                <c:pt idx="2">
                  <c:v>3.0850354781620754E-2</c:v>
                </c:pt>
                <c:pt idx="3">
                  <c:v>3.4936641716797619E-2</c:v>
                </c:pt>
                <c:pt idx="4">
                  <c:v>3.5970386845178504E-2</c:v>
                </c:pt>
                <c:pt idx="5">
                  <c:v>3.3693477024199489E-2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7.2444465402890833E-3</c:v>
                </c:pt>
                <c:pt idx="1">
                  <c:v>9.9868351624035623E-3</c:v>
                </c:pt>
                <c:pt idx="2">
                  <c:v>1.5133759157803576E-2</c:v>
                </c:pt>
                <c:pt idx="3">
                  <c:v>1.5682471396151882E-2</c:v>
                </c:pt>
                <c:pt idx="4">
                  <c:v>1.5696855674935818E-2</c:v>
                </c:pt>
                <c:pt idx="5">
                  <c:v>1.4454793886437842E-2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1.6925791003193608E-2</c:v>
                </c:pt>
                <c:pt idx="1">
                  <c:v>2.4603931110184302E-2</c:v>
                </c:pt>
                <c:pt idx="2">
                  <c:v>1.5496518404186269E-2</c:v>
                </c:pt>
                <c:pt idx="3">
                  <c:v>1.8300717883616684E-2</c:v>
                </c:pt>
                <c:pt idx="4">
                  <c:v>2.2404408987526995E-2</c:v>
                </c:pt>
                <c:pt idx="5">
                  <c:v>2.2254197797340732E-2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4.8250554018725361E-3</c:v>
                </c:pt>
                <c:pt idx="1">
                  <c:v>7.8331279597233829E-3</c:v>
                </c:pt>
                <c:pt idx="2">
                  <c:v>1.0427894527842324E-2</c:v>
                </c:pt>
                <c:pt idx="3">
                  <c:v>1.1327034405147972E-2</c:v>
                </c:pt>
                <c:pt idx="4">
                  <c:v>1.4531422857347631E-2</c:v>
                </c:pt>
                <c:pt idx="5">
                  <c:v>1.4872249361663365E-2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1.0718388028638617E-5</c:v>
                </c:pt>
                <c:pt idx="1">
                  <c:v>1.3570758328114408E-5</c:v>
                </c:pt>
                <c:pt idx="2">
                  <c:v>2.0649376276782961E-5</c:v>
                </c:pt>
                <c:pt idx="3">
                  <c:v>2.5183216047738042E-5</c:v>
                </c:pt>
                <c:pt idx="4">
                  <c:v>2.6556144707948963E-5</c:v>
                </c:pt>
                <c:pt idx="5">
                  <c:v>2.4209337165737846E-5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1.600093872512505E-2</c:v>
                </c:pt>
                <c:pt idx="1">
                  <c:v>1.8120782028664729E-2</c:v>
                </c:pt>
                <c:pt idx="2">
                  <c:v>1.5632150507441517E-2</c:v>
                </c:pt>
                <c:pt idx="3">
                  <c:v>1.3963168648454529E-2</c:v>
                </c:pt>
                <c:pt idx="4">
                  <c:v>1.9005278895802245E-2</c:v>
                </c:pt>
                <c:pt idx="5">
                  <c:v>2.5785732582002459E-2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1.2925360681132704E-5</c:v>
                </c:pt>
                <c:pt idx="1">
                  <c:v>1.6112963329733547E-5</c:v>
                </c:pt>
                <c:pt idx="2">
                  <c:v>2.4626288168323989E-5</c:v>
                </c:pt>
                <c:pt idx="3">
                  <c:v>3.0085378400856751E-5</c:v>
                </c:pt>
                <c:pt idx="4">
                  <c:v>3.1654494889700365E-5</c:v>
                </c:pt>
                <c:pt idx="5">
                  <c:v>2.8642540979083075E-5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3.0223674693665482E-2</c:v>
                </c:pt>
                <c:pt idx="1">
                  <c:v>3.3565402981247765E-2</c:v>
                </c:pt>
                <c:pt idx="2">
                  <c:v>4.9819876093316846E-2</c:v>
                </c:pt>
                <c:pt idx="3">
                  <c:v>5.2406426725991731E-2</c:v>
                </c:pt>
                <c:pt idx="4">
                  <c:v>5.4767040024476299E-2</c:v>
                </c:pt>
                <c:pt idx="5">
                  <c:v>5.2274896766633362E-2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4.7792031948763668E-5</c:v>
                </c:pt>
                <c:pt idx="1">
                  <c:v>5.7130556556619256E-5</c:v>
                </c:pt>
                <c:pt idx="2">
                  <c:v>2.8863199821851937E-4</c:v>
                </c:pt>
                <c:pt idx="3">
                  <c:v>3.3242423656157296E-4</c:v>
                </c:pt>
                <c:pt idx="4">
                  <c:v>1.8875268584408363E-4</c:v>
                </c:pt>
                <c:pt idx="5">
                  <c:v>1.4512372896983825E-4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219560"/>
        <c:axId val="6472142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0.12568096340690368</c:v>
                </c:pt>
                <c:pt idx="1">
                  <c:v>0.15038995977090941</c:v>
                </c:pt>
                <c:pt idx="2">
                  <c:v>0.17498681991705473</c:v>
                </c:pt>
                <c:pt idx="3">
                  <c:v>0.17883450030844025</c:v>
                </c:pt>
                <c:pt idx="4">
                  <c:v>0.19066429512744695</c:v>
                </c:pt>
                <c:pt idx="5">
                  <c:v>0.18809442970278872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219560"/>
        <c:axId val="647214280"/>
      </c:lineChart>
      <c:catAx>
        <c:axId val="64721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214280"/>
        <c:crosses val="autoZero"/>
        <c:auto val="1"/>
        <c:lblAlgn val="ctr"/>
        <c:lblOffset val="100"/>
        <c:noMultiLvlLbl val="0"/>
      </c:catAx>
      <c:valAx>
        <c:axId val="6472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21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41.206001119999996</c:v>
                </c:pt>
                <c:pt idx="1">
                  <c:v>41.723547620000012</c:v>
                </c:pt>
                <c:pt idx="2">
                  <c:v>32.78366046</c:v>
                </c:pt>
                <c:pt idx="3">
                  <c:v>27.848582959999998</c:v>
                </c:pt>
                <c:pt idx="4">
                  <c:v>26.397953000000001</c:v>
                </c:pt>
                <c:pt idx="5">
                  <c:v>25.120840180000005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6.8783394734000014</c:v>
                </c:pt>
                <c:pt idx="1">
                  <c:v>6.6769967261999996</c:v>
                </c:pt>
                <c:pt idx="2">
                  <c:v>13.831607471199998</c:v>
                </c:pt>
                <c:pt idx="3">
                  <c:v>15.169016540000001</c:v>
                </c:pt>
                <c:pt idx="4">
                  <c:v>15.360681633799999</c:v>
                </c:pt>
                <c:pt idx="5">
                  <c:v>14.927123311000003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1.7795623200000145E-2</c:v>
                </c:pt>
                <c:pt idx="1">
                  <c:v>2.1222628399999978E-2</c:v>
                </c:pt>
                <c:pt idx="2">
                  <c:v>2.2739803800000048E-2</c:v>
                </c:pt>
                <c:pt idx="3">
                  <c:v>2.5326298000000236E-2</c:v>
                </c:pt>
                <c:pt idx="4">
                  <c:v>2.7215711400000231E-2</c:v>
                </c:pt>
                <c:pt idx="5">
                  <c:v>2.6314740600000518E-2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4.2767828429999994</c:v>
                </c:pt>
                <c:pt idx="1">
                  <c:v>5.3924893078</c:v>
                </c:pt>
                <c:pt idx="2">
                  <c:v>7.6506048756</c:v>
                </c:pt>
                <c:pt idx="3">
                  <c:v>7.6753538441999991</c:v>
                </c:pt>
                <c:pt idx="4">
                  <c:v>7.7407433158000005</c:v>
                </c:pt>
                <c:pt idx="5">
                  <c:v>7.3877863058000006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8.6849616759999986</c:v>
                </c:pt>
                <c:pt idx="1">
                  <c:v>11.720613993999999</c:v>
                </c:pt>
                <c:pt idx="2">
                  <c:v>6.087282816000001</c:v>
                </c:pt>
                <c:pt idx="3">
                  <c:v>7.8596960159999991</c:v>
                </c:pt>
                <c:pt idx="4">
                  <c:v>10.637641519999999</c:v>
                </c:pt>
                <c:pt idx="5">
                  <c:v>10.624827582000002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5.7193516619999993</c:v>
                </c:pt>
                <c:pt idx="1">
                  <c:v>8.7888777999999999</c:v>
                </c:pt>
                <c:pt idx="2">
                  <c:v>10.868473935999997</c:v>
                </c:pt>
                <c:pt idx="3">
                  <c:v>11.490783872</c:v>
                </c:pt>
                <c:pt idx="4">
                  <c:v>15.368856407999999</c:v>
                </c:pt>
                <c:pt idx="5">
                  <c:v>15.774431906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2.9938826019999998</c:v>
                </c:pt>
                <c:pt idx="1">
                  <c:v>3.0756417920000008</c:v>
                </c:pt>
                <c:pt idx="2">
                  <c:v>2.3710350660000001</c:v>
                </c:pt>
                <c:pt idx="3">
                  <c:v>2.1207120260000005</c:v>
                </c:pt>
                <c:pt idx="4">
                  <c:v>3.2405446440000008</c:v>
                </c:pt>
                <c:pt idx="5">
                  <c:v>4.7120816339999987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1.2549602400000026E-2</c:v>
                </c:pt>
                <c:pt idx="1">
                  <c:v>1.5092054000000132E-2</c:v>
                </c:pt>
                <c:pt idx="2">
                  <c:v>1.5722689599999916E-2</c:v>
                </c:pt>
                <c:pt idx="3">
                  <c:v>1.7431715000000202E-2</c:v>
                </c:pt>
                <c:pt idx="4">
                  <c:v>1.8881070799999657E-2</c:v>
                </c:pt>
                <c:pt idx="5">
                  <c:v>1.8430677999999822E-2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19.046974299999999</c:v>
                </c:pt>
                <c:pt idx="1">
                  <c:v>19.131717384000002</c:v>
                </c:pt>
                <c:pt idx="2">
                  <c:v>27.476531579999993</c:v>
                </c:pt>
                <c:pt idx="3">
                  <c:v>28.332550996000002</c:v>
                </c:pt>
                <c:pt idx="4">
                  <c:v>29.829194436000002</c:v>
                </c:pt>
                <c:pt idx="5">
                  <c:v>29.120085273999997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2.4926948399999916E-2</c:v>
                </c:pt>
                <c:pt idx="1">
                  <c:v>2.7781372600000152E-2</c:v>
                </c:pt>
                <c:pt idx="2">
                  <c:v>0.14094064939999998</c:v>
                </c:pt>
                <c:pt idx="3">
                  <c:v>0.15083249240000002</c:v>
                </c:pt>
                <c:pt idx="4">
                  <c:v>6.6669611399999967E-2</c:v>
                </c:pt>
                <c:pt idx="5">
                  <c:v>5.3525189599999926E-2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597624"/>
        <c:axId val="55532288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88.861565850400012</c:v>
                </c:pt>
                <c:pt idx="1">
                  <c:v>96.573980679000002</c:v>
                </c:pt>
                <c:pt idx="2">
                  <c:v>101.24859934760001</c:v>
                </c:pt>
                <c:pt idx="3">
                  <c:v>100.69028675960001</c:v>
                </c:pt>
                <c:pt idx="4">
                  <c:v>108.68838135119999</c:v>
                </c:pt>
                <c:pt idx="5">
                  <c:v>107.76544680100001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597624"/>
        <c:axId val="555322888"/>
      </c:lineChart>
      <c:catAx>
        <c:axId val="55559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322888"/>
        <c:crosses val="autoZero"/>
        <c:auto val="1"/>
        <c:lblAlgn val="ctr"/>
        <c:lblOffset val="100"/>
        <c:noMultiLvlLbl val="0"/>
      </c:catAx>
      <c:valAx>
        <c:axId val="5553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59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4.0024805341782155E-2</c:v>
                </c:pt>
                <c:pt idx="1">
                  <c:v>3.4561352741724755E-2</c:v>
                </c:pt>
                <c:pt idx="2">
                  <c:v>2.6301522597067258E-2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1.3266538414503135E-2</c:v>
                </c:pt>
                <c:pt idx="1">
                  <c:v>3.2893498249209188E-2</c:v>
                </c:pt>
                <c:pt idx="2">
                  <c:v>3.4831931934688996E-2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8.6156408513463224E-3</c:v>
                </c:pt>
                <c:pt idx="1">
                  <c:v>1.5408115276977729E-2</c:v>
                </c:pt>
                <c:pt idx="2">
                  <c:v>1.5075824780686829E-2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2.0764861056688955E-2</c:v>
                </c:pt>
                <c:pt idx="1">
                  <c:v>1.6898618143901478E-2</c:v>
                </c:pt>
                <c:pt idx="2">
                  <c:v>2.2329303392433865E-2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6.3290916807979599E-3</c:v>
                </c:pt>
                <c:pt idx="1">
                  <c:v>1.0877464466495148E-2</c:v>
                </c:pt>
                <c:pt idx="2">
                  <c:v>1.4701836109505498E-2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1.2144573178376513E-5</c:v>
                </c:pt>
                <c:pt idx="1">
                  <c:v>2.2916296162260503E-5</c:v>
                </c:pt>
                <c:pt idx="2">
                  <c:v>2.5382740936843403E-5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1.7060860376894887E-2</c:v>
                </c:pt>
                <c:pt idx="1">
                  <c:v>1.4797659577948024E-2</c:v>
                </c:pt>
                <c:pt idx="2">
                  <c:v>2.2395505738902352E-2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1.4519162005433124E-5</c:v>
                </c:pt>
                <c:pt idx="1">
                  <c:v>2.7355833284590368E-5</c:v>
                </c:pt>
                <c:pt idx="2">
                  <c:v>3.0148517934391722E-5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3.1894538837456625E-2</c:v>
                </c:pt>
                <c:pt idx="1">
                  <c:v>5.1113151409654292E-2</c:v>
                </c:pt>
                <c:pt idx="2">
                  <c:v>5.3520968395554827E-2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5.2461294252691465E-5</c:v>
                </c:pt>
                <c:pt idx="1">
                  <c:v>3.1052811739004616E-4</c:v>
                </c:pt>
                <c:pt idx="2">
                  <c:v>1.6693820740696096E-4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122792"/>
        <c:axId val="64712093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0.13803546158890656</c:v>
                </c:pt>
                <c:pt idx="1">
                  <c:v>0.17691066011274748</c:v>
                </c:pt>
                <c:pt idx="2">
                  <c:v>0.18937936241511782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122792"/>
        <c:axId val="647120936"/>
      </c:lineChart>
      <c:catAx>
        <c:axId val="64712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120936"/>
        <c:crosses val="autoZero"/>
        <c:auto val="1"/>
        <c:lblAlgn val="ctr"/>
        <c:lblOffset val="100"/>
        <c:noMultiLvlLbl val="0"/>
      </c:catAx>
      <c:valAx>
        <c:axId val="64712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12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2.5653901644931861E-2</c:v>
                </c:pt>
                <c:pt idx="1">
                  <c:v>3.6906485423630994E-2</c:v>
                </c:pt>
                <c:pt idx="2">
                  <c:v>4.1453372100033123E-2</c:v>
                </c:pt>
                <c:pt idx="3">
                  <c:v>4.3550952999502054E-2</c:v>
                </c:pt>
                <c:pt idx="4">
                  <c:v>4.0816446080217728E-2</c:v>
                </c:pt>
                <c:pt idx="5">
                  <c:v>4.1690691555769467E-2</c:v>
                </c:pt>
                <c:pt idx="6">
                  <c:v>4.2262469826742345E-2</c:v>
                </c:pt>
                <c:pt idx="7">
                  <c:v>4.2607606983000972E-2</c:v>
                </c:pt>
                <c:pt idx="8">
                  <c:v>4.2797693679768982E-2</c:v>
                </c:pt>
                <c:pt idx="9">
                  <c:v>4.2508433124224101E-2</c:v>
                </c:pt>
                <c:pt idx="10">
                  <c:v>3.9226054069865249E-2</c:v>
                </c:pt>
                <c:pt idx="11">
                  <c:v>3.7885278645979625E-2</c:v>
                </c:pt>
                <c:pt idx="12">
                  <c:v>3.7193632914982018E-2</c:v>
                </c:pt>
                <c:pt idx="13">
                  <c:v>3.66651257480093E-2</c:v>
                </c:pt>
                <c:pt idx="14">
                  <c:v>3.5491702532062921E-2</c:v>
                </c:pt>
                <c:pt idx="15">
                  <c:v>3.3448508231685124E-2</c:v>
                </c:pt>
                <c:pt idx="16">
                  <c:v>3.2321679400219641E-2</c:v>
                </c:pt>
                <c:pt idx="17">
                  <c:v>3.1508688651956628E-2</c:v>
                </c:pt>
                <c:pt idx="18">
                  <c:v>3.0785987449058708E-2</c:v>
                </c:pt>
                <c:pt idx="19">
                  <c:v>3.1086869773428328E-2</c:v>
                </c:pt>
                <c:pt idx="20">
                  <c:v>2.9690115781855979E-2</c:v>
                </c:pt>
                <c:pt idx="21">
                  <c:v>2.8736947130096377E-2</c:v>
                </c:pt>
                <c:pt idx="22">
                  <c:v>2.7967097863066056E-2</c:v>
                </c:pt>
                <c:pt idx="23">
                  <c:v>2.7254549074766606E-2</c:v>
                </c:pt>
                <c:pt idx="24">
                  <c:v>2.656098273390339E-2</c:v>
                </c:pt>
                <c:pt idx="25">
                  <c:v>2.5878173336283967E-2</c:v>
                </c:pt>
                <c:pt idx="26">
                  <c:v>2.5206288706876225E-2</c:v>
                </c:pt>
                <c:pt idx="27">
                  <c:v>2.4547050248578599E-2</c:v>
                </c:pt>
                <c:pt idx="28">
                  <c:v>2.3901962605849442E-2</c:v>
                </c:pt>
                <c:pt idx="29">
                  <c:v>2.3272058489395932E-2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7.4342904596000356E-3</c:v>
                </c:pt>
                <c:pt idx="1">
                  <c:v>1.1881385998997716E-2</c:v>
                </c:pt>
                <c:pt idx="2">
                  <c:v>1.3912452007537641E-2</c:v>
                </c:pt>
                <c:pt idx="3">
                  <c:v>1.4891592593822393E-2</c:v>
                </c:pt>
                <c:pt idx="4">
                  <c:v>1.5447227002223514E-2</c:v>
                </c:pt>
                <c:pt idx="5">
                  <c:v>1.5810194327609845E-2</c:v>
                </c:pt>
                <c:pt idx="6">
                  <c:v>1.4729375126109268E-2</c:v>
                </c:pt>
                <c:pt idx="7">
                  <c:v>1.439152180151395E-2</c:v>
                </c:pt>
                <c:pt idx="8">
                  <c:v>1.2444420540117362E-2</c:v>
                </c:pt>
                <c:pt idx="9">
                  <c:v>1.1722924287499617E-2</c:v>
                </c:pt>
                <c:pt idx="10">
                  <c:v>2.5843146261008938E-2</c:v>
                </c:pt>
                <c:pt idx="11">
                  <c:v>3.0356750432505183E-2</c:v>
                </c:pt>
                <c:pt idx="12">
                  <c:v>3.2101615018688669E-2</c:v>
                </c:pt>
                <c:pt idx="13">
                  <c:v>3.2828111461738668E-2</c:v>
                </c:pt>
                <c:pt idx="14">
                  <c:v>3.312215073416231E-2</c:v>
                </c:pt>
                <c:pt idx="15">
                  <c:v>3.3189119986295097E-2</c:v>
                </c:pt>
                <c:pt idx="16">
                  <c:v>3.5020894143248604E-2</c:v>
                </c:pt>
                <c:pt idx="17">
                  <c:v>3.5578021087372548E-2</c:v>
                </c:pt>
                <c:pt idx="18">
                  <c:v>3.5573503653710196E-2</c:v>
                </c:pt>
                <c:pt idx="19">
                  <c:v>3.5321669713361641E-2</c:v>
                </c:pt>
                <c:pt idx="20">
                  <c:v>3.4935274210250528E-2</c:v>
                </c:pt>
                <c:pt idx="21">
                  <c:v>3.6375991597230019E-2</c:v>
                </c:pt>
                <c:pt idx="22">
                  <c:v>3.657132180278698E-2</c:v>
                </c:pt>
                <c:pt idx="23">
                  <c:v>3.6248458911284316E-2</c:v>
                </c:pt>
                <c:pt idx="24">
                  <c:v>3.5720887704340683E-2</c:v>
                </c:pt>
                <c:pt idx="25">
                  <c:v>3.509915796982474E-2</c:v>
                </c:pt>
                <c:pt idx="26">
                  <c:v>3.4424933011114288E-2</c:v>
                </c:pt>
                <c:pt idx="27">
                  <c:v>3.3716982556542187E-2</c:v>
                </c:pt>
                <c:pt idx="28">
                  <c:v>3.2986144423453698E-2</c:v>
                </c:pt>
                <c:pt idx="29">
                  <c:v>3.224016716006254E-2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4.5540661906019663E-3</c:v>
                </c:pt>
                <c:pt idx="1">
                  <c:v>6.7349815918764057E-3</c:v>
                </c:pt>
                <c:pt idx="2">
                  <c:v>7.6506000474408737E-3</c:v>
                </c:pt>
                <c:pt idx="3">
                  <c:v>8.0805604912326089E-3</c:v>
                </c:pt>
                <c:pt idx="4">
                  <c:v>9.2020243802935654E-3</c:v>
                </c:pt>
                <c:pt idx="5">
                  <c:v>9.7187278756396232E-3</c:v>
                </c:pt>
                <c:pt idx="6">
                  <c:v>9.8919663165465757E-3</c:v>
                </c:pt>
                <c:pt idx="7">
                  <c:v>1.000579353059902E-2</c:v>
                </c:pt>
                <c:pt idx="8">
                  <c:v>9.9781347631559911E-3</c:v>
                </c:pt>
                <c:pt idx="9">
                  <c:v>1.0339553326076608E-2</c:v>
                </c:pt>
                <c:pt idx="10">
                  <c:v>1.3800057570955685E-2</c:v>
                </c:pt>
                <c:pt idx="11">
                  <c:v>1.5032344954540861E-2</c:v>
                </c:pt>
                <c:pt idx="12">
                  <c:v>1.548813423659349E-2</c:v>
                </c:pt>
                <c:pt idx="13">
                  <c:v>1.5652464912828651E-2</c:v>
                </c:pt>
                <c:pt idx="14">
                  <c:v>1.5695794114099184E-2</c:v>
                </c:pt>
                <c:pt idx="15">
                  <c:v>1.5665386050346616E-2</c:v>
                </c:pt>
                <c:pt idx="16">
                  <c:v>1.5704070268127111E-2</c:v>
                </c:pt>
                <c:pt idx="17">
                  <c:v>1.5630041344618185E-2</c:v>
                </c:pt>
                <c:pt idx="18">
                  <c:v>1.549503439543852E-2</c:v>
                </c:pt>
                <c:pt idx="19">
                  <c:v>1.5917824922228971E-2</c:v>
                </c:pt>
                <c:pt idx="20">
                  <c:v>1.5945116298723479E-2</c:v>
                </c:pt>
                <c:pt idx="21">
                  <c:v>1.5925873462480932E-2</c:v>
                </c:pt>
                <c:pt idx="22">
                  <c:v>1.5767440873078211E-2</c:v>
                </c:pt>
                <c:pt idx="23">
                  <c:v>1.5547843763573989E-2</c:v>
                </c:pt>
                <c:pt idx="24">
                  <c:v>1.5298003976822471E-2</c:v>
                </c:pt>
                <c:pt idx="25">
                  <c:v>1.5030114043431934E-2</c:v>
                </c:pt>
                <c:pt idx="26">
                  <c:v>1.4749986546624386E-2</c:v>
                </c:pt>
                <c:pt idx="27">
                  <c:v>1.4461110462440387E-2</c:v>
                </c:pt>
                <c:pt idx="28">
                  <c:v>1.416601263327903E-2</c:v>
                </c:pt>
                <c:pt idx="29">
                  <c:v>1.3866745746413472E-2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1.0632262368902015E-2</c:v>
                </c:pt>
                <c:pt idx="1">
                  <c:v>1.5536316562586205E-2</c:v>
                </c:pt>
                <c:pt idx="2">
                  <c:v>1.7843730023627147E-2</c:v>
                </c:pt>
                <c:pt idx="3">
                  <c:v>1.9198821429748332E-2</c:v>
                </c:pt>
                <c:pt idx="4">
                  <c:v>2.1417824631104334E-2</c:v>
                </c:pt>
                <c:pt idx="5">
                  <c:v>2.2747584836371147E-2</c:v>
                </c:pt>
                <c:pt idx="6">
                  <c:v>2.3700845874741028E-2</c:v>
                </c:pt>
                <c:pt idx="7">
                  <c:v>2.4490094878723289E-2</c:v>
                </c:pt>
                <c:pt idx="8">
                  <c:v>2.4347298840854847E-2</c:v>
                </c:pt>
                <c:pt idx="9">
                  <c:v>2.7733831120231197E-2</c:v>
                </c:pt>
                <c:pt idx="10">
                  <c:v>1.8341129264731967E-2</c:v>
                </c:pt>
                <c:pt idx="11">
                  <c:v>1.514316431953527E-2</c:v>
                </c:pt>
                <c:pt idx="12">
                  <c:v>1.4059305022904187E-2</c:v>
                </c:pt>
                <c:pt idx="13">
                  <c:v>1.3638541595561283E-2</c:v>
                </c:pt>
                <c:pt idx="14">
                  <c:v>1.6300451818198638E-2</c:v>
                </c:pt>
                <c:pt idx="15">
                  <c:v>1.7279532482404509E-2</c:v>
                </c:pt>
                <c:pt idx="16">
                  <c:v>1.7593871960379617E-2</c:v>
                </c:pt>
                <c:pt idx="17">
                  <c:v>1.7679902268502832E-2</c:v>
                </c:pt>
                <c:pt idx="18">
                  <c:v>1.768440730129239E-2</c:v>
                </c:pt>
                <c:pt idx="19">
                  <c:v>2.1265875405504078E-2</c:v>
                </c:pt>
                <c:pt idx="20">
                  <c:v>2.2119320232973989E-2</c:v>
                </c:pt>
                <c:pt idx="21">
                  <c:v>2.2401171075669503E-2</c:v>
                </c:pt>
                <c:pt idx="22">
                  <c:v>2.249702536904577E-2</c:v>
                </c:pt>
                <c:pt idx="23">
                  <c:v>2.2514620374295507E-2</c:v>
                </c:pt>
                <c:pt idx="24">
                  <c:v>2.2489907885650195E-2</c:v>
                </c:pt>
                <c:pt idx="25">
                  <c:v>2.2437006574865741E-2</c:v>
                </c:pt>
                <c:pt idx="26">
                  <c:v>2.2362580085232928E-2</c:v>
                </c:pt>
                <c:pt idx="27">
                  <c:v>2.226964249233335E-2</c:v>
                </c:pt>
                <c:pt idx="28">
                  <c:v>2.2161145524067224E-2</c:v>
                </c:pt>
                <c:pt idx="29">
                  <c:v>2.20406143102044E-2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2.852050559125957E-3</c:v>
                </c:pt>
                <c:pt idx="1">
                  <c:v>4.2176314561507312E-3</c:v>
                </c:pt>
                <c:pt idx="2">
                  <c:v>4.9605913048748115E-3</c:v>
                </c:pt>
                <c:pt idx="3">
                  <c:v>5.3348461026381912E-3</c:v>
                </c:pt>
                <c:pt idx="4">
                  <c:v>6.7601575865729908E-3</c:v>
                </c:pt>
                <c:pt idx="5">
                  <c:v>7.4976902970743716E-3</c:v>
                </c:pt>
                <c:pt idx="6">
                  <c:v>7.7444782294248619E-3</c:v>
                </c:pt>
                <c:pt idx="7">
                  <c:v>7.9644486241972311E-3</c:v>
                </c:pt>
                <c:pt idx="8">
                  <c:v>8.1038757373494939E-3</c:v>
                </c:pt>
                <c:pt idx="9">
                  <c:v>7.8551469105709593E-3</c:v>
                </c:pt>
                <c:pt idx="10">
                  <c:v>9.9526626787219824E-3</c:v>
                </c:pt>
                <c:pt idx="11">
                  <c:v>1.037730092651736E-2</c:v>
                </c:pt>
                <c:pt idx="12">
                  <c:v>1.0488914455902328E-2</c:v>
                </c:pt>
                <c:pt idx="13">
                  <c:v>1.0489367176023617E-2</c:v>
                </c:pt>
                <c:pt idx="14">
                  <c:v>1.0831227402046333E-2</c:v>
                </c:pt>
                <c:pt idx="15">
                  <c:v>1.0893840969809231E-2</c:v>
                </c:pt>
                <c:pt idx="16">
                  <c:v>1.1052523228661871E-2</c:v>
                </c:pt>
                <c:pt idx="17">
                  <c:v>1.1025441723090461E-2</c:v>
                </c:pt>
                <c:pt idx="18">
                  <c:v>1.0918389251778916E-2</c:v>
                </c:pt>
                <c:pt idx="19">
                  <c:v>1.2744976852399378E-2</c:v>
                </c:pt>
                <c:pt idx="20">
                  <c:v>1.3340966196416625E-2</c:v>
                </c:pt>
                <c:pt idx="21">
                  <c:v>1.3661166450196655E-2</c:v>
                </c:pt>
                <c:pt idx="22">
                  <c:v>1.4952365683497284E-2</c:v>
                </c:pt>
                <c:pt idx="23">
                  <c:v>1.533739286428896E-2</c:v>
                </c:pt>
                <c:pt idx="24">
                  <c:v>1.5365223092338632E-2</c:v>
                </c:pt>
                <c:pt idx="25">
                  <c:v>1.5259299196383753E-2</c:v>
                </c:pt>
                <c:pt idx="26">
                  <c:v>1.5094765129836148E-2</c:v>
                </c:pt>
                <c:pt idx="27">
                  <c:v>1.4896741404212011E-2</c:v>
                </c:pt>
                <c:pt idx="28">
                  <c:v>1.4675255272361824E-2</c:v>
                </c:pt>
                <c:pt idx="29">
                  <c:v>1.4435185805523077E-2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4.9264862721138035E-6</c:v>
                </c:pt>
                <c:pt idx="1">
                  <c:v>9.7092951497089857E-6</c:v>
                </c:pt>
                <c:pt idx="2">
                  <c:v>1.2434799923659578E-5</c:v>
                </c:pt>
                <c:pt idx="3">
                  <c:v>1.3381995955437533E-5</c:v>
                </c:pt>
                <c:pt idx="4">
                  <c:v>1.3139362842273182E-5</c:v>
                </c:pt>
                <c:pt idx="5">
                  <c:v>1.2866401527564697E-5</c:v>
                </c:pt>
                <c:pt idx="6">
                  <c:v>1.2832748315538145E-5</c:v>
                </c:pt>
                <c:pt idx="7">
                  <c:v>1.322715952872241E-5</c:v>
                </c:pt>
                <c:pt idx="8">
                  <c:v>1.3910533815055651E-5</c:v>
                </c:pt>
                <c:pt idx="9">
                  <c:v>1.5016948453691138E-5</c:v>
                </c:pt>
                <c:pt idx="10">
                  <c:v>1.722789328781862E-5</c:v>
                </c:pt>
                <c:pt idx="11">
                  <c:v>1.9319524136176741E-5</c:v>
                </c:pt>
                <c:pt idx="12">
                  <c:v>2.1000835775659003E-5</c:v>
                </c:pt>
                <c:pt idx="13">
                  <c:v>2.2293238717659773E-5</c:v>
                </c:pt>
                <c:pt idx="14">
                  <c:v>2.340538946660067E-5</c:v>
                </c:pt>
                <c:pt idx="15">
                  <c:v>2.4160850783720603E-5</c:v>
                </c:pt>
                <c:pt idx="16">
                  <c:v>2.4800231377193148E-5</c:v>
                </c:pt>
                <c:pt idx="17">
                  <c:v>2.5274477903917688E-5</c:v>
                </c:pt>
                <c:pt idx="18">
                  <c:v>2.5558739798575317E-5</c:v>
                </c:pt>
                <c:pt idx="19">
                  <c:v>2.6121780375283443E-5</c:v>
                </c:pt>
                <c:pt idx="20">
                  <c:v>2.6380534409798283E-5</c:v>
                </c:pt>
                <c:pt idx="21">
                  <c:v>2.6395273897489061E-5</c:v>
                </c:pt>
                <c:pt idx="22">
                  <c:v>2.6717555746242373E-5</c:v>
                </c:pt>
                <c:pt idx="23">
                  <c:v>2.6796375261581824E-5</c:v>
                </c:pt>
                <c:pt idx="24">
                  <c:v>2.6490984224633274E-5</c:v>
                </c:pt>
                <c:pt idx="25">
                  <c:v>2.5890380493577419E-5</c:v>
                </c:pt>
                <c:pt idx="26">
                  <c:v>2.5115227765117319E-5</c:v>
                </c:pt>
                <c:pt idx="27">
                  <c:v>2.4253168608612054E-5</c:v>
                </c:pt>
                <c:pt idx="28">
                  <c:v>2.3352950577518568E-5</c:v>
                </c:pt>
                <c:pt idx="29">
                  <c:v>2.2434958383863876E-5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3.1450324047152409E-2</c:v>
                </c:pt>
                <c:pt idx="1">
                  <c:v>4.5049982240560393E-2</c:v>
                </c:pt>
                <c:pt idx="2">
                  <c:v>5.0638373001608242E-2</c:v>
                </c:pt>
                <c:pt idx="3">
                  <c:v>5.3216772515345422E-2</c:v>
                </c:pt>
                <c:pt idx="4">
                  <c:v>5.107120225243568E-2</c:v>
                </c:pt>
                <c:pt idx="5">
                  <c:v>5.1390870901886175E-2</c:v>
                </c:pt>
                <c:pt idx="6">
                  <c:v>5.1594626954838921E-2</c:v>
                </c:pt>
                <c:pt idx="7">
                  <c:v>5.1843849824611377E-2</c:v>
                </c:pt>
                <c:pt idx="8">
                  <c:v>5.1765497917332322E-2</c:v>
                </c:pt>
                <c:pt idx="9">
                  <c:v>5.220229705032544E-2</c:v>
                </c:pt>
                <c:pt idx="10">
                  <c:v>6.1933111790298583E-2</c:v>
                </c:pt>
                <c:pt idx="11">
                  <c:v>6.5477533098244112E-2</c:v>
                </c:pt>
                <c:pt idx="12">
                  <c:v>6.6656423810199539E-2</c:v>
                </c:pt>
                <c:pt idx="13">
                  <c:v>6.6936822428612999E-2</c:v>
                </c:pt>
                <c:pt idx="14">
                  <c:v>6.7822533308370805E-2</c:v>
                </c:pt>
                <c:pt idx="15">
                  <c:v>6.7283407977350301E-2</c:v>
                </c:pt>
                <c:pt idx="16">
                  <c:v>6.7002225444611874E-2</c:v>
                </c:pt>
                <c:pt idx="17">
                  <c:v>6.6474709093207837E-2</c:v>
                </c:pt>
                <c:pt idx="18">
                  <c:v>6.5787869422504641E-2</c:v>
                </c:pt>
                <c:pt idx="19">
                  <c:v>6.711231300936879E-2</c:v>
                </c:pt>
                <c:pt idx="20">
                  <c:v>6.7050699890368021E-2</c:v>
                </c:pt>
                <c:pt idx="21">
                  <c:v>6.670790723287337E-2</c:v>
                </c:pt>
                <c:pt idx="22">
                  <c:v>7.6283603500259631E-2</c:v>
                </c:pt>
                <c:pt idx="23">
                  <c:v>7.9628668988516088E-2</c:v>
                </c:pt>
                <c:pt idx="24">
                  <c:v>8.0292750893044565E-2</c:v>
                </c:pt>
                <c:pt idx="25">
                  <c:v>7.9970904745603408E-2</c:v>
                </c:pt>
                <c:pt idx="26">
                  <c:v>7.9258211574878279E-2</c:v>
                </c:pt>
                <c:pt idx="27">
                  <c:v>7.8357841981197343E-2</c:v>
                </c:pt>
                <c:pt idx="28">
                  <c:v>7.7342805307936011E-2</c:v>
                </c:pt>
                <c:pt idx="29">
                  <c:v>7.624221448330866E-2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042776"/>
        <c:axId val="6470377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8.2581821756586363E-2</c:v>
                </c:pt>
                <c:pt idx="1">
                  <c:v>0.12033649256895214</c:v>
                </c:pt>
                <c:pt idx="2">
                  <c:v>0.13647155328504551</c:v>
                </c:pt>
                <c:pt idx="3">
                  <c:v>0.14428692812824442</c:v>
                </c:pt>
                <c:pt idx="4">
                  <c:v>0.1447280212956901</c:v>
                </c:pt>
                <c:pt idx="5">
                  <c:v>0.14886862619587821</c:v>
                </c:pt>
                <c:pt idx="6">
                  <c:v>0.14993659507671855</c:v>
                </c:pt>
                <c:pt idx="7">
                  <c:v>0.15131654280217458</c:v>
                </c:pt>
                <c:pt idx="8">
                  <c:v>0.14945083201239406</c:v>
                </c:pt>
                <c:pt idx="9">
                  <c:v>0.15237720276738162</c:v>
                </c:pt>
                <c:pt idx="10">
                  <c:v>0.16911338952887023</c:v>
                </c:pt>
                <c:pt idx="11">
                  <c:v>0.1742916919014586</c:v>
                </c:pt>
                <c:pt idx="12">
                  <c:v>0.17600902629504589</c:v>
                </c:pt>
                <c:pt idx="13">
                  <c:v>0.17623272656149219</c:v>
                </c:pt>
                <c:pt idx="14">
                  <c:v>0.17928726529840683</c:v>
                </c:pt>
                <c:pt idx="15">
                  <c:v>0.17778395654867457</c:v>
                </c:pt>
                <c:pt idx="16">
                  <c:v>0.17872006467662591</c:v>
                </c:pt>
                <c:pt idx="17">
                  <c:v>0.17792207864665241</c:v>
                </c:pt>
                <c:pt idx="18">
                  <c:v>0.17627075021358196</c:v>
                </c:pt>
                <c:pt idx="19">
                  <c:v>0.18347565145666644</c:v>
                </c:pt>
                <c:pt idx="20">
                  <c:v>0.18310787314499841</c:v>
                </c:pt>
                <c:pt idx="21">
                  <c:v>0.18383545222244438</c:v>
                </c:pt>
                <c:pt idx="22">
                  <c:v>0.1940655726474802</c:v>
                </c:pt>
                <c:pt idx="23">
                  <c:v>0.19655833035198705</c:v>
                </c:pt>
                <c:pt idx="24">
                  <c:v>0.19575424727032459</c:v>
                </c:pt>
                <c:pt idx="25">
                  <c:v>0.1937005462468871</c:v>
                </c:pt>
                <c:pt idx="26">
                  <c:v>0.19112188028232738</c:v>
                </c:pt>
                <c:pt idx="27">
                  <c:v>0.18827362231391248</c:v>
                </c:pt>
                <c:pt idx="28">
                  <c:v>0.18525667871752474</c:v>
                </c:pt>
                <c:pt idx="29">
                  <c:v>0.18211942095329195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042776"/>
        <c:axId val="647037736"/>
      </c:lineChart>
      <c:catAx>
        <c:axId val="64704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037736"/>
        <c:crosses val="autoZero"/>
        <c:auto val="1"/>
        <c:lblAlgn val="ctr"/>
        <c:lblOffset val="100"/>
        <c:tickLblSkip val="1"/>
        <c:noMultiLvlLbl val="0"/>
      </c:catAx>
      <c:valAx>
        <c:axId val="64703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04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3.7676231649663147E-2</c:v>
                </c:pt>
                <c:pt idx="1">
                  <c:v>4.2373379033901169E-2</c:v>
                </c:pt>
                <c:pt idx="2">
                  <c:v>3.7292358782179826E-2</c:v>
                </c:pt>
                <c:pt idx="3">
                  <c:v>3.1830346701269684E-2</c:v>
                </c:pt>
                <c:pt idx="4">
                  <c:v>2.8041938516737679E-2</c:v>
                </c:pt>
                <c:pt idx="5">
                  <c:v>2.4561106677396832E-2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1.271338961243626E-2</c:v>
                </c:pt>
                <c:pt idx="1">
                  <c:v>1.3819687216570009E-2</c:v>
                </c:pt>
                <c:pt idx="2">
                  <c:v>3.0850354781620754E-2</c:v>
                </c:pt>
                <c:pt idx="3">
                  <c:v>3.4936641716797619E-2</c:v>
                </c:pt>
                <c:pt idx="4">
                  <c:v>3.5970386845178504E-2</c:v>
                </c:pt>
                <c:pt idx="5">
                  <c:v>3.3693477024199489E-2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7.2444465402890833E-3</c:v>
                </c:pt>
                <c:pt idx="1">
                  <c:v>9.9868351624035623E-3</c:v>
                </c:pt>
                <c:pt idx="2">
                  <c:v>1.5133759157803576E-2</c:v>
                </c:pt>
                <c:pt idx="3">
                  <c:v>1.5682471396151882E-2</c:v>
                </c:pt>
                <c:pt idx="4">
                  <c:v>1.5696855674935818E-2</c:v>
                </c:pt>
                <c:pt idx="5">
                  <c:v>1.4454793886437842E-2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1.6925791003193608E-2</c:v>
                </c:pt>
                <c:pt idx="1">
                  <c:v>2.4603931110184302E-2</c:v>
                </c:pt>
                <c:pt idx="2">
                  <c:v>1.5496518404186269E-2</c:v>
                </c:pt>
                <c:pt idx="3">
                  <c:v>1.8300717883616684E-2</c:v>
                </c:pt>
                <c:pt idx="4">
                  <c:v>2.2404408987526995E-2</c:v>
                </c:pt>
                <c:pt idx="5">
                  <c:v>2.2254197797340732E-2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4.8250554018725361E-3</c:v>
                </c:pt>
                <c:pt idx="1">
                  <c:v>7.8331279597233829E-3</c:v>
                </c:pt>
                <c:pt idx="2">
                  <c:v>1.0427894527842324E-2</c:v>
                </c:pt>
                <c:pt idx="3">
                  <c:v>1.1327034405147972E-2</c:v>
                </c:pt>
                <c:pt idx="4">
                  <c:v>1.4531422857347631E-2</c:v>
                </c:pt>
                <c:pt idx="5">
                  <c:v>1.4872249361663365E-2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1.0718388028638617E-5</c:v>
                </c:pt>
                <c:pt idx="1">
                  <c:v>1.3570758328114408E-5</c:v>
                </c:pt>
                <c:pt idx="2">
                  <c:v>2.0649376276782961E-5</c:v>
                </c:pt>
                <c:pt idx="3">
                  <c:v>2.5183216047738042E-5</c:v>
                </c:pt>
                <c:pt idx="4">
                  <c:v>2.6556144707948963E-5</c:v>
                </c:pt>
                <c:pt idx="5">
                  <c:v>2.4209337165737846E-5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4.628533081142043E-2</c:v>
                </c:pt>
                <c:pt idx="1">
                  <c:v>5.1759428529798847E-2</c:v>
                </c:pt>
                <c:pt idx="2">
                  <c:v>6.5765284887145198E-2</c:v>
                </c:pt>
                <c:pt idx="3">
                  <c:v>6.6732104989408694E-2</c:v>
                </c:pt>
                <c:pt idx="4">
                  <c:v>7.3992726101012332E-2</c:v>
                </c:pt>
                <c:pt idx="5">
                  <c:v>7.8234395618584737E-2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569848"/>
        <c:axId val="5613120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0.12568096340690368</c:v>
                </c:pt>
                <c:pt idx="1">
                  <c:v>0.15038995977090941</c:v>
                </c:pt>
                <c:pt idx="2">
                  <c:v>0.17498681991705473</c:v>
                </c:pt>
                <c:pt idx="3">
                  <c:v>0.17883450030844025</c:v>
                </c:pt>
                <c:pt idx="4">
                  <c:v>0.19066429512744695</c:v>
                </c:pt>
                <c:pt idx="5">
                  <c:v>0.18809442970278872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569848"/>
        <c:axId val="561312024"/>
      </c:lineChart>
      <c:catAx>
        <c:axId val="56156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312024"/>
        <c:crosses val="autoZero"/>
        <c:auto val="1"/>
        <c:lblAlgn val="ctr"/>
        <c:lblOffset val="100"/>
        <c:noMultiLvlLbl val="0"/>
      </c:catAx>
      <c:valAx>
        <c:axId val="56131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56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4.0024805341782155E-2</c:v>
                </c:pt>
                <c:pt idx="1">
                  <c:v>3.4561352741724755E-2</c:v>
                </c:pt>
                <c:pt idx="2">
                  <c:v>2.6301522597067258E-2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1.3266538414503135E-2</c:v>
                </c:pt>
                <c:pt idx="1">
                  <c:v>3.2893498249209188E-2</c:v>
                </c:pt>
                <c:pt idx="2">
                  <c:v>3.4831931934688996E-2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8.6156408513463224E-3</c:v>
                </c:pt>
                <c:pt idx="1">
                  <c:v>1.5408115276977729E-2</c:v>
                </c:pt>
                <c:pt idx="2">
                  <c:v>1.5075824780686829E-2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2.0764861056688955E-2</c:v>
                </c:pt>
                <c:pt idx="1">
                  <c:v>1.6898618143901478E-2</c:v>
                </c:pt>
                <c:pt idx="2">
                  <c:v>2.2329303392433865E-2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6.3290916807979599E-3</c:v>
                </c:pt>
                <c:pt idx="1">
                  <c:v>1.0877464466495148E-2</c:v>
                </c:pt>
                <c:pt idx="2">
                  <c:v>1.4701836109505498E-2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1.2144573178376513E-5</c:v>
                </c:pt>
                <c:pt idx="1">
                  <c:v>2.2916296162260503E-5</c:v>
                </c:pt>
                <c:pt idx="2">
                  <c:v>2.5382740936843403E-5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4.9022379670609642E-2</c:v>
                </c:pt>
                <c:pt idx="1">
                  <c:v>6.6248694938276953E-2</c:v>
                </c:pt>
                <c:pt idx="2">
                  <c:v>7.6113560859798535E-2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921992"/>
        <c:axId val="5619201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0.13803546158890656</c:v>
                </c:pt>
                <c:pt idx="1">
                  <c:v>0.17691066011274748</c:v>
                </c:pt>
                <c:pt idx="2">
                  <c:v>0.18937936241511782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921992"/>
        <c:axId val="561920136"/>
      </c:lineChart>
      <c:catAx>
        <c:axId val="56192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920136"/>
        <c:crosses val="autoZero"/>
        <c:auto val="1"/>
        <c:lblAlgn val="ctr"/>
        <c:lblOffset val="100"/>
        <c:noMultiLvlLbl val="0"/>
      </c:catAx>
      <c:valAx>
        <c:axId val="56192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92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41.464774370000001</c:v>
                </c:pt>
                <c:pt idx="1">
                  <c:v>30.316121709999997</c:v>
                </c:pt>
                <c:pt idx="2">
                  <c:v>25.759396590000001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6.7776680998000005</c:v>
                </c:pt>
                <c:pt idx="1">
                  <c:v>14.5003120056</c:v>
                </c:pt>
                <c:pt idx="2">
                  <c:v>15.143902472400001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1.9509125800000061E-2</c:v>
                </c:pt>
                <c:pt idx="1">
                  <c:v>2.4033050900000144E-2</c:v>
                </c:pt>
                <c:pt idx="2">
                  <c:v>2.6765226000000374E-2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4.8346360753999997</c:v>
                </c:pt>
                <c:pt idx="1">
                  <c:v>7.6629793598999996</c:v>
                </c:pt>
                <c:pt idx="2">
                  <c:v>7.564264810800001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10.202787834999999</c:v>
                </c:pt>
                <c:pt idx="1">
                  <c:v>6.9734894159999996</c:v>
                </c:pt>
                <c:pt idx="2">
                  <c:v>10.631234551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7.2541147309999996</c:v>
                </c:pt>
                <c:pt idx="1">
                  <c:v>11.179628903999998</c:v>
                </c:pt>
                <c:pt idx="2">
                  <c:v>15.571644157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3.0347621970000001</c:v>
                </c:pt>
                <c:pt idx="1">
                  <c:v>2.2458735460000003</c:v>
                </c:pt>
                <c:pt idx="2">
                  <c:v>3.9763131389999997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1.3820828200000079E-2</c:v>
                </c:pt>
                <c:pt idx="1">
                  <c:v>1.6577202300000059E-2</c:v>
                </c:pt>
                <c:pt idx="2">
                  <c:v>1.8655874399999738E-2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19.089345842</c:v>
                </c:pt>
                <c:pt idx="1">
                  <c:v>27.904541287999997</c:v>
                </c:pt>
                <c:pt idx="2">
                  <c:v>29.474639854999999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2.6354160500000036E-2</c:v>
                </c:pt>
                <c:pt idx="1">
                  <c:v>0.14588657090000001</c:v>
                </c:pt>
                <c:pt idx="2">
                  <c:v>6.0097400499999946E-2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601880"/>
        <c:axId val="56084376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92.717773264700014</c:v>
                </c:pt>
                <c:pt idx="1">
                  <c:v>100.9694430536</c:v>
                </c:pt>
                <c:pt idx="2">
                  <c:v>108.2269140761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601880"/>
        <c:axId val="560843768"/>
      </c:lineChart>
      <c:catAx>
        <c:axId val="56060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843768"/>
        <c:crosses val="autoZero"/>
        <c:auto val="1"/>
        <c:lblAlgn val="ctr"/>
        <c:lblOffset val="100"/>
        <c:noMultiLvlLbl val="0"/>
      </c:catAx>
      <c:valAx>
        <c:axId val="5608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60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274</xdr:row>
      <xdr:rowOff>0</xdr:rowOff>
    </xdr:from>
    <xdr:to>
      <xdr:col>22</xdr:col>
      <xdr:colOff>291353</xdr:colOff>
      <xdr:row>291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292</xdr:row>
      <xdr:rowOff>134472</xdr:rowOff>
    </xdr:from>
    <xdr:to>
      <xdr:col>22</xdr:col>
      <xdr:colOff>280147</xdr:colOff>
      <xdr:row>308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123264</xdr:colOff>
      <xdr:row>227</xdr:row>
      <xdr:rowOff>9524</xdr:rowOff>
    </xdr:from>
    <xdr:to>
      <xdr:col>51</xdr:col>
      <xdr:colOff>66675</xdr:colOff>
      <xdr:row>245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185735</xdr:rowOff>
    </xdr:from>
    <xdr:to>
      <xdr:col>49</xdr:col>
      <xdr:colOff>809625</xdr:colOff>
      <xdr:row>122</xdr:row>
      <xdr:rowOff>47625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66674</xdr:colOff>
      <xdr:row>185</xdr:row>
      <xdr:rowOff>142875</xdr:rowOff>
    </xdr:from>
    <xdr:to>
      <xdr:col>51</xdr:col>
      <xdr:colOff>333375</xdr:colOff>
      <xdr:row>204</xdr:row>
      <xdr:rowOff>152401</xdr:rowOff>
    </xdr:to>
    <xdr:graphicFrame macro="">
      <xdr:nvGraphicFramePr>
        <xdr:cNvPr id="16" name="Chart 9">
          <a:extLst>
            <a:ext uri="{FF2B5EF4-FFF2-40B4-BE49-F238E27FC236}">
              <a16:creationId xmlns:a16="http://schemas.microsoft.com/office/drawing/2014/main" id="{7790912D-E960-4915-AD7F-CB3DD0342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828674</xdr:colOff>
      <xdr:row>206</xdr:row>
      <xdr:rowOff>0</xdr:rowOff>
    </xdr:from>
    <xdr:to>
      <xdr:col>51</xdr:col>
      <xdr:colOff>495299</xdr:colOff>
      <xdr:row>224</xdr:row>
      <xdr:rowOff>152401</xdr:rowOff>
    </xdr:to>
    <xdr:graphicFrame macro="">
      <xdr:nvGraphicFramePr>
        <xdr:cNvPr id="17" name="Chart 9">
          <a:extLst>
            <a:ext uri="{FF2B5EF4-FFF2-40B4-BE49-F238E27FC236}">
              <a16:creationId xmlns:a16="http://schemas.microsoft.com/office/drawing/2014/main" id="{D69D532B-2940-4ECD-986C-BEE668B67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52</xdr:col>
      <xdr:colOff>0</xdr:colOff>
      <xdr:row>206</xdr:row>
      <xdr:rowOff>0</xdr:rowOff>
    </xdr:from>
    <xdr:to>
      <xdr:col>59</xdr:col>
      <xdr:colOff>495300</xdr:colOff>
      <xdr:row>224</xdr:row>
      <xdr:rowOff>152401</xdr:rowOff>
    </xdr:to>
    <xdr:graphicFrame macro="">
      <xdr:nvGraphicFramePr>
        <xdr:cNvPr id="18" name="Chart 9">
          <a:extLst>
            <a:ext uri="{FF2B5EF4-FFF2-40B4-BE49-F238E27FC236}">
              <a16:creationId xmlns:a16="http://schemas.microsoft.com/office/drawing/2014/main" id="{63AE0A0B-4CF5-435F-9046-05702CDA3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urbah/Library/Application%20Support/Microsoft/Office/Office%202011%20AutoRecovery/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zoomScale="115" zoomScaleNormal="115" zoomScalePageLayoutView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</cols>
  <sheetData>
    <row r="1" spans="1:13" ht="30" customHeight="1" x14ac:dyDescent="0.25">
      <c r="A1" s="7"/>
      <c r="B1" s="7"/>
      <c r="C1" s="88" t="s">
        <v>37</v>
      </c>
      <c r="D1" s="88"/>
      <c r="E1" s="88"/>
      <c r="F1" s="88"/>
      <c r="G1" s="88"/>
      <c r="H1" s="88"/>
      <c r="I1" s="88"/>
      <c r="J1" s="88"/>
      <c r="K1" s="10"/>
      <c r="L1" s="10"/>
      <c r="M1" s="10"/>
    </row>
    <row r="2" spans="1:13" ht="15.75" x14ac:dyDescent="0.25">
      <c r="A2" s="8"/>
      <c r="B2" s="9"/>
      <c r="C2" s="89" t="s">
        <v>0</v>
      </c>
      <c r="D2" s="90"/>
      <c r="E2" s="90"/>
      <c r="F2" s="90"/>
      <c r="G2" s="90"/>
      <c r="H2" s="90"/>
      <c r="I2" s="90"/>
      <c r="J2" s="91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0.60278555439516879</v>
      </c>
      <c r="D4" s="52">
        <f>VLOOKUP($B4,Macro!$A$1:$CI$100,MATCH(DATE(D$3,1,1),Macro!$A$1:$CI$1,0),FALSE)</f>
        <v>0.66777470001246897</v>
      </c>
      <c r="E4" s="52">
        <f>VLOOKUP($B4,Macro!$A$1:$CI$100,MATCH(DATE(E$3,1,1),Macro!$A$1:$CI$1,0),FALSE)</f>
        <v>0.71493512393767666</v>
      </c>
      <c r="F4" s="52">
        <f>VLOOKUP($B4,Macro!$A$1:$CI$100,MATCH(DATE(F$3,1,1),Macro!$A$1:$CI$1,0),FALSE)</f>
        <v>0.73443897873408659</v>
      </c>
      <c r="G4" s="52">
        <f>VLOOKUP($B4,Macro!$A$1:$CI$100,MATCH(DATE(G$3,1,1),Macro!$A$1:$CI$1,0),FALSE)</f>
        <v>0.70475673305281372</v>
      </c>
      <c r="H4" s="52">
        <f>VLOOKUP($B4,Macro!$A$1:$CI$100,MATCH(DATE(H$3,1,1),Macro!$A$1:$CI$1,0),FALSE)</f>
        <v>0.61796081219558374</v>
      </c>
      <c r="I4" s="52">
        <f>VLOOKUP($B4,Macro!$A$1:$CI$100,MATCH(DATE(I$3,1,1),Macro!$A$1:$CI$1,0),FALSE)</f>
        <v>0.66157627929794849</v>
      </c>
      <c r="J4" s="53">
        <f>VLOOKUP($B4,Macro!$A$1:$CI$100,MATCH(DATE(J$3,1,1),Macro!$A$1:$CI$1,0),FALSE)</f>
        <v>0.64447816359740617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0.15464891092333843</v>
      </c>
      <c r="D5" s="52">
        <f>VLOOKUP($B5,Macro!$A$1:$CI$100,MATCH(DATE(D$3,1,1),Macro!$A$1:$CI$1,0),FALSE)</f>
        <v>0.32837812271102607</v>
      </c>
      <c r="E5" s="52">
        <f>VLOOKUP($B5,Macro!$A$1:$CI$100,MATCH(DATE(E$3,1,1),Macro!$A$1:$CI$1,0),FALSE)</f>
        <v>0.46786181941937954</v>
      </c>
      <c r="F5" s="52">
        <f>VLOOKUP($B5,Macro!$A$1:$CI$100,MATCH(DATE(F$3,1,1),Macro!$A$1:$CI$1,0),FALSE)</f>
        <v>0.56441193573495418</v>
      </c>
      <c r="G5" s="52">
        <f>VLOOKUP($B5,Macro!$A$1:$CI$100,MATCH(DATE(G$3,1,1),Macro!$A$1:$CI$1,0),FALSE)</f>
        <v>0.61801963114520575</v>
      </c>
      <c r="H5" s="52">
        <f>VLOOKUP($B5,Macro!$A$1:$CI$100,MATCH(DATE(H$3,1,1),Macro!$A$1:$CI$1,0),FALSE)</f>
        <v>0.66230549880943457</v>
      </c>
      <c r="I5" s="52">
        <f>VLOOKUP($B5,Macro!$A$1:$CI$100,MATCH(DATE(I$3,1,1),Macro!$A$1:$CI$1,0),FALSE)</f>
        <v>0.63795782075615204</v>
      </c>
      <c r="J5" s="53">
        <f>VLOOKUP($B5,Macro!$A$1:$CI$100,MATCH(DATE(J$3,1,1),Macro!$A$1:$CI$1,0),FALSE)</f>
        <v>0.60993654535563824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0.23088623001610298</v>
      </c>
      <c r="D6" s="52">
        <f>VLOOKUP($B6,Macro!$A$1:$CI$100,MATCH(DATE(D$3,1,1),Macro!$A$1:$CI$1,0),FALSE)</f>
        <v>0.3699617481363493</v>
      </c>
      <c r="E6" s="52">
        <f>VLOOKUP($B6,Macro!$A$1:$CI$100,MATCH(DATE(E$3,1,1),Macro!$A$1:$CI$1,0),FALSE)</f>
        <v>0.43222101535778101</v>
      </c>
      <c r="F6" s="52">
        <f>VLOOKUP($B6,Macro!$A$1:$CI$100,MATCH(DATE(F$3,1,1),Macro!$A$1:$CI$1,0),FALSE)</f>
        <v>0.4510490633705011</v>
      </c>
      <c r="G6" s="52">
        <f>VLOOKUP($B6,Macro!$A$1:$CI$100,MATCH(DATE(G$3,1,1),Macro!$A$1:$CI$1,0),FALSE)</f>
        <v>0.43729335529014701</v>
      </c>
      <c r="H6" s="52">
        <f>VLOOKUP($B6,Macro!$A$1:$CI$100,MATCH(DATE(H$3,1,1),Macro!$A$1:$CI$1,0),FALSE)</f>
        <v>0.40601985828552234</v>
      </c>
      <c r="I6" s="52">
        <f>VLOOKUP($B6,Macro!$A$1:$CI$100,MATCH(DATE(I$3,1,1),Macro!$A$1:$CI$1,0),FALSE)</f>
        <v>0.51637599243623544</v>
      </c>
      <c r="J6" s="53">
        <f>VLOOKUP($B6,Macro!$A$1:$CI$100,MATCH(DATE(J$3,1,1),Macro!$A$1:$CI$1,0),FALSE)</f>
        <v>0.47835151216213401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-1.090657357323277E-2</v>
      </c>
      <c r="D7" s="52">
        <f>VLOOKUP($B7,Macro!$A$1:$CI$100,MATCH(DATE(D$3,1,1),Macro!$A$1:$CI$1,0),FALSE)</f>
        <v>-3.768577905168824E-2</v>
      </c>
      <c r="E7" s="52">
        <f>VLOOKUP($B7,Macro!$A$1:$CI$100,MATCH(DATE(E$3,1,1),Macro!$A$1:$CI$1,0),FALSE)</f>
        <v>-7.9477988666376564E-2</v>
      </c>
      <c r="F7" s="52">
        <f>VLOOKUP($B7,Macro!$A$1:$CI$100,MATCH(DATE(F$3,1,1),Macro!$A$1:$CI$1,0),FALSE)</f>
        <v>-0.13212235068922329</v>
      </c>
      <c r="G7" s="52">
        <f>VLOOKUP($B7,Macro!$A$1:$CI$100,MATCH(DATE(G$3,1,1),Macro!$A$1:$CI$1,0),FALSE)</f>
        <v>-0.18985385760718065</v>
      </c>
      <c r="H7" s="52">
        <f>VLOOKUP($B7,Macro!$A$1:$CI$100,MATCH(DATE(H$3,1,1),Macro!$A$1:$CI$1,0),FALSE)</f>
        <v>-0.43063948997612567</v>
      </c>
      <c r="I7" s="52">
        <f>VLOOKUP($B7,Macro!$A$1:$CI$100,MATCH(DATE(I$3,1,1),Macro!$A$1:$CI$1,0),FALSE)</f>
        <v>-0.55098546184088049</v>
      </c>
      <c r="J7" s="53">
        <f>VLOOKUP($B7,Macro!$A$1:$CI$100,MATCH(DATE(J$3,1,1),Macro!$A$1:$CI$1,0),FALSE)</f>
        <v>-0.53082261145757093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0.39421171847897618</v>
      </c>
      <c r="D8" s="52">
        <f>VLOOKUP($B8,Macro!$A$1:$CI$100,MATCH(DATE(D$3,1,1),Macro!$A$1:$CI$1,0),FALSE)</f>
        <v>0.56121815384586604</v>
      </c>
      <c r="E8" s="52">
        <f>VLOOKUP($B8,Macro!$A$1:$CI$100,MATCH(DATE(E$3,1,1),Macro!$A$1:$CI$1,0),FALSE)</f>
        <v>0.65401869985239891</v>
      </c>
      <c r="F8" s="52">
        <f>VLOOKUP($B8,Macro!$A$1:$CI$100,MATCH(DATE(F$3,1,1),Macro!$A$1:$CI$1,0),FALSE)</f>
        <v>0.71183414403352963</v>
      </c>
      <c r="G8" s="52">
        <f>VLOOKUP($B8,Macro!$A$1:$CI$100,MATCH(DATE(G$3,1,1),Macro!$A$1:$CI$1,0),FALSE)</f>
        <v>0.72799740107680755</v>
      </c>
      <c r="H8" s="52">
        <f>VLOOKUP($B8,Macro!$A$1:$CI$100,MATCH(DATE(H$3,1,1),Macro!$A$1:$CI$1,0),FALSE)</f>
        <v>0.77561336591247532</v>
      </c>
      <c r="I8" s="52">
        <f>VLOOKUP($B8,Macro!$A$1:$CI$100,MATCH(DATE(I$3,1,1),Macro!$A$1:$CI$1,0),FALSE)</f>
        <v>0.85449667393386886</v>
      </c>
      <c r="J8" s="53">
        <f>VLOOKUP($B8,Macro!$A$1:$CI$100,MATCH(DATE(J$3,1,1),Macro!$A$1:$CI$1,0),FALSE)</f>
        <v>0.83478582500675635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0.22751042464281834</v>
      </c>
      <c r="D9" s="52">
        <f>VLOOKUP($B9,Macro!$A$1:$CI$100,MATCH(DATE(D$3,1,1),Macro!$A$1:$CI$1,0),FALSE)</f>
        <v>0.39091474680701399</v>
      </c>
      <c r="E9" s="52">
        <f>VLOOKUP($B9,Macro!$A$1:$CI$100,MATCH(DATE(E$3,1,1),Macro!$A$1:$CI$1,0),FALSE)</f>
        <v>0.49764350756540399</v>
      </c>
      <c r="F9" s="52">
        <f>VLOOKUP($B9,Macro!$A$1:$CI$100,MATCH(DATE(F$3,1,1),Macro!$A$1:$CI$1,0),FALSE)</f>
        <v>0.56603517794120428</v>
      </c>
      <c r="G9" s="52">
        <f>VLOOKUP($B9,Macro!$A$1:$CI$100,MATCH(DATE(G$3,1,1),Macro!$A$1:$CI$1,0),FALSE)</f>
        <v>0.59896584678871267</v>
      </c>
      <c r="H9" s="52">
        <f>VLOOKUP($B9,Macro!$A$1:$CI$100,MATCH(DATE(H$3,1,1),Macro!$A$1:$CI$1,0),FALSE)</f>
        <v>0.64448198170183879</v>
      </c>
      <c r="I9" s="52">
        <f>VLOOKUP($B9,Macro!$A$1:$CI$100,MATCH(DATE(I$3,1,1),Macro!$A$1:$CI$1,0),FALSE)</f>
        <v>0.64155648660284559</v>
      </c>
      <c r="J9" s="53">
        <f>VLOOKUP($B9,Macro!$A$1:$CI$100,MATCH(DATE(J$3,1,1),Macro!$A$1:$CI$1,0),FALSE)</f>
        <v>0.60719824621233709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6.1495820000001533E-2</v>
      </c>
      <c r="D10" s="52">
        <f>VLOOKUP($B10,Macro!$A$1:$CI$100,MATCH(DATE(D$3,1,1),Macro!$A$1:$CI$1,0),FALSE)</f>
        <v>5.2698130000000676E-2</v>
      </c>
      <c r="E10" s="52">
        <f>VLOOKUP($B10,Macro!$A$1:$CI$100,MATCH(DATE(E$3,1,1),Macro!$A$1:$CI$1,0),FALSE)</f>
        <v>2.507076000000108E-2</v>
      </c>
      <c r="F10" s="52">
        <f>VLOOKUP($B10,Macro!$A$1:$CI$100,MATCH(DATE(F$3,1,1),Macro!$A$1:$CI$1,0),FALSE)</f>
        <v>1.3655700000003712E-3</v>
      </c>
      <c r="G10" s="52">
        <f>VLOOKUP($B10,Macro!$A$1:$CI$100,MATCH(DATE(G$3,1,1),Macro!$A$1:$CI$1,0),FALSE)</f>
        <v>-1.602441000000121E-2</v>
      </c>
      <c r="H10" s="52">
        <f>VLOOKUP($B10,Macro!$A$1:$CI$100,MATCH(DATE(H$3,1,1),Macro!$A$1:$CI$1,0),FALSE)</f>
        <v>-1.4983739999999135E-2</v>
      </c>
      <c r="I10" s="52">
        <f>VLOOKUP($B10,Macro!$A$1:$CI$100,MATCH(DATE(I$3,1,1),Macro!$A$1:$CI$1,0),FALSE)</f>
        <v>3.0259400000010039E-3</v>
      </c>
      <c r="J10" s="53">
        <f>VLOOKUP($B10,Macro!$A$1:$CI$100,MATCH(DATE(J$3,1,1),Macro!$A$1:$CI$1,0),FALSE)</f>
        <v>-2.3032500000019773E-3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6.3031811671465654E-2</v>
      </c>
      <c r="D11" s="52">
        <f>VLOOKUP($B11,Macro!$A$1:$CI$100,MATCH(DATE(D$3,1,1),Macro!$A$1:$CI$1,0),FALSE)</f>
        <v>0.17391401094553061</v>
      </c>
      <c r="E11" s="52">
        <f>VLOOKUP($B11,Macro!$A$1:$CI$100,MATCH(DATE(E$3,1,1),Macro!$A$1:$CI$1,0),FALSE)</f>
        <v>0.30597194567414387</v>
      </c>
      <c r="F11" s="52">
        <f>VLOOKUP($B11,Macro!$A$1:$CI$100,MATCH(DATE(F$3,1,1),Macro!$A$1:$CI$1,0),FALSE)</f>
        <v>0.43790518788706656</v>
      </c>
      <c r="G11" s="52">
        <f>VLOOKUP($B11,Macro!$A$1:$CI$100,MATCH(DATE(G$3,1,1),Macro!$A$1:$CI$1,0),FALSE)</f>
        <v>0.55353706205736319</v>
      </c>
      <c r="H11" s="52">
        <f>VLOOKUP($B11,Macro!$A$1:$CI$100,MATCH(DATE(H$3,1,1),Macro!$A$1:$CI$1,0),FALSE)</f>
        <v>0.85456592629542527</v>
      </c>
      <c r="I11" s="52">
        <f>VLOOKUP($B11,Macro!$A$1:$CI$100,MATCH(DATE(I$3,1,1),Macro!$A$1:$CI$1,0),FALSE)</f>
        <v>0.90667184646719967</v>
      </c>
      <c r="J11" s="53">
        <f>VLOOKUP($B11,Macro!$A$1:$CI$100,MATCH(DATE(J$3,1,1),Macro!$A$1:$CI$1,0),FALSE)</f>
        <v>0.86776183694858844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9.9326713272973599E-2</v>
      </c>
      <c r="D12" s="52">
        <f>VLOOKUP($B12,Macro!$A$1:$CI$100,MATCH(DATE(D$3,1,1),Macro!$A$1:$CI$1,0),FALSE)</f>
        <v>0.23683610208318218</v>
      </c>
      <c r="E12" s="52">
        <f>VLOOKUP($B12,Macro!$A$1:$CI$100,MATCH(DATE(E$3,1,1),Macro!$A$1:$CI$1,0),FALSE)</f>
        <v>0.3845458278825431</v>
      </c>
      <c r="F12" s="52">
        <f>VLOOKUP($B12,Macro!$A$1:$CI$100,MATCH(DATE(F$3,1,1),Macro!$A$1:$CI$1,0),FALSE)</f>
        <v>0.52696943876728852</v>
      </c>
      <c r="G12" s="52">
        <f>VLOOKUP($B12,Macro!$A$1:$CI$100,MATCH(DATE(G$3,1,1),Macro!$A$1:$CI$1,0),FALSE)</f>
        <v>0.65050907931318847</v>
      </c>
      <c r="H12" s="52">
        <f>VLOOKUP($B12,Macro!$A$1:$CI$100,MATCH(DATE(H$3,1,1),Macro!$A$1:$CI$1,0),FALSE)</f>
        <v>0.99708882795199738</v>
      </c>
      <c r="I12" s="52">
        <f>VLOOKUP($B12,Macro!$A$1:$CI$100,MATCH(DATE(I$3,1,1),Macro!$A$1:$CI$1,0),FALSE)</f>
        <v>1.0634819683041918</v>
      </c>
      <c r="J12" s="53">
        <f>VLOOKUP($B12,Macro!$A$1:$CI$100,MATCH(DATE(J$3,1,1),Macro!$A$1:$CI$1,0),FALSE)</f>
        <v>1.0119623205010919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0.1269290688075575</v>
      </c>
      <c r="D13" s="52">
        <f>VLOOKUP($B13,Macro!$A$1:$CI$100,MATCH(DATE(D$3,1,1),Macro!$A$1:$CI$1,0),FALSE)</f>
        <v>0.29218882238029042</v>
      </c>
      <c r="E13" s="52">
        <f>VLOOKUP($B13,Macro!$A$1:$CI$100,MATCH(DATE(E$3,1,1),Macro!$A$1:$CI$1,0),FALSE)</f>
        <v>0.46507942981615091</v>
      </c>
      <c r="F13" s="52">
        <f>VLOOKUP($B13,Macro!$A$1:$CI$100,MATCH(DATE(F$3,1,1),Macro!$A$1:$CI$1,0),FALSE)</f>
        <v>0.63026079632724219</v>
      </c>
      <c r="G13" s="52">
        <f>VLOOKUP($B13,Macro!$A$1:$CI$100,MATCH(DATE(G$3,1,1),Macro!$A$1:$CI$1,0),FALSE)</f>
        <v>0.77333269398680571</v>
      </c>
      <c r="H13" s="52">
        <f>VLOOKUP($B13,Macro!$A$1:$CI$100,MATCH(DATE(H$3,1,1),Macro!$A$1:$CI$1,0),FALSE)</f>
        <v>1.1852479543566607</v>
      </c>
      <c r="I13" s="52">
        <f>VLOOKUP($B13,Macro!$A$1:$CI$100,MATCH(DATE(I$3,1,1),Macro!$A$1:$CI$1,0),FALSE)</f>
        <v>1.2672121475189257</v>
      </c>
      <c r="J13" s="53">
        <f>VLOOKUP($B13,Macro!$A$1:$CI$100,MATCH(DATE(J$3,1,1),Macro!$A$1:$CI$1,0),FALSE)</f>
        <v>1.2043169859927483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7.051281435135337E-2</v>
      </c>
      <c r="D14" s="52">
        <f>VLOOKUP($B14,Macro!$A$1:$CI$100,MATCH(DATE(D$3,1,1),Macro!$A$1:$CI$1,0),FALSE)</f>
        <v>0.17905495164098895</v>
      </c>
      <c r="E14" s="52">
        <f>VLOOKUP($B14,Macro!$A$1:$CI$100,MATCH(DATE(E$3,1,1),Macro!$A$1:$CI$1,0),FALSE)</f>
        <v>0.30053940198060403</v>
      </c>
      <c r="F14" s="52">
        <f>VLOOKUP($B14,Macro!$A$1:$CI$100,MATCH(DATE(F$3,1,1),Macro!$A$1:$CI$1,0),FALSE)</f>
        <v>0.41927419559699697</v>
      </c>
      <c r="G14" s="52">
        <f>VLOOKUP($B14,Macro!$A$1:$CI$100,MATCH(DATE(G$3,1,1),Macro!$A$1:$CI$1,0),FALSE)</f>
        <v>0.52248555897169702</v>
      </c>
      <c r="H14" s="52">
        <f>VLOOKUP($B14,Macro!$A$1:$CI$100,MATCH(DATE(H$3,1,1),Macro!$A$1:$CI$1,0),FALSE)</f>
        <v>0.80103710284780139</v>
      </c>
      <c r="I14" s="52">
        <f>VLOOKUP($B14,Macro!$A$1:$CI$100,MATCH(DATE(I$3,1,1),Macro!$A$1:$CI$1,0),FALSE)</f>
        <v>0.85110236182135424</v>
      </c>
      <c r="J14" s="53">
        <f>VLOOKUP($B14,Macro!$A$1:$CI$100,MATCH(DATE(J$3,1,1),Macro!$A$1:$CI$1,0),FALSE)</f>
        <v>0.81152533771542412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6.0608202884271378E-2</v>
      </c>
      <c r="D15" s="52">
        <f>VLOOKUP($B15,Macro!$A$1:$CI$100,MATCH(DATE(D$3,1,1),Macro!$A$1:$CI$1,0),FALSE)</f>
        <v>0.16711500865516093</v>
      </c>
      <c r="E15" s="52">
        <f>VLOOKUP($B15,Macro!$A$1:$CI$100,MATCH(DATE(E$3,1,1),Macro!$A$1:$CI$1,0),FALSE)</f>
        <v>0.29555554247560067</v>
      </c>
      <c r="F15" s="52">
        <f>VLOOKUP($B15,Macro!$A$1:$CI$100,MATCH(DATE(F$3,1,1),Macro!$A$1:$CI$1,0),FALSE)</f>
        <v>0.4261825182069412</v>
      </c>
      <c r="G15" s="52">
        <f>VLOOKUP($B15,Macro!$A$1:$CI$100,MATCH(DATE(G$3,1,1),Macro!$A$1:$CI$1,0),FALSE)</f>
        <v>0.54305121786051291</v>
      </c>
      <c r="H15" s="52">
        <f>VLOOKUP($B15,Macro!$A$1:$CI$100,MATCH(DATE(H$3,1,1),Macro!$A$1:$CI$1,0),FALSE)</f>
        <v>0.8603826165882289</v>
      </c>
      <c r="I15" s="52">
        <f>VLOOKUP($B15,Macro!$A$1:$CI$100,MATCH(DATE(I$3,1,1),Macro!$A$1:$CI$1,0),FALSE)</f>
        <v>0.91703231166500032</v>
      </c>
      <c r="J15" s="53">
        <f>VLOOKUP($B15,Macro!$A$1:$CI$100,MATCH(DATE(J$3,1,1),Macro!$A$1:$CI$1,0),FALSE)</f>
        <v>0.87832382743431303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5.6280140627240627E-2</v>
      </c>
      <c r="D17" s="52">
        <f>VLOOKUP($B17,Macro!$A$1:$CI$100,MATCH(DATE(D$3,1,1),Macro!$A$1:$CI$1,0),FALSE)</f>
        <v>0.15472506971812017</v>
      </c>
      <c r="E17" s="52">
        <f>VLOOKUP($B17,Macro!$A$1:$CI$100,MATCH(DATE(E$3,1,1),Macro!$A$1:$CI$1,0),FALSE)</f>
        <v>0.28164232253233834</v>
      </c>
      <c r="F17" s="52">
        <f>VLOOKUP($B17,Macro!$A$1:$CI$100,MATCH(DATE(F$3,1,1),Macro!$A$1:$CI$1,0),FALSE)</f>
        <v>0.42530904548667703</v>
      </c>
      <c r="G17" s="52">
        <f>VLOOKUP($B17,Macro!$A$1:$CI$100,MATCH(DATE(G$3,1,1),Macro!$A$1:$CI$1,0),FALSE)</f>
        <v>0.57165035373907269</v>
      </c>
      <c r="H17" s="52">
        <f>VLOOKUP($B17,Macro!$A$1:$CI$100,MATCH(DATE(H$3,1,1),Macro!$A$1:$CI$1,0),FALSE)</f>
        <v>1.089500379194619</v>
      </c>
      <c r="I17" s="52">
        <f>VLOOKUP($B17,Macro!$A$1:$CI$100,MATCH(DATE(I$3,1,1),Macro!$A$1:$CI$1,0),FALSE)</f>
        <v>1.2211359134688404</v>
      </c>
      <c r="J17" s="53">
        <f>VLOOKUP($B17,Macro!$A$1:$CI$100,MATCH(DATE(J$3,1,1),Macro!$A$1:$CI$1,0),FALSE)</f>
        <v>1.1518962118328702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-6.7452320065630733E-2</v>
      </c>
      <c r="D18" s="52">
        <f>VLOOKUP($B18,Macro!$A$1:$CI$100,MATCH(DATE(D$3,1,1),Macro!$A$1:$CI$1,0),FALSE)</f>
        <v>-0.13202160846182975</v>
      </c>
      <c r="E18" s="52">
        <f>VLOOKUP($B18,Macro!$A$1:$CI$100,MATCH(DATE(E$3,1,1),Macro!$A$1:$CI$1,0),FALSE)</f>
        <v>-0.1766012566320585</v>
      </c>
      <c r="F18" s="52">
        <f>VLOOKUP($B18,Macro!$A$1:$CI$100,MATCH(DATE(F$3,1,1),Macro!$A$1:$CI$1,0),FALSE)</f>
        <v>-0.19735831292062578</v>
      </c>
      <c r="G18" s="52">
        <f>VLOOKUP($B18,Macro!$A$1:$CI$100,MATCH(DATE(G$3,1,1),Macro!$A$1:$CI$1,0),FALSE)</f>
        <v>-0.19407258098237401</v>
      </c>
      <c r="H18" s="52">
        <f>VLOOKUP($B18,Macro!$A$1:$CI$100,MATCH(DATE(H$3,1,1),Macro!$A$1:$CI$1,0),FALSE)</f>
        <v>-8.9481695904092273E-2</v>
      </c>
      <c r="I18" s="52">
        <f>VLOOKUP($B18,Macro!$A$1:$CI$100,MATCH(DATE(I$3,1,1),Macro!$A$1:$CI$1,0),FALSE)</f>
        <v>-4.0673334513152692E-2</v>
      </c>
      <c r="J18" s="53">
        <f>VLOOKUP($B18,Macro!$A$1:$CI$100,MATCH(DATE(J$3,1,1),Macro!$A$1:$CI$1,0),FALSE)</f>
        <v>-4.7622149109405321E-2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93.585419999999431</v>
      </c>
      <c r="D19" s="52">
        <f>VLOOKUP($B19,Macro!$A$1:$CI$100,MATCH(DATE(D$3,1,1),Macro!$A$1:$CI$1,0),FALSE)</f>
        <v>167.61788000000161</v>
      </c>
      <c r="E19" s="52">
        <f>VLOOKUP($B19,Macro!$A$1:$CI$100,MATCH(DATE(E$3,1,1),Macro!$A$1:$CI$1,0),FALSE)</f>
        <v>215.79227000000174</v>
      </c>
      <c r="F19" s="52">
        <f>VLOOKUP($B19,Macro!$A$1:$CI$100,MATCH(DATE(F$3,1,1),Macro!$A$1:$CI$1,0),FALSE)</f>
        <v>242.1383199999982</v>
      </c>
      <c r="G19" s="52">
        <f>VLOOKUP($B19,Macro!$A$1:$CI$100,MATCH(DATE(G$3,1,1),Macro!$A$1:$CI$1,0),FALSE)</f>
        <v>247.18332999999984</v>
      </c>
      <c r="H19" s="52">
        <f>VLOOKUP($B19,Macro!$A$1:$CI$100,MATCH(DATE(H$3,1,1),Macro!$A$1:$CI$1,0),FALSE)</f>
        <v>199.05593000000226</v>
      </c>
      <c r="I19" s="52">
        <f>VLOOKUP($B19,Macro!$A$1:$CI$100,MATCH(DATE(I$3,1,1),Macro!$A$1:$CI$1,0),FALSE)</f>
        <v>185.20244000000093</v>
      </c>
      <c r="J19" s="53">
        <f>VLOOKUP($B19,Macro!$A$1:$CI$100,MATCH(DATE(J$3,1,1),Macro!$A$1:$CI$1,0),FALSE)</f>
        <v>199.26778999999806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-0.25048512999999994</v>
      </c>
      <c r="D20" s="52">
        <f>VLOOKUP($B20,Macro!$A$1:$CI$100,MATCH(DATE(D$3,1,1),Macro!$A$1:$CI$1,0),FALSE)</f>
        <v>-0.42646167000000013</v>
      </c>
      <c r="E20" s="52">
        <f>VLOOKUP($B20,Macro!$A$1:$CI$100,MATCH(DATE(E$3,1,1),Macro!$A$1:$CI$1,0),FALSE)</f>
        <v>-0.52808293999999922</v>
      </c>
      <c r="F20" s="52">
        <f>VLOOKUP($B20,Macro!$A$1:$CI$100,MATCH(DATE(F$3,1,1),Macro!$A$1:$CI$1,0),FALSE)</f>
        <v>-0.57500132999999953</v>
      </c>
      <c r="G20" s="52">
        <f>VLOOKUP($B20,Macro!$A$1:$CI$100,MATCH(DATE(G$3,1,1),Macro!$A$1:$CI$1,0),FALSE)</f>
        <v>-0.57180379000000003</v>
      </c>
      <c r="H20" s="52">
        <f>VLOOKUP($B20,Macro!$A$1:$CI$100,MATCH(DATE(H$3,1,1),Macro!$A$1:$CI$1,0),FALSE)</f>
        <v>-0.43475055999999956</v>
      </c>
      <c r="I20" s="52">
        <f>VLOOKUP($B20,Macro!$A$1:$CI$100,MATCH(DATE(I$3,1,1),Macro!$A$1:$CI$1,0),FALSE)</f>
        <v>-0.40044959000000019</v>
      </c>
      <c r="J20" s="53">
        <f>VLOOKUP($B20,Macro!$A$1:$CI$100,MATCH(DATE(J$3,1,1),Macro!$A$1:$CI$1,0),FALSE)</f>
        <v>-0.4182858400000003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-9.5677589000000077E-2</v>
      </c>
      <c r="D21" s="52">
        <f>VLOOKUP($B21,Macro!$A$1:$CI$100,MATCH(DATE(D$3,1,1),Macro!$A$1:$CI$1,0),FALSE)</f>
        <v>-0.12008038700000002</v>
      </c>
      <c r="E21" s="52">
        <f>VLOOKUP($B21,Macro!$A$1:$CI$100,MATCH(DATE(E$3,1,1),Macro!$A$1:$CI$1,0),FALSE)</f>
        <v>-0.12093259100000005</v>
      </c>
      <c r="F21" s="52">
        <f>VLOOKUP($B21,Macro!$A$1:$CI$100,MATCH(DATE(F$3,1,1),Macro!$A$1:$CI$1,0),FALSE)</f>
        <v>-0.11441476300000009</v>
      </c>
      <c r="G21" s="52">
        <f>VLOOKUP($B21,Macro!$A$1:$CI$100,MATCH(DATE(G$3,1,1),Macro!$A$1:$CI$1,0),FALSE)</f>
        <v>-0.10176204100000004</v>
      </c>
      <c r="H21" s="52">
        <f>VLOOKUP($B21,Macro!$A$1:$CI$100,MATCH(DATE(H$3,1,1),Macro!$A$1:$CI$1,0),FALSE)</f>
        <v>-9.2759240999999978E-2</v>
      </c>
      <c r="I21" s="52">
        <f>VLOOKUP($B21,Macro!$A$1:$CI$100,MATCH(DATE(I$3,1,1),Macro!$A$1:$CI$1,0),FALSE)</f>
        <v>-0.13255807099999994</v>
      </c>
      <c r="J21" s="53">
        <f>VLOOKUP($B21,Macro!$A$1:$CI$100,MATCH(DATE(J$3,1,1),Macro!$A$1:$CI$1,0),FALSE)</f>
        <v>-0.13220846900000002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-0.30479575999999997</v>
      </c>
      <c r="D22" s="52">
        <f>VLOOKUP($B22,Macro!$A$1:$CI$100,MATCH(DATE(D$3,1,1),Macro!$A$1:$CI$1,0),FALSE)</f>
        <v>-0.15910441999999991</v>
      </c>
      <c r="E22" s="52">
        <f>VLOOKUP($B22,Macro!$A$1:$CI$100,MATCH(DATE(E$3,1,1),Macro!$A$1:$CI$1,0),FALSE)</f>
        <v>-6.9589419999999985E-2</v>
      </c>
      <c r="F22" s="52">
        <f>VLOOKUP($B22,Macro!$A$1:$CI$100,MATCH(DATE(F$3,1,1),Macro!$A$1:$CI$1,0),FALSE)</f>
        <v>-1.6492519999999899E-2</v>
      </c>
      <c r="G22" s="52">
        <f>VLOOKUP($B22,Macro!$A$1:$CI$100,MATCH(DATE(G$3,1,1),Macro!$A$1:$CI$1,0),FALSE)</f>
        <v>2.676973000000013E-2</v>
      </c>
      <c r="H22" s="52">
        <f>VLOOKUP($B22,Macro!$A$1:$CI$100,MATCH(DATE(H$3,1,1),Macro!$A$1:$CI$1,0),FALSE)</f>
        <v>1.2798380000000019E-2</v>
      </c>
      <c r="I22" s="52">
        <f>VLOOKUP($B22,Macro!$A$1:$CI$100,MATCH(DATE(I$3,1,1),Macro!$A$1:$CI$1,0),FALSE)</f>
        <v>-9.6594529999999984E-2</v>
      </c>
      <c r="J22" s="53">
        <f>VLOOKUP($B22,Macro!$A$1:$CI$100,MATCH(DATE(J$3,1,1),Macro!$A$1:$CI$1,0),FALSE)</f>
        <v>-0.12999750999999998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-0.3864381600000022</v>
      </c>
      <c r="D23" s="52">
        <f>VLOOKUP($B23,Macro!$A$1:$CI$100,MATCH(DATE(D$3,1,1),Macro!$A$1:$CI$1,0),FALSE)</f>
        <v>-0.41612352000000019</v>
      </c>
      <c r="E23" s="52">
        <f>VLOOKUP($B23,Macro!$A$1:$CI$100,MATCH(DATE(E$3,1,1),Macro!$A$1:$CI$1,0),FALSE)</f>
        <v>-0.49794466000000481</v>
      </c>
      <c r="F23" s="52">
        <f>VLOOKUP($B23,Macro!$A$1:$CI$100,MATCH(DATE(F$3,1,1),Macro!$A$1:$CI$1,0),FALSE)</f>
        <v>-0.57671584999999803</v>
      </c>
      <c r="G23" s="52">
        <f>VLOOKUP($B23,Macro!$A$1:$CI$100,MATCH(DATE(G$3,1,1),Macro!$A$1:$CI$1,0),FALSE)</f>
        <v>-0.61733591999999504</v>
      </c>
      <c r="H23" s="52">
        <f>VLOOKUP($B23,Macro!$A$1:$CI$100,MATCH(DATE(H$3,1,1),Macro!$A$1:$CI$1,0),FALSE)</f>
        <v>-0.60844896000000759</v>
      </c>
      <c r="I23" s="52">
        <f>VLOOKUP($B23,Macro!$A$1:$CI$100,MATCH(DATE(I$3,1,1),Macro!$A$1:$CI$1,0),FALSE)</f>
        <v>0.2226244799999888</v>
      </c>
      <c r="J23" s="53">
        <f>VLOOKUP($B23,Macro!$A$1:$CI$100,MATCH(DATE(J$3,1,1),Macro!$A$1:$CI$1,0),FALSE)</f>
        <v>1.8062857000000099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92" t="s">
        <v>13</v>
      </c>
      <c r="D26" s="92"/>
      <c r="E26" s="92"/>
      <c r="F26" s="92"/>
      <c r="G26" s="92"/>
      <c r="H26" s="92"/>
      <c r="I26" s="92"/>
      <c r="J26" s="92"/>
      <c r="K26" s="10"/>
      <c r="L26" s="10"/>
      <c r="M26" s="10"/>
    </row>
    <row r="27" spans="1:13" ht="15.75" x14ac:dyDescent="0.25">
      <c r="A27" s="8"/>
      <c r="B27" s="9"/>
      <c r="C27" s="93" t="s">
        <v>14</v>
      </c>
      <c r="D27" s="93"/>
      <c r="E27" s="93"/>
      <c r="F27" s="93"/>
      <c r="G27" s="93"/>
      <c r="H27" s="93"/>
      <c r="I27" s="93"/>
      <c r="J27" s="94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0.60278555439516879</v>
      </c>
      <c r="D29" s="52">
        <f t="shared" si="1"/>
        <v>0.66777470001246897</v>
      </c>
      <c r="E29" s="52">
        <f t="shared" si="1"/>
        <v>0.71493512393767666</v>
      </c>
      <c r="F29" s="52">
        <f t="shared" si="1"/>
        <v>0.73443897873408659</v>
      </c>
      <c r="G29" s="52">
        <f t="shared" si="1"/>
        <v>0.70475673305281372</v>
      </c>
      <c r="H29" s="52">
        <f t="shared" si="1"/>
        <v>0.61796081219558374</v>
      </c>
      <c r="I29" s="52">
        <f t="shared" si="1"/>
        <v>0.66157627929794849</v>
      </c>
      <c r="J29" s="53">
        <f t="shared" si="1"/>
        <v>0.64447816359740617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0.15464891092333843</v>
      </c>
      <c r="D30" s="52">
        <f t="shared" si="2"/>
        <v>0.32837812271102607</v>
      </c>
      <c r="E30" s="52">
        <f t="shared" si="2"/>
        <v>0.46786181941937954</v>
      </c>
      <c r="F30" s="52">
        <f t="shared" si="2"/>
        <v>0.56441193573495418</v>
      </c>
      <c r="G30" s="52">
        <f t="shared" si="2"/>
        <v>0.61801963114520575</v>
      </c>
      <c r="H30" s="52">
        <f t="shared" si="2"/>
        <v>0.66230549880943457</v>
      </c>
      <c r="I30" s="52">
        <f t="shared" si="2"/>
        <v>0.63795782075615204</v>
      </c>
      <c r="J30" s="53">
        <f t="shared" si="2"/>
        <v>0.60993654535563824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0.23088623001610298</v>
      </c>
      <c r="D31" s="52">
        <f t="shared" si="3"/>
        <v>0.3699617481363493</v>
      </c>
      <c r="E31" s="52">
        <f t="shared" si="3"/>
        <v>0.43222101535778101</v>
      </c>
      <c r="F31" s="52">
        <f t="shared" si="3"/>
        <v>0.4510490633705011</v>
      </c>
      <c r="G31" s="52">
        <f t="shared" si="3"/>
        <v>0.43729335529014701</v>
      </c>
      <c r="H31" s="52">
        <f t="shared" si="3"/>
        <v>0.40601985828552234</v>
      </c>
      <c r="I31" s="52">
        <f t="shared" si="3"/>
        <v>0.51637599243623544</v>
      </c>
      <c r="J31" s="53">
        <f t="shared" si="3"/>
        <v>0.47835151216213401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-1.090657357323277E-2</v>
      </c>
      <c r="D32" s="52">
        <f t="shared" si="4"/>
        <v>-3.768577905168824E-2</v>
      </c>
      <c r="E32" s="52">
        <f t="shared" si="4"/>
        <v>-7.9477988666376564E-2</v>
      </c>
      <c r="F32" s="52">
        <f t="shared" si="4"/>
        <v>-0.13212235068922329</v>
      </c>
      <c r="G32" s="52">
        <f t="shared" si="4"/>
        <v>-0.18985385760718065</v>
      </c>
      <c r="H32" s="52">
        <f t="shared" si="4"/>
        <v>-0.43063948997612567</v>
      </c>
      <c r="I32" s="52">
        <f t="shared" si="4"/>
        <v>-0.55098546184088049</v>
      </c>
      <c r="J32" s="53">
        <f t="shared" si="4"/>
        <v>-0.53082261145757093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0.39421171847897618</v>
      </c>
      <c r="D33" s="52">
        <f t="shared" si="5"/>
        <v>0.56121815384586604</v>
      </c>
      <c r="E33" s="52">
        <f t="shared" si="5"/>
        <v>0.65401869985239891</v>
      </c>
      <c r="F33" s="52">
        <f t="shared" si="5"/>
        <v>0.71183414403352963</v>
      </c>
      <c r="G33" s="52">
        <f t="shared" si="5"/>
        <v>0.72799740107680755</v>
      </c>
      <c r="H33" s="52">
        <f t="shared" si="5"/>
        <v>0.77561336591247532</v>
      </c>
      <c r="I33" s="52">
        <f t="shared" si="5"/>
        <v>0.85449667393386886</v>
      </c>
      <c r="J33" s="53">
        <f t="shared" si="5"/>
        <v>0.83478582500675635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0.22751042464281834</v>
      </c>
      <c r="D34" s="52">
        <f t="shared" si="6"/>
        <v>0.39091474680701399</v>
      </c>
      <c r="E34" s="52">
        <f t="shared" si="6"/>
        <v>0.49764350756540399</v>
      </c>
      <c r="F34" s="52">
        <f t="shared" si="6"/>
        <v>0.56603517794120428</v>
      </c>
      <c r="G34" s="52">
        <f t="shared" si="6"/>
        <v>0.59896584678871267</v>
      </c>
      <c r="H34" s="52">
        <f t="shared" si="6"/>
        <v>0.64448198170183879</v>
      </c>
      <c r="I34" s="52">
        <f t="shared" si="6"/>
        <v>0.64155648660284559</v>
      </c>
      <c r="J34" s="53">
        <f t="shared" si="6"/>
        <v>0.60719824621233709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6.1495820000001533E-2</v>
      </c>
      <c r="D35" s="52">
        <f t="shared" si="7"/>
        <v>5.2698130000000676E-2</v>
      </c>
      <c r="E35" s="52">
        <f t="shared" si="7"/>
        <v>2.507076000000108E-2</v>
      </c>
      <c r="F35" s="52">
        <f t="shared" si="7"/>
        <v>1.3655700000003712E-3</v>
      </c>
      <c r="G35" s="52">
        <f t="shared" si="7"/>
        <v>-1.602441000000121E-2</v>
      </c>
      <c r="H35" s="52">
        <f t="shared" si="7"/>
        <v>-1.4983739999999135E-2</v>
      </c>
      <c r="I35" s="52">
        <f t="shared" si="7"/>
        <v>3.0259400000010039E-3</v>
      </c>
      <c r="J35" s="53">
        <f t="shared" si="7"/>
        <v>-2.3032500000019773E-3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6.3031811671465654E-2</v>
      </c>
      <c r="D36" s="52">
        <f t="shared" si="8"/>
        <v>0.17391401094553061</v>
      </c>
      <c r="E36" s="52">
        <f t="shared" si="8"/>
        <v>0.30597194567414387</v>
      </c>
      <c r="F36" s="52">
        <f t="shared" si="8"/>
        <v>0.43790518788706656</v>
      </c>
      <c r="G36" s="52">
        <f t="shared" si="8"/>
        <v>0.55353706205736319</v>
      </c>
      <c r="H36" s="52">
        <f t="shared" si="8"/>
        <v>0.85456592629542527</v>
      </c>
      <c r="I36" s="52">
        <f t="shared" si="8"/>
        <v>0.90667184646719967</v>
      </c>
      <c r="J36" s="53">
        <f t="shared" si="8"/>
        <v>0.86776183694858844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9.9326713272973599E-2</v>
      </c>
      <c r="D37" s="52">
        <f t="shared" si="9"/>
        <v>0.23683610208318218</v>
      </c>
      <c r="E37" s="52">
        <f t="shared" si="9"/>
        <v>0.3845458278825431</v>
      </c>
      <c r="F37" s="52">
        <f t="shared" si="9"/>
        <v>0.52696943876728852</v>
      </c>
      <c r="G37" s="52">
        <f t="shared" si="9"/>
        <v>0.65050907931318847</v>
      </c>
      <c r="H37" s="52">
        <f t="shared" si="9"/>
        <v>0.99708882795199738</v>
      </c>
      <c r="I37" s="52">
        <f t="shared" si="9"/>
        <v>1.0634819683041918</v>
      </c>
      <c r="J37" s="53">
        <f t="shared" si="9"/>
        <v>1.0119623205010919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0.1269290688075575</v>
      </c>
      <c r="D38" s="52">
        <f t="shared" si="10"/>
        <v>0.29218882238029042</v>
      </c>
      <c r="E38" s="52">
        <f t="shared" si="10"/>
        <v>0.46507942981615091</v>
      </c>
      <c r="F38" s="52">
        <f t="shared" si="10"/>
        <v>0.63026079632724219</v>
      </c>
      <c r="G38" s="52">
        <f t="shared" si="10"/>
        <v>0.77333269398680571</v>
      </c>
      <c r="H38" s="52">
        <f t="shared" si="10"/>
        <v>1.1852479543566607</v>
      </c>
      <c r="I38" s="52">
        <f t="shared" si="10"/>
        <v>1.2672121475189257</v>
      </c>
      <c r="J38" s="53">
        <f t="shared" si="10"/>
        <v>1.2043169859927483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7.051281435135337E-2</v>
      </c>
      <c r="D39" s="52">
        <f t="shared" si="11"/>
        <v>0.17905495164098895</v>
      </c>
      <c r="E39" s="52">
        <f t="shared" si="11"/>
        <v>0.30053940198060403</v>
      </c>
      <c r="F39" s="52">
        <f t="shared" si="11"/>
        <v>0.41927419559699697</v>
      </c>
      <c r="G39" s="52">
        <f t="shared" si="11"/>
        <v>0.52248555897169702</v>
      </c>
      <c r="H39" s="52">
        <f t="shared" si="11"/>
        <v>0.80103710284780139</v>
      </c>
      <c r="I39" s="52">
        <f t="shared" si="11"/>
        <v>0.85110236182135424</v>
      </c>
      <c r="J39" s="53">
        <f t="shared" si="11"/>
        <v>0.81152533771542412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6.0608202884271378E-2</v>
      </c>
      <c r="D40" s="52">
        <f t="shared" si="12"/>
        <v>0.16711500865516093</v>
      </c>
      <c r="E40" s="52">
        <f t="shared" si="12"/>
        <v>0.29555554247560067</v>
      </c>
      <c r="F40" s="52">
        <f t="shared" si="12"/>
        <v>0.4261825182069412</v>
      </c>
      <c r="G40" s="52">
        <f t="shared" si="12"/>
        <v>0.54305121786051291</v>
      </c>
      <c r="H40" s="52">
        <f t="shared" si="12"/>
        <v>0.8603826165882289</v>
      </c>
      <c r="I40" s="52">
        <f t="shared" si="12"/>
        <v>0.91703231166500032</v>
      </c>
      <c r="J40" s="53">
        <f t="shared" si="12"/>
        <v>0.87832382743431303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5.6280140627240627E-2</v>
      </c>
      <c r="D42" s="52">
        <f t="shared" si="14"/>
        <v>0.15472506971812017</v>
      </c>
      <c r="E42" s="52">
        <f t="shared" si="14"/>
        <v>0.28164232253233834</v>
      </c>
      <c r="F42" s="52">
        <f t="shared" si="14"/>
        <v>0.42530904548667703</v>
      </c>
      <c r="G42" s="52">
        <f t="shared" si="14"/>
        <v>0.57165035373907269</v>
      </c>
      <c r="H42" s="52">
        <f t="shared" si="14"/>
        <v>1.089500379194619</v>
      </c>
      <c r="I42" s="52">
        <f t="shared" si="14"/>
        <v>1.2211359134688404</v>
      </c>
      <c r="J42" s="53">
        <f t="shared" si="14"/>
        <v>1.1518962118328702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-6.7452320065630733E-2</v>
      </c>
      <c r="D43" s="52">
        <f t="shared" si="15"/>
        <v>-0.13202160846182975</v>
      </c>
      <c r="E43" s="52">
        <f t="shared" si="15"/>
        <v>-0.1766012566320585</v>
      </c>
      <c r="F43" s="52">
        <f t="shared" si="15"/>
        <v>-0.19735831292062578</v>
      </c>
      <c r="G43" s="52">
        <f t="shared" si="15"/>
        <v>-0.19407258098237401</v>
      </c>
      <c r="H43" s="52">
        <f t="shared" si="15"/>
        <v>-8.9481695904092273E-2</v>
      </c>
      <c r="I43" s="52">
        <f t="shared" si="15"/>
        <v>-4.0673334513152692E-2</v>
      </c>
      <c r="J43" s="53">
        <f t="shared" si="15"/>
        <v>-4.7622149109405321E-2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93.585419999999431</v>
      </c>
      <c r="D44" s="52">
        <f t="shared" si="16"/>
        <v>167.61788000000161</v>
      </c>
      <c r="E44" s="52">
        <f t="shared" si="16"/>
        <v>215.79227000000174</v>
      </c>
      <c r="F44" s="52">
        <f t="shared" si="16"/>
        <v>242.1383199999982</v>
      </c>
      <c r="G44" s="52">
        <f t="shared" si="16"/>
        <v>247.18332999999984</v>
      </c>
      <c r="H44" s="52">
        <f t="shared" si="16"/>
        <v>199.05593000000226</v>
      </c>
      <c r="I44" s="52">
        <f t="shared" si="16"/>
        <v>185.20244000000093</v>
      </c>
      <c r="J44" s="53">
        <f t="shared" si="16"/>
        <v>199.26778999999806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-0.25048512999999994</v>
      </c>
      <c r="D45" s="52">
        <f t="shared" si="17"/>
        <v>-0.42646167000000013</v>
      </c>
      <c r="E45" s="52">
        <f t="shared" si="17"/>
        <v>-0.52808293999999922</v>
      </c>
      <c r="F45" s="52">
        <f t="shared" si="17"/>
        <v>-0.57500132999999953</v>
      </c>
      <c r="G45" s="52">
        <f t="shared" si="17"/>
        <v>-0.57180379000000003</v>
      </c>
      <c r="H45" s="52">
        <f t="shared" si="17"/>
        <v>-0.43475055999999956</v>
      </c>
      <c r="I45" s="52">
        <f t="shared" si="17"/>
        <v>-0.40044959000000019</v>
      </c>
      <c r="J45" s="53">
        <f t="shared" si="17"/>
        <v>-0.4182858400000003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-9.5677589000000077E-2</v>
      </c>
      <c r="D46" s="52">
        <f t="shared" si="18"/>
        <v>-0.12008038700000002</v>
      </c>
      <c r="E46" s="52">
        <f t="shared" si="18"/>
        <v>-0.12093259100000005</v>
      </c>
      <c r="F46" s="52">
        <f t="shared" si="18"/>
        <v>-0.11441476300000009</v>
      </c>
      <c r="G46" s="52">
        <f t="shared" si="18"/>
        <v>-0.10176204100000004</v>
      </c>
      <c r="H46" s="52">
        <f t="shared" si="18"/>
        <v>-9.2759240999999978E-2</v>
      </c>
      <c r="I46" s="52">
        <f t="shared" si="18"/>
        <v>-0.13255807099999994</v>
      </c>
      <c r="J46" s="53">
        <f t="shared" si="18"/>
        <v>-0.13220846900000002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-0.30479575999999997</v>
      </c>
      <c r="D47" s="52">
        <f t="shared" si="19"/>
        <v>-0.15910441999999991</v>
      </c>
      <c r="E47" s="52">
        <f t="shared" si="19"/>
        <v>-6.9589419999999985E-2</v>
      </c>
      <c r="F47" s="52">
        <f t="shared" si="19"/>
        <v>-1.6492519999999899E-2</v>
      </c>
      <c r="G47" s="52">
        <f t="shared" si="19"/>
        <v>2.676973000000013E-2</v>
      </c>
      <c r="H47" s="52">
        <f t="shared" si="19"/>
        <v>1.2798380000000019E-2</v>
      </c>
      <c r="I47" s="52">
        <f t="shared" si="19"/>
        <v>-9.6594529999999984E-2</v>
      </c>
      <c r="J47" s="53">
        <f t="shared" si="19"/>
        <v>-0.12999750999999998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-0.3864381600000022</v>
      </c>
      <c r="D48" s="52">
        <f t="shared" si="20"/>
        <v>-0.41612352000000019</v>
      </c>
      <c r="E48" s="52">
        <f t="shared" si="20"/>
        <v>-0.49794466000000481</v>
      </c>
      <c r="F48" s="52">
        <f t="shared" si="20"/>
        <v>-0.57671584999999803</v>
      </c>
      <c r="G48" s="52">
        <f t="shared" si="20"/>
        <v>-0.61733591999999504</v>
      </c>
      <c r="H48" s="52">
        <f t="shared" si="20"/>
        <v>-0.60844896000000759</v>
      </c>
      <c r="I48" s="52">
        <f t="shared" si="20"/>
        <v>0.2226244799999888</v>
      </c>
      <c r="J48" s="53">
        <f t="shared" si="20"/>
        <v>1.8062857000000099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0.58851024083819148</v>
      </c>
      <c r="D50" s="52">
        <f>VLOOKUP($B50,Shock_dev!$A$1:$CI$300,MATCH(DATE(D$1,1,1),Shock_dev!$A$1:$CI$1,0),FALSE)</f>
        <v>0.64106747679988363</v>
      </c>
      <c r="E50" s="52">
        <f>VLOOKUP($B50,Shock_dev!$A$1:$CI$300,MATCH(DATE(E$1,1,1),Shock_dev!$A$1:$CI$1,0),FALSE)</f>
        <v>0.68030385483635047</v>
      </c>
      <c r="F50" s="52">
        <f>VLOOKUP($B50,Shock_dev!$A$1:$CI$300,MATCH(DATE(F$1,1,1),Shock_dev!$A$1:$CI$1,0),FALSE)</f>
        <v>0.69386774449871069</v>
      </c>
      <c r="G50" s="52">
        <f>VLOOKUP($B50,Shock_dev!$A$1:$CI$300,MATCH(DATE(G$1,1,1),Shock_dev!$A$1:$CI$1,0),FALSE)</f>
        <v>0.66039861579687553</v>
      </c>
      <c r="H50" s="52">
        <f>VLOOKUP($B50,Shock_dev!$A$1:$CI$300,MATCH(DATE(H$1,1,1),Shock_dev!$A$1:$CI$1,0),FALSE)</f>
        <v>0.66218713771295512</v>
      </c>
      <c r="I50" s="52">
        <f>VLOOKUP($B50,Shock_dev!$A$1:$CI$300,MATCH(DATE(I$1,1,1),Shock_dev!$A$1:$CI$1,0),FALSE)</f>
        <v>0.632320746389059</v>
      </c>
      <c r="J50" s="52">
        <f>VLOOKUP($B50,Shock_dev!$A$1:$CI$300,MATCH(DATE(J$1,1,1),Shock_dev!$A$1:$CI$1,0),FALSE)</f>
        <v>0.61104149397623875</v>
      </c>
      <c r="K50" s="52">
        <f>VLOOKUP($B50,Shock_dev!$A$1:$CI$300,MATCH(DATE(K$1,1,1),Shock_dev!$A$1:$CI$1,0),FALSE)</f>
        <v>0.57437070258199441</v>
      </c>
      <c r="L50" s="52">
        <f>VLOOKUP($B50,Shock_dev!$A$1:$CI$300,MATCH(DATE(L$1,1,1),Shock_dev!$A$1:$CI$1,0),FALSE)</f>
        <v>0.56332870359687703</v>
      </c>
      <c r="M50" s="52">
        <f>VLOOKUP($B50,Shock_dev!$A$1:$CI$300,MATCH(DATE(M$1,1,1),Shock_dev!$A$1:$CI$1,0),FALSE)</f>
        <v>0.65634455432215244</v>
      </c>
      <c r="N50" s="52">
        <f>VLOOKUP($B50,Shock_dev!$A$1:$CI$300,MATCH(DATE(N$1,1,1),Shock_dev!$A$1:$CI$1,0),FALSE)</f>
        <v>0.62496670846845515</v>
      </c>
      <c r="O50" s="52">
        <f>VLOOKUP($B50,Shock_dev!$A$1:$CI$300,MATCH(DATE(O$1,1,1),Shock_dev!$A$1:$CI$1,0),FALSE)</f>
        <v>0.61510332604364226</v>
      </c>
      <c r="P50" s="52">
        <f>VLOOKUP($B50,Shock_dev!$A$1:$CI$300,MATCH(DATE(P$1,1,1),Shock_dev!$A$1:$CI$1,0),FALSE)</f>
        <v>0.60282992922826573</v>
      </c>
      <c r="Q50" s="52">
        <f>VLOOKUP($B50,Shock_dev!$A$1:$CI$300,MATCH(DATE(Q$1,1,1),Shock_dev!$A$1:$CI$1,0),FALSE)</f>
        <v>0.60431415548614087</v>
      </c>
      <c r="R50" s="52">
        <f>VLOOKUP($B50,Shock_dev!$A$1:$CI$300,MATCH(DATE(R$1,1,1),Shock_dev!$A$1:$CI$1,0),FALSE)</f>
        <v>0.57815578647977262</v>
      </c>
      <c r="S50" s="52">
        <f>VLOOKUP($B50,Shock_dev!$A$1:$CI$300,MATCH(DATE(S$1,1,1),Shock_dev!$A$1:$CI$1,0),FALSE)</f>
        <v>0.57840314159558481</v>
      </c>
      <c r="T50" s="52">
        <f>VLOOKUP($B50,Shock_dev!$A$1:$CI$300,MATCH(DATE(T$1,1,1),Shock_dev!$A$1:$CI$1,0),FALSE)</f>
        <v>0.56664453088137723</v>
      </c>
      <c r="U50" s="52">
        <f>VLOOKUP($B50,Shock_dev!$A$1:$CI$300,MATCH(DATE(U$1,1,1),Shock_dev!$A$1:$CI$1,0),FALSE)</f>
        <v>0.55545913192296403</v>
      </c>
      <c r="V50" s="52">
        <f>VLOOKUP($B50,Shock_dev!$A$1:$CI$300,MATCH(DATE(V$1,1,1),Shock_dev!$A$1:$CI$1,0),FALSE)</f>
        <v>0.60207836731196451</v>
      </c>
      <c r="W50" s="52">
        <f>VLOOKUP($B50,Shock_dev!$A$1:$CI$300,MATCH(DATE(W$1,1,1),Shock_dev!$A$1:$CI$1,0),FALSE)</f>
        <v>0.58474378750830169</v>
      </c>
      <c r="X50" s="52">
        <f>VLOOKUP($B50,Shock_dev!$A$1:$CI$300,MATCH(DATE(X$1,1,1),Shock_dev!$A$1:$CI$1,0),FALSE)</f>
        <v>0.59098008761615528</v>
      </c>
      <c r="Y50" s="52">
        <f>VLOOKUP($B50,Shock_dev!$A$1:$CI$300,MATCH(DATE(Y$1,1,1),Shock_dev!$A$1:$CI$1,0),FALSE)</f>
        <v>0.64293357931044515</v>
      </c>
      <c r="Z50" s="52">
        <f>VLOOKUP($B50,Shock_dev!$A$1:$CI$300,MATCH(DATE(Z$1,1,1),Shock_dev!$A$1:$CI$1,0),FALSE)</f>
        <v>0.63938275482102735</v>
      </c>
      <c r="AA50" s="52">
        <f>VLOOKUP($B50,Shock_dev!$A$1:$CI$300,MATCH(DATE(AA$1,1,1),Shock_dev!$A$1:$CI$1,0),FALSE)</f>
        <v>0.63404184570565736</v>
      </c>
      <c r="AB50" s="52">
        <f>VLOOKUP($B50,Shock_dev!$A$1:$CI$300,MATCH(DATE(AB$1,1,1),Shock_dev!$A$1:$CI$1,0),FALSE)</f>
        <v>0.62632213270850112</v>
      </c>
      <c r="AC50" s="52">
        <f>VLOOKUP($B50,Shock_dev!$A$1:$CI$300,MATCH(DATE(AC$1,1,1),Shock_dev!$A$1:$CI$1,0),FALSE)</f>
        <v>0.61704017987176396</v>
      </c>
      <c r="AD50" s="52">
        <f>VLOOKUP($B50,Shock_dev!$A$1:$CI$300,MATCH(DATE(AD$1,1,1),Shock_dev!$A$1:$CI$1,0),FALSE)</f>
        <v>0.60697151063127119</v>
      </c>
      <c r="AE50" s="52">
        <f>VLOOKUP($B50,Shock_dev!$A$1:$CI$300,MATCH(DATE(AE$1,1,1),Shock_dev!$A$1:$CI$1,0),FALSE)</f>
        <v>0.59665660286347677</v>
      </c>
      <c r="AF50" s="52">
        <f>VLOOKUP($B50,Shock_dev!$A$1:$CI$300,MATCH(DATE(AF$1,1,1),Shock_dev!$A$1:$CI$1,0),FALSE)</f>
        <v>0.58641763068190134</v>
      </c>
      <c r="AG50" s="52"/>
      <c r="AH50" s="65">
        <f>AVERAGE(C50:G50)</f>
        <v>0.65282958655400236</v>
      </c>
      <c r="AI50" s="65">
        <f>AVERAGE(H50:L50)</f>
        <v>0.60864975685142486</v>
      </c>
      <c r="AJ50" s="65">
        <f>AVERAGE(M50:Q50)</f>
        <v>0.62071173470973129</v>
      </c>
      <c r="AK50" s="65">
        <f>AVERAGE(R50:V50)</f>
        <v>0.57614819163833264</v>
      </c>
      <c r="AL50" s="65">
        <f>AVERAGE(W50:AA50)</f>
        <v>0.61841641099231737</v>
      </c>
      <c r="AM50" s="65">
        <f>AVERAGE(AB50:AF50)</f>
        <v>0.60668161135138288</v>
      </c>
      <c r="AN50" s="66"/>
      <c r="AO50" s="65">
        <f>AVERAGE(AH50:AI50)</f>
        <v>0.63073967170271361</v>
      </c>
      <c r="AP50" s="65">
        <f>AVERAGE(AJ50:AK50)</f>
        <v>0.59842996317403196</v>
      </c>
      <c r="AQ50" s="65">
        <f>AVERAGE(AL50:AM50)</f>
        <v>0.61254901117185012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443</v>
      </c>
      <c r="C51" s="51">
        <f>VLOOKUP($B51,Shock_dev!$A$1:$CI$300,MATCH(DATE(C$1,1,1),Shock_dev!$A$1:$CI$1,0),FALSE)</f>
        <v>2.0090920635766124E-3</v>
      </c>
      <c r="D51" s="52">
        <f>VLOOKUP($B51,Shock_dev!$A$1:$CI$300,MATCH(DATE(D$1,1,1),Shock_dev!$A$1:$CI$1,0),FALSE)</f>
        <v>3.1889490513848078E-3</v>
      </c>
      <c r="E51" s="52">
        <f>VLOOKUP($B51,Shock_dev!$A$1:$CI$300,MATCH(DATE(E$1,1,1),Shock_dev!$A$1:$CI$1,0),FALSE)</f>
        <v>3.7355455819469358E-3</v>
      </c>
      <c r="F51" s="52">
        <f>VLOOKUP($B51,Shock_dev!$A$1:$CI$300,MATCH(DATE(F$1,1,1),Shock_dev!$A$1:$CI$1,0),FALSE)</f>
        <v>3.7959955601536625E-3</v>
      </c>
      <c r="G51" s="52">
        <f>VLOOKUP($B51,Shock_dev!$A$1:$CI$300,MATCH(DATE(G$1,1,1),Shock_dev!$A$1:$CI$1,0),FALSE)</f>
        <v>3.4246478487150165E-3</v>
      </c>
      <c r="H51" s="52">
        <f>VLOOKUP($B51,Shock_dev!$A$1:$CI$300,MATCH(DATE(H$1,1,1),Shock_dev!$A$1:$CI$1,0),FALSE)</f>
        <v>2.9830721992967187E-3</v>
      </c>
      <c r="I51" s="52">
        <f>VLOOKUP($B51,Shock_dev!$A$1:$CI$300,MATCH(DATE(I$1,1,1),Shock_dev!$A$1:$CI$1,0),FALSE)</f>
        <v>2.4265270198514134E-3</v>
      </c>
      <c r="J51" s="52">
        <f>VLOOKUP($B51,Shock_dev!$A$1:$CI$300,MATCH(DATE(J$1,1,1),Shock_dev!$A$1:$CI$1,0),FALSE)</f>
        <v>1.875982351070231E-3</v>
      </c>
      <c r="K51" s="52">
        <f>VLOOKUP($B51,Shock_dev!$A$1:$CI$300,MATCH(DATE(K$1,1,1),Shock_dev!$A$1:$CI$1,0),FALSE)</f>
        <v>1.3073560998746775E-3</v>
      </c>
      <c r="L51" s="52">
        <f>VLOOKUP($B51,Shock_dev!$A$1:$CI$300,MATCH(DATE(L$1,1,1),Shock_dev!$A$1:$CI$1,0),FALSE)</f>
        <v>8.5456284689197875E-4</v>
      </c>
      <c r="M51" s="52">
        <f>VLOOKUP($B51,Shock_dev!$A$1:$CI$300,MATCH(DATE(M$1,1,1),Shock_dev!$A$1:$CI$1,0),FALSE)</f>
        <v>8.1888646150925898E-4</v>
      </c>
      <c r="N51" s="52">
        <f>VLOOKUP($B51,Shock_dev!$A$1:$CI$300,MATCH(DATE(N$1,1,1),Shock_dev!$A$1:$CI$1,0),FALSE)</f>
        <v>6.3441630426079208E-4</v>
      </c>
      <c r="O51" s="52">
        <f>VLOOKUP($B51,Shock_dev!$A$1:$CI$300,MATCH(DATE(O$1,1,1),Shock_dev!$A$1:$CI$1,0),FALSE)</f>
        <v>4.2392712593995567E-4</v>
      </c>
      <c r="P51" s="52">
        <f>VLOOKUP($B51,Shock_dev!$A$1:$CI$300,MATCH(DATE(P$1,1,1),Shock_dev!$A$1:$CI$1,0),FALSE)</f>
        <v>1.97575678900935E-4</v>
      </c>
      <c r="Q51" s="52">
        <f>VLOOKUP($B51,Shock_dev!$A$1:$CI$300,MATCH(DATE(Q$1,1,1),Shock_dev!$A$1:$CI$1,0),FALSE)</f>
        <v>2.4368493880263489E-5</v>
      </c>
      <c r="R51" s="52">
        <f>VLOOKUP($B51,Shock_dev!$A$1:$CI$300,MATCH(DATE(R$1,1,1),Shock_dev!$A$1:$CI$1,0),FALSE)</f>
        <v>-2.0433699701305423E-4</v>
      </c>
      <c r="S51" s="52">
        <f>VLOOKUP($B51,Shock_dev!$A$1:$CI$300,MATCH(DATE(S$1,1,1),Shock_dev!$A$1:$CI$1,0),FALSE)</f>
        <v>-3.5487102651204439E-4</v>
      </c>
      <c r="T51" s="52">
        <f>VLOOKUP($B51,Shock_dev!$A$1:$CI$300,MATCH(DATE(T$1,1,1),Shock_dev!$A$1:$CI$1,0),FALSE)</f>
        <v>-4.9438478816340092E-4</v>
      </c>
      <c r="U51" s="52">
        <f>VLOOKUP($B51,Shock_dev!$A$1:$CI$300,MATCH(DATE(U$1,1,1),Shock_dev!$A$1:$CI$1,0),FALSE)</f>
        <v>-6.1590008272553959E-4</v>
      </c>
      <c r="V51" s="52">
        <f>VLOOKUP($B51,Shock_dev!$A$1:$CI$300,MATCH(DATE(V$1,1,1),Shock_dev!$A$1:$CI$1,0),FALSE)</f>
        <v>-5.1963561356548093E-4</v>
      </c>
      <c r="W51" s="52">
        <f>VLOOKUP($B51,Shock_dev!$A$1:$CI$300,MATCH(DATE(W$1,1,1),Shock_dev!$A$1:$CI$1,0),FALSE)</f>
        <v>-5.3208502679422196E-4</v>
      </c>
      <c r="X51" s="52">
        <f>VLOOKUP($B51,Shock_dev!$A$1:$CI$300,MATCH(DATE(X$1,1,1),Shock_dev!$A$1:$CI$1,0),FALSE)</f>
        <v>-5.2268879002318434E-4</v>
      </c>
      <c r="Y51" s="52">
        <f>VLOOKUP($B51,Shock_dev!$A$1:$CI$300,MATCH(DATE(Y$1,1,1),Shock_dev!$A$1:$CI$1,0),FALSE)</f>
        <v>-3.3530446751295492E-4</v>
      </c>
      <c r="Z51" s="52">
        <f>VLOOKUP($B51,Shock_dev!$A$1:$CI$300,MATCH(DATE(Z$1,1,1),Shock_dev!$A$1:$CI$1,0),FALSE)</f>
        <v>-2.6369606482987135E-4</v>
      </c>
      <c r="AA51" s="52">
        <f>VLOOKUP($B51,Shock_dev!$A$1:$CI$300,MATCH(DATE(AA$1,1,1),Shock_dev!$A$1:$CI$1,0),FALSE)</f>
        <v>-2.6047269243377198E-4</v>
      </c>
      <c r="AB51" s="52">
        <f>VLOOKUP($B51,Shock_dev!$A$1:$CI$300,MATCH(DATE(AB$1,1,1),Shock_dev!$A$1:$CI$1,0),FALSE)</f>
        <v>-3.0051994202425039E-4</v>
      </c>
      <c r="AC51" s="52">
        <f>VLOOKUP($B51,Shock_dev!$A$1:$CI$300,MATCH(DATE(AC$1,1,1),Shock_dev!$A$1:$CI$1,0),FALSE)</f>
        <v>-3.6498878453780203E-4</v>
      </c>
      <c r="AD51" s="52">
        <f>VLOOKUP($B51,Shock_dev!$A$1:$CI$300,MATCH(DATE(AD$1,1,1),Shock_dev!$A$1:$CI$1,0),FALSE)</f>
        <v>-4.3956064378645397E-4</v>
      </c>
      <c r="AE51" s="52">
        <f>VLOOKUP($B51,Shock_dev!$A$1:$CI$300,MATCH(DATE(AE$1,1,1),Shock_dev!$A$1:$CI$1,0),FALSE)</f>
        <v>-5.1450973407463768E-4</v>
      </c>
      <c r="AF51" s="52">
        <f>VLOOKUP($B51,Shock_dev!$A$1:$CI$300,MATCH(DATE(AF$1,1,1),Shock_dev!$A$1:$CI$1,0),FALSE)</f>
        <v>-5.8396071258214727E-4</v>
      </c>
      <c r="AG51" s="52"/>
      <c r="AH51" s="65">
        <f t="shared" ref="AH51:AH80" si="1">AVERAGE(C51:G51)</f>
        <v>3.2308460211554072E-3</v>
      </c>
      <c r="AI51" s="65">
        <f t="shared" ref="AI51:AI80" si="2">AVERAGE(H51:L51)</f>
        <v>1.8895001033970038E-3</v>
      </c>
      <c r="AJ51" s="65">
        <f t="shared" ref="AJ51:AJ80" si="3">AVERAGE(M51:Q51)</f>
        <v>4.1983481289824108E-4</v>
      </c>
      <c r="AK51" s="65">
        <f t="shared" ref="AK51:AK80" si="4">AVERAGE(R51:V51)</f>
        <v>-4.3782570159590407E-4</v>
      </c>
      <c r="AL51" s="65">
        <f t="shared" ref="AL51:AL80" si="5">AVERAGE(W51:AA51)</f>
        <v>-3.8284940831880096E-4</v>
      </c>
      <c r="AM51" s="65">
        <f t="shared" ref="AM51:AM80" si="6">AVERAGE(AB51:AF51)</f>
        <v>-4.4070796340105829E-4</v>
      </c>
      <c r="AN51" s="66"/>
      <c r="AO51" s="65">
        <f t="shared" ref="AO51:AO80" si="7">AVERAGE(AH51:AI51)</f>
        <v>2.5601730622762057E-3</v>
      </c>
      <c r="AP51" s="65">
        <f t="shared" ref="AP51:AP80" si="8">AVERAGE(AJ51:AK51)</f>
        <v>-8.9954443488314973E-6</v>
      </c>
      <c r="AQ51" s="65">
        <f t="shared" ref="AQ51:AQ80" si="9">AVERAGE(AL51:AM51)</f>
        <v>-4.1177868585992963E-4</v>
      </c>
    </row>
    <row r="52" spans="1:43" x14ac:dyDescent="0.25">
      <c r="A52" s="5" t="str">
        <f>VLOOKUP(LEFT(RIGHT(B52,11),4),List_Sectors!$A$2:$C$30,3,FALSE)</f>
        <v>Forestrie</v>
      </c>
      <c r="B52" s="37" t="s">
        <v>444</v>
      </c>
      <c r="C52" s="51">
        <f>VLOOKUP($B52,Shock_dev!$A$1:$CI$300,MATCH(DATE(C$1,1,1),Shock_dev!$A$1:$CI$1,0),FALSE)</f>
        <v>4.6799360169531654E-3</v>
      </c>
      <c r="D52" s="52">
        <f>VLOOKUP($B52,Shock_dev!$A$1:$CI$300,MATCH(DATE(D$1,1,1),Shock_dev!$A$1:$CI$1,0),FALSE)</f>
        <v>5.0918721702261126E-3</v>
      </c>
      <c r="E52" s="52">
        <f>VLOOKUP($B52,Shock_dev!$A$1:$CI$300,MATCH(DATE(E$1,1,1),Shock_dev!$A$1:$CI$1,0),FALSE)</f>
        <v>5.1010361116421727E-3</v>
      </c>
      <c r="F52" s="52">
        <f>VLOOKUP($B52,Shock_dev!$A$1:$CI$300,MATCH(DATE(F$1,1,1),Shock_dev!$A$1:$CI$1,0),FALSE)</f>
        <v>5.0434459431680364E-3</v>
      </c>
      <c r="G52" s="52">
        <f>VLOOKUP($B52,Shock_dev!$A$1:$CI$300,MATCH(DATE(G$1,1,1),Shock_dev!$A$1:$CI$1,0),FALSE)</f>
        <v>4.7013184571106778E-3</v>
      </c>
      <c r="H52" s="52">
        <f>VLOOKUP($B52,Shock_dev!$A$1:$CI$300,MATCH(DATE(H$1,1,1),Shock_dev!$A$1:$CI$1,0),FALSE)</f>
        <v>4.7193047923492146E-3</v>
      </c>
      <c r="I52" s="52">
        <f>VLOOKUP($B52,Shock_dev!$A$1:$CI$300,MATCH(DATE(I$1,1,1),Shock_dev!$A$1:$CI$1,0),FALSE)</f>
        <v>4.5201264990120445E-3</v>
      </c>
      <c r="J52" s="52">
        <f>VLOOKUP($B52,Shock_dev!$A$1:$CI$300,MATCH(DATE(J$1,1,1),Shock_dev!$A$1:$CI$1,0),FALSE)</f>
        <v>4.3922249635008574E-3</v>
      </c>
      <c r="K52" s="52">
        <f>VLOOKUP($B52,Shock_dev!$A$1:$CI$300,MATCH(DATE(K$1,1,1),Shock_dev!$A$1:$CI$1,0),FALSE)</f>
        <v>4.1500485467473721E-3</v>
      </c>
      <c r="L52" s="52">
        <f>VLOOKUP($B52,Shock_dev!$A$1:$CI$300,MATCH(DATE(L$1,1,1),Shock_dev!$A$1:$CI$1,0),FALSE)</f>
        <v>4.1287216495987994E-3</v>
      </c>
      <c r="M52" s="52">
        <f>VLOOKUP($B52,Shock_dev!$A$1:$CI$300,MATCH(DATE(M$1,1,1),Shock_dev!$A$1:$CI$1,0),FALSE)</f>
        <v>4.8310847540218287E-3</v>
      </c>
      <c r="N52" s="52">
        <f>VLOOKUP($B52,Shock_dev!$A$1:$CI$300,MATCH(DATE(N$1,1,1),Shock_dev!$A$1:$CI$1,0),FALSE)</f>
        <v>4.6484684410473577E-3</v>
      </c>
      <c r="O52" s="52">
        <f>VLOOKUP($B52,Shock_dev!$A$1:$CI$300,MATCH(DATE(O$1,1,1),Shock_dev!$A$1:$CI$1,0),FALSE)</f>
        <v>4.5535652302318942E-3</v>
      </c>
      <c r="P52" s="52">
        <f>VLOOKUP($B52,Shock_dev!$A$1:$CI$300,MATCH(DATE(P$1,1,1),Shock_dev!$A$1:$CI$1,0),FALSE)</f>
        <v>4.4689865196647612E-3</v>
      </c>
      <c r="Q52" s="52">
        <f>VLOOKUP($B52,Shock_dev!$A$1:$CI$300,MATCH(DATE(Q$1,1,1),Shock_dev!$A$1:$CI$1,0),FALSE)</f>
        <v>4.504271443316262E-3</v>
      </c>
      <c r="R52" s="52">
        <f>VLOOKUP($B52,Shock_dev!$A$1:$CI$300,MATCH(DATE(R$1,1,1),Shock_dev!$A$1:$CI$1,0),FALSE)</f>
        <v>4.324979151064689E-3</v>
      </c>
      <c r="S52" s="52">
        <f>VLOOKUP($B52,Shock_dev!$A$1:$CI$300,MATCH(DATE(S$1,1,1),Shock_dev!$A$1:$CI$1,0),FALSE)</f>
        <v>4.353423091307959E-3</v>
      </c>
      <c r="T52" s="52">
        <f>VLOOKUP($B52,Shock_dev!$A$1:$CI$300,MATCH(DATE(T$1,1,1),Shock_dev!$A$1:$CI$1,0),FALSE)</f>
        <v>4.2923015031240226E-3</v>
      </c>
      <c r="U52" s="52">
        <f>VLOOKUP($B52,Shock_dev!$A$1:$CI$300,MATCH(DATE(U$1,1,1),Shock_dev!$A$1:$CI$1,0),FALSE)</f>
        <v>4.229448360964793E-3</v>
      </c>
      <c r="V52" s="52">
        <f>VLOOKUP($B52,Shock_dev!$A$1:$CI$300,MATCH(DATE(V$1,1,1),Shock_dev!$A$1:$CI$1,0),FALSE)</f>
        <v>4.6047362595836409E-3</v>
      </c>
      <c r="W52" s="52">
        <f>VLOOKUP($B52,Shock_dev!$A$1:$CI$300,MATCH(DATE(W$1,1,1),Shock_dev!$A$1:$CI$1,0),FALSE)</f>
        <v>4.485801283860215E-3</v>
      </c>
      <c r="X52" s="52">
        <f>VLOOKUP($B52,Shock_dev!$A$1:$CI$300,MATCH(DATE(X$1,1,1),Shock_dev!$A$1:$CI$1,0),FALSE)</f>
        <v>4.5331929100009914E-3</v>
      </c>
      <c r="Y52" s="52">
        <f>VLOOKUP($B52,Shock_dev!$A$1:$CI$300,MATCH(DATE(Y$1,1,1),Shock_dev!$A$1:$CI$1,0),FALSE)</f>
        <v>5.0298154554450133E-3</v>
      </c>
      <c r="Z52" s="52">
        <f>VLOOKUP($B52,Shock_dev!$A$1:$CI$300,MATCH(DATE(Z$1,1,1),Shock_dev!$A$1:$CI$1,0),FALSE)</f>
        <v>5.0124519961633543E-3</v>
      </c>
      <c r="AA52" s="52">
        <f>VLOOKUP($B52,Shock_dev!$A$1:$CI$300,MATCH(DATE(AA$1,1,1),Shock_dev!$A$1:$CI$1,0),FALSE)</f>
        <v>4.9559080379944203E-3</v>
      </c>
      <c r="AB52" s="52">
        <f>VLOOKUP($B52,Shock_dev!$A$1:$CI$300,MATCH(DATE(AB$1,1,1),Shock_dev!$A$1:$CI$1,0),FALSE)</f>
        <v>4.895883374178088E-3</v>
      </c>
      <c r="AC52" s="52">
        <f>VLOOKUP($B52,Shock_dev!$A$1:$CI$300,MATCH(DATE(AC$1,1,1),Shock_dev!$A$1:$CI$1,0),FALSE)</f>
        <v>4.8337107191212172E-3</v>
      </c>
      <c r="AD52" s="52">
        <f>VLOOKUP($B52,Shock_dev!$A$1:$CI$300,MATCH(DATE(AD$1,1,1),Shock_dev!$A$1:$CI$1,0),FALSE)</f>
        <v>4.7704110055622429E-3</v>
      </c>
      <c r="AE52" s="52">
        <f>VLOOKUP($B52,Shock_dev!$A$1:$CI$300,MATCH(DATE(AE$1,1,1),Shock_dev!$A$1:$CI$1,0),FALSE)</f>
        <v>4.7072283995854324E-3</v>
      </c>
      <c r="AF52" s="52">
        <f>VLOOKUP($B52,Shock_dev!$A$1:$CI$300,MATCH(DATE(AF$1,1,1),Shock_dev!$A$1:$CI$1,0),FALSE)</f>
        <v>4.6450178993406753E-3</v>
      </c>
      <c r="AG52" s="52"/>
      <c r="AH52" s="65">
        <f t="shared" si="1"/>
        <v>4.9235217398200335E-3</v>
      </c>
      <c r="AI52" s="65">
        <f t="shared" si="2"/>
        <v>4.3820852902416579E-3</v>
      </c>
      <c r="AJ52" s="65">
        <f t="shared" si="3"/>
        <v>4.6012752776564206E-3</v>
      </c>
      <c r="AK52" s="65">
        <f t="shared" si="4"/>
        <v>4.3609776732090209E-3</v>
      </c>
      <c r="AL52" s="65">
        <f t="shared" si="5"/>
        <v>4.8034339366927999E-3</v>
      </c>
      <c r="AM52" s="65">
        <f t="shared" si="6"/>
        <v>4.7704502795575306E-3</v>
      </c>
      <c r="AN52" s="66"/>
      <c r="AO52" s="65">
        <f t="shared" si="7"/>
        <v>4.6528035150308457E-3</v>
      </c>
      <c r="AP52" s="65">
        <f t="shared" si="8"/>
        <v>4.4811264754327212E-3</v>
      </c>
      <c r="AQ52" s="65">
        <f t="shared" si="9"/>
        <v>4.7869421081251657E-3</v>
      </c>
    </row>
    <row r="53" spans="1:43" x14ac:dyDescent="0.25">
      <c r="A53" s="5" t="str">
        <f>VLOOKUP(LEFT(RIGHT(B53,11),4),List_Sectors!$A$2:$C$30,3,FALSE)</f>
        <v>Automobile</v>
      </c>
      <c r="B53" s="37" t="s">
        <v>445</v>
      </c>
      <c r="C53" s="51">
        <f>VLOOKUP($B53,Shock_dev!$A$1:$CI$300,MATCH(DATE(C$1,1,1),Shock_dev!$A$1:$CI$1,0),FALSE)</f>
        <v>8.052382554717192E-4</v>
      </c>
      <c r="D53" s="52">
        <f>VLOOKUP($B53,Shock_dev!$A$1:$CI$300,MATCH(DATE(D$1,1,1),Shock_dev!$A$1:$CI$1,0),FALSE)</f>
        <v>1.0273554165493534E-3</v>
      </c>
      <c r="E53" s="52">
        <f>VLOOKUP($B53,Shock_dev!$A$1:$CI$300,MATCH(DATE(E$1,1,1),Shock_dev!$A$1:$CI$1,0),FALSE)</f>
        <v>8.7446152113917369E-4</v>
      </c>
      <c r="F53" s="52">
        <f>VLOOKUP($B53,Shock_dev!$A$1:$CI$300,MATCH(DATE(F$1,1,1),Shock_dev!$A$1:$CI$1,0),FALSE)</f>
        <v>4.7785003928557619E-4</v>
      </c>
      <c r="G53" s="52">
        <f>VLOOKUP($B53,Shock_dev!$A$1:$CI$300,MATCH(DATE(G$1,1,1),Shock_dev!$A$1:$CI$1,0),FALSE)</f>
        <v>-1.0045518701947681E-4</v>
      </c>
      <c r="H53" s="52">
        <f>VLOOKUP($B53,Shock_dev!$A$1:$CI$300,MATCH(DATE(H$1,1,1),Shock_dev!$A$1:$CI$1,0),FALSE)</f>
        <v>-6.8402727809885593E-4</v>
      </c>
      <c r="I53" s="52">
        <f>VLOOKUP($B53,Shock_dev!$A$1:$CI$300,MATCH(DATE(I$1,1,1),Shock_dev!$A$1:$CI$1,0),FALSE)</f>
        <v>-1.2901220950681544E-3</v>
      </c>
      <c r="J53" s="52">
        <f>VLOOKUP($B53,Shock_dev!$A$1:$CI$300,MATCH(DATE(J$1,1,1),Shock_dev!$A$1:$CI$1,0),FALSE)</f>
        <v>-1.8503550737342537E-3</v>
      </c>
      <c r="K53" s="52">
        <f>VLOOKUP($B53,Shock_dev!$A$1:$CI$300,MATCH(DATE(K$1,1,1),Shock_dev!$A$1:$CI$1,0),FALSE)</f>
        <v>-2.3758197157405488E-3</v>
      </c>
      <c r="L53" s="52">
        <f>VLOOKUP($B53,Shock_dev!$A$1:$CI$300,MATCH(DATE(L$1,1,1),Shock_dev!$A$1:$CI$1,0),FALSE)</f>
        <v>-2.7935000647256688E-3</v>
      </c>
      <c r="M53" s="52">
        <f>VLOOKUP($B53,Shock_dev!$A$1:$CI$300,MATCH(DATE(M$1,1,1),Shock_dev!$A$1:$CI$1,0),FALSE)</f>
        <v>-2.9854501242458278E-3</v>
      </c>
      <c r="N53" s="52">
        <f>VLOOKUP($B53,Shock_dev!$A$1:$CI$300,MATCH(DATE(N$1,1,1),Shock_dev!$A$1:$CI$1,0),FALSE)</f>
        <v>-3.2497393112710877E-3</v>
      </c>
      <c r="O53" s="52">
        <f>VLOOKUP($B53,Shock_dev!$A$1:$CI$300,MATCH(DATE(O$1,1,1),Shock_dev!$A$1:$CI$1,0),FALSE)</f>
        <v>-3.4969595388196859E-3</v>
      </c>
      <c r="P53" s="52">
        <f>VLOOKUP($B53,Shock_dev!$A$1:$CI$300,MATCH(DATE(P$1,1,1),Shock_dev!$A$1:$CI$1,0),FALSE)</f>
        <v>-3.7179887917294088E-3</v>
      </c>
      <c r="Q53" s="52">
        <f>VLOOKUP($B53,Shock_dev!$A$1:$CI$300,MATCH(DATE(Q$1,1,1),Shock_dev!$A$1:$CI$1,0),FALSE)</f>
        <v>-3.8830787049282806E-3</v>
      </c>
      <c r="R53" s="52">
        <f>VLOOKUP($B53,Shock_dev!$A$1:$CI$300,MATCH(DATE(R$1,1,1),Shock_dev!$A$1:$CI$1,0),FALSE)</f>
        <v>-4.0480035096827818E-3</v>
      </c>
      <c r="S53" s="52">
        <f>VLOOKUP($B53,Shock_dev!$A$1:$CI$300,MATCH(DATE(S$1,1,1),Shock_dev!$A$1:$CI$1,0),FALSE)</f>
        <v>-4.147629507403861E-3</v>
      </c>
      <c r="T53" s="52">
        <f>VLOOKUP($B53,Shock_dev!$A$1:$CI$300,MATCH(DATE(T$1,1,1),Shock_dev!$A$1:$CI$1,0),FALSE)</f>
        <v>-4.2251682745513396E-3</v>
      </c>
      <c r="U53" s="52">
        <f>VLOOKUP($B53,Shock_dev!$A$1:$CI$300,MATCH(DATE(U$1,1,1),Shock_dev!$A$1:$CI$1,0),FALSE)</f>
        <v>-4.2758383466933361E-3</v>
      </c>
      <c r="V53" s="52">
        <f>VLOOKUP($B53,Shock_dev!$A$1:$CI$300,MATCH(DATE(V$1,1,1),Shock_dev!$A$1:$CI$1,0),FALSE)</f>
        <v>-4.2206775823564815E-3</v>
      </c>
      <c r="W53" s="52">
        <f>VLOOKUP($B53,Shock_dev!$A$1:$CI$300,MATCH(DATE(W$1,1,1),Shock_dev!$A$1:$CI$1,0),FALSE)</f>
        <v>-4.2205416324885697E-3</v>
      </c>
      <c r="X53" s="52">
        <f>VLOOKUP($B53,Shock_dev!$A$1:$CI$300,MATCH(DATE(X$1,1,1),Shock_dev!$A$1:$CI$1,0),FALSE)</f>
        <v>-4.2016782136477214E-3</v>
      </c>
      <c r="Y53" s="52">
        <f>VLOOKUP($B53,Shock_dev!$A$1:$CI$300,MATCH(DATE(Y$1,1,1),Shock_dev!$A$1:$CI$1,0),FALSE)</f>
        <v>-4.1080103814492685E-3</v>
      </c>
      <c r="Z53" s="52">
        <f>VLOOKUP($B53,Shock_dev!$A$1:$CI$300,MATCH(DATE(Z$1,1,1),Shock_dev!$A$1:$CI$1,0),FALSE)</f>
        <v>-4.0830887917448185E-3</v>
      </c>
      <c r="AA53" s="52">
        <f>VLOOKUP($B53,Shock_dev!$A$1:$CI$300,MATCH(DATE(AA$1,1,1),Shock_dev!$A$1:$CI$1,0),FALSE)</f>
        <v>-4.0907505475943733E-3</v>
      </c>
      <c r="AB53" s="52">
        <f>VLOOKUP($B53,Shock_dev!$A$1:$CI$300,MATCH(DATE(AB$1,1,1),Shock_dev!$A$1:$CI$1,0),FALSE)</f>
        <v>-4.1141581215009835E-3</v>
      </c>
      <c r="AC53" s="52">
        <f>VLOOKUP($B53,Shock_dev!$A$1:$CI$300,MATCH(DATE(AC$1,1,1),Shock_dev!$A$1:$CI$1,0),FALSE)</f>
        <v>-4.1430857497974051E-3</v>
      </c>
      <c r="AD53" s="52">
        <f>VLOOKUP($B53,Shock_dev!$A$1:$CI$300,MATCH(DATE(AD$1,1,1),Shock_dev!$A$1:$CI$1,0),FALSE)</f>
        <v>-4.1705467557320722E-3</v>
      </c>
      <c r="AE53" s="52">
        <f>VLOOKUP($B53,Shock_dev!$A$1:$CI$300,MATCH(DATE(AE$1,1,1),Shock_dev!$A$1:$CI$1,0),FALSE)</f>
        <v>-4.1920747192404273E-3</v>
      </c>
      <c r="AF53" s="52">
        <f>VLOOKUP($B53,Shock_dev!$A$1:$CI$300,MATCH(DATE(AF$1,1,1),Shock_dev!$A$1:$CI$1,0),FALSE)</f>
        <v>-4.2051949263898786E-3</v>
      </c>
      <c r="AG53" s="52"/>
      <c r="AH53" s="65">
        <f t="shared" si="1"/>
        <v>6.1689000908526914E-4</v>
      </c>
      <c r="AI53" s="65">
        <f t="shared" si="2"/>
        <v>-1.7987648454734963E-3</v>
      </c>
      <c r="AJ53" s="65">
        <f t="shared" si="3"/>
        <v>-3.4666432941988581E-3</v>
      </c>
      <c r="AK53" s="65">
        <f t="shared" si="4"/>
        <v>-4.1834634441375602E-3</v>
      </c>
      <c r="AL53" s="65">
        <f t="shared" si="5"/>
        <v>-4.1408139133849503E-3</v>
      </c>
      <c r="AM53" s="65">
        <f t="shared" si="6"/>
        <v>-4.165012054532154E-3</v>
      </c>
      <c r="AN53" s="66"/>
      <c r="AO53" s="65">
        <f t="shared" si="7"/>
        <v>-5.909374181941136E-4</v>
      </c>
      <c r="AP53" s="65">
        <f t="shared" si="8"/>
        <v>-3.8250533691682092E-3</v>
      </c>
      <c r="AQ53" s="65">
        <f t="shared" si="9"/>
        <v>-4.1529129839585517E-3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446</v>
      </c>
      <c r="C54" s="51">
        <f>VLOOKUP($B54,Shock_dev!$A$1:$CI$300,MATCH(DATE(C$1,1,1),Shock_dev!$A$1:$CI$1,0),FALSE)</f>
        <v>1.1223169980175206E-2</v>
      </c>
      <c r="D54" s="52">
        <f>VLOOKUP($B54,Shock_dev!$A$1:$CI$300,MATCH(DATE(D$1,1,1),Shock_dev!$A$1:$CI$1,0),FALSE)</f>
        <v>1.1544888992738672E-2</v>
      </c>
      <c r="E54" s="52">
        <f>VLOOKUP($B54,Shock_dev!$A$1:$CI$300,MATCH(DATE(E$1,1,1),Shock_dev!$A$1:$CI$1,0),FALSE)</f>
        <v>1.1403891157932418E-2</v>
      </c>
      <c r="F54" s="52">
        <f>VLOOKUP($B54,Shock_dev!$A$1:$CI$300,MATCH(DATE(F$1,1,1),Shock_dev!$A$1:$CI$1,0),FALSE)</f>
        <v>1.1281214493164979E-2</v>
      </c>
      <c r="G54" s="52">
        <f>VLOOKUP($B54,Shock_dev!$A$1:$CI$300,MATCH(DATE(G$1,1,1),Shock_dev!$A$1:$CI$1,0),FALSE)</f>
        <v>1.0540946127459309E-2</v>
      </c>
      <c r="H54" s="52">
        <f>VLOOKUP($B54,Shock_dev!$A$1:$CI$300,MATCH(DATE(H$1,1,1),Shock_dev!$A$1:$CI$1,0),FALSE)</f>
        <v>1.0722790700797853E-2</v>
      </c>
      <c r="I54" s="52">
        <f>VLOOKUP($B54,Shock_dev!$A$1:$CI$300,MATCH(DATE(I$1,1,1),Shock_dev!$A$1:$CI$1,0),FALSE)</f>
        <v>1.0344958264579214E-2</v>
      </c>
      <c r="J54" s="52">
        <f>VLOOKUP($B54,Shock_dev!$A$1:$CI$300,MATCH(DATE(J$1,1,1),Shock_dev!$A$1:$CI$1,0),FALSE)</f>
        <v>1.0154502227163038E-2</v>
      </c>
      <c r="K54" s="52">
        <f>VLOOKUP($B54,Shock_dev!$A$1:$CI$300,MATCH(DATE(K$1,1,1),Shock_dev!$A$1:$CI$1,0),FALSE)</f>
        <v>9.6753527408688471E-3</v>
      </c>
      <c r="L54" s="52">
        <f>VLOOKUP($B54,Shock_dev!$A$1:$CI$300,MATCH(DATE(L$1,1,1),Shock_dev!$A$1:$CI$1,0),FALSE)</f>
        <v>9.7299919574115028E-3</v>
      </c>
      <c r="M54" s="52">
        <f>VLOOKUP($B54,Shock_dev!$A$1:$CI$300,MATCH(DATE(M$1,1,1),Shock_dev!$A$1:$CI$1,0),FALSE)</f>
        <v>1.1477929833487261E-2</v>
      </c>
      <c r="N54" s="52">
        <f>VLOOKUP($B54,Shock_dev!$A$1:$CI$300,MATCH(DATE(N$1,1,1),Shock_dev!$A$1:$CI$1,0),FALSE)</f>
        <v>1.0985884471110772E-2</v>
      </c>
      <c r="O54" s="52">
        <f>VLOOKUP($B54,Shock_dev!$A$1:$CI$300,MATCH(DATE(O$1,1,1),Shock_dev!$A$1:$CI$1,0),FALSE)</f>
        <v>1.0799713352387072E-2</v>
      </c>
      <c r="P54" s="52">
        <f>VLOOKUP($B54,Shock_dev!$A$1:$CI$300,MATCH(DATE(P$1,1,1),Shock_dev!$A$1:$CI$1,0),FALSE)</f>
        <v>1.064193689456254E-2</v>
      </c>
      <c r="Q54" s="52">
        <f>VLOOKUP($B54,Shock_dev!$A$1:$CI$300,MATCH(DATE(Q$1,1,1),Shock_dev!$A$1:$CI$1,0),FALSE)</f>
        <v>1.0768035274025228E-2</v>
      </c>
      <c r="R54" s="52">
        <f>VLOOKUP($B54,Shock_dev!$A$1:$CI$300,MATCH(DATE(R$1,1,1),Shock_dev!$A$1:$CI$1,0),FALSE)</f>
        <v>1.0358901409672118E-2</v>
      </c>
      <c r="S54" s="52">
        <f>VLOOKUP($B54,Shock_dev!$A$1:$CI$300,MATCH(DATE(S$1,1,1),Shock_dev!$A$1:$CI$1,0),FALSE)</f>
        <v>1.0469313918543516E-2</v>
      </c>
      <c r="T54" s="52">
        <f>VLOOKUP($B54,Shock_dev!$A$1:$CI$300,MATCH(DATE(T$1,1,1),Shock_dev!$A$1:$CI$1,0),FALSE)</f>
        <v>1.0336284256440412E-2</v>
      </c>
      <c r="U54" s="52">
        <f>VLOOKUP($B54,Shock_dev!$A$1:$CI$300,MATCH(DATE(U$1,1,1),Shock_dev!$A$1:$CI$1,0),FALSE)</f>
        <v>1.0202406056739343E-2</v>
      </c>
      <c r="V54" s="52">
        <f>VLOOKUP($B54,Shock_dev!$A$1:$CI$300,MATCH(DATE(V$1,1,1),Shock_dev!$A$1:$CI$1,0),FALSE)</f>
        <v>1.1114967388189342E-2</v>
      </c>
      <c r="W54" s="52">
        <f>VLOOKUP($B54,Shock_dev!$A$1:$CI$300,MATCH(DATE(W$1,1,1),Shock_dev!$A$1:$CI$1,0),FALSE)</f>
        <v>1.0779792034180015E-2</v>
      </c>
      <c r="X54" s="52">
        <f>VLOOKUP($B54,Shock_dev!$A$1:$CI$300,MATCH(DATE(X$1,1,1),Shock_dev!$A$1:$CI$1,0),FALSE)</f>
        <v>1.08995799358092E-2</v>
      </c>
      <c r="Y54" s="52">
        <f>VLOOKUP($B54,Shock_dev!$A$1:$CI$300,MATCH(DATE(Y$1,1,1),Shock_dev!$A$1:$CI$1,0),FALSE)</f>
        <v>1.2089664418497801E-2</v>
      </c>
      <c r="Z54" s="52">
        <f>VLOOKUP($B54,Shock_dev!$A$1:$CI$300,MATCH(DATE(Z$1,1,1),Shock_dev!$A$1:$CI$1,0),FALSE)</f>
        <v>1.1981017320679296E-2</v>
      </c>
      <c r="AA54" s="52">
        <f>VLOOKUP($B54,Shock_dev!$A$1:$CI$300,MATCH(DATE(AA$1,1,1),Shock_dev!$A$1:$CI$1,0),FALSE)</f>
        <v>1.1836085998756298E-2</v>
      </c>
      <c r="AB54" s="52">
        <f>VLOOKUP($B54,Shock_dev!$A$1:$CI$300,MATCH(DATE(AB$1,1,1),Shock_dev!$A$1:$CI$1,0),FALSE)</f>
        <v>1.1699345561721704E-2</v>
      </c>
      <c r="AC54" s="52">
        <f>VLOOKUP($B54,Shock_dev!$A$1:$CI$300,MATCH(DATE(AC$1,1,1),Shock_dev!$A$1:$CI$1,0),FALSE)</f>
        <v>1.1561468048260051E-2</v>
      </c>
      <c r="AD54" s="52">
        <f>VLOOKUP($B54,Shock_dev!$A$1:$CI$300,MATCH(DATE(AD$1,1,1),Shock_dev!$A$1:$CI$1,0),FALSE)</f>
        <v>1.1421497851775118E-2</v>
      </c>
      <c r="AE54" s="52">
        <f>VLOOKUP($B54,Shock_dev!$A$1:$CI$300,MATCH(DATE(AE$1,1,1),Shock_dev!$A$1:$CI$1,0),FALSE)</f>
        <v>1.1281058538873559E-2</v>
      </c>
      <c r="AF54" s="52">
        <f>VLOOKUP($B54,Shock_dev!$A$1:$CI$300,MATCH(DATE(AF$1,1,1),Shock_dev!$A$1:$CI$1,0),FALSE)</f>
        <v>1.1141493919023849E-2</v>
      </c>
      <c r="AG54" s="52"/>
      <c r="AH54" s="65">
        <f t="shared" si="1"/>
        <v>1.1198822150294118E-2</v>
      </c>
      <c r="AI54" s="65">
        <f t="shared" si="2"/>
        <v>1.0125519178164091E-2</v>
      </c>
      <c r="AJ54" s="65">
        <f t="shared" si="3"/>
        <v>1.0934699965114574E-2</v>
      </c>
      <c r="AK54" s="65">
        <f t="shared" si="4"/>
        <v>1.0496374605916948E-2</v>
      </c>
      <c r="AL54" s="65">
        <f t="shared" si="5"/>
        <v>1.151722794158452E-2</v>
      </c>
      <c r="AM54" s="65">
        <f t="shared" si="6"/>
        <v>1.1420972783930857E-2</v>
      </c>
      <c r="AN54" s="66"/>
      <c r="AO54" s="65">
        <f t="shared" si="7"/>
        <v>1.0662170664229104E-2</v>
      </c>
      <c r="AP54" s="65">
        <f t="shared" si="8"/>
        <v>1.0715537285515761E-2</v>
      </c>
      <c r="AQ54" s="65">
        <f t="shared" si="9"/>
        <v>1.1469100362757688E-2</v>
      </c>
    </row>
    <row r="55" spans="1:43" x14ac:dyDescent="0.25">
      <c r="A55" s="5" t="str">
        <f>VLOOKUP(LEFT(RIGHT(B55,11),4),List_Sectors!$A$2:$C$30,3,FALSE)</f>
        <v>Papier et carton</v>
      </c>
      <c r="B55" s="37" t="s">
        <v>447</v>
      </c>
      <c r="C55" s="51">
        <f>VLOOKUP($B55,Shock_dev!$A$1:$CI$300,MATCH(DATE(C$1,1,1),Shock_dev!$A$1:$CI$1,0),FALSE)</f>
        <v>5.1593468175508458E-4</v>
      </c>
      <c r="D55" s="52">
        <f>VLOOKUP($B55,Shock_dev!$A$1:$CI$300,MATCH(DATE(D$1,1,1),Shock_dev!$A$1:$CI$1,0),FALSE)</f>
        <v>6.3399011721093006E-4</v>
      </c>
      <c r="E55" s="52">
        <f>VLOOKUP($B55,Shock_dev!$A$1:$CI$300,MATCH(DATE(E$1,1,1),Shock_dev!$A$1:$CI$1,0),FALSE)</f>
        <v>6.6230603376872012E-4</v>
      </c>
      <c r="F55" s="52">
        <f>VLOOKUP($B55,Shock_dev!$A$1:$CI$300,MATCH(DATE(F$1,1,1),Shock_dev!$A$1:$CI$1,0),FALSE)</f>
        <v>6.3762793367744231E-4</v>
      </c>
      <c r="G55" s="52">
        <f>VLOOKUP($B55,Shock_dev!$A$1:$CI$300,MATCH(DATE(G$1,1,1),Shock_dev!$A$1:$CI$1,0),FALSE)</f>
        <v>5.4772156573966739E-4</v>
      </c>
      <c r="H55" s="52">
        <f>VLOOKUP($B55,Shock_dev!$A$1:$CI$300,MATCH(DATE(H$1,1,1),Shock_dev!$A$1:$CI$1,0),FALSE)</f>
        <v>4.7303330487218515E-4</v>
      </c>
      <c r="I55" s="52">
        <f>VLOOKUP($B55,Shock_dev!$A$1:$CI$300,MATCH(DATE(I$1,1,1),Shock_dev!$A$1:$CI$1,0),FALSE)</f>
        <v>3.6861164320923525E-4</v>
      </c>
      <c r="J55" s="52">
        <f>VLOOKUP($B55,Shock_dev!$A$1:$CI$300,MATCH(DATE(J$1,1,1),Shock_dev!$A$1:$CI$1,0),FALSE)</f>
        <v>2.6918056803394155E-4</v>
      </c>
      <c r="K55" s="52">
        <f>VLOOKUP($B55,Shock_dev!$A$1:$CI$300,MATCH(DATE(K$1,1,1),Shock_dev!$A$1:$CI$1,0),FALSE)</f>
        <v>1.6131274081375609E-4</v>
      </c>
      <c r="L55" s="52">
        <f>VLOOKUP($B55,Shock_dev!$A$1:$CI$300,MATCH(DATE(L$1,1,1),Shock_dev!$A$1:$CI$1,0),FALSE)</f>
        <v>8.33325607478844E-5</v>
      </c>
      <c r="M55" s="52">
        <f>VLOOKUP($B55,Shock_dev!$A$1:$CI$300,MATCH(DATE(M$1,1,1),Shock_dev!$A$1:$CI$1,0),FALSE)</f>
        <v>9.9262468307980705E-5</v>
      </c>
      <c r="N55" s="52">
        <f>VLOOKUP($B55,Shock_dev!$A$1:$CI$300,MATCH(DATE(N$1,1,1),Shock_dev!$A$1:$CI$1,0),FALSE)</f>
        <v>4.0738173455762064E-5</v>
      </c>
      <c r="O55" s="52">
        <f>VLOOKUP($B55,Shock_dev!$A$1:$CI$300,MATCH(DATE(O$1,1,1),Shock_dev!$A$1:$CI$1,0),FALSE)</f>
        <v>-8.3238112674396026E-6</v>
      </c>
      <c r="P55" s="52">
        <f>VLOOKUP($B55,Shock_dev!$A$1:$CI$300,MATCH(DATE(P$1,1,1),Shock_dev!$A$1:$CI$1,0),FALSE)</f>
        <v>-5.3291374043304944E-5</v>
      </c>
      <c r="Q55" s="52">
        <f>VLOOKUP($B55,Shock_dev!$A$1:$CI$300,MATCH(DATE(Q$1,1,1),Shock_dev!$A$1:$CI$1,0),FALSE)</f>
        <v>-8.0661075890171337E-5</v>
      </c>
      <c r="R55" s="52">
        <f>VLOOKUP($B55,Shock_dev!$A$1:$CI$300,MATCH(DATE(R$1,1,1),Shock_dev!$A$1:$CI$1,0),FALSE)</f>
        <v>-1.2508710376105361E-4</v>
      </c>
      <c r="S55" s="52">
        <f>VLOOKUP($B55,Shock_dev!$A$1:$CI$300,MATCH(DATE(S$1,1,1),Shock_dev!$A$1:$CI$1,0),FALSE)</f>
        <v>-1.4373735891533157E-4</v>
      </c>
      <c r="T55" s="52">
        <f>VLOOKUP($B55,Shock_dev!$A$1:$CI$300,MATCH(DATE(T$1,1,1),Shock_dev!$A$1:$CI$1,0),FALSE)</f>
        <v>-1.6503458490028526E-4</v>
      </c>
      <c r="U55" s="52">
        <f>VLOOKUP($B55,Shock_dev!$A$1:$CI$300,MATCH(DATE(U$1,1,1),Shock_dev!$A$1:$CI$1,0),FALSE)</f>
        <v>-1.8205553443355769E-4</v>
      </c>
      <c r="V55" s="52">
        <f>VLOOKUP($B55,Shock_dev!$A$1:$CI$300,MATCH(DATE(V$1,1,1),Shock_dev!$A$1:$CI$1,0),FALSE)</f>
        <v>-1.4541505124147415E-4</v>
      </c>
      <c r="W55" s="52">
        <f>VLOOKUP($B55,Shock_dev!$A$1:$CI$300,MATCH(DATE(W$1,1,1),Shock_dev!$A$1:$CI$1,0),FALSE)</f>
        <v>-1.5374645511968734E-4</v>
      </c>
      <c r="X55" s="52">
        <f>VLOOKUP($B55,Shock_dev!$A$1:$CI$300,MATCH(DATE(X$1,1,1),Shock_dev!$A$1:$CI$1,0),FALSE)</f>
        <v>-1.4644300444778278E-4</v>
      </c>
      <c r="Y55" s="52">
        <f>VLOOKUP($B55,Shock_dev!$A$1:$CI$300,MATCH(DATE(Y$1,1,1),Shock_dev!$A$1:$CI$1,0),FALSE)</f>
        <v>-9.0427868194504983E-5</v>
      </c>
      <c r="Z55" s="52">
        <f>VLOOKUP($B55,Shock_dev!$A$1:$CI$300,MATCH(DATE(Z$1,1,1),Shock_dev!$A$1:$CI$1,0),FALSE)</f>
        <v>-8.274715305256365E-5</v>
      </c>
      <c r="AA55" s="52">
        <f>VLOOKUP($B55,Shock_dev!$A$1:$CI$300,MATCH(DATE(AA$1,1,1),Shock_dev!$A$1:$CI$1,0),FALSE)</f>
        <v>-8.3661860241583314E-5</v>
      </c>
      <c r="AB55" s="52">
        <f>VLOOKUP($B55,Shock_dev!$A$1:$CI$300,MATCH(DATE(AB$1,1,1),Shock_dev!$A$1:$CI$1,0),FALSE)</f>
        <v>-8.8654570128499799E-5</v>
      </c>
      <c r="AC55" s="52">
        <f>VLOOKUP($B55,Shock_dev!$A$1:$CI$300,MATCH(DATE(AC$1,1,1),Shock_dev!$A$1:$CI$1,0),FALSE)</f>
        <v>-9.6237868102280646E-5</v>
      </c>
      <c r="AD55" s="52">
        <f>VLOOKUP($B55,Shock_dev!$A$1:$CI$300,MATCH(DATE(AD$1,1,1),Shock_dev!$A$1:$CI$1,0),FALSE)</f>
        <v>-1.0503549303431441E-4</v>
      </c>
      <c r="AE55" s="52">
        <f>VLOOKUP($B55,Shock_dev!$A$1:$CI$300,MATCH(DATE(AE$1,1,1),Shock_dev!$A$1:$CI$1,0),FALSE)</f>
        <v>-1.1392012998252325E-4</v>
      </c>
      <c r="AF55" s="52">
        <f>VLOOKUP($B55,Shock_dev!$A$1:$CI$300,MATCH(DATE(AF$1,1,1),Shock_dev!$A$1:$CI$1,0),FALSE)</f>
        <v>-1.2210520957363884E-4</v>
      </c>
      <c r="AG55" s="52"/>
      <c r="AH55" s="65">
        <f t="shared" si="1"/>
        <v>5.9951606643036883E-4</v>
      </c>
      <c r="AI55" s="65">
        <f t="shared" si="2"/>
        <v>2.7109416353540049E-4</v>
      </c>
      <c r="AJ55" s="65">
        <f t="shared" si="3"/>
        <v>-4.5512388743462381E-7</v>
      </c>
      <c r="AK55" s="65">
        <f t="shared" si="4"/>
        <v>-1.5226592665034045E-4</v>
      </c>
      <c r="AL55" s="65">
        <f t="shared" si="5"/>
        <v>-1.114052682112244E-4</v>
      </c>
      <c r="AM55" s="65">
        <f t="shared" si="6"/>
        <v>-1.0519065416425139E-4</v>
      </c>
      <c r="AN55" s="66"/>
      <c r="AO55" s="65">
        <f t="shared" si="7"/>
        <v>4.3530511498288463E-4</v>
      </c>
      <c r="AP55" s="65">
        <f t="shared" si="8"/>
        <v>-7.6360525268887543E-5</v>
      </c>
      <c r="AQ55" s="65">
        <f t="shared" si="9"/>
        <v>-1.0829796118773789E-4</v>
      </c>
    </row>
    <row r="56" spans="1:43" x14ac:dyDescent="0.25">
      <c r="A56" s="5" t="str">
        <f>VLOOKUP(LEFT(RIGHT(B56,11),4),List_Sectors!$A$2:$C$30,3,FALSE)</f>
        <v>Plastique</v>
      </c>
      <c r="B56" s="37" t="s">
        <v>448</v>
      </c>
      <c r="C56" s="51">
        <f>VLOOKUP($B56,Shock_dev!$A$1:$CI$300,MATCH(DATE(C$1,1,1),Shock_dev!$A$1:$CI$1,0),FALSE)</f>
        <v>3.7004428220859331E-3</v>
      </c>
      <c r="D56" s="52">
        <f>VLOOKUP($B56,Shock_dev!$A$1:$CI$300,MATCH(DATE(D$1,1,1),Shock_dev!$A$1:$CI$1,0),FALSE)</f>
        <v>3.9937198467868079E-3</v>
      </c>
      <c r="E56" s="52">
        <f>VLOOKUP($B56,Shock_dev!$A$1:$CI$300,MATCH(DATE(E$1,1,1),Shock_dev!$A$1:$CI$1,0),FALSE)</f>
        <v>3.9597392796158109E-3</v>
      </c>
      <c r="F56" s="52">
        <f>VLOOKUP($B56,Shock_dev!$A$1:$CI$300,MATCH(DATE(F$1,1,1),Shock_dev!$A$1:$CI$1,0),FALSE)</f>
        <v>3.8185978836451141E-3</v>
      </c>
      <c r="G56" s="52">
        <f>VLOOKUP($B56,Shock_dev!$A$1:$CI$300,MATCH(DATE(G$1,1,1),Shock_dev!$A$1:$CI$1,0),FALSE)</f>
        <v>3.4078928286439074E-3</v>
      </c>
      <c r="H56" s="52">
        <f>VLOOKUP($B56,Shock_dev!$A$1:$CI$300,MATCH(DATE(H$1,1,1),Shock_dev!$A$1:$CI$1,0),FALSE)</f>
        <v>3.2589739816858781E-3</v>
      </c>
      <c r="I56" s="52">
        <f>VLOOKUP($B56,Shock_dev!$A$1:$CI$300,MATCH(DATE(I$1,1,1),Shock_dev!$A$1:$CI$1,0),FALSE)</f>
        <v>2.9291564548571715E-3</v>
      </c>
      <c r="J56" s="52">
        <f>VLOOKUP($B56,Shock_dev!$A$1:$CI$300,MATCH(DATE(J$1,1,1),Shock_dev!$A$1:$CI$1,0),FALSE)</f>
        <v>2.6627749658173498E-3</v>
      </c>
      <c r="K56" s="52">
        <f>VLOOKUP($B56,Shock_dev!$A$1:$CI$300,MATCH(DATE(K$1,1,1),Shock_dev!$A$1:$CI$1,0),FALSE)</f>
        <v>2.3187898856543428E-3</v>
      </c>
      <c r="L56" s="52">
        <f>VLOOKUP($B56,Shock_dev!$A$1:$CI$300,MATCH(DATE(L$1,1,1),Shock_dev!$A$1:$CI$1,0),FALSE)</f>
        <v>2.1686333541441247E-3</v>
      </c>
      <c r="M56" s="52">
        <f>VLOOKUP($B56,Shock_dev!$A$1:$CI$300,MATCH(DATE(M$1,1,1),Shock_dev!$A$1:$CI$1,0),FALSE)</f>
        <v>2.6141767046977803E-3</v>
      </c>
      <c r="N56" s="52">
        <f>VLOOKUP($B56,Shock_dev!$A$1:$CI$300,MATCH(DATE(N$1,1,1),Shock_dev!$A$1:$CI$1,0),FALSE)</f>
        <v>2.3763636090588804E-3</v>
      </c>
      <c r="O56" s="52">
        <f>VLOOKUP($B56,Shock_dev!$A$1:$CI$300,MATCH(DATE(O$1,1,1),Shock_dev!$A$1:$CI$1,0),FALSE)</f>
        <v>2.2275670655100372E-3</v>
      </c>
      <c r="P56" s="52">
        <f>VLOOKUP($B56,Shock_dev!$A$1:$CI$300,MATCH(DATE(P$1,1,1),Shock_dev!$A$1:$CI$1,0),FALSE)</f>
        <v>2.0963544052300053E-3</v>
      </c>
      <c r="Q56" s="52">
        <f>VLOOKUP($B56,Shock_dev!$A$1:$CI$300,MATCH(DATE(Q$1,1,1),Shock_dev!$A$1:$CI$1,0),FALSE)</f>
        <v>2.0710699301370022E-3</v>
      </c>
      <c r="R56" s="52">
        <f>VLOOKUP($B56,Shock_dev!$A$1:$CI$300,MATCH(DATE(R$1,1,1),Shock_dev!$A$1:$CI$1,0),FALSE)</f>
        <v>1.8867227717322165E-3</v>
      </c>
      <c r="S56" s="52">
        <f>VLOOKUP($B56,Shock_dev!$A$1:$CI$300,MATCH(DATE(S$1,1,1),Shock_dev!$A$1:$CI$1,0),FALSE)</f>
        <v>1.8793391274148242E-3</v>
      </c>
      <c r="T56" s="52">
        <f>VLOOKUP($B56,Shock_dev!$A$1:$CI$300,MATCH(DATE(T$1,1,1),Shock_dev!$A$1:$CI$1,0),FALSE)</f>
        <v>1.8106677938776402E-3</v>
      </c>
      <c r="U56" s="52">
        <f>VLOOKUP($B56,Shock_dev!$A$1:$CI$300,MATCH(DATE(U$1,1,1),Shock_dev!$A$1:$CI$1,0),FALSE)</f>
        <v>1.7511371911659336E-3</v>
      </c>
      <c r="V56" s="52">
        <f>VLOOKUP($B56,Shock_dev!$A$1:$CI$300,MATCH(DATE(V$1,1,1),Shock_dev!$A$1:$CI$1,0),FALSE)</f>
        <v>2.0477002701652352E-3</v>
      </c>
      <c r="W56" s="52">
        <f>VLOOKUP($B56,Shock_dev!$A$1:$CI$300,MATCH(DATE(W$1,1,1),Shock_dev!$A$1:$CI$1,0),FALSE)</f>
        <v>1.9566666494469612E-3</v>
      </c>
      <c r="X56" s="52">
        <f>VLOOKUP($B56,Shock_dev!$A$1:$CI$300,MATCH(DATE(X$1,1,1),Shock_dev!$A$1:$CI$1,0),FALSE)</f>
        <v>2.0029117439425885E-3</v>
      </c>
      <c r="Y56" s="52">
        <f>VLOOKUP($B56,Shock_dev!$A$1:$CI$300,MATCH(DATE(Y$1,1,1),Shock_dev!$A$1:$CI$1,0),FALSE)</f>
        <v>2.403218276022519E-3</v>
      </c>
      <c r="Z56" s="52">
        <f>VLOOKUP($B56,Shock_dev!$A$1:$CI$300,MATCH(DATE(Z$1,1,1),Shock_dev!$A$1:$CI$1,0),FALSE)</f>
        <v>2.3951616518034782E-3</v>
      </c>
      <c r="AA56" s="52">
        <f>VLOOKUP($B56,Shock_dev!$A$1:$CI$300,MATCH(DATE(AA$1,1,1),Shock_dev!$A$1:$CI$1,0),FALSE)</f>
        <v>2.3573375361109496E-3</v>
      </c>
      <c r="AB56" s="52">
        <f>VLOOKUP($B56,Shock_dev!$A$1:$CI$300,MATCH(DATE(AB$1,1,1),Shock_dev!$A$1:$CI$1,0),FALSE)</f>
        <v>2.3131204762716841E-3</v>
      </c>
      <c r="AC56" s="52">
        <f>VLOOKUP($B56,Shock_dev!$A$1:$CI$300,MATCH(DATE(AC$1,1,1),Shock_dev!$A$1:$CI$1,0),FALSE)</f>
        <v>2.2647465562524471E-3</v>
      </c>
      <c r="AD56" s="52">
        <f>VLOOKUP($B56,Shock_dev!$A$1:$CI$300,MATCH(DATE(AD$1,1,1),Shock_dev!$A$1:$CI$1,0),FALSE)</f>
        <v>2.2149019559583533E-3</v>
      </c>
      <c r="AE56" s="52">
        <f>VLOOKUP($B56,Shock_dev!$A$1:$CI$300,MATCH(DATE(AE$1,1,1),Shock_dev!$A$1:$CI$1,0),FALSE)</f>
        <v>2.1660100351615047E-3</v>
      </c>
      <c r="AF56" s="52">
        <f>VLOOKUP($B56,Shock_dev!$A$1:$CI$300,MATCH(DATE(AF$1,1,1),Shock_dev!$A$1:$CI$1,0),FALSE)</f>
        <v>2.119678857284521E-3</v>
      </c>
      <c r="AG56" s="52"/>
      <c r="AH56" s="65">
        <f t="shared" si="1"/>
        <v>3.776078532155515E-3</v>
      </c>
      <c r="AI56" s="65">
        <f t="shared" si="2"/>
        <v>2.6676657284317737E-3</v>
      </c>
      <c r="AJ56" s="65">
        <f t="shared" si="3"/>
        <v>2.2771063429267409E-3</v>
      </c>
      <c r="AK56" s="65">
        <f t="shared" si="4"/>
        <v>1.8751134308711698E-3</v>
      </c>
      <c r="AL56" s="65">
        <f t="shared" si="5"/>
        <v>2.2230591714652993E-3</v>
      </c>
      <c r="AM56" s="65">
        <f t="shared" si="6"/>
        <v>2.2156915761857021E-3</v>
      </c>
      <c r="AN56" s="66"/>
      <c r="AO56" s="65">
        <f t="shared" si="7"/>
        <v>3.2218721302936446E-3</v>
      </c>
      <c r="AP56" s="65">
        <f t="shared" si="8"/>
        <v>2.0761098868989553E-3</v>
      </c>
      <c r="AQ56" s="65">
        <f t="shared" si="9"/>
        <v>2.2193753738255009E-3</v>
      </c>
    </row>
    <row r="57" spans="1:43" x14ac:dyDescent="0.25">
      <c r="A57" s="5" t="str">
        <f>VLOOKUP(LEFT(RIGHT(B57,11),4),List_Sectors!$A$2:$C$30,3,FALSE)</f>
        <v>Métallurgie</v>
      </c>
      <c r="B57" s="37" t="s">
        <v>449</v>
      </c>
      <c r="C57" s="51">
        <f>VLOOKUP($B57,Shock_dev!$A$1:$CI$300,MATCH(DATE(C$1,1,1),Shock_dev!$A$1:$CI$1,0),FALSE)</f>
        <v>1.3927462921702653E-2</v>
      </c>
      <c r="D57" s="52">
        <f>VLOOKUP($B57,Shock_dev!$A$1:$CI$300,MATCH(DATE(D$1,1,1),Shock_dev!$A$1:$CI$1,0),FALSE)</f>
        <v>1.4292886740864317E-2</v>
      </c>
      <c r="E57" s="52">
        <f>VLOOKUP($B57,Shock_dev!$A$1:$CI$300,MATCH(DATE(E$1,1,1),Shock_dev!$A$1:$CI$1,0),FALSE)</f>
        <v>1.3945287125686226E-2</v>
      </c>
      <c r="F57" s="52">
        <f>VLOOKUP($B57,Shock_dev!$A$1:$CI$300,MATCH(DATE(F$1,1,1),Shock_dev!$A$1:$CI$1,0),FALSE)</f>
        <v>1.3499621500383901E-2</v>
      </c>
      <c r="G57" s="52">
        <f>VLOOKUP($B57,Shock_dev!$A$1:$CI$300,MATCH(DATE(G$1,1,1),Shock_dev!$A$1:$CI$1,0),FALSE)</f>
        <v>1.219352654379873E-2</v>
      </c>
      <c r="H57" s="52">
        <f>VLOOKUP($B57,Shock_dev!$A$1:$CI$300,MATCH(DATE(H$1,1,1),Shock_dev!$A$1:$CI$1,0),FALSE)</f>
        <v>1.1981107699978292E-2</v>
      </c>
      <c r="I57" s="52">
        <f>VLOOKUP($B57,Shock_dev!$A$1:$CI$300,MATCH(DATE(I$1,1,1),Shock_dev!$A$1:$CI$1,0),FALSE)</f>
        <v>1.1059931461486761E-2</v>
      </c>
      <c r="J57" s="52">
        <f>VLOOKUP($B57,Shock_dev!$A$1:$CI$300,MATCH(DATE(J$1,1,1),Shock_dev!$A$1:$CI$1,0),FALSE)</f>
        <v>1.0386355641054447E-2</v>
      </c>
      <c r="K57" s="52">
        <f>VLOOKUP($B57,Shock_dev!$A$1:$CI$300,MATCH(DATE(K$1,1,1),Shock_dev!$A$1:$CI$1,0),FALSE)</f>
        <v>9.3896401327819741E-3</v>
      </c>
      <c r="L57" s="52">
        <f>VLOOKUP($B57,Shock_dev!$A$1:$CI$300,MATCH(DATE(L$1,1,1),Shock_dev!$A$1:$CI$1,0),FALSE)</f>
        <v>9.1067695642009904E-3</v>
      </c>
      <c r="M57" s="52">
        <f>VLOOKUP($B57,Shock_dev!$A$1:$CI$300,MATCH(DATE(M$1,1,1),Shock_dev!$A$1:$CI$1,0),FALSE)</f>
        <v>1.0990171370508933E-2</v>
      </c>
      <c r="N57" s="52">
        <f>VLOOKUP($B57,Shock_dev!$A$1:$CI$300,MATCH(DATE(N$1,1,1),Shock_dev!$A$1:$CI$1,0),FALSE)</f>
        <v>1.0141638705010718E-2</v>
      </c>
      <c r="O57" s="52">
        <f>VLOOKUP($B57,Shock_dev!$A$1:$CI$300,MATCH(DATE(O$1,1,1),Shock_dev!$A$1:$CI$1,0),FALSE)</f>
        <v>9.7083128409229755E-3</v>
      </c>
      <c r="P57" s="52">
        <f>VLOOKUP($B57,Shock_dev!$A$1:$CI$300,MATCH(DATE(P$1,1,1),Shock_dev!$A$1:$CI$1,0),FALSE)</f>
        <v>9.3450249653494414E-3</v>
      </c>
      <c r="Q57" s="52">
        <f>VLOOKUP($B57,Shock_dev!$A$1:$CI$300,MATCH(DATE(Q$1,1,1),Shock_dev!$A$1:$CI$1,0),FALSE)</f>
        <v>9.368313274754193E-3</v>
      </c>
      <c r="R57" s="52">
        <f>VLOOKUP($B57,Shock_dev!$A$1:$CI$300,MATCH(DATE(R$1,1,1),Shock_dev!$A$1:$CI$1,0),FALSE)</f>
        <v>8.7583744972791304E-3</v>
      </c>
      <c r="S57" s="52">
        <f>VLOOKUP($B57,Shock_dev!$A$1:$CI$300,MATCH(DATE(S$1,1,1),Shock_dev!$A$1:$CI$1,0),FALSE)</f>
        <v>8.8247531143589644E-3</v>
      </c>
      <c r="T57" s="52">
        <f>VLOOKUP($B57,Shock_dev!$A$1:$CI$300,MATCH(DATE(T$1,1,1),Shock_dev!$A$1:$CI$1,0),FALSE)</f>
        <v>8.617990098294814E-3</v>
      </c>
      <c r="U57" s="52">
        <f>VLOOKUP($B57,Shock_dev!$A$1:$CI$300,MATCH(DATE(U$1,1,1),Shock_dev!$A$1:$CI$1,0),FALSE)</f>
        <v>8.4354784216700389E-3</v>
      </c>
      <c r="V57" s="52">
        <f>VLOOKUP($B57,Shock_dev!$A$1:$CI$300,MATCH(DATE(V$1,1,1),Shock_dev!$A$1:$CI$1,0),FALSE)</f>
        <v>9.5764109633122638E-3</v>
      </c>
      <c r="W57" s="52">
        <f>VLOOKUP($B57,Shock_dev!$A$1:$CI$300,MATCH(DATE(W$1,1,1),Shock_dev!$A$1:$CI$1,0),FALSE)</f>
        <v>9.1810116399528227E-3</v>
      </c>
      <c r="X57" s="52">
        <f>VLOOKUP($B57,Shock_dev!$A$1:$CI$300,MATCH(DATE(X$1,1,1),Shock_dev!$A$1:$CI$1,0),FALSE)</f>
        <v>9.3556533548063477E-3</v>
      </c>
      <c r="Y57" s="52">
        <f>VLOOKUP($B57,Shock_dev!$A$1:$CI$300,MATCH(DATE(Y$1,1,1),Shock_dev!$A$1:$CI$1,0),FALSE)</f>
        <v>1.0859761931984626E-2</v>
      </c>
      <c r="Z57" s="52">
        <f>VLOOKUP($B57,Shock_dev!$A$1:$CI$300,MATCH(DATE(Z$1,1,1),Shock_dev!$A$1:$CI$1,0),FALSE)</f>
        <v>1.0750251286942767E-2</v>
      </c>
      <c r="AA57" s="52">
        <f>VLOOKUP($B57,Shock_dev!$A$1:$CI$300,MATCH(DATE(AA$1,1,1),Shock_dev!$A$1:$CI$1,0),FALSE)</f>
        <v>1.0588204914503361E-2</v>
      </c>
      <c r="AB57" s="52">
        <f>VLOOKUP($B57,Shock_dev!$A$1:$CI$300,MATCH(DATE(AB$1,1,1),Shock_dev!$A$1:$CI$1,0),FALSE)</f>
        <v>1.0430336234521454E-2</v>
      </c>
      <c r="AC57" s="52">
        <f>VLOOKUP($B57,Shock_dev!$A$1:$CI$300,MATCH(DATE(AC$1,1,1),Shock_dev!$A$1:$CI$1,0),FALSE)</f>
        <v>1.0267062148429191E-2</v>
      </c>
      <c r="AD57" s="52">
        <f>VLOOKUP($B57,Shock_dev!$A$1:$CI$300,MATCH(DATE(AD$1,1,1),Shock_dev!$A$1:$CI$1,0),FALSE)</f>
        <v>1.0100318110969493E-2</v>
      </c>
      <c r="AE57" s="52">
        <f>VLOOKUP($B57,Shock_dev!$A$1:$CI$300,MATCH(DATE(AE$1,1,1),Shock_dev!$A$1:$CI$1,0),FALSE)</f>
        <v>9.9350224787873309E-3</v>
      </c>
      <c r="AF57" s="52">
        <f>VLOOKUP($B57,Shock_dev!$A$1:$CI$300,MATCH(DATE(AF$1,1,1),Shock_dev!$A$1:$CI$1,0),FALSE)</f>
        <v>9.7749870584884161E-3</v>
      </c>
      <c r="AG57" s="52"/>
      <c r="AH57" s="65">
        <f t="shared" si="1"/>
        <v>1.3571756966487164E-2</v>
      </c>
      <c r="AI57" s="65">
        <f t="shared" si="2"/>
        <v>1.0384760899900494E-2</v>
      </c>
      <c r="AJ57" s="65">
        <f t="shared" si="3"/>
        <v>9.9106922313092517E-3</v>
      </c>
      <c r="AK57" s="65">
        <f t="shared" si="4"/>
        <v>8.8426014189830413E-3</v>
      </c>
      <c r="AL57" s="65">
        <f t="shared" si="5"/>
        <v>1.0146976625637984E-2</v>
      </c>
      <c r="AM57" s="65">
        <f t="shared" si="6"/>
        <v>1.0101545206239177E-2</v>
      </c>
      <c r="AN57" s="66"/>
      <c r="AO57" s="65">
        <f t="shared" si="7"/>
        <v>1.197825893319383E-2</v>
      </c>
      <c r="AP57" s="65">
        <f t="shared" si="8"/>
        <v>9.3766468251461465E-3</v>
      </c>
      <c r="AQ57" s="65">
        <f t="shared" si="9"/>
        <v>1.0124260915938581E-2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450</v>
      </c>
      <c r="C58" s="51">
        <f>VLOOKUP($B58,Shock_dev!$A$1:$CI$300,MATCH(DATE(C$1,1,1),Shock_dev!$A$1:$CI$1,0),FALSE)</f>
        <v>9.6583976895253422E-3</v>
      </c>
      <c r="D58" s="52">
        <f>VLOOKUP($B58,Shock_dev!$A$1:$CI$300,MATCH(DATE(D$1,1,1),Shock_dev!$A$1:$CI$1,0),FALSE)</f>
        <v>1.3766269329374132E-2</v>
      </c>
      <c r="E58" s="52">
        <f>VLOOKUP($B58,Shock_dev!$A$1:$CI$300,MATCH(DATE(E$1,1,1),Shock_dev!$A$1:$CI$1,0),FALSE)</f>
        <v>1.5562128040529758E-2</v>
      </c>
      <c r="F58" s="52">
        <f>VLOOKUP($B58,Shock_dev!$A$1:$CI$300,MATCH(DATE(F$1,1,1),Shock_dev!$A$1:$CI$1,0),FALSE)</f>
        <v>1.5647916585500223E-2</v>
      </c>
      <c r="G58" s="52">
        <f>VLOOKUP($B58,Shock_dev!$A$1:$CI$300,MATCH(DATE(G$1,1,1),Shock_dev!$A$1:$CI$1,0),FALSE)</f>
        <v>1.4035399560037241E-2</v>
      </c>
      <c r="H58" s="52">
        <f>VLOOKUP($B58,Shock_dev!$A$1:$CI$300,MATCH(DATE(H$1,1,1),Shock_dev!$A$1:$CI$1,0),FALSE)</f>
        <v>1.2335997798120082E-2</v>
      </c>
      <c r="I58" s="52">
        <f>VLOOKUP($B58,Shock_dev!$A$1:$CI$300,MATCH(DATE(I$1,1,1),Shock_dev!$A$1:$CI$1,0),FALSE)</f>
        <v>1.0032222205186118E-2</v>
      </c>
      <c r="J58" s="52">
        <f>VLOOKUP($B58,Shock_dev!$A$1:$CI$300,MATCH(DATE(J$1,1,1),Shock_dev!$A$1:$CI$1,0),FALSE)</f>
        <v>7.7493198168157376E-3</v>
      </c>
      <c r="K58" s="52">
        <f>VLOOKUP($B58,Shock_dev!$A$1:$CI$300,MATCH(DATE(K$1,1,1),Shock_dev!$A$1:$CI$1,0),FALSE)</f>
        <v>5.3100211914663738E-3</v>
      </c>
      <c r="L58" s="52">
        <f>VLOOKUP($B58,Shock_dev!$A$1:$CI$300,MATCH(DATE(L$1,1,1),Shock_dev!$A$1:$CI$1,0),FALSE)</f>
        <v>3.4088485503382978E-3</v>
      </c>
      <c r="M58" s="52">
        <f>VLOOKUP($B58,Shock_dev!$A$1:$CI$300,MATCH(DATE(M$1,1,1),Shock_dev!$A$1:$CI$1,0),FALSE)</f>
        <v>3.4037028605959055E-3</v>
      </c>
      <c r="N58" s="52">
        <f>VLOOKUP($B58,Shock_dev!$A$1:$CI$300,MATCH(DATE(N$1,1,1),Shock_dev!$A$1:$CI$1,0),FALSE)</f>
        <v>2.3618650680079451E-3</v>
      </c>
      <c r="O58" s="52">
        <f>VLOOKUP($B58,Shock_dev!$A$1:$CI$300,MATCH(DATE(O$1,1,1),Shock_dev!$A$1:$CI$1,0),FALSE)</f>
        <v>1.3527283323320515E-3</v>
      </c>
      <c r="P58" s="52">
        <f>VLOOKUP($B58,Shock_dev!$A$1:$CI$300,MATCH(DATE(P$1,1,1),Shock_dev!$A$1:$CI$1,0),FALSE)</f>
        <v>3.4254222403549826E-4</v>
      </c>
      <c r="Q58" s="52">
        <f>VLOOKUP($B58,Shock_dev!$A$1:$CI$300,MATCH(DATE(Q$1,1,1),Shock_dev!$A$1:$CI$1,0),FALSE)</f>
        <v>-3.7024789876571797E-4</v>
      </c>
      <c r="R58" s="52">
        <f>VLOOKUP($B58,Shock_dev!$A$1:$CI$300,MATCH(DATE(R$1,1,1),Shock_dev!$A$1:$CI$1,0),FALSE)</f>
        <v>-1.3703468663573345E-3</v>
      </c>
      <c r="S58" s="52">
        <f>VLOOKUP($B58,Shock_dev!$A$1:$CI$300,MATCH(DATE(S$1,1,1),Shock_dev!$A$1:$CI$1,0),FALSE)</f>
        <v>-1.9380157515467109E-3</v>
      </c>
      <c r="T58" s="52">
        <f>VLOOKUP($B58,Shock_dev!$A$1:$CI$300,MATCH(DATE(T$1,1,1),Shock_dev!$A$1:$CI$1,0),FALSE)</f>
        <v>-2.5014945541216816E-3</v>
      </c>
      <c r="U58" s="52">
        <f>VLOOKUP($B58,Shock_dev!$A$1:$CI$300,MATCH(DATE(U$1,1,1),Shock_dev!$A$1:$CI$1,0),FALSE)</f>
        <v>-2.9774935201100322E-3</v>
      </c>
      <c r="V58" s="52">
        <f>VLOOKUP($B58,Shock_dev!$A$1:$CI$300,MATCH(DATE(V$1,1,1),Shock_dev!$A$1:$CI$1,0),FALSE)</f>
        <v>-2.418450406705251E-3</v>
      </c>
      <c r="W58" s="52">
        <f>VLOOKUP($B58,Shock_dev!$A$1:$CI$300,MATCH(DATE(W$1,1,1),Shock_dev!$A$1:$CI$1,0),FALSE)</f>
        <v>-2.5285073208170506E-3</v>
      </c>
      <c r="X58" s="52">
        <f>VLOOKUP($B58,Shock_dev!$A$1:$CI$300,MATCH(DATE(X$1,1,1),Shock_dev!$A$1:$CI$1,0),FALSE)</f>
        <v>-2.432782416884347E-3</v>
      </c>
      <c r="Y58" s="52">
        <f>VLOOKUP($B58,Shock_dev!$A$1:$CI$300,MATCH(DATE(Y$1,1,1),Shock_dev!$A$1:$CI$1,0),FALSE)</f>
        <v>-1.4639401634262143E-3</v>
      </c>
      <c r="Z58" s="52">
        <f>VLOOKUP($B58,Shock_dev!$A$1:$CI$300,MATCH(DATE(Z$1,1,1),Shock_dev!$A$1:$CI$1,0),FALSE)</f>
        <v>-1.2024093444817114E-3</v>
      </c>
      <c r="AA58" s="52">
        <f>VLOOKUP($B58,Shock_dev!$A$1:$CI$300,MATCH(DATE(AA$1,1,1),Shock_dev!$A$1:$CI$1,0),FALSE)</f>
        <v>-1.1799475277095679E-3</v>
      </c>
      <c r="AB58" s="52">
        <f>VLOOKUP($B58,Shock_dev!$A$1:$CI$300,MATCH(DATE(AB$1,1,1),Shock_dev!$A$1:$CI$1,0),FALSE)</f>
        <v>-1.3062191079868772E-3</v>
      </c>
      <c r="AC58" s="52">
        <f>VLOOKUP($B58,Shock_dev!$A$1:$CI$300,MATCH(DATE(AC$1,1,1),Shock_dev!$A$1:$CI$1,0),FALSE)</f>
        <v>-1.5224966425870393E-3</v>
      </c>
      <c r="AD58" s="52">
        <f>VLOOKUP($B58,Shock_dev!$A$1:$CI$300,MATCH(DATE(AD$1,1,1),Shock_dev!$A$1:$CI$1,0),FALSE)</f>
        <v>-1.780839694838651E-3</v>
      </c>
      <c r="AE58" s="52">
        <f>VLOOKUP($B58,Shock_dev!$A$1:$CI$300,MATCH(DATE(AE$1,1,1),Shock_dev!$A$1:$CI$1,0),FALSE)</f>
        <v>-2.0463784242240519E-3</v>
      </c>
      <c r="AF58" s="52">
        <f>VLOOKUP($B58,Shock_dev!$A$1:$CI$300,MATCH(DATE(AF$1,1,1),Shock_dev!$A$1:$CI$1,0),FALSE)</f>
        <v>-2.2963057621387716E-3</v>
      </c>
      <c r="AG58" s="52"/>
      <c r="AH58" s="65">
        <f t="shared" si="1"/>
        <v>1.3734022240993338E-2</v>
      </c>
      <c r="AI58" s="65">
        <f t="shared" si="2"/>
        <v>7.767281912385321E-3</v>
      </c>
      <c r="AJ58" s="65">
        <f t="shared" si="3"/>
        <v>1.4181181172411366E-3</v>
      </c>
      <c r="AK58" s="65">
        <f t="shared" si="4"/>
        <v>-2.2411602197682018E-3</v>
      </c>
      <c r="AL58" s="65">
        <f t="shared" si="5"/>
        <v>-1.7615173546637782E-3</v>
      </c>
      <c r="AM58" s="65">
        <f t="shared" si="6"/>
        <v>-1.7904479263550778E-3</v>
      </c>
      <c r="AN58" s="66"/>
      <c r="AO58" s="65">
        <f t="shared" si="7"/>
        <v>1.075065207668933E-2</v>
      </c>
      <c r="AP58" s="65">
        <f t="shared" si="8"/>
        <v>-4.1152105126353257E-4</v>
      </c>
      <c r="AQ58" s="65">
        <f t="shared" si="9"/>
        <v>-1.775982640509428E-3</v>
      </c>
    </row>
    <row r="59" spans="1:43" x14ac:dyDescent="0.25">
      <c r="A59" s="5" t="str">
        <f>VLOOKUP(LEFT(RIGHT(B59,11),4),List_Sectors!$A$2:$C$30,3,FALSE)</f>
        <v>Immobilier</v>
      </c>
      <c r="B59" s="37" t="s">
        <v>451</v>
      </c>
      <c r="C59" s="51">
        <f>VLOOKUP($B59,Shock_dev!$A$1:$CI$300,MATCH(DATE(C$1,1,1),Shock_dev!$A$1:$CI$1,0),FALSE)</f>
        <v>7.9306126740326145E-3</v>
      </c>
      <c r="D59" s="52">
        <f>VLOOKUP($B59,Shock_dev!$A$1:$CI$300,MATCH(DATE(D$1,1,1),Shock_dev!$A$1:$CI$1,0),FALSE)</f>
        <v>1.2563734542102155E-2</v>
      </c>
      <c r="E59" s="52">
        <f>VLOOKUP($B59,Shock_dev!$A$1:$CI$300,MATCH(DATE(E$1,1,1),Shock_dev!$A$1:$CI$1,0),FALSE)</f>
        <v>1.4638258335262446E-2</v>
      </c>
      <c r="F59" s="52">
        <f>VLOOKUP($B59,Shock_dev!$A$1:$CI$300,MATCH(DATE(F$1,1,1),Shock_dev!$A$1:$CI$1,0),FALSE)</f>
        <v>1.5248865188301068E-2</v>
      </c>
      <c r="G59" s="52">
        <f>VLOOKUP($B59,Shock_dev!$A$1:$CI$300,MATCH(DATE(G$1,1,1),Shock_dev!$A$1:$CI$1,0),FALSE)</f>
        <v>1.4714130207595311E-2</v>
      </c>
      <c r="H59" s="52">
        <f>VLOOKUP($B59,Shock_dev!$A$1:$CI$300,MATCH(DATE(H$1,1,1),Shock_dev!$A$1:$CI$1,0),FALSE)</f>
        <v>1.4363859573287839E-2</v>
      </c>
      <c r="I59" s="52">
        <f>VLOOKUP($B59,Shock_dev!$A$1:$CI$300,MATCH(DATE(I$1,1,1),Shock_dev!$A$1:$CI$1,0),FALSE)</f>
        <v>1.3882937622302216E-2</v>
      </c>
      <c r="J59" s="52">
        <f>VLOOKUP($B59,Shock_dev!$A$1:$CI$300,MATCH(DATE(J$1,1,1),Shock_dev!$A$1:$CI$1,0),FALSE)</f>
        <v>1.3565590970176504E-2</v>
      </c>
      <c r="K59" s="52">
        <f>VLOOKUP($B59,Shock_dev!$A$1:$CI$300,MATCH(DATE(K$1,1,1),Shock_dev!$A$1:$CI$1,0),FALSE)</f>
        <v>1.3203175024352261E-2</v>
      </c>
      <c r="L59" s="52">
        <f>VLOOKUP($B59,Shock_dev!$A$1:$CI$300,MATCH(DATE(L$1,1,1),Shock_dev!$A$1:$CI$1,0),FALSE)</f>
        <v>1.3226967934335013E-2</v>
      </c>
      <c r="M59" s="52">
        <f>VLOOKUP($B59,Shock_dev!$A$1:$CI$300,MATCH(DATE(M$1,1,1),Shock_dev!$A$1:$CI$1,0),FALSE)</f>
        <v>1.4739362463980945E-2</v>
      </c>
      <c r="N59" s="52">
        <f>VLOOKUP($B59,Shock_dev!$A$1:$CI$300,MATCH(DATE(N$1,1,1),Shock_dev!$A$1:$CI$1,0),FALSE)</f>
        <v>1.5456761390018581E-2</v>
      </c>
      <c r="O59" s="52">
        <f>VLOOKUP($B59,Shock_dev!$A$1:$CI$300,MATCH(DATE(O$1,1,1),Shock_dev!$A$1:$CI$1,0),FALSE)</f>
        <v>1.5846974496221494E-2</v>
      </c>
      <c r="P59" s="52">
        <f>VLOOKUP($B59,Shock_dev!$A$1:$CI$300,MATCH(DATE(P$1,1,1),Shock_dev!$A$1:$CI$1,0),FALSE)</f>
        <v>1.6037866186945918E-2</v>
      </c>
      <c r="Q59" s="52">
        <f>VLOOKUP($B59,Shock_dev!$A$1:$CI$300,MATCH(DATE(Q$1,1,1),Shock_dev!$A$1:$CI$1,0),FALSE)</f>
        <v>1.630463376680532E-2</v>
      </c>
      <c r="R59" s="52">
        <f>VLOOKUP($B59,Shock_dev!$A$1:$CI$300,MATCH(DATE(R$1,1,1),Shock_dev!$A$1:$CI$1,0),FALSE)</f>
        <v>1.6212768685367442E-2</v>
      </c>
      <c r="S59" s="52">
        <f>VLOOKUP($B59,Shock_dev!$A$1:$CI$300,MATCH(DATE(S$1,1,1),Shock_dev!$A$1:$CI$1,0),FALSE)</f>
        <v>1.627528607537158E-2</v>
      </c>
      <c r="T59" s="52">
        <f>VLOOKUP($B59,Shock_dev!$A$1:$CI$300,MATCH(DATE(T$1,1,1),Shock_dev!$A$1:$CI$1,0),FALSE)</f>
        <v>1.6240875259446324E-2</v>
      </c>
      <c r="U59" s="52">
        <f>VLOOKUP($B59,Shock_dev!$A$1:$CI$300,MATCH(DATE(U$1,1,1),Shock_dev!$A$1:$CI$1,0),FALSE)</f>
        <v>1.6126285405911624E-2</v>
      </c>
      <c r="V59" s="52">
        <f>VLOOKUP($B59,Shock_dev!$A$1:$CI$300,MATCH(DATE(V$1,1,1),Shock_dev!$A$1:$CI$1,0),FALSE)</f>
        <v>1.6713526606623466E-2</v>
      </c>
      <c r="W59" s="52">
        <f>VLOOKUP($B59,Shock_dev!$A$1:$CI$300,MATCH(DATE(W$1,1,1),Shock_dev!$A$1:$CI$1,0),FALSE)</f>
        <v>1.6752886373225771E-2</v>
      </c>
      <c r="X59" s="52">
        <f>VLOOKUP($B59,Shock_dev!$A$1:$CI$300,MATCH(DATE(X$1,1,1),Shock_dev!$A$1:$CI$1,0),FALSE)</f>
        <v>1.6759287518031005E-2</v>
      </c>
      <c r="Y59" s="52">
        <f>VLOOKUP($B59,Shock_dev!$A$1:$CI$300,MATCH(DATE(Y$1,1,1),Shock_dev!$A$1:$CI$1,0),FALSE)</f>
        <v>1.7470064920505769E-2</v>
      </c>
      <c r="Z59" s="52">
        <f>VLOOKUP($B59,Shock_dev!$A$1:$CI$300,MATCH(DATE(Z$1,1,1),Shock_dev!$A$1:$CI$1,0),FALSE)</f>
        <v>1.7658516124930093E-2</v>
      </c>
      <c r="AA59" s="52">
        <f>VLOOKUP($B59,Shock_dev!$A$1:$CI$300,MATCH(DATE(AA$1,1,1),Shock_dev!$A$1:$CI$1,0),FALSE)</f>
        <v>1.7503134088536581E-2</v>
      </c>
      <c r="AB59" s="52">
        <f>VLOOKUP($B59,Shock_dev!$A$1:$CI$300,MATCH(DATE(AB$1,1,1),Shock_dev!$A$1:$CI$1,0),FALSE)</f>
        <v>1.7165140832038371E-2</v>
      </c>
      <c r="AC59" s="52">
        <f>VLOOKUP($B59,Shock_dev!$A$1:$CI$300,MATCH(DATE(AC$1,1,1),Shock_dev!$A$1:$CI$1,0),FALSE)</f>
        <v>1.6734783688921302E-2</v>
      </c>
      <c r="AD59" s="52">
        <f>VLOOKUP($B59,Shock_dev!$A$1:$CI$300,MATCH(DATE(AD$1,1,1),Shock_dev!$A$1:$CI$1,0),FALSE)</f>
        <v>1.6262285941400983E-2</v>
      </c>
      <c r="AE59" s="52">
        <f>VLOOKUP($B59,Shock_dev!$A$1:$CI$300,MATCH(DATE(AE$1,1,1),Shock_dev!$A$1:$CI$1,0),FALSE)</f>
        <v>1.577432496564906E-2</v>
      </c>
      <c r="AF59" s="52">
        <f>VLOOKUP($B59,Shock_dev!$A$1:$CI$300,MATCH(DATE(AF$1,1,1),Shock_dev!$A$1:$CI$1,0),FALSE)</f>
        <v>1.5283291905162416E-2</v>
      </c>
      <c r="AG59" s="52"/>
      <c r="AH59" s="65">
        <f t="shared" si="1"/>
        <v>1.3019120189458718E-2</v>
      </c>
      <c r="AI59" s="65">
        <f t="shared" si="2"/>
        <v>1.3648506224890767E-2</v>
      </c>
      <c r="AJ59" s="65">
        <f t="shared" si="3"/>
        <v>1.5677119660794454E-2</v>
      </c>
      <c r="AK59" s="65">
        <f t="shared" si="4"/>
        <v>1.6313748406544086E-2</v>
      </c>
      <c r="AL59" s="65">
        <f t="shared" si="5"/>
        <v>1.7228777805045843E-2</v>
      </c>
      <c r="AM59" s="65">
        <f t="shared" si="6"/>
        <v>1.6243965466634432E-2</v>
      </c>
      <c r="AN59" s="66"/>
      <c r="AO59" s="65">
        <f t="shared" si="7"/>
        <v>1.3333813207174743E-2</v>
      </c>
      <c r="AP59" s="65">
        <f t="shared" si="8"/>
        <v>1.5995434033669272E-2</v>
      </c>
      <c r="AQ59" s="65">
        <f t="shared" si="9"/>
        <v>1.6736371635840137E-2</v>
      </c>
    </row>
    <row r="60" spans="1:43" x14ac:dyDescent="0.25">
      <c r="A60" s="5" t="str">
        <f>VLOOKUP(LEFT(RIGHT(B60,11),4),List_Sectors!$A$2:$C$30,3,FALSE)</f>
        <v>Route</v>
      </c>
      <c r="B60" s="37" t="s">
        <v>452</v>
      </c>
      <c r="C60" s="51">
        <f>VLOOKUP($B60,Shock_dev!$A$1:$CI$300,MATCH(DATE(C$1,1,1),Shock_dev!$A$1:$CI$1,0),FALSE)</f>
        <v>0.14438111000230139</v>
      </c>
      <c r="D60" s="52">
        <f>VLOOKUP($B60,Shock_dev!$A$1:$CI$300,MATCH(DATE(D$1,1,1),Shock_dev!$A$1:$CI$1,0),FALSE)</f>
        <v>0.12681071157308474</v>
      </c>
      <c r="E60" s="52">
        <f>VLOOKUP($B60,Shock_dev!$A$1:$CI$300,MATCH(DATE(E$1,1,1),Shock_dev!$A$1:$CI$1,0),FALSE)</f>
        <v>0.12474787445025697</v>
      </c>
      <c r="F60" s="52">
        <f>VLOOKUP($B60,Shock_dev!$A$1:$CI$300,MATCH(DATE(F$1,1,1),Shock_dev!$A$1:$CI$1,0),FALSE)</f>
        <v>0.12423441393872159</v>
      </c>
      <c r="G60" s="52">
        <f>VLOOKUP($B60,Shock_dev!$A$1:$CI$300,MATCH(DATE(G$1,1,1),Shock_dev!$A$1:$CI$1,0),FALSE)</f>
        <v>0.10408468068179683</v>
      </c>
      <c r="H60" s="52">
        <f>VLOOKUP($B60,Shock_dev!$A$1:$CI$300,MATCH(DATE(H$1,1,1),Shock_dev!$A$1:$CI$1,0),FALSE)</f>
        <v>0.11313237168339492</v>
      </c>
      <c r="I60" s="52">
        <f>VLOOKUP($B60,Shock_dev!$A$1:$CI$300,MATCH(DATE(I$1,1,1),Shock_dev!$A$1:$CI$1,0),FALSE)</f>
        <v>0.11145336730745224</v>
      </c>
      <c r="J60" s="52">
        <f>VLOOKUP($B60,Shock_dev!$A$1:$CI$300,MATCH(DATE(J$1,1,1),Shock_dev!$A$1:$CI$1,0),FALSE)</f>
        <v>0.11023876157075238</v>
      </c>
      <c r="K60" s="52">
        <f>VLOOKUP($B60,Shock_dev!$A$1:$CI$300,MATCH(DATE(K$1,1,1),Shock_dev!$A$1:$CI$1,0),FALSE)</f>
        <v>0.10903879609300271</v>
      </c>
      <c r="L60" s="52">
        <f>VLOOKUP($B60,Shock_dev!$A$1:$CI$300,MATCH(DATE(L$1,1,1),Shock_dev!$A$1:$CI$1,0),FALSE)</f>
        <v>0.10608889623318277</v>
      </c>
      <c r="M60" s="52">
        <f>VLOOKUP($B60,Shock_dev!$A$1:$CI$300,MATCH(DATE(M$1,1,1),Shock_dev!$A$1:$CI$1,0),FALSE)</f>
        <v>8.9988893893223704E-2</v>
      </c>
      <c r="N60" s="52">
        <f>VLOOKUP($B60,Shock_dev!$A$1:$CI$300,MATCH(DATE(N$1,1,1),Shock_dev!$A$1:$CI$1,0),FALSE)</f>
        <v>9.0477240456049587E-2</v>
      </c>
      <c r="O60" s="52">
        <f>VLOOKUP($B60,Shock_dev!$A$1:$CI$300,MATCH(DATE(O$1,1,1),Shock_dev!$A$1:$CI$1,0),FALSE)</f>
        <v>8.9497433272779467E-2</v>
      </c>
      <c r="P60" s="52">
        <f>VLOOKUP($B60,Shock_dev!$A$1:$CI$300,MATCH(DATE(P$1,1,1),Shock_dev!$A$1:$CI$1,0),FALSE)</f>
        <v>8.8361352441352584E-2</v>
      </c>
      <c r="Q60" s="52">
        <f>VLOOKUP($B60,Shock_dev!$A$1:$CI$300,MATCH(DATE(Q$1,1,1),Shock_dev!$A$1:$CI$1,0),FALSE)</f>
        <v>8.400671491326149E-2</v>
      </c>
      <c r="R60" s="52">
        <f>VLOOKUP($B60,Shock_dev!$A$1:$CI$300,MATCH(DATE(R$1,1,1),Shock_dev!$A$1:$CI$1,0),FALSE)</f>
        <v>7.710132030857729E-2</v>
      </c>
      <c r="S60" s="52">
        <f>VLOOKUP($B60,Shock_dev!$A$1:$CI$300,MATCH(DATE(S$1,1,1),Shock_dev!$A$1:$CI$1,0),FALSE)</f>
        <v>7.6756638651405029E-2</v>
      </c>
      <c r="T60" s="52">
        <f>VLOOKUP($B60,Shock_dev!$A$1:$CI$300,MATCH(DATE(T$1,1,1),Shock_dev!$A$1:$CI$1,0),FALSE)</f>
        <v>7.5819473637115567E-2</v>
      </c>
      <c r="U60" s="52">
        <f>VLOOKUP($B60,Shock_dev!$A$1:$CI$300,MATCH(DATE(U$1,1,1),Shock_dev!$A$1:$CI$1,0),FALSE)</f>
        <v>7.4843337806149962E-2</v>
      </c>
      <c r="V60" s="52">
        <f>VLOOKUP($B60,Shock_dev!$A$1:$CI$300,MATCH(DATE(V$1,1,1),Shock_dev!$A$1:$CI$1,0),FALSE)</f>
        <v>7.8881533343445151E-2</v>
      </c>
      <c r="W60" s="52">
        <f>VLOOKUP($B60,Shock_dev!$A$1:$CI$300,MATCH(DATE(W$1,1,1),Shock_dev!$A$1:$CI$1,0),FALSE)</f>
        <v>7.2084502872530737E-2</v>
      </c>
      <c r="X60" s="52">
        <f>VLOOKUP($B60,Shock_dev!$A$1:$CI$300,MATCH(DATE(X$1,1,1),Shock_dev!$A$1:$CI$1,0),FALSE)</f>
        <v>7.172006545857279E-2</v>
      </c>
      <c r="Y60" s="52">
        <f>VLOOKUP($B60,Shock_dev!$A$1:$CI$300,MATCH(DATE(Y$1,1,1),Shock_dev!$A$1:$CI$1,0),FALSE)</f>
        <v>7.0969540404978937E-2</v>
      </c>
      <c r="Z60" s="52">
        <f>VLOOKUP($B60,Shock_dev!$A$1:$CI$300,MATCH(DATE(Z$1,1,1),Shock_dev!$A$1:$CI$1,0),FALSE)</f>
        <v>7.0150158726050099E-2</v>
      </c>
      <c r="AA60" s="52">
        <f>VLOOKUP($B60,Shock_dev!$A$1:$CI$300,MATCH(DATE(AA$1,1,1),Shock_dev!$A$1:$CI$1,0),FALSE)</f>
        <v>6.9321863919916141E-2</v>
      </c>
      <c r="AB60" s="52">
        <f>VLOOKUP($B60,Shock_dev!$A$1:$CI$300,MATCH(DATE(AB$1,1,1),Shock_dev!$A$1:$CI$1,0),FALSE)</f>
        <v>6.8500244443627289E-2</v>
      </c>
      <c r="AC60" s="52">
        <f>VLOOKUP($B60,Shock_dev!$A$1:$CI$300,MATCH(DATE(AC$1,1,1),Shock_dev!$A$1:$CI$1,0),FALSE)</f>
        <v>6.7690487513416886E-2</v>
      </c>
      <c r="AD60" s="52">
        <f>VLOOKUP($B60,Shock_dev!$A$1:$CI$300,MATCH(DATE(AD$1,1,1),Shock_dev!$A$1:$CI$1,0),FALSE)</f>
        <v>6.6894306566994188E-2</v>
      </c>
      <c r="AE60" s="52">
        <f>VLOOKUP($B60,Shock_dev!$A$1:$CI$300,MATCH(DATE(AE$1,1,1),Shock_dev!$A$1:$CI$1,0),FALSE)</f>
        <v>6.6111872445537789E-2</v>
      </c>
      <c r="AF60" s="52">
        <f>VLOOKUP($B60,Shock_dev!$A$1:$CI$300,MATCH(DATE(AF$1,1,1),Shock_dev!$A$1:$CI$1,0),FALSE)</f>
        <v>6.5342640853845835E-2</v>
      </c>
      <c r="AG60" s="52"/>
      <c r="AH60" s="65">
        <f t="shared" si="1"/>
        <v>0.12485175812923228</v>
      </c>
      <c r="AI60" s="65">
        <f t="shared" si="2"/>
        <v>0.109990438577557</v>
      </c>
      <c r="AJ60" s="65">
        <f t="shared" si="3"/>
        <v>8.8466326995333369E-2</v>
      </c>
      <c r="AK60" s="65">
        <f t="shared" si="4"/>
        <v>7.6680460749338611E-2</v>
      </c>
      <c r="AL60" s="65">
        <f t="shared" si="5"/>
        <v>7.0849226276409744E-2</v>
      </c>
      <c r="AM60" s="65">
        <f t="shared" si="6"/>
        <v>6.6907910364684395E-2</v>
      </c>
      <c r="AN60" s="66"/>
      <c r="AO60" s="65">
        <f t="shared" si="7"/>
        <v>0.11742109835339465</v>
      </c>
      <c r="AP60" s="65">
        <f t="shared" si="8"/>
        <v>8.257339387233599E-2</v>
      </c>
      <c r="AQ60" s="65">
        <f t="shared" si="9"/>
        <v>6.8878568320547062E-2</v>
      </c>
    </row>
    <row r="61" spans="1:43" x14ac:dyDescent="0.25">
      <c r="A61" s="5" t="str">
        <f>VLOOKUP(LEFT(RIGHT(B61,11),4),List_Sectors!$A$2:$C$30,3,FALSE)</f>
        <v>Rail</v>
      </c>
      <c r="B61" s="37" t="s">
        <v>453</v>
      </c>
      <c r="C61" s="51">
        <f>VLOOKUP($B61,Shock_dev!$A$1:$CI$300,MATCH(DATE(C$1,1,1),Shock_dev!$A$1:$CI$1,0),FALSE)</f>
        <v>3.4907474921538964E-2</v>
      </c>
      <c r="D61" s="52">
        <f>VLOOKUP($B61,Shock_dev!$A$1:$CI$300,MATCH(DATE(D$1,1,1),Shock_dev!$A$1:$CI$1,0),FALSE)</f>
        <v>2.9758890168790759E-2</v>
      </c>
      <c r="E61" s="52">
        <f>VLOOKUP($B61,Shock_dev!$A$1:$CI$300,MATCH(DATE(E$1,1,1),Shock_dev!$A$1:$CI$1,0),FALSE)</f>
        <v>2.9256794884135819E-2</v>
      </c>
      <c r="F61" s="52">
        <f>VLOOKUP($B61,Shock_dev!$A$1:$CI$300,MATCH(DATE(F$1,1,1),Shock_dev!$A$1:$CI$1,0),FALSE)</f>
        <v>2.9239209167942329E-2</v>
      </c>
      <c r="G61" s="52">
        <f>VLOOKUP($B61,Shock_dev!$A$1:$CI$300,MATCH(DATE(G$1,1,1),Shock_dev!$A$1:$CI$1,0),FALSE)</f>
        <v>2.9171579286996468E-2</v>
      </c>
      <c r="H61" s="52">
        <f>VLOOKUP($B61,Shock_dev!$A$1:$CI$300,MATCH(DATE(H$1,1,1),Shock_dev!$A$1:$CI$1,0),FALSE)</f>
        <v>2.9024992541677126E-2</v>
      </c>
      <c r="I61" s="52">
        <f>VLOOKUP($B61,Shock_dev!$A$1:$CI$300,MATCH(DATE(I$1,1,1),Shock_dev!$A$1:$CI$1,0),FALSE)</f>
        <v>2.4698977166323358E-2</v>
      </c>
      <c r="J61" s="52">
        <f>VLOOKUP($B61,Shock_dev!$A$1:$CI$300,MATCH(DATE(J$1,1,1),Shock_dev!$A$1:$CI$1,0),FALSE)</f>
        <v>2.4853682106346506E-2</v>
      </c>
      <c r="K61" s="52">
        <f>VLOOKUP($B61,Shock_dev!$A$1:$CI$300,MATCH(DATE(K$1,1,1),Shock_dev!$A$1:$CI$1,0),FALSE)</f>
        <v>1.9063991968659155E-2</v>
      </c>
      <c r="L61" s="52">
        <f>VLOOKUP($B61,Shock_dev!$A$1:$CI$300,MATCH(DATE(L$1,1,1),Shock_dev!$A$1:$CI$1,0),FALSE)</f>
        <v>1.9321588780579088E-2</v>
      </c>
      <c r="M61" s="52">
        <f>VLOOKUP($B61,Shock_dev!$A$1:$CI$300,MATCH(DATE(M$1,1,1),Shock_dev!$A$1:$CI$1,0),FALSE)</f>
        <v>7.2482389353763721E-2</v>
      </c>
      <c r="N61" s="52">
        <f>VLOOKUP($B61,Shock_dev!$A$1:$CI$300,MATCH(DATE(N$1,1,1),Shock_dev!$A$1:$CI$1,0),FALSE)</f>
        <v>5.5078081592210407E-2</v>
      </c>
      <c r="O61" s="52">
        <f>VLOOKUP($B61,Shock_dev!$A$1:$CI$300,MATCH(DATE(O$1,1,1),Shock_dev!$A$1:$CI$1,0),FALSE)</f>
        <v>5.5085960415374495E-2</v>
      </c>
      <c r="P61" s="52">
        <f>VLOOKUP($B61,Shock_dev!$A$1:$CI$300,MATCH(DATE(P$1,1,1),Shock_dev!$A$1:$CI$1,0),FALSE)</f>
        <v>5.4842411619147935E-2</v>
      </c>
      <c r="Q61" s="52">
        <f>VLOOKUP($B61,Shock_dev!$A$1:$CI$300,MATCH(DATE(Q$1,1,1),Shock_dev!$A$1:$CI$1,0),FALSE)</f>
        <v>5.4467187479142594E-2</v>
      </c>
      <c r="R61" s="52">
        <f>VLOOKUP($B61,Shock_dev!$A$1:$CI$300,MATCH(DATE(R$1,1,1),Shock_dev!$A$1:$CI$1,0),FALSE)</f>
        <v>5.400929390090093E-2</v>
      </c>
      <c r="S61" s="52">
        <f>VLOOKUP($B61,Shock_dev!$A$1:$CI$300,MATCH(DATE(S$1,1,1),Shock_dev!$A$1:$CI$1,0),FALSE)</f>
        <v>5.8911719311178702E-2</v>
      </c>
      <c r="T61" s="52">
        <f>VLOOKUP($B61,Shock_dev!$A$1:$CI$300,MATCH(DATE(T$1,1,1),Shock_dev!$A$1:$CI$1,0),FALSE)</f>
        <v>5.7817519743006932E-2</v>
      </c>
      <c r="U61" s="52">
        <f>VLOOKUP($B61,Shock_dev!$A$1:$CI$300,MATCH(DATE(U$1,1,1),Shock_dev!$A$1:$CI$1,0),FALSE)</f>
        <v>5.7193268116031225E-2</v>
      </c>
      <c r="V61" s="52">
        <f>VLOOKUP($B61,Shock_dev!$A$1:$CI$300,MATCH(DATE(V$1,1,1),Shock_dev!$A$1:$CI$1,0),FALSE)</f>
        <v>5.6606463251967679E-2</v>
      </c>
      <c r="W61" s="52">
        <f>VLOOKUP($B61,Shock_dev!$A$1:$CI$300,MATCH(DATE(W$1,1,1),Shock_dev!$A$1:$CI$1,0),FALSE)</f>
        <v>5.6006974474099275E-2</v>
      </c>
      <c r="X61" s="52">
        <f>VLOOKUP($B61,Shock_dev!$A$1:$CI$300,MATCH(DATE(X$1,1,1),Shock_dev!$A$1:$CI$1,0),FALSE)</f>
        <v>6.077520391380864E-2</v>
      </c>
      <c r="Y61" s="52">
        <f>VLOOKUP($B61,Shock_dev!$A$1:$CI$300,MATCH(DATE(Y$1,1,1),Shock_dev!$A$1:$CI$1,0),FALSE)</f>
        <v>5.9618709539419008E-2</v>
      </c>
      <c r="Z61" s="52">
        <f>VLOOKUP($B61,Shock_dev!$A$1:$CI$300,MATCH(DATE(Z$1,1,1),Shock_dev!$A$1:$CI$1,0),FALSE)</f>
        <v>5.894477337803701E-2</v>
      </c>
      <c r="AA61" s="52">
        <f>VLOOKUP($B61,Shock_dev!$A$1:$CI$300,MATCH(DATE(AA$1,1,1),Shock_dev!$A$1:$CI$1,0),FALSE)</f>
        <v>5.8318392388268858E-2</v>
      </c>
      <c r="AB61" s="52">
        <f>VLOOKUP($B61,Shock_dev!$A$1:$CI$300,MATCH(DATE(AB$1,1,1),Shock_dev!$A$1:$CI$1,0),FALSE)</f>
        <v>5.7690175041256779E-2</v>
      </c>
      <c r="AC61" s="52">
        <f>VLOOKUP($B61,Shock_dev!$A$1:$CI$300,MATCH(DATE(AC$1,1,1),Shock_dev!$A$1:$CI$1,0),FALSE)</f>
        <v>5.7058618165556421E-2</v>
      </c>
      <c r="AD61" s="52">
        <f>VLOOKUP($B61,Shock_dev!$A$1:$CI$300,MATCH(DATE(AD$1,1,1),Shock_dev!$A$1:$CI$1,0),FALSE)</f>
        <v>5.642662247590198E-2</v>
      </c>
      <c r="AE61" s="52">
        <f>VLOOKUP($B61,Shock_dev!$A$1:$CI$300,MATCH(DATE(AE$1,1,1),Shock_dev!$A$1:$CI$1,0),FALSE)</f>
        <v>5.5796580905835468E-2</v>
      </c>
      <c r="AF61" s="52">
        <f>VLOOKUP($B61,Shock_dev!$A$1:$CI$300,MATCH(DATE(AF$1,1,1),Shock_dev!$A$1:$CI$1,0),FALSE)</f>
        <v>5.5170187559780405E-2</v>
      </c>
      <c r="AG61" s="52"/>
      <c r="AH61" s="65">
        <f t="shared" si="1"/>
        <v>3.0466789685880867E-2</v>
      </c>
      <c r="AI61" s="65">
        <f t="shared" si="2"/>
        <v>2.3392646512717045E-2</v>
      </c>
      <c r="AJ61" s="65">
        <f t="shared" si="3"/>
        <v>5.8391206091927828E-2</v>
      </c>
      <c r="AK61" s="65">
        <f t="shared" si="4"/>
        <v>5.6907652864617096E-2</v>
      </c>
      <c r="AL61" s="65">
        <f t="shared" si="5"/>
        <v>5.8732810738726562E-2</v>
      </c>
      <c r="AM61" s="65">
        <f t="shared" si="6"/>
        <v>5.6428436829666209E-2</v>
      </c>
      <c r="AN61" s="66"/>
      <c r="AO61" s="65">
        <f t="shared" si="7"/>
        <v>2.6929718099298956E-2</v>
      </c>
      <c r="AP61" s="65">
        <f t="shared" si="8"/>
        <v>5.7649429478272465E-2</v>
      </c>
      <c r="AQ61" s="65">
        <f t="shared" si="9"/>
        <v>5.7580623784196386E-2</v>
      </c>
    </row>
    <row r="62" spans="1:43" x14ac:dyDescent="0.25">
      <c r="A62" s="5" t="str">
        <f>VLOOKUP(LEFT(RIGHT(B62,11),4),List_Sectors!$A$2:$C$30,3,FALSE)</f>
        <v>Ponts &amp; tunnels</v>
      </c>
      <c r="B62" s="37" t="s">
        <v>454</v>
      </c>
      <c r="C62" s="51">
        <f>VLOOKUP($B62,Shock_dev!$A$1:$CI$300,MATCH(DATE(C$1,1,1),Shock_dev!$A$1:$CI$1,0),FALSE)</f>
        <v>1.8749718971787926E-2</v>
      </c>
      <c r="D62" s="52">
        <f>VLOOKUP($B62,Shock_dev!$A$1:$CI$300,MATCH(DATE(D$1,1,1),Shock_dev!$A$1:$CI$1,0),FALSE)</f>
        <v>1.6198804614603306E-2</v>
      </c>
      <c r="E62" s="52">
        <f>VLOOKUP($B62,Shock_dev!$A$1:$CI$300,MATCH(DATE(E$1,1,1),Shock_dev!$A$1:$CI$1,0),FALSE)</f>
        <v>1.592822886196784E-2</v>
      </c>
      <c r="F62" s="52">
        <f>VLOOKUP($B62,Shock_dev!$A$1:$CI$300,MATCH(DATE(F$1,1,1),Shock_dev!$A$1:$CI$1,0),FALSE)</f>
        <v>1.5891643137781523E-2</v>
      </c>
      <c r="G62" s="52">
        <f>VLOOKUP($B62,Shock_dev!$A$1:$CI$300,MATCH(DATE(G$1,1,1),Shock_dev!$A$1:$CI$1,0),FALSE)</f>
        <v>1.8883915124419552E-2</v>
      </c>
      <c r="H62" s="52">
        <f>VLOOKUP($B62,Shock_dev!$A$1:$CI$300,MATCH(DATE(H$1,1,1),Shock_dev!$A$1:$CI$1,0),FALSE)</f>
        <v>1.8435596352832651E-2</v>
      </c>
      <c r="I62" s="52">
        <f>VLOOKUP($B62,Shock_dev!$A$1:$CI$300,MATCH(DATE(I$1,1,1),Shock_dev!$A$1:$CI$1,0),FALSE)</f>
        <v>1.7992452688766793E-2</v>
      </c>
      <c r="J62" s="52">
        <f>VLOOKUP($B62,Shock_dev!$A$1:$CI$300,MATCH(DATE(J$1,1,1),Shock_dev!$A$1:$CI$1,0),FALSE)</f>
        <v>1.7875220974529919E-2</v>
      </c>
      <c r="K62" s="52">
        <f>VLOOKUP($B62,Shock_dev!$A$1:$CI$300,MATCH(DATE(K$1,1,1),Shock_dev!$A$1:$CI$1,0),FALSE)</f>
        <v>1.7380048168618302E-2</v>
      </c>
      <c r="L62" s="52">
        <f>VLOOKUP($B62,Shock_dev!$A$1:$CI$300,MATCH(DATE(L$1,1,1),Shock_dev!$A$1:$CI$1,0),FALSE)</f>
        <v>1.842516258874435E-2</v>
      </c>
      <c r="M62" s="52">
        <f>VLOOKUP($B62,Shock_dev!$A$1:$CI$300,MATCH(DATE(M$1,1,1),Shock_dev!$A$1:$CI$1,0),FALSE)</f>
        <v>2.9411122576858961E-2</v>
      </c>
      <c r="N62" s="52">
        <f>VLOOKUP($B62,Shock_dev!$A$1:$CI$300,MATCH(DATE(N$1,1,1),Shock_dev!$A$1:$CI$1,0),FALSE)</f>
        <v>2.7149431864664852E-2</v>
      </c>
      <c r="O62" s="52">
        <f>VLOOKUP($B62,Shock_dev!$A$1:$CI$300,MATCH(DATE(O$1,1,1),Shock_dev!$A$1:$CI$1,0),FALSE)</f>
        <v>2.6878350232993405E-2</v>
      </c>
      <c r="P62" s="52">
        <f>VLOOKUP($B62,Shock_dev!$A$1:$CI$300,MATCH(DATE(P$1,1,1),Shock_dev!$A$1:$CI$1,0),FALSE)</f>
        <v>2.6659134173441845E-2</v>
      </c>
      <c r="Q62" s="52">
        <f>VLOOKUP($B62,Shock_dev!$A$1:$CI$300,MATCH(DATE(Q$1,1,1),Shock_dev!$A$1:$CI$1,0),FALSE)</f>
        <v>2.6438498811289467E-2</v>
      </c>
      <c r="R62" s="52">
        <f>VLOOKUP($B62,Shock_dev!$A$1:$CI$300,MATCH(DATE(R$1,1,1),Shock_dev!$A$1:$CI$1,0),FALSE)</f>
        <v>2.6177451639301703E-2</v>
      </c>
      <c r="S62" s="52">
        <f>VLOOKUP($B62,Shock_dev!$A$1:$CI$300,MATCH(DATE(S$1,1,1),Shock_dev!$A$1:$CI$1,0),FALSE)</f>
        <v>2.6275248134653175E-2</v>
      </c>
      <c r="T62" s="52">
        <f>VLOOKUP($B62,Shock_dev!$A$1:$CI$300,MATCH(DATE(T$1,1,1),Shock_dev!$A$1:$CI$1,0),FALSE)</f>
        <v>2.5954806349528153E-2</v>
      </c>
      <c r="U62" s="52">
        <f>VLOOKUP($B62,Shock_dev!$A$1:$CI$300,MATCH(DATE(U$1,1,1),Shock_dev!$A$1:$CI$1,0),FALSE)</f>
        <v>2.5666824982592071E-2</v>
      </c>
      <c r="V62" s="52">
        <f>VLOOKUP($B62,Shock_dev!$A$1:$CI$300,MATCH(DATE(V$1,1,1),Shock_dev!$A$1:$CI$1,0),FALSE)</f>
        <v>2.7240606318897458E-2</v>
      </c>
      <c r="W62" s="52">
        <f>VLOOKUP($B62,Shock_dev!$A$1:$CI$300,MATCH(DATE(W$1,1,1),Shock_dev!$A$1:$CI$1,0),FALSE)</f>
        <v>2.6747141162677363E-2</v>
      </c>
      <c r="X62" s="52">
        <f>VLOOKUP($B62,Shock_dev!$A$1:$CI$300,MATCH(DATE(X$1,1,1),Shock_dev!$A$1:$CI$1,0),FALSE)</f>
        <v>2.6806439151366775E-2</v>
      </c>
      <c r="Y62" s="52">
        <f>VLOOKUP($B62,Shock_dev!$A$1:$CI$300,MATCH(DATE(Y$1,1,1),Shock_dev!$A$1:$CI$1,0),FALSE)</f>
        <v>2.6483558028684486E-2</v>
      </c>
      <c r="Z62" s="52">
        <f>VLOOKUP($B62,Shock_dev!$A$1:$CI$300,MATCH(DATE(Z$1,1,1),Shock_dev!$A$1:$CI$1,0),FALSE)</f>
        <v>2.6195653594120197E-2</v>
      </c>
      <c r="AA62" s="52">
        <f>VLOOKUP($B62,Shock_dev!$A$1:$CI$300,MATCH(DATE(AA$1,1,1),Shock_dev!$A$1:$CI$1,0),FALSE)</f>
        <v>2.5909897545047859E-2</v>
      </c>
      <c r="AB62" s="52">
        <f>VLOOKUP($B62,Shock_dev!$A$1:$CI$300,MATCH(DATE(AB$1,1,1),Shock_dev!$A$1:$CI$1,0),FALSE)</f>
        <v>2.5624091801949037E-2</v>
      </c>
      <c r="AC62" s="52">
        <f>VLOOKUP($B62,Shock_dev!$A$1:$CI$300,MATCH(DATE(AC$1,1,1),Shock_dev!$A$1:$CI$1,0),FALSE)</f>
        <v>2.53392134930461E-2</v>
      </c>
      <c r="AD62" s="52">
        <f>VLOOKUP($B62,Shock_dev!$A$1:$CI$300,MATCH(DATE(AD$1,1,1),Shock_dev!$A$1:$CI$1,0),FALSE)</f>
        <v>2.5056118686443699E-2</v>
      </c>
      <c r="AE62" s="52">
        <f>VLOOKUP($B62,Shock_dev!$A$1:$CI$300,MATCH(DATE(AE$1,1,1),Shock_dev!$A$1:$CI$1,0),FALSE)</f>
        <v>2.4775341933405647E-2</v>
      </c>
      <c r="AF62" s="52">
        <f>VLOOKUP($B62,Shock_dev!$A$1:$CI$300,MATCH(DATE(AF$1,1,1),Shock_dev!$A$1:$CI$1,0),FALSE)</f>
        <v>2.4497210789127376E-2</v>
      </c>
      <c r="AG62" s="52"/>
      <c r="AH62" s="65">
        <f t="shared" si="1"/>
        <v>1.713046214211203E-2</v>
      </c>
      <c r="AI62" s="65">
        <f t="shared" si="2"/>
        <v>1.8021696154698404E-2</v>
      </c>
      <c r="AJ62" s="65">
        <f t="shared" si="3"/>
        <v>2.7307307531849706E-2</v>
      </c>
      <c r="AK62" s="65">
        <f t="shared" si="4"/>
        <v>2.6262987484994511E-2</v>
      </c>
      <c r="AL62" s="65">
        <f t="shared" si="5"/>
        <v>2.6428537896379341E-2</v>
      </c>
      <c r="AM62" s="65">
        <f t="shared" si="6"/>
        <v>2.5058395340794369E-2</v>
      </c>
      <c r="AN62" s="66"/>
      <c r="AO62" s="65">
        <f t="shared" si="7"/>
        <v>1.7576079148405217E-2</v>
      </c>
      <c r="AP62" s="65">
        <f t="shared" si="8"/>
        <v>2.6785147508422109E-2</v>
      </c>
      <c r="AQ62" s="65">
        <f t="shared" si="9"/>
        <v>2.5743466618586855E-2</v>
      </c>
    </row>
    <row r="63" spans="1:43" x14ac:dyDescent="0.25">
      <c r="A63" s="5" t="str">
        <f>VLOOKUP(LEFT(RIGHT(B63,11),4),List_Sectors!$A$2:$C$30,3,FALSE)</f>
        <v>Conduites</v>
      </c>
      <c r="B63" s="37" t="s">
        <v>455</v>
      </c>
      <c r="C63" s="51">
        <f>VLOOKUP($B63,Shock_dev!$A$1:$CI$300,MATCH(DATE(C$1,1,1),Shock_dev!$A$1:$CI$1,0),FALSE)</f>
        <v>2.7846180214563497E-2</v>
      </c>
      <c r="D63" s="52">
        <f>VLOOKUP($B63,Shock_dev!$A$1:$CI$300,MATCH(DATE(D$1,1,1),Shock_dev!$A$1:$CI$1,0),FALSE)</f>
        <v>2.5549974206354745E-2</v>
      </c>
      <c r="E63" s="52">
        <f>VLOOKUP($B63,Shock_dev!$A$1:$CI$300,MATCH(DATE(E$1,1,1),Shock_dev!$A$1:$CI$1,0),FALSE)</f>
        <v>2.589813244783306E-2</v>
      </c>
      <c r="F63" s="52">
        <f>VLOOKUP($B63,Shock_dev!$A$1:$CI$300,MATCH(DATE(F$1,1,1),Shock_dev!$A$1:$CI$1,0),FALSE)</f>
        <v>2.6483346671312816E-2</v>
      </c>
      <c r="G63" s="52">
        <f>VLOOKUP($B63,Shock_dev!$A$1:$CI$300,MATCH(DATE(G$1,1,1),Shock_dev!$A$1:$CI$1,0),FALSE)</f>
        <v>2.9962445776958342E-2</v>
      </c>
      <c r="H63" s="52">
        <f>VLOOKUP($B63,Shock_dev!$A$1:$CI$300,MATCH(DATE(H$1,1,1),Shock_dev!$A$1:$CI$1,0),FALSE)</f>
        <v>3.014050425781219E-2</v>
      </c>
      <c r="I63" s="52">
        <f>VLOOKUP($B63,Shock_dev!$A$1:$CI$300,MATCH(DATE(I$1,1,1),Shock_dev!$A$1:$CI$1,0),FALSE)</f>
        <v>3.0542601301474927E-2</v>
      </c>
      <c r="J63" s="52">
        <f>VLOOKUP($B63,Shock_dev!$A$1:$CI$300,MATCH(DATE(J$1,1,1),Shock_dev!$A$1:$CI$1,0),FALSE)</f>
        <v>3.0942105404164578E-2</v>
      </c>
      <c r="K63" s="52">
        <f>VLOOKUP($B63,Shock_dev!$A$1:$CI$300,MATCH(DATE(K$1,1,1),Shock_dev!$A$1:$CI$1,0),FALSE)</f>
        <v>2.9363844732550815E-2</v>
      </c>
      <c r="L63" s="52">
        <f>VLOOKUP($B63,Shock_dev!$A$1:$CI$300,MATCH(DATE(L$1,1,1),Shock_dev!$A$1:$CI$1,0),FALSE)</f>
        <v>3.7149357864187986E-2</v>
      </c>
      <c r="M63" s="52">
        <f>VLOOKUP($B63,Shock_dev!$A$1:$CI$300,MATCH(DATE(M$1,1,1),Shock_dev!$A$1:$CI$1,0),FALSE)</f>
        <v>1.2059434718461656E-2</v>
      </c>
      <c r="N63" s="52">
        <f>VLOOKUP($B63,Shock_dev!$A$1:$CI$300,MATCH(DATE(N$1,1,1),Shock_dev!$A$1:$CI$1,0),FALSE)</f>
        <v>1.4304762242111545E-2</v>
      </c>
      <c r="O63" s="52">
        <f>VLOOKUP($B63,Shock_dev!$A$1:$CI$300,MATCH(DATE(O$1,1,1),Shock_dev!$A$1:$CI$1,0),FALSE)</f>
        <v>1.458509985267787E-2</v>
      </c>
      <c r="P63" s="52">
        <f>VLOOKUP($B63,Shock_dev!$A$1:$CI$300,MATCH(DATE(P$1,1,1),Shock_dev!$A$1:$CI$1,0),FALSE)</f>
        <v>1.4657082007023575E-2</v>
      </c>
      <c r="Q63" s="52">
        <f>VLOOKUP($B63,Shock_dev!$A$1:$CI$300,MATCH(DATE(Q$1,1,1),Shock_dev!$A$1:$CI$1,0),FALSE)</f>
        <v>2.154714284841976E-2</v>
      </c>
      <c r="R63" s="52">
        <f>VLOOKUP($B63,Shock_dev!$A$1:$CI$300,MATCH(DATE(R$1,1,1),Shock_dev!$A$1:$CI$1,0),FALSE)</f>
        <v>2.0933240100887113E-2</v>
      </c>
      <c r="S63" s="52">
        <f>VLOOKUP($B63,Shock_dev!$A$1:$CI$300,MATCH(DATE(S$1,1,1),Shock_dev!$A$1:$CI$1,0),FALSE)</f>
        <v>2.0963620672218884E-2</v>
      </c>
      <c r="T63" s="52">
        <f>VLOOKUP($B63,Shock_dev!$A$1:$CI$300,MATCH(DATE(T$1,1,1),Shock_dev!$A$1:$CI$1,0),FALSE)</f>
        <v>2.1065660443382418E-2</v>
      </c>
      <c r="U63" s="52">
        <f>VLOOKUP($B63,Shock_dev!$A$1:$CI$300,MATCH(DATE(U$1,1,1),Shock_dev!$A$1:$CI$1,0),FALSE)</f>
        <v>2.1168075621267251E-2</v>
      </c>
      <c r="V63" s="52">
        <f>VLOOKUP($B63,Shock_dev!$A$1:$CI$300,MATCH(DATE(V$1,1,1),Shock_dev!$A$1:$CI$1,0),FALSE)</f>
        <v>2.9875127648449976E-2</v>
      </c>
      <c r="W63" s="52">
        <f>VLOOKUP($B63,Shock_dev!$A$1:$CI$300,MATCH(DATE(W$1,1,1),Shock_dev!$A$1:$CI$1,0),FALSE)</f>
        <v>2.7825828337979107E-2</v>
      </c>
      <c r="X63" s="52">
        <f>VLOOKUP($B63,Shock_dev!$A$1:$CI$300,MATCH(DATE(X$1,1,1),Shock_dev!$A$1:$CI$1,0),FALSE)</f>
        <v>2.7909007083284823E-2</v>
      </c>
      <c r="Y63" s="52">
        <f>VLOOKUP($B63,Shock_dev!$A$1:$CI$300,MATCH(DATE(Y$1,1,1),Shock_dev!$A$1:$CI$1,0),FALSE)</f>
        <v>2.7968178021413964E-2</v>
      </c>
      <c r="Z63" s="52">
        <f>VLOOKUP($B63,Shock_dev!$A$1:$CI$300,MATCH(DATE(Z$1,1,1),Shock_dev!$A$1:$CI$1,0),FALSE)</f>
        <v>2.7997912809835247E-2</v>
      </c>
      <c r="AA63" s="52">
        <f>VLOOKUP($B63,Shock_dev!$A$1:$CI$300,MATCH(DATE(AA$1,1,1),Shock_dev!$A$1:$CI$1,0),FALSE)</f>
        <v>2.8007463177177613E-2</v>
      </c>
      <c r="AB63" s="52">
        <f>VLOOKUP($B63,Shock_dev!$A$1:$CI$300,MATCH(DATE(AB$1,1,1),Shock_dev!$A$1:$CI$1,0),FALSE)</f>
        <v>2.8003972916234635E-2</v>
      </c>
      <c r="AC63" s="52">
        <f>VLOOKUP($B63,Shock_dev!$A$1:$CI$300,MATCH(DATE(AC$1,1,1),Shock_dev!$A$1:$CI$1,0),FALSE)</f>
        <v>2.7991897315858213E-2</v>
      </c>
      <c r="AD63" s="52">
        <f>VLOOKUP($B63,Shock_dev!$A$1:$CI$300,MATCH(DATE(AD$1,1,1),Shock_dev!$A$1:$CI$1,0),FALSE)</f>
        <v>2.7972210411001525E-2</v>
      </c>
      <c r="AE63" s="52">
        <f>VLOOKUP($B63,Shock_dev!$A$1:$CI$300,MATCH(DATE(AE$1,1,1),Shock_dev!$A$1:$CI$1,0),FALSE)</f>
        <v>2.794848997667574E-2</v>
      </c>
      <c r="AF63" s="52">
        <f>VLOOKUP($B63,Shock_dev!$A$1:$CI$300,MATCH(DATE(AF$1,1,1),Shock_dev!$A$1:$CI$1,0),FALSE)</f>
        <v>2.7924989155758913E-2</v>
      </c>
      <c r="AG63" s="52"/>
      <c r="AH63" s="65">
        <f t="shared" si="1"/>
        <v>2.7148015863404495E-2</v>
      </c>
      <c r="AI63" s="65">
        <f t="shared" si="2"/>
        <v>3.1627682712038099E-2</v>
      </c>
      <c r="AJ63" s="65">
        <f t="shared" si="3"/>
        <v>1.5430704333738882E-2</v>
      </c>
      <c r="AK63" s="65">
        <f t="shared" si="4"/>
        <v>2.2801144897241131E-2</v>
      </c>
      <c r="AL63" s="65">
        <f t="shared" si="5"/>
        <v>2.7941677885938147E-2</v>
      </c>
      <c r="AM63" s="65">
        <f t="shared" si="6"/>
        <v>2.7968311955105806E-2</v>
      </c>
      <c r="AN63" s="66"/>
      <c r="AO63" s="65">
        <f t="shared" si="7"/>
        <v>2.9387849287721299E-2</v>
      </c>
      <c r="AP63" s="65">
        <f t="shared" si="8"/>
        <v>1.9115924615490006E-2</v>
      </c>
      <c r="AQ63" s="65">
        <f t="shared" si="9"/>
        <v>2.7954994920521975E-2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456</v>
      </c>
      <c r="C64" s="51">
        <f>VLOOKUP($B64,Shock_dev!$A$1:$CI$300,MATCH(DATE(C$1,1,1),Shock_dev!$A$1:$CI$1,0),FALSE)</f>
        <v>1.7503740753867597E-2</v>
      </c>
      <c r="D64" s="52">
        <f>VLOOKUP($B64,Shock_dev!$A$1:$CI$300,MATCH(DATE(D$1,1,1),Shock_dev!$A$1:$CI$1,0),FALSE)</f>
        <v>1.6942537336405303E-2</v>
      </c>
      <c r="E64" s="52">
        <f>VLOOKUP($B64,Shock_dev!$A$1:$CI$300,MATCH(DATE(E$1,1,1),Shock_dev!$A$1:$CI$1,0),FALSE)</f>
        <v>1.7805220428007192E-2</v>
      </c>
      <c r="F64" s="52">
        <f>VLOOKUP($B64,Shock_dev!$A$1:$CI$300,MATCH(DATE(F$1,1,1),Shock_dev!$A$1:$CI$1,0),FALSE)</f>
        <v>1.7907883663893138E-2</v>
      </c>
      <c r="G64" s="52">
        <f>VLOOKUP($B64,Shock_dev!$A$1:$CI$300,MATCH(DATE(G$1,1,1),Shock_dev!$A$1:$CI$1,0),FALSE)</f>
        <v>2.5024916984385609E-2</v>
      </c>
      <c r="H64" s="52">
        <f>VLOOKUP($B64,Shock_dev!$A$1:$CI$300,MATCH(DATE(H$1,1,1),Shock_dev!$A$1:$CI$1,0),FALSE)</f>
        <v>2.4962499456017792E-2</v>
      </c>
      <c r="I64" s="52">
        <f>VLOOKUP($B64,Shock_dev!$A$1:$CI$300,MATCH(DATE(I$1,1,1),Shock_dev!$A$1:$CI$1,0),FALSE)</f>
        <v>2.4203728302371899E-2</v>
      </c>
      <c r="J64" s="52">
        <f>VLOOKUP($B64,Shock_dev!$A$1:$CI$300,MATCH(DATE(J$1,1,1),Shock_dev!$A$1:$CI$1,0),FALSE)</f>
        <v>2.4511643670423352E-2</v>
      </c>
      <c r="K64" s="52">
        <f>VLOOKUP($B64,Shock_dev!$A$1:$CI$300,MATCH(DATE(K$1,1,1),Shock_dev!$A$1:$CI$1,0),FALSE)</f>
        <v>2.4367442528240326E-2</v>
      </c>
      <c r="L64" s="52">
        <f>VLOOKUP($B64,Shock_dev!$A$1:$CI$300,MATCH(DATE(L$1,1,1),Shock_dev!$A$1:$CI$1,0),FALSE)</f>
        <v>2.2296547820195817E-2</v>
      </c>
      <c r="M64" s="52">
        <f>VLOOKUP($B64,Shock_dev!$A$1:$CI$300,MATCH(DATE(M$1,1,1),Shock_dev!$A$1:$CI$1,0),FALSE)</f>
        <v>3.4672230513196255E-2</v>
      </c>
      <c r="N64" s="52">
        <f>VLOOKUP($B64,Shock_dev!$A$1:$CI$300,MATCH(DATE(N$1,1,1),Shock_dev!$A$1:$CI$1,0),FALSE)</f>
        <v>3.0935934861672305E-2</v>
      </c>
      <c r="O64" s="52">
        <f>VLOOKUP($B64,Shock_dev!$A$1:$CI$300,MATCH(DATE(O$1,1,1),Shock_dev!$A$1:$CI$1,0),FALSE)</f>
        <v>3.053631141891899E-2</v>
      </c>
      <c r="P64" s="52">
        <f>VLOOKUP($B64,Shock_dev!$A$1:$CI$300,MATCH(DATE(P$1,1,1),Shock_dev!$A$1:$CI$1,0),FALSE)</f>
        <v>3.0075014748133223E-2</v>
      </c>
      <c r="Q64" s="52">
        <f>VLOOKUP($B64,Shock_dev!$A$1:$CI$300,MATCH(DATE(Q$1,1,1),Shock_dev!$A$1:$CI$1,0),FALSE)</f>
        <v>3.1774765599906066E-2</v>
      </c>
      <c r="R64" s="52">
        <f>VLOOKUP($B64,Shock_dev!$A$1:$CI$300,MATCH(DATE(R$1,1,1),Shock_dev!$A$1:$CI$1,0),FALSE)</f>
        <v>3.1061812854092655E-2</v>
      </c>
      <c r="S64" s="52">
        <f>VLOOKUP($B64,Shock_dev!$A$1:$CI$300,MATCH(DATE(S$1,1,1),Shock_dev!$A$1:$CI$1,0),FALSE)</f>
        <v>3.1713543911484461E-2</v>
      </c>
      <c r="T64" s="52">
        <f>VLOOKUP($B64,Shock_dev!$A$1:$CI$300,MATCH(DATE(T$1,1,1),Shock_dev!$A$1:$CI$1,0),FALSE)</f>
        <v>3.1092220875088516E-2</v>
      </c>
      <c r="U64" s="52">
        <f>VLOOKUP($B64,Shock_dev!$A$1:$CI$300,MATCH(DATE(U$1,1,1),Shock_dev!$A$1:$CI$1,0),FALSE)</f>
        <v>3.0574063818349487E-2</v>
      </c>
      <c r="V64" s="52">
        <f>VLOOKUP($B64,Shock_dev!$A$1:$CI$300,MATCH(DATE(V$1,1,1),Shock_dev!$A$1:$CI$1,0),FALSE)</f>
        <v>4.1036663172155721E-2</v>
      </c>
      <c r="W64" s="52">
        <f>VLOOKUP($B64,Shock_dev!$A$1:$CI$300,MATCH(DATE(W$1,1,1),Shock_dev!$A$1:$CI$1,0),FALSE)</f>
        <v>3.9420272327067761E-2</v>
      </c>
      <c r="X64" s="52">
        <f>VLOOKUP($B64,Shock_dev!$A$1:$CI$300,MATCH(DATE(X$1,1,1),Shock_dev!$A$1:$CI$1,0),FALSE)</f>
        <v>3.9948512937742611E-2</v>
      </c>
      <c r="Y64" s="52">
        <f>VLOOKUP($B64,Shock_dev!$A$1:$CI$300,MATCH(DATE(Y$1,1,1),Shock_dev!$A$1:$CI$1,0),FALSE)</f>
        <v>4.6328655271228189E-2</v>
      </c>
      <c r="Z64" s="52">
        <f>VLOOKUP($B64,Shock_dev!$A$1:$CI$300,MATCH(DATE(Z$1,1,1),Shock_dev!$A$1:$CI$1,0),FALSE)</f>
        <v>4.5081629182266561E-2</v>
      </c>
      <c r="AA64" s="52">
        <f>VLOOKUP($B64,Shock_dev!$A$1:$CI$300,MATCH(DATE(AA$1,1,1),Shock_dev!$A$1:$CI$1,0),FALSE)</f>
        <v>4.4448284642705185E-2</v>
      </c>
      <c r="AB64" s="52">
        <f>VLOOKUP($B64,Shock_dev!$A$1:$CI$300,MATCH(DATE(AB$1,1,1),Shock_dev!$A$1:$CI$1,0),FALSE)</f>
        <v>4.3869818253316178E-2</v>
      </c>
      <c r="AC64" s="52">
        <f>VLOOKUP($B64,Shock_dev!$A$1:$CI$300,MATCH(DATE(AC$1,1,1),Shock_dev!$A$1:$CI$1,0),FALSE)</f>
        <v>4.3285687978584446E-2</v>
      </c>
      <c r="AD64" s="52">
        <f>VLOOKUP($B64,Shock_dev!$A$1:$CI$300,MATCH(DATE(AD$1,1,1),Shock_dev!$A$1:$CI$1,0),FALSE)</f>
        <v>4.2691231274494319E-2</v>
      </c>
      <c r="AE64" s="52">
        <f>VLOOKUP($B64,Shock_dev!$A$1:$CI$300,MATCH(DATE(AE$1,1,1),Shock_dev!$A$1:$CI$1,0),FALSE)</f>
        <v>4.2093119252958326E-2</v>
      </c>
      <c r="AF64" s="52">
        <f>VLOOKUP($B64,Shock_dev!$A$1:$CI$300,MATCH(DATE(AF$1,1,1),Shock_dev!$A$1:$CI$1,0),FALSE)</f>
        <v>4.1494848351441932E-2</v>
      </c>
      <c r="AG64" s="52"/>
      <c r="AH64" s="65">
        <f t="shared" si="1"/>
        <v>1.9036859833311767E-2</v>
      </c>
      <c r="AI64" s="65">
        <f t="shared" si="2"/>
        <v>2.4068372355449837E-2</v>
      </c>
      <c r="AJ64" s="65">
        <f t="shared" si="3"/>
        <v>3.1598851428365368E-2</v>
      </c>
      <c r="AK64" s="65">
        <f t="shared" si="4"/>
        <v>3.3095660926234172E-2</v>
      </c>
      <c r="AL64" s="65">
        <f t="shared" si="5"/>
        <v>4.3045470872202049E-2</v>
      </c>
      <c r="AM64" s="65">
        <f t="shared" si="6"/>
        <v>4.2686941022159045E-2</v>
      </c>
      <c r="AN64" s="66"/>
      <c r="AO64" s="65">
        <f t="shared" si="7"/>
        <v>2.1552616094380802E-2</v>
      </c>
      <c r="AP64" s="65">
        <f t="shared" si="8"/>
        <v>3.234725617729977E-2</v>
      </c>
      <c r="AQ64" s="65">
        <f t="shared" si="9"/>
        <v>4.2866205947180547E-2</v>
      </c>
    </row>
    <row r="65" spans="1:43" x14ac:dyDescent="0.25">
      <c r="A65" s="5" t="str">
        <f>VLOOKUP(LEFT(RIGHT(B65,11),4),List_Sectors!$A$2:$C$30,3,FALSE)</f>
        <v>Eau</v>
      </c>
      <c r="B65" s="37" t="s">
        <v>457</v>
      </c>
      <c r="C65" s="51">
        <f>VLOOKUP($B65,Shock_dev!$A$1:$CI$300,MATCH(DATE(C$1,1,1),Shock_dev!$A$1:$CI$1,0),FALSE)</f>
        <v>4.5958657562513422E-5</v>
      </c>
      <c r="D65" s="52">
        <f>VLOOKUP($B65,Shock_dev!$A$1:$CI$300,MATCH(DATE(D$1,1,1),Shock_dev!$A$1:$CI$1,0),FALSE)</f>
        <v>7.0409436103496302E-5</v>
      </c>
      <c r="E65" s="52">
        <f>VLOOKUP($B65,Shock_dev!$A$1:$CI$300,MATCH(DATE(E$1,1,1),Shock_dev!$A$1:$CI$1,0),FALSE)</f>
        <v>7.9312849140606993E-5</v>
      </c>
      <c r="F65" s="52">
        <f>VLOOKUP($B65,Shock_dev!$A$1:$CI$300,MATCH(DATE(F$1,1,1),Shock_dev!$A$1:$CI$1,0),FALSE)</f>
        <v>8.0172760101107006E-5</v>
      </c>
      <c r="G65" s="52">
        <f>VLOOKUP($B65,Shock_dev!$A$1:$CI$300,MATCH(DATE(G$1,1,1),Shock_dev!$A$1:$CI$1,0),FALSE)</f>
        <v>7.5183729478701283E-5</v>
      </c>
      <c r="H65" s="52">
        <f>VLOOKUP($B65,Shock_dev!$A$1:$CI$300,MATCH(DATE(H$1,1,1),Shock_dev!$A$1:$CI$1,0),FALSE)</f>
        <v>7.2170898519925762E-5</v>
      </c>
      <c r="I65" s="52">
        <f>VLOOKUP($B65,Shock_dev!$A$1:$CI$300,MATCH(DATE(I$1,1,1),Shock_dev!$A$1:$CI$1,0),FALSE)</f>
        <v>6.9037116216608734E-5</v>
      </c>
      <c r="J65" s="52">
        <f>VLOOKUP($B65,Shock_dev!$A$1:$CI$300,MATCH(DATE(J$1,1,1),Shock_dev!$A$1:$CI$1,0),FALSE)</f>
        <v>6.7368313748437383E-5</v>
      </c>
      <c r="K65" s="52">
        <f>VLOOKUP($B65,Shock_dev!$A$1:$CI$300,MATCH(DATE(K$1,1,1),Shock_dev!$A$1:$CI$1,0),FALSE)</f>
        <v>6.5779770499316972E-5</v>
      </c>
      <c r="L65" s="52">
        <f>VLOOKUP($B65,Shock_dev!$A$1:$CI$300,MATCH(DATE(L$1,1,1),Shock_dev!$A$1:$CI$1,0),FALSE)</f>
        <v>6.6706387982849808E-5</v>
      </c>
      <c r="M65" s="52">
        <f>VLOOKUP($B65,Shock_dev!$A$1:$CI$300,MATCH(DATE(M$1,1,1),Shock_dev!$A$1:$CI$1,0),FALSE)</f>
        <v>7.6294402169422058E-5</v>
      </c>
      <c r="N65" s="52">
        <f>VLOOKUP($B65,Shock_dev!$A$1:$CI$300,MATCH(DATE(N$1,1,1),Shock_dev!$A$1:$CI$1,0),FALSE)</f>
        <v>8.0868725639314626E-5</v>
      </c>
      <c r="O65" s="52">
        <f>VLOOKUP($B65,Shock_dev!$A$1:$CI$300,MATCH(DATE(O$1,1,1),Shock_dev!$A$1:$CI$1,0),FALSE)</f>
        <v>8.346421092701507E-5</v>
      </c>
      <c r="P65" s="52">
        <f>VLOOKUP($B65,Shock_dev!$A$1:$CI$300,MATCH(DATE(P$1,1,1),Shock_dev!$A$1:$CI$1,0),FALSE)</f>
        <v>8.4933534728825571E-5</v>
      </c>
      <c r="Q65" s="52">
        <f>VLOOKUP($B65,Shock_dev!$A$1:$CI$300,MATCH(DATE(Q$1,1,1),Shock_dev!$A$1:$CI$1,0),FALSE)</f>
        <v>8.6872687519514631E-5</v>
      </c>
      <c r="R65" s="52">
        <f>VLOOKUP($B65,Shock_dev!$A$1:$CI$300,MATCH(DATE(R$1,1,1),Shock_dev!$A$1:$CI$1,0),FALSE)</f>
        <v>8.6700044499055435E-5</v>
      </c>
      <c r="S65" s="52">
        <f>VLOOKUP($B65,Shock_dev!$A$1:$CI$300,MATCH(DATE(S$1,1,1),Shock_dev!$A$1:$CI$1,0),FALSE)</f>
        <v>8.7470076589924603E-5</v>
      </c>
      <c r="T65" s="52">
        <f>VLOOKUP($B65,Shock_dev!$A$1:$CI$300,MATCH(DATE(T$1,1,1),Shock_dev!$A$1:$CI$1,0),FALSE)</f>
        <v>8.7636831746006446E-5</v>
      </c>
      <c r="U65" s="52">
        <f>VLOOKUP($B65,Shock_dev!$A$1:$CI$300,MATCH(DATE(U$1,1,1),Shock_dev!$A$1:$CI$1,0),FALSE)</f>
        <v>8.7300586750633738E-5</v>
      </c>
      <c r="V65" s="52">
        <f>VLOOKUP($B65,Shock_dev!$A$1:$CI$300,MATCH(DATE(V$1,1,1),Shock_dev!$A$1:$CI$1,0),FALSE)</f>
        <v>9.0965058185867509E-5</v>
      </c>
      <c r="W65" s="52">
        <f>VLOOKUP($B65,Shock_dev!$A$1:$CI$300,MATCH(DATE(W$1,1,1),Shock_dev!$A$1:$CI$1,0),FALSE)</f>
        <v>9.1200759200096027E-5</v>
      </c>
      <c r="X65" s="52">
        <f>VLOOKUP($B65,Shock_dev!$A$1:$CI$300,MATCH(DATE(X$1,1,1),Shock_dev!$A$1:$CI$1,0),FALSE)</f>
        <v>9.1193758158047985E-5</v>
      </c>
      <c r="Y65" s="52">
        <f>VLOOKUP($B65,Shock_dev!$A$1:$CI$300,MATCH(DATE(Y$1,1,1),Shock_dev!$A$1:$CI$1,0),FALSE)</f>
        <v>9.5320231880512691E-5</v>
      </c>
      <c r="Z65" s="52">
        <f>VLOOKUP($B65,Shock_dev!$A$1:$CI$300,MATCH(DATE(Z$1,1,1),Shock_dev!$A$1:$CI$1,0),FALSE)</f>
        <v>9.6150752546974571E-5</v>
      </c>
      <c r="AA65" s="52">
        <f>VLOOKUP($B65,Shock_dev!$A$1:$CI$300,MATCH(DATE(AA$1,1,1),Shock_dev!$A$1:$CI$1,0),FALSE)</f>
        <v>9.4921859119873408E-5</v>
      </c>
      <c r="AB65" s="52">
        <f>VLOOKUP($B65,Shock_dev!$A$1:$CI$300,MATCH(DATE(AB$1,1,1),Shock_dev!$A$1:$CI$1,0),FALSE)</f>
        <v>9.2686561046298138E-5</v>
      </c>
      <c r="AC65" s="52">
        <f>VLOOKUP($B65,Shock_dev!$A$1:$CI$300,MATCH(DATE(AC$1,1,1),Shock_dev!$A$1:$CI$1,0),FALSE)</f>
        <v>8.9989716430894626E-5</v>
      </c>
      <c r="AD65" s="52">
        <f>VLOOKUP($B65,Shock_dev!$A$1:$CI$300,MATCH(DATE(AD$1,1,1),Shock_dev!$A$1:$CI$1,0),FALSE)</f>
        <v>8.711226429527176E-5</v>
      </c>
      <c r="AE65" s="52">
        <f>VLOOKUP($B65,Shock_dev!$A$1:$CI$300,MATCH(DATE(AE$1,1,1),Shock_dev!$A$1:$CI$1,0),FALSE)</f>
        <v>8.419032248183108E-5</v>
      </c>
      <c r="AF65" s="52">
        <f>VLOOKUP($B65,Shock_dev!$A$1:$CI$300,MATCH(DATE(AF$1,1,1),Shock_dev!$A$1:$CI$1,0),FALSE)</f>
        <v>8.1276639391076786E-5</v>
      </c>
      <c r="AG65" s="52"/>
      <c r="AH65" s="65">
        <f t="shared" si="1"/>
        <v>7.0207486477284997E-5</v>
      </c>
      <c r="AI65" s="65">
        <f t="shared" si="2"/>
        <v>6.8212497393427745E-5</v>
      </c>
      <c r="AJ65" s="65">
        <f t="shared" si="3"/>
        <v>8.2486712196818375E-5</v>
      </c>
      <c r="AK65" s="65">
        <f t="shared" si="4"/>
        <v>8.8014519554297535E-5</v>
      </c>
      <c r="AL65" s="65">
        <f t="shared" si="5"/>
        <v>9.3757472181100945E-5</v>
      </c>
      <c r="AM65" s="65">
        <f t="shared" si="6"/>
        <v>8.7051100729074486E-5</v>
      </c>
      <c r="AN65" s="66"/>
      <c r="AO65" s="65">
        <f t="shared" si="7"/>
        <v>6.9209991935356371E-5</v>
      </c>
      <c r="AP65" s="65">
        <f t="shared" si="8"/>
        <v>8.5250615875557948E-5</v>
      </c>
      <c r="AQ65" s="65">
        <f t="shared" si="9"/>
        <v>9.0404286455087715E-5</v>
      </c>
    </row>
    <row r="66" spans="1:43" x14ac:dyDescent="0.25">
      <c r="A66" s="5" t="str">
        <f>VLOOKUP(LEFT(RIGHT(B66,11),4),List_Sectors!$A$2:$C$30,3,FALSE)</f>
        <v>Autres infrastructures</v>
      </c>
      <c r="B66" s="37" t="s">
        <v>458</v>
      </c>
      <c r="C66" s="51">
        <f>VLOOKUP($B66,Shock_dev!$A$1:$CI$300,MATCH(DATE(C$1,1,1),Shock_dev!$A$1:$CI$1,0),FALSE)</f>
        <v>2.5144307361820925E-2</v>
      </c>
      <c r="D66" s="52">
        <f>VLOOKUP($B66,Shock_dev!$A$1:$CI$300,MATCH(DATE(D$1,1,1),Shock_dev!$A$1:$CI$1,0),FALSE)</f>
        <v>2.0895855489730185E-2</v>
      </c>
      <c r="E66" s="52">
        <f>VLOOKUP($B66,Shock_dev!$A$1:$CI$300,MATCH(DATE(E$1,1,1),Shock_dev!$A$1:$CI$1,0),FALSE)</f>
        <v>2.0467903503786463E-2</v>
      </c>
      <c r="F66" s="52">
        <f>VLOOKUP($B66,Shock_dev!$A$1:$CI$300,MATCH(DATE(F$1,1,1),Shock_dev!$A$1:$CI$1,0),FALSE)</f>
        <v>2.046524999153242E-2</v>
      </c>
      <c r="G66" s="52">
        <f>VLOOKUP($B66,Shock_dev!$A$1:$CI$300,MATCH(DATE(G$1,1,1),Shock_dev!$A$1:$CI$1,0),FALSE)</f>
        <v>1.8136186392443729E-2</v>
      </c>
      <c r="H66" s="52">
        <f>VLOOKUP($B66,Shock_dev!$A$1:$CI$300,MATCH(DATE(H$1,1,1),Shock_dev!$A$1:$CI$1,0),FALSE)</f>
        <v>1.8397321446998412E-2</v>
      </c>
      <c r="I66" s="52">
        <f>VLOOKUP($B66,Shock_dev!$A$1:$CI$300,MATCH(DATE(I$1,1,1),Shock_dev!$A$1:$CI$1,0),FALSE)</f>
        <v>1.8286517422744456E-2</v>
      </c>
      <c r="J66" s="52">
        <f>VLOOKUP($B66,Shock_dev!$A$1:$CI$300,MATCH(DATE(J$1,1,1),Shock_dev!$A$1:$CI$1,0),FALSE)</f>
        <v>1.8111061350959065E-2</v>
      </c>
      <c r="K66" s="52">
        <f>VLOOKUP($B66,Shock_dev!$A$1:$CI$300,MATCH(DATE(K$1,1,1),Shock_dev!$A$1:$CI$1,0),FALSE)</f>
        <v>1.7914735438155943E-2</v>
      </c>
      <c r="L66" s="52">
        <f>VLOOKUP($B66,Shock_dev!$A$1:$CI$300,MATCH(DATE(L$1,1,1),Shock_dev!$A$1:$CI$1,0),FALSE)</f>
        <v>2.1109670858310822E-2</v>
      </c>
      <c r="M66" s="52">
        <f>VLOOKUP($B66,Shock_dev!$A$1:$CI$300,MATCH(DATE(M$1,1,1),Shock_dev!$A$1:$CI$1,0),FALSE)</f>
        <v>1.356588749708596E-2</v>
      </c>
      <c r="N66" s="52">
        <f>VLOOKUP($B66,Shock_dev!$A$1:$CI$300,MATCH(DATE(N$1,1,1),Shock_dev!$A$1:$CI$1,0),FALSE)</f>
        <v>1.4733435567157907E-2</v>
      </c>
      <c r="O66" s="52">
        <f>VLOOKUP($B66,Shock_dev!$A$1:$CI$300,MATCH(DATE(O$1,1,1),Shock_dev!$A$1:$CI$1,0),FALSE)</f>
        <v>1.4520904188611209E-2</v>
      </c>
      <c r="P66" s="52">
        <f>VLOOKUP($B66,Shock_dev!$A$1:$CI$300,MATCH(DATE(P$1,1,1),Shock_dev!$A$1:$CI$1,0),FALSE)</f>
        <v>1.4260075729600233E-2</v>
      </c>
      <c r="Q66" s="52">
        <f>VLOOKUP($B66,Shock_dev!$A$1:$CI$300,MATCH(DATE(Q$1,1,1),Shock_dev!$A$1:$CI$1,0),FALSE)</f>
        <v>1.4358945684786783E-2</v>
      </c>
      <c r="R66" s="52">
        <f>VLOOKUP($B66,Shock_dev!$A$1:$CI$300,MATCH(DATE(R$1,1,1),Shock_dev!$A$1:$CI$1,0),FALSE)</f>
        <v>1.4056624036474714E-2</v>
      </c>
      <c r="S66" s="52">
        <f>VLOOKUP($B66,Shock_dev!$A$1:$CI$300,MATCH(DATE(S$1,1,1),Shock_dev!$A$1:$CI$1,0),FALSE)</f>
        <v>1.3813696134820823E-2</v>
      </c>
      <c r="T66" s="52">
        <f>VLOOKUP($B66,Shock_dev!$A$1:$CI$300,MATCH(DATE(T$1,1,1),Shock_dev!$A$1:$CI$1,0),FALSE)</f>
        <v>1.3584086947535785E-2</v>
      </c>
      <c r="U66" s="52">
        <f>VLOOKUP($B66,Shock_dev!$A$1:$CI$300,MATCH(DATE(U$1,1,1),Shock_dev!$A$1:$CI$1,0),FALSE)</f>
        <v>1.3359294011066681E-2</v>
      </c>
      <c r="V66" s="52">
        <f>VLOOKUP($B66,Shock_dev!$A$1:$CI$300,MATCH(DATE(V$1,1,1),Shock_dev!$A$1:$CI$1,0),FALSE)</f>
        <v>1.0880417061036478E-2</v>
      </c>
      <c r="W66" s="52">
        <f>VLOOKUP($B66,Shock_dev!$A$1:$CI$300,MATCH(DATE(W$1,1,1),Shock_dev!$A$1:$CI$1,0),FALSE)</f>
        <v>1.2292790655322168E-2</v>
      </c>
      <c r="X66" s="52">
        <f>VLOOKUP($B66,Shock_dev!$A$1:$CI$300,MATCH(DATE(X$1,1,1),Shock_dev!$A$1:$CI$1,0),FALSE)</f>
        <v>1.1947733473257085E-2</v>
      </c>
      <c r="Y66" s="52">
        <f>VLOOKUP($B66,Shock_dev!$A$1:$CI$300,MATCH(DATE(Y$1,1,1),Shock_dev!$A$1:$CI$1,0),FALSE)</f>
        <v>3.1559900719498539E-2</v>
      </c>
      <c r="Z66" s="52">
        <f>VLOOKUP($B66,Shock_dev!$A$1:$CI$300,MATCH(DATE(Z$1,1,1),Shock_dev!$A$1:$CI$1,0),FALSE)</f>
        <v>2.8075461865423215E-2</v>
      </c>
      <c r="AA66" s="52">
        <f>VLOOKUP($B66,Shock_dev!$A$1:$CI$300,MATCH(DATE(AA$1,1,1),Shock_dev!$A$1:$CI$1,0),FALSE)</f>
        <v>2.7601518680944587E-2</v>
      </c>
      <c r="AB66" s="52">
        <f>VLOOKUP($B66,Shock_dev!$A$1:$CI$300,MATCH(DATE(AB$1,1,1),Shock_dev!$A$1:$CI$1,0),FALSE)</f>
        <v>2.7460839563258583E-2</v>
      </c>
      <c r="AC66" s="52">
        <f>VLOOKUP($B66,Shock_dev!$A$1:$CI$300,MATCH(DATE(AC$1,1,1),Shock_dev!$A$1:$CI$1,0),FALSE)</f>
        <v>2.7304925777856488E-2</v>
      </c>
      <c r="AD66" s="52">
        <f>VLOOKUP($B66,Shock_dev!$A$1:$CI$300,MATCH(DATE(AD$1,1,1),Shock_dev!$A$1:$CI$1,0),FALSE)</f>
        <v>2.7105501768283195E-2</v>
      </c>
      <c r="AE66" s="52">
        <f>VLOOKUP($B66,Shock_dev!$A$1:$CI$300,MATCH(DATE(AE$1,1,1),Shock_dev!$A$1:$CI$1,0),FALSE)</f>
        <v>2.6872003301929771E-2</v>
      </c>
      <c r="AF66" s="52">
        <f>VLOOKUP($B66,Shock_dev!$A$1:$CI$300,MATCH(DATE(AF$1,1,1),Shock_dev!$A$1:$CI$1,0),FALSE)</f>
        <v>2.6612158229081594E-2</v>
      </c>
      <c r="AG66" s="52"/>
      <c r="AH66" s="65">
        <f t="shared" si="1"/>
        <v>2.1021900547862744E-2</v>
      </c>
      <c r="AI66" s="65">
        <f t="shared" si="2"/>
        <v>1.876386130343374E-2</v>
      </c>
      <c r="AJ66" s="65">
        <f t="shared" si="3"/>
        <v>1.4287849733448418E-2</v>
      </c>
      <c r="AK66" s="65">
        <f t="shared" si="4"/>
        <v>1.3138823638186897E-2</v>
      </c>
      <c r="AL66" s="65">
        <f t="shared" si="5"/>
        <v>2.2295481078889116E-2</v>
      </c>
      <c r="AM66" s="65">
        <f t="shared" si="6"/>
        <v>2.7071085728081923E-2</v>
      </c>
      <c r="AN66" s="66"/>
      <c r="AO66" s="65">
        <f t="shared" si="7"/>
        <v>1.989288092564824E-2</v>
      </c>
      <c r="AP66" s="65">
        <f t="shared" si="8"/>
        <v>1.3713336685817657E-2</v>
      </c>
      <c r="AQ66" s="65">
        <f t="shared" si="9"/>
        <v>2.468328340348552E-2</v>
      </c>
    </row>
    <row r="67" spans="1:43" x14ac:dyDescent="0.25">
      <c r="A67" s="5" t="str">
        <f>VLOOKUP(LEFT(RIGHT(B67,11),4),List_Sectors!$A$2:$C$30,3,FALSE)</f>
        <v>Démolition</v>
      </c>
      <c r="B67" s="37" t="s">
        <v>459</v>
      </c>
      <c r="C67" s="51">
        <f>VLOOKUP($B67,Shock_dev!$A$1:$CI$300,MATCH(DATE(C$1,1,1),Shock_dev!$A$1:$CI$1,0),FALSE)</f>
        <v>2.4855602352922558E-5</v>
      </c>
      <c r="D67" s="52">
        <f>VLOOKUP($B67,Shock_dev!$A$1:$CI$300,MATCH(DATE(D$1,1,1),Shock_dev!$A$1:$CI$1,0),FALSE)</f>
        <v>3.9414262795784726E-5</v>
      </c>
      <c r="E67" s="52">
        <f>VLOOKUP($B67,Shock_dev!$A$1:$CI$300,MATCH(DATE(E$1,1,1),Shock_dev!$A$1:$CI$1,0),FALSE)</f>
        <v>4.5228580776450384E-5</v>
      </c>
      <c r="F67" s="52">
        <f>VLOOKUP($B67,Shock_dev!$A$1:$CI$300,MATCH(DATE(F$1,1,1),Shock_dev!$A$1:$CI$1,0),FALSE)</f>
        <v>4.6099718808080007E-5</v>
      </c>
      <c r="G67" s="52">
        <f>VLOOKUP($B67,Shock_dev!$A$1:$CI$300,MATCH(DATE(G$1,1,1),Shock_dev!$A$1:$CI$1,0),FALSE)</f>
        <v>4.3416680767346126E-5</v>
      </c>
      <c r="H67" s="52">
        <f>VLOOKUP($B67,Shock_dev!$A$1:$CI$300,MATCH(DATE(H$1,1,1),Shock_dev!$A$1:$CI$1,0),FALSE)</f>
        <v>4.1561967021500355E-5</v>
      </c>
      <c r="I67" s="52">
        <f>VLOOKUP($B67,Shock_dev!$A$1:$CI$300,MATCH(DATE(I$1,1,1),Shock_dev!$A$1:$CI$1,0),FALSE)</f>
        <v>3.9681578302852174E-5</v>
      </c>
      <c r="J67" s="52">
        <f>VLOOKUP($B67,Shock_dev!$A$1:$CI$300,MATCH(DATE(J$1,1,1),Shock_dev!$A$1:$CI$1,0),FALSE)</f>
        <v>3.8639330345572993E-5</v>
      </c>
      <c r="K67" s="52">
        <f>VLOOKUP($B67,Shock_dev!$A$1:$CI$300,MATCH(DATE(K$1,1,1),Shock_dev!$A$1:$CI$1,0),FALSE)</f>
        <v>3.772226178310305E-5</v>
      </c>
      <c r="L67" s="52">
        <f>VLOOKUP($B67,Shock_dev!$A$1:$CI$300,MATCH(DATE(L$1,1,1),Shock_dev!$A$1:$CI$1,0),FALSE)</f>
        <v>3.8205288357713464E-5</v>
      </c>
      <c r="M67" s="52">
        <f>VLOOKUP($B67,Shock_dev!$A$1:$CI$300,MATCH(DATE(M$1,1,1),Shock_dev!$A$1:$CI$1,0),FALSE)</f>
        <v>4.3464588554197697E-5</v>
      </c>
      <c r="N67" s="52">
        <f>VLOOKUP($B67,Shock_dev!$A$1:$CI$300,MATCH(DATE(N$1,1,1),Shock_dev!$A$1:$CI$1,0),FALSE)</f>
        <v>4.6286727826239907E-5</v>
      </c>
      <c r="O67" s="52">
        <f>VLOOKUP($B67,Shock_dev!$A$1:$CI$300,MATCH(DATE(O$1,1,1),Shock_dev!$A$1:$CI$1,0),FALSE)</f>
        <v>4.7947641579230471E-5</v>
      </c>
      <c r="P67" s="52">
        <f>VLOOKUP($B67,Shock_dev!$A$1:$CI$300,MATCH(DATE(P$1,1,1),Shock_dev!$A$1:$CI$1,0),FALSE)</f>
        <v>4.8902162727441053E-5</v>
      </c>
      <c r="Q67" s="52">
        <f>VLOOKUP($B67,Shock_dev!$A$1:$CI$300,MATCH(DATE(Q$1,1,1),Shock_dev!$A$1:$CI$1,0),FALSE)</f>
        <v>5.0044947458653888E-5</v>
      </c>
      <c r="R67" s="52">
        <f>VLOOKUP($B67,Shock_dev!$A$1:$CI$300,MATCH(DATE(R$1,1,1),Shock_dev!$A$1:$CI$1,0),FALSE)</f>
        <v>5.003907467370394E-5</v>
      </c>
      <c r="S67" s="52">
        <f>VLOOKUP($B67,Shock_dev!$A$1:$CI$300,MATCH(DATE(S$1,1,1),Shock_dev!$A$1:$CI$1,0),FALSE)</f>
        <v>5.0477632980000301E-5</v>
      </c>
      <c r="T67" s="52">
        <f>VLOOKUP($B67,Shock_dev!$A$1:$CI$300,MATCH(DATE(T$1,1,1),Shock_dev!$A$1:$CI$1,0),FALSE)</f>
        <v>5.0599520299332923E-5</v>
      </c>
      <c r="U67" s="52">
        <f>VLOOKUP($B67,Shock_dev!$A$1:$CI$300,MATCH(DATE(U$1,1,1),Shock_dev!$A$1:$CI$1,0),FALSE)</f>
        <v>5.0432809171156757E-5</v>
      </c>
      <c r="V67" s="52">
        <f>VLOOKUP($B67,Shock_dev!$A$1:$CI$300,MATCH(DATE(V$1,1,1),Shock_dev!$A$1:$CI$1,0),FALSE)</f>
        <v>5.240848238839355E-5</v>
      </c>
      <c r="W67" s="52">
        <f>VLOOKUP($B67,Shock_dev!$A$1:$CI$300,MATCH(DATE(W$1,1,1),Shock_dev!$A$1:$CI$1,0),FALSE)</f>
        <v>5.2637691876404114E-5</v>
      </c>
      <c r="X67" s="52">
        <f>VLOOKUP($B67,Shock_dev!$A$1:$CI$300,MATCH(DATE(X$1,1,1),Shock_dev!$A$1:$CI$1,0),FALSE)</f>
        <v>5.2656550287156647E-5</v>
      </c>
      <c r="Y67" s="52">
        <f>VLOOKUP($B67,Shock_dev!$A$1:$CI$300,MATCH(DATE(Y$1,1,1),Shock_dev!$A$1:$CI$1,0),FALSE)</f>
        <v>5.487909502158732E-5</v>
      </c>
      <c r="Z67" s="52">
        <f>VLOOKUP($B67,Shock_dev!$A$1:$CI$300,MATCH(DATE(Z$1,1,1),Shock_dev!$A$1:$CI$1,0),FALSE)</f>
        <v>5.5428944153508222E-5</v>
      </c>
      <c r="AA67" s="52">
        <f>VLOOKUP($B67,Shock_dev!$A$1:$CI$300,MATCH(DATE(AA$1,1,1),Shock_dev!$A$1:$CI$1,0),FALSE)</f>
        <v>5.4791300902900962E-5</v>
      </c>
      <c r="AB67" s="52">
        <f>VLOOKUP($B67,Shock_dev!$A$1:$CI$300,MATCH(DATE(AB$1,1,1),Shock_dev!$A$1:$CI$1,0),FALSE)</f>
        <v>5.3525901481383032E-5</v>
      </c>
      <c r="AC67" s="52">
        <f>VLOOKUP($B67,Shock_dev!$A$1:$CI$300,MATCH(DATE(AC$1,1,1),Shock_dev!$A$1:$CI$1,0),FALSE)</f>
        <v>5.1961433448774715E-5</v>
      </c>
      <c r="AD67" s="52">
        <f>VLOOKUP($B67,Shock_dev!$A$1:$CI$300,MATCH(DATE(AD$1,1,1),Shock_dev!$A$1:$CI$1,0),FALSE)</f>
        <v>5.0277671628727202E-5</v>
      </c>
      <c r="AE67" s="52">
        <f>VLOOKUP($B67,Shock_dev!$A$1:$CI$300,MATCH(DATE(AE$1,1,1),Shock_dev!$A$1:$CI$1,0),FALSE)</f>
        <v>4.8564112173640424E-5</v>
      </c>
      <c r="AF67" s="52">
        <f>VLOOKUP($B67,Shock_dev!$A$1:$CI$300,MATCH(DATE(AF$1,1,1),Shock_dev!$A$1:$CI$1,0),FALSE)</f>
        <v>4.6856442807768283E-5</v>
      </c>
      <c r="AG67" s="52"/>
      <c r="AH67" s="65">
        <f t="shared" si="1"/>
        <v>3.980296910011676E-5</v>
      </c>
      <c r="AI67" s="65">
        <f t="shared" si="2"/>
        <v>3.9162085162148406E-5</v>
      </c>
      <c r="AJ67" s="65">
        <f t="shared" si="3"/>
        <v>4.732921362915261E-5</v>
      </c>
      <c r="AK67" s="65">
        <f t="shared" si="4"/>
        <v>5.07915039025175E-5</v>
      </c>
      <c r="AL67" s="65">
        <f t="shared" si="5"/>
        <v>5.4078716448311457E-5</v>
      </c>
      <c r="AM67" s="65">
        <f t="shared" si="6"/>
        <v>5.0237112308058734E-5</v>
      </c>
      <c r="AN67" s="66"/>
      <c r="AO67" s="65">
        <f t="shared" si="7"/>
        <v>3.948252713113258E-5</v>
      </c>
      <c r="AP67" s="65">
        <f t="shared" si="8"/>
        <v>4.9060358765835055E-5</v>
      </c>
      <c r="AQ67" s="65">
        <f t="shared" si="9"/>
        <v>5.2157914378185096E-5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460</v>
      </c>
      <c r="C68" s="51">
        <f>VLOOKUP($B68,Shock_dev!$A$1:$CI$300,MATCH(DATE(C$1,1,1),Shock_dev!$A$1:$CI$1,0),FALSE)</f>
        <v>6.1132462666944325E-2</v>
      </c>
      <c r="D68" s="52">
        <f>VLOOKUP($B68,Shock_dev!$A$1:$CI$300,MATCH(DATE(D$1,1,1),Shock_dev!$A$1:$CI$1,0),FALSE)</f>
        <v>5.4251290153494863E-2</v>
      </c>
      <c r="E68" s="52">
        <f>VLOOKUP($B68,Shock_dev!$A$1:$CI$300,MATCH(DATE(E$1,1,1),Shock_dev!$A$1:$CI$1,0),FALSE)</f>
        <v>5.3677461644188136E-2</v>
      </c>
      <c r="F68" s="52">
        <f>VLOOKUP($B68,Shock_dev!$A$1:$CI$300,MATCH(DATE(F$1,1,1),Shock_dev!$A$1:$CI$1,0),FALSE)</f>
        <v>5.3453854308500415E-2</v>
      </c>
      <c r="G68" s="52">
        <f>VLOOKUP($B68,Shock_dev!$A$1:$CI$300,MATCH(DATE(G$1,1,1),Shock_dev!$A$1:$CI$1,0),FALSE)</f>
        <v>4.6394403161907981E-2</v>
      </c>
      <c r="H68" s="52">
        <f>VLOOKUP($B68,Shock_dev!$A$1:$CI$300,MATCH(DATE(H$1,1,1),Shock_dev!$A$1:$CI$1,0),FALSE)</f>
        <v>4.8800356260190636E-2</v>
      </c>
      <c r="I68" s="52">
        <f>VLOOKUP($B68,Shock_dev!$A$1:$CI$300,MATCH(DATE(I$1,1,1),Shock_dev!$A$1:$CI$1,0),FALSE)</f>
        <v>4.7646385228830017E-2</v>
      </c>
      <c r="J68" s="52">
        <f>VLOOKUP($B68,Shock_dev!$A$1:$CI$300,MATCH(DATE(J$1,1,1),Shock_dev!$A$1:$CI$1,0),FALSE)</f>
        <v>4.7218269116973889E-2</v>
      </c>
      <c r="K68" s="52">
        <f>VLOOKUP($B68,Shock_dev!$A$1:$CI$300,MATCH(DATE(K$1,1,1),Shock_dev!$A$1:$CI$1,0),FALSE)</f>
        <v>4.6043200156849672E-2</v>
      </c>
      <c r="L68" s="52">
        <f>VLOOKUP($B68,Shock_dev!$A$1:$CI$300,MATCH(DATE(L$1,1,1),Shock_dev!$A$1:$CI$1,0),FALSE)</f>
        <v>4.2496456148849629E-2</v>
      </c>
      <c r="M68" s="52">
        <f>VLOOKUP($B68,Shock_dev!$A$1:$CI$300,MATCH(DATE(M$1,1,1),Shock_dev!$A$1:$CI$1,0),FALSE)</f>
        <v>7.7436803917491304E-2</v>
      </c>
      <c r="N68" s="52">
        <f>VLOOKUP($B68,Shock_dev!$A$1:$CI$300,MATCH(DATE(N$1,1,1),Shock_dev!$A$1:$CI$1,0),FALSE)</f>
        <v>7.1767963454989897E-2</v>
      </c>
      <c r="O68" s="52">
        <f>VLOOKUP($B68,Shock_dev!$A$1:$CI$300,MATCH(DATE(O$1,1,1),Shock_dev!$A$1:$CI$1,0),FALSE)</f>
        <v>7.0977322975946999E-2</v>
      </c>
      <c r="P68" s="52">
        <f>VLOOKUP($B68,Shock_dev!$A$1:$CI$300,MATCH(DATE(P$1,1,1),Shock_dev!$A$1:$CI$1,0),FALSE)</f>
        <v>7.0399075747611811E-2</v>
      </c>
      <c r="Q68" s="52">
        <f>VLOOKUP($B68,Shock_dev!$A$1:$CI$300,MATCH(DATE(Q$1,1,1),Shock_dev!$A$1:$CI$1,0),FALSE)</f>
        <v>7.196933557141405E-2</v>
      </c>
      <c r="R68" s="52">
        <f>VLOOKUP($B68,Shock_dev!$A$1:$CI$300,MATCH(DATE(R$1,1,1),Shock_dev!$A$1:$CI$1,0),FALSE)</f>
        <v>6.952324049673729E-2</v>
      </c>
      <c r="S68" s="52">
        <f>VLOOKUP($B68,Shock_dev!$A$1:$CI$300,MATCH(DATE(S$1,1,1),Shock_dev!$A$1:$CI$1,0),FALSE)</f>
        <v>6.9711687489323201E-2</v>
      </c>
      <c r="T68" s="52">
        <f>VLOOKUP($B68,Shock_dev!$A$1:$CI$300,MATCH(DATE(T$1,1,1),Shock_dev!$A$1:$CI$1,0),FALSE)</f>
        <v>6.8920110490371486E-2</v>
      </c>
      <c r="U68" s="52">
        <f>VLOOKUP($B68,Shock_dev!$A$1:$CI$300,MATCH(DATE(U$1,1,1),Shock_dev!$A$1:$CI$1,0),FALSE)</f>
        <v>6.8169482842069917E-2</v>
      </c>
      <c r="V68" s="52">
        <f>VLOOKUP($B68,Shock_dev!$A$1:$CI$300,MATCH(DATE(V$1,1,1),Shock_dev!$A$1:$CI$1,0),FALSE)</f>
        <v>7.588783707581781E-2</v>
      </c>
      <c r="W68" s="52">
        <f>VLOOKUP($B68,Shock_dev!$A$1:$CI$300,MATCH(DATE(W$1,1,1),Shock_dev!$A$1:$CI$1,0),FALSE)</f>
        <v>7.2906880571357427E-2</v>
      </c>
      <c r="X68" s="52">
        <f>VLOOKUP($B68,Shock_dev!$A$1:$CI$300,MATCH(DATE(X$1,1,1),Shock_dev!$A$1:$CI$1,0),FALSE)</f>
        <v>7.2952622296692957E-2</v>
      </c>
      <c r="Y68" s="52">
        <f>VLOOKUP($B68,Shock_dev!$A$1:$CI$300,MATCH(DATE(Y$1,1,1),Shock_dev!$A$1:$CI$1,0),FALSE)</f>
        <v>7.5528638934848458E-2</v>
      </c>
      <c r="Z68" s="52">
        <f>VLOOKUP($B68,Shock_dev!$A$1:$CI$300,MATCH(DATE(Z$1,1,1),Shock_dev!$A$1:$CI$1,0),FALSE)</f>
        <v>7.4417197451408526E-2</v>
      </c>
      <c r="AA68" s="52">
        <f>VLOOKUP($B68,Shock_dev!$A$1:$CI$300,MATCH(DATE(AA$1,1,1),Shock_dev!$A$1:$CI$1,0),FALSE)</f>
        <v>7.3609867324463354E-2</v>
      </c>
      <c r="AB68" s="52">
        <f>VLOOKUP($B68,Shock_dev!$A$1:$CI$300,MATCH(DATE(AB$1,1,1),Shock_dev!$A$1:$CI$1,0),FALSE)</f>
        <v>7.2824506029967623E-2</v>
      </c>
      <c r="AC68" s="52">
        <f>VLOOKUP($B68,Shock_dev!$A$1:$CI$300,MATCH(DATE(AC$1,1,1),Shock_dev!$A$1:$CI$1,0),FALSE)</f>
        <v>7.2033449011768821E-2</v>
      </c>
      <c r="AD68" s="52">
        <f>VLOOKUP($B68,Shock_dev!$A$1:$CI$300,MATCH(DATE(AD$1,1,1),Shock_dev!$A$1:$CI$1,0),FALSE)</f>
        <v>7.1238800254864149E-2</v>
      </c>
      <c r="AE68" s="52">
        <f>VLOOKUP($B68,Shock_dev!$A$1:$CI$300,MATCH(DATE(AE$1,1,1),Shock_dev!$A$1:$CI$1,0),FALSE)</f>
        <v>7.0444308178107123E-2</v>
      </c>
      <c r="AF68" s="52">
        <f>VLOOKUP($B68,Shock_dev!$A$1:$CI$300,MATCH(DATE(AF$1,1,1),Shock_dev!$A$1:$CI$1,0),FALSE)</f>
        <v>6.9652598997335363E-2</v>
      </c>
      <c r="AG68" s="52"/>
      <c r="AH68" s="65">
        <f t="shared" si="1"/>
        <v>5.3781894387007145E-2</v>
      </c>
      <c r="AI68" s="65">
        <f t="shared" si="2"/>
        <v>4.6440933382338768E-2</v>
      </c>
      <c r="AJ68" s="65">
        <f t="shared" si="3"/>
        <v>7.2510100333490812E-2</v>
      </c>
      <c r="AK68" s="65">
        <f t="shared" si="4"/>
        <v>7.0442471678863944E-2</v>
      </c>
      <c r="AL68" s="65">
        <f t="shared" si="5"/>
        <v>7.3883041315754142E-2</v>
      </c>
      <c r="AM68" s="65">
        <f t="shared" si="6"/>
        <v>7.1238732494408624E-2</v>
      </c>
      <c r="AN68" s="66"/>
      <c r="AO68" s="65">
        <f t="shared" si="7"/>
        <v>5.0111413884672953E-2</v>
      </c>
      <c r="AP68" s="65">
        <f t="shared" si="8"/>
        <v>7.1476286006177378E-2</v>
      </c>
      <c r="AQ68" s="65">
        <f t="shared" si="9"/>
        <v>7.256088690508139E-2</v>
      </c>
    </row>
    <row r="69" spans="1:43" x14ac:dyDescent="0.25">
      <c r="A69" s="5" t="str">
        <f>VLOOKUP(LEFT(RIGHT(B69,11),4),List_Sectors!$A$2:$C$30,3,FALSE)</f>
        <v>Forage</v>
      </c>
      <c r="B69" s="37" t="s">
        <v>461</v>
      </c>
      <c r="C69" s="51">
        <f>VLOOKUP($B69,Shock_dev!$A$1:$CI$300,MATCH(DATE(C$1,1,1),Shock_dev!$A$1:$CI$1,0),FALSE)</f>
        <v>9.4484764372631893E-5</v>
      </c>
      <c r="D69" s="52">
        <f>VLOOKUP($B69,Shock_dev!$A$1:$CI$300,MATCH(DATE(D$1,1,1),Shock_dev!$A$1:$CI$1,0),FALSE)</f>
        <v>9.3265582944193943E-5</v>
      </c>
      <c r="E69" s="52">
        <f>VLOOKUP($B69,Shock_dev!$A$1:$CI$300,MATCH(DATE(E$1,1,1),Shock_dev!$A$1:$CI$1,0),FALSE)</f>
        <v>9.5319903085261967E-5</v>
      </c>
      <c r="F69" s="52">
        <f>VLOOKUP($B69,Shock_dev!$A$1:$CI$300,MATCH(DATE(F$1,1,1),Shock_dev!$A$1:$CI$1,0),FALSE)</f>
        <v>9.5490772020402219E-5</v>
      </c>
      <c r="G69" s="52">
        <f>VLOOKUP($B69,Shock_dev!$A$1:$CI$300,MATCH(DATE(G$1,1,1),Shock_dev!$A$1:$CI$1,0),FALSE)</f>
        <v>9.3637494374133195E-5</v>
      </c>
      <c r="H69" s="52">
        <f>VLOOKUP($B69,Shock_dev!$A$1:$CI$300,MATCH(DATE(H$1,1,1),Shock_dev!$A$1:$CI$1,0),FALSE)</f>
        <v>9.2142479286454789E-5</v>
      </c>
      <c r="I69" s="52">
        <f>VLOOKUP($B69,Shock_dev!$A$1:$CI$300,MATCH(DATE(I$1,1,1),Shock_dev!$A$1:$CI$1,0),FALSE)</f>
        <v>9.0525561806471276E-5</v>
      </c>
      <c r="J69" s="52">
        <f>VLOOKUP($B69,Shock_dev!$A$1:$CI$300,MATCH(DATE(J$1,1,1),Shock_dev!$A$1:$CI$1,0),FALSE)</f>
        <v>8.9303898318115148E-5</v>
      </c>
      <c r="K69" s="52">
        <f>VLOOKUP($B69,Shock_dev!$A$1:$CI$300,MATCH(DATE(K$1,1,1),Shock_dev!$A$1:$CI$1,0),FALSE)</f>
        <v>8.8096971188729025E-5</v>
      </c>
      <c r="L69" s="52">
        <f>VLOOKUP($B69,Shock_dev!$A$1:$CI$300,MATCH(DATE(L$1,1,1),Shock_dev!$A$1:$CI$1,0),FALSE)</f>
        <v>8.7643547688382467E-5</v>
      </c>
      <c r="M69" s="52">
        <f>VLOOKUP($B69,Shock_dev!$A$1:$CI$300,MATCH(DATE(M$1,1,1),Shock_dev!$A$1:$CI$1,0),FALSE)</f>
        <v>5.5851408395712237E-4</v>
      </c>
      <c r="N69" s="52">
        <f>VLOOKUP($B69,Shock_dev!$A$1:$CI$300,MATCH(DATE(N$1,1,1),Shock_dev!$A$1:$CI$1,0),FALSE)</f>
        <v>5.0484741290881879E-4</v>
      </c>
      <c r="O69" s="52">
        <f>VLOOKUP($B69,Shock_dev!$A$1:$CI$300,MATCH(DATE(O$1,1,1),Shock_dev!$A$1:$CI$1,0),FALSE)</f>
        <v>4.9866182147512714E-4</v>
      </c>
      <c r="P69" s="52">
        <f>VLOOKUP($B69,Shock_dev!$A$1:$CI$300,MATCH(DATE(P$1,1,1),Shock_dev!$A$1:$CI$1,0),FALSE)</f>
        <v>4.9701831174767596E-4</v>
      </c>
      <c r="Q69" s="52">
        <f>VLOOKUP($B69,Shock_dev!$A$1:$CI$300,MATCH(DATE(Q$1,1,1),Shock_dev!$A$1:$CI$1,0),FALSE)</f>
        <v>4.9513249286158121E-4</v>
      </c>
      <c r="R69" s="52">
        <f>VLOOKUP($B69,Shock_dev!$A$1:$CI$300,MATCH(DATE(R$1,1,1),Shock_dev!$A$1:$CI$1,0),FALSE)</f>
        <v>4.9187777293329391E-4</v>
      </c>
      <c r="S69" s="52">
        <f>VLOOKUP($B69,Shock_dev!$A$1:$CI$300,MATCH(DATE(S$1,1,1),Shock_dev!$A$1:$CI$1,0),FALSE)</f>
        <v>4.8833285725101265E-4</v>
      </c>
      <c r="T69" s="52">
        <f>VLOOKUP($B69,Shock_dev!$A$1:$CI$300,MATCH(DATE(T$1,1,1),Shock_dev!$A$1:$CI$1,0),FALSE)</f>
        <v>4.8424092694658902E-4</v>
      </c>
      <c r="U69" s="52">
        <f>VLOOKUP($B69,Shock_dev!$A$1:$CI$300,MATCH(DATE(U$1,1,1),Shock_dev!$A$1:$CI$1,0),FALSE)</f>
        <v>4.7975261988289378E-4</v>
      </c>
      <c r="V69" s="52">
        <f>VLOOKUP($B69,Shock_dev!$A$1:$CI$300,MATCH(DATE(V$1,1,1),Shock_dev!$A$1:$CI$1,0),FALSE)</f>
        <v>4.7632701388784137E-4</v>
      </c>
      <c r="W69" s="52">
        <f>VLOOKUP($B69,Shock_dev!$A$1:$CI$300,MATCH(DATE(W$1,1,1),Shock_dev!$A$1:$CI$1,0),FALSE)</f>
        <v>1.8140406363183147E-4</v>
      </c>
      <c r="X69" s="52">
        <f>VLOOKUP($B69,Shock_dev!$A$1:$CI$300,MATCH(DATE(X$1,1,1),Shock_dev!$A$1:$CI$1,0),FALSE)</f>
        <v>2.0921323970518027E-4</v>
      </c>
      <c r="Y69" s="52">
        <f>VLOOKUP($B69,Shock_dev!$A$1:$CI$300,MATCH(DATE(Y$1,1,1),Shock_dev!$A$1:$CI$1,0),FALSE)</f>
        <v>2.0941696096674078E-4</v>
      </c>
      <c r="Z69" s="52">
        <f>VLOOKUP($B69,Shock_dev!$A$1:$CI$300,MATCH(DATE(Z$1,1,1),Shock_dev!$A$1:$CI$1,0),FALSE)</f>
        <v>2.0573612116342593E-4</v>
      </c>
      <c r="AA69" s="52">
        <f>VLOOKUP($B69,Shock_dev!$A$1:$CI$300,MATCH(DATE(AA$1,1,1),Shock_dev!$A$1:$CI$1,0),FALSE)</f>
        <v>2.0163178412926664E-4</v>
      </c>
      <c r="AB69" s="52">
        <f>VLOOKUP($B69,Shock_dev!$A$1:$CI$300,MATCH(DATE(AB$1,1,1),Shock_dev!$A$1:$CI$1,0),FALSE)</f>
        <v>1.9765370061974007E-4</v>
      </c>
      <c r="AC69" s="52">
        <f>VLOOKUP($B69,Shock_dev!$A$1:$CI$300,MATCH(DATE(AC$1,1,1),Shock_dev!$A$1:$CI$1,0),FALSE)</f>
        <v>1.9388759992309228E-4</v>
      </c>
      <c r="AD69" s="52">
        <f>VLOOKUP($B69,Shock_dev!$A$1:$CI$300,MATCH(DATE(AD$1,1,1),Shock_dev!$A$1:$CI$1,0),FALSE)</f>
        <v>1.9033234751598976E-4</v>
      </c>
      <c r="AE69" s="52">
        <f>VLOOKUP($B69,Shock_dev!$A$1:$CI$300,MATCH(DATE(AE$1,1,1),Shock_dev!$A$1:$CI$1,0),FALSE)</f>
        <v>1.8696373612519328E-4</v>
      </c>
      <c r="AF69" s="52">
        <f>VLOOKUP($B69,Shock_dev!$A$1:$CI$300,MATCH(DATE(AF$1,1,1),Shock_dev!$A$1:$CI$1,0),FALSE)</f>
        <v>1.8375017068769206E-4</v>
      </c>
      <c r="AG69" s="52"/>
      <c r="AH69" s="65">
        <f t="shared" si="1"/>
        <v>9.4439703359324635E-5</v>
      </c>
      <c r="AI69" s="65">
        <f t="shared" si="2"/>
        <v>8.9542491657630547E-5</v>
      </c>
      <c r="AJ69" s="65">
        <f t="shared" si="3"/>
        <v>5.1083482459006512E-4</v>
      </c>
      <c r="AK69" s="65">
        <f t="shared" si="4"/>
        <v>4.841062381803262E-4</v>
      </c>
      <c r="AL69" s="65">
        <f t="shared" si="5"/>
        <v>2.0148043391928901E-4</v>
      </c>
      <c r="AM69" s="65">
        <f t="shared" si="6"/>
        <v>1.905175109743415E-4</v>
      </c>
      <c r="AN69" s="66"/>
      <c r="AO69" s="65">
        <f t="shared" si="7"/>
        <v>9.1991097508477591E-5</v>
      </c>
      <c r="AP69" s="65">
        <f t="shared" si="8"/>
        <v>4.9747053138519568E-4</v>
      </c>
      <c r="AQ69" s="65">
        <f t="shared" si="9"/>
        <v>1.9599897244681525E-4</v>
      </c>
    </row>
    <row r="70" spans="1:43" x14ac:dyDescent="0.25">
      <c r="A70" s="5" t="str">
        <f>VLOOKUP(LEFT(RIGHT(B70,11),4),List_Sectors!$A$2:$C$30,3,FALSE)</f>
        <v>Transport</v>
      </c>
      <c r="B70" s="37" t="s">
        <v>462</v>
      </c>
      <c r="C70" s="51">
        <f>VLOOKUP($B70,Shock_dev!$A$1:$CI$300,MATCH(DATE(C$1,1,1),Shock_dev!$A$1:$CI$1,0),FALSE)</f>
        <v>4.8179268814088957E-3</v>
      </c>
      <c r="D70" s="52">
        <f>VLOOKUP($B70,Shock_dev!$A$1:$CI$300,MATCH(DATE(D$1,1,1),Shock_dev!$A$1:$CI$1,0),FALSE)</f>
        <v>6.7750867791502335E-3</v>
      </c>
      <c r="E70" s="52">
        <f>VLOOKUP($B70,Shock_dev!$A$1:$CI$300,MATCH(DATE(E$1,1,1),Shock_dev!$A$1:$CI$1,0),FALSE)</f>
        <v>7.5685804737468986E-3</v>
      </c>
      <c r="F70" s="52">
        <f>VLOOKUP($B70,Shock_dev!$A$1:$CI$300,MATCH(DATE(F$1,1,1),Shock_dev!$A$1:$CI$1,0),FALSE)</f>
        <v>7.5813103022214232E-3</v>
      </c>
      <c r="G70" s="52">
        <f>VLOOKUP($B70,Shock_dev!$A$1:$CI$300,MATCH(DATE(G$1,1,1),Shock_dev!$A$1:$CI$1,0),FALSE)</f>
        <v>6.812170008222645E-3</v>
      </c>
      <c r="H70" s="52">
        <f>VLOOKUP($B70,Shock_dev!$A$1:$CI$300,MATCH(DATE(H$1,1,1),Shock_dev!$A$1:$CI$1,0),FALSE)</f>
        <v>6.048760628451816E-3</v>
      </c>
      <c r="I70" s="52">
        <f>VLOOKUP($B70,Shock_dev!$A$1:$CI$300,MATCH(DATE(I$1,1,1),Shock_dev!$A$1:$CI$1,0),FALSE)</f>
        <v>5.0086958787522052E-3</v>
      </c>
      <c r="J70" s="52">
        <f>VLOOKUP($B70,Shock_dev!$A$1:$CI$300,MATCH(DATE(J$1,1,1),Shock_dev!$A$1:$CI$1,0),FALSE)</f>
        <v>3.9858188447222075E-3</v>
      </c>
      <c r="K70" s="52">
        <f>VLOOKUP($B70,Shock_dev!$A$1:$CI$300,MATCH(DATE(K$1,1,1),Shock_dev!$A$1:$CI$1,0),FALSE)</f>
        <v>2.8853441698985694E-3</v>
      </c>
      <c r="L70" s="52">
        <f>VLOOKUP($B70,Shock_dev!$A$1:$CI$300,MATCH(DATE(L$1,1,1),Shock_dev!$A$1:$CI$1,0),FALSE)</f>
        <v>2.0458544846547631E-3</v>
      </c>
      <c r="M70" s="52">
        <f>VLOOKUP($B70,Shock_dev!$A$1:$CI$300,MATCH(DATE(M$1,1,1),Shock_dev!$A$1:$CI$1,0),FALSE)</f>
        <v>2.1239737120392769E-3</v>
      </c>
      <c r="N70" s="52">
        <f>VLOOKUP($B70,Shock_dev!$A$1:$CI$300,MATCH(DATE(N$1,1,1),Shock_dev!$A$1:$CI$1,0),FALSE)</f>
        <v>1.6613437286612934E-3</v>
      </c>
      <c r="O70" s="52">
        <f>VLOOKUP($B70,Shock_dev!$A$1:$CI$300,MATCH(DATE(O$1,1,1),Shock_dev!$A$1:$CI$1,0),FALSE)</f>
        <v>1.2055600525163305E-3</v>
      </c>
      <c r="P70" s="52">
        <f>VLOOKUP($B70,Shock_dev!$A$1:$CI$300,MATCH(DATE(P$1,1,1),Shock_dev!$A$1:$CI$1,0),FALSE)</f>
        <v>7.5194167191471484E-4</v>
      </c>
      <c r="Q70" s="52">
        <f>VLOOKUP($B70,Shock_dev!$A$1:$CI$300,MATCH(DATE(Q$1,1,1),Shock_dev!$A$1:$CI$1,0),FALSE)</f>
        <v>4.4534643245773645E-4</v>
      </c>
      <c r="R70" s="52">
        <f>VLOOKUP($B70,Shock_dev!$A$1:$CI$300,MATCH(DATE(R$1,1,1),Shock_dev!$A$1:$CI$1,0),FALSE)</f>
        <v>-8.8533041983816703E-6</v>
      </c>
      <c r="S70" s="52">
        <f>VLOOKUP($B70,Shock_dev!$A$1:$CI$300,MATCH(DATE(S$1,1,1),Shock_dev!$A$1:$CI$1,0),FALSE)</f>
        <v>-2.5209937135116324E-4</v>
      </c>
      <c r="T70" s="52">
        <f>VLOOKUP($B70,Shock_dev!$A$1:$CI$300,MATCH(DATE(T$1,1,1),Shock_dev!$A$1:$CI$1,0),FALSE)</f>
        <v>-4.9689084994651708E-4</v>
      </c>
      <c r="U70" s="52">
        <f>VLOOKUP($B70,Shock_dev!$A$1:$CI$300,MATCH(DATE(U$1,1,1),Shock_dev!$A$1:$CI$1,0),FALSE)</f>
        <v>-7.0328727013823397E-4</v>
      </c>
      <c r="V70" s="52">
        <f>VLOOKUP($B70,Shock_dev!$A$1:$CI$300,MATCH(DATE(V$1,1,1),Shock_dev!$A$1:$CI$1,0),FALSE)</f>
        <v>-4.0232456445203271E-4</v>
      </c>
      <c r="W70" s="52">
        <f>VLOOKUP($B70,Shock_dev!$A$1:$CI$300,MATCH(DATE(W$1,1,1),Shock_dev!$A$1:$CI$1,0),FALSE)</f>
        <v>-4.4300914828650592E-4</v>
      </c>
      <c r="X70" s="52">
        <f>VLOOKUP($B70,Shock_dev!$A$1:$CI$300,MATCH(DATE(X$1,1,1),Shock_dev!$A$1:$CI$1,0),FALSE)</f>
        <v>-3.8476009072321024E-4</v>
      </c>
      <c r="Y70" s="52">
        <f>VLOOKUP($B70,Shock_dev!$A$1:$CI$300,MATCH(DATE(Y$1,1,1),Shock_dev!$A$1:$CI$1,0),FALSE)</f>
        <v>1.2340739198184352E-4</v>
      </c>
      <c r="Z70" s="52">
        <f>VLOOKUP($B70,Shock_dev!$A$1:$CI$300,MATCH(DATE(Z$1,1,1),Shock_dev!$A$1:$CI$1,0),FALSE)</f>
        <v>2.6446818638677105E-4</v>
      </c>
      <c r="AA70" s="52">
        <f>VLOOKUP($B70,Shock_dev!$A$1:$CI$300,MATCH(DATE(AA$1,1,1),Shock_dev!$A$1:$CI$1,0),FALSE)</f>
        <v>2.8097473881118115E-4</v>
      </c>
      <c r="AB70" s="52">
        <f>VLOOKUP($B70,Shock_dev!$A$1:$CI$300,MATCH(DATE(AB$1,1,1),Shock_dev!$A$1:$CI$1,0),FALSE)</f>
        <v>2.2780602457693765E-4</v>
      </c>
      <c r="AC70" s="52">
        <f>VLOOKUP($B70,Shock_dev!$A$1:$CI$300,MATCH(DATE(AC$1,1,1),Shock_dev!$A$1:$CI$1,0),FALSE)</f>
        <v>1.3402744678465403E-4</v>
      </c>
      <c r="AD70" s="52">
        <f>VLOOKUP($B70,Shock_dev!$A$1:$CI$300,MATCH(DATE(AD$1,1,1),Shock_dev!$A$1:$CI$1,0),FALSE)</f>
        <v>2.1370866589793181E-5</v>
      </c>
      <c r="AE70" s="52">
        <f>VLOOKUP($B70,Shock_dev!$A$1:$CI$300,MATCH(DATE(AE$1,1,1),Shock_dev!$A$1:$CI$1,0),FALSE)</f>
        <v>-9.4680082888348428E-5</v>
      </c>
      <c r="AF70" s="52">
        <f>VLOOKUP($B70,Shock_dev!$A$1:$CI$300,MATCH(DATE(AF$1,1,1),Shock_dev!$A$1:$CI$1,0),FALSE)</f>
        <v>-2.0410606780753017E-4</v>
      </c>
      <c r="AG70" s="52"/>
      <c r="AH70" s="65">
        <f t="shared" si="1"/>
        <v>6.711014888950019E-3</v>
      </c>
      <c r="AI70" s="65">
        <f t="shared" si="2"/>
        <v>3.9948948012959121E-3</v>
      </c>
      <c r="AJ70" s="65">
        <f t="shared" si="3"/>
        <v>1.2376331195178703E-3</v>
      </c>
      <c r="AK70" s="65">
        <f t="shared" si="4"/>
        <v>-3.7269107201726577E-4</v>
      </c>
      <c r="AL70" s="65">
        <f t="shared" si="5"/>
        <v>-3.1783784365984093E-5</v>
      </c>
      <c r="AM70" s="65">
        <f t="shared" si="6"/>
        <v>1.688363745110125E-5</v>
      </c>
      <c r="AN70" s="66"/>
      <c r="AO70" s="65">
        <f t="shared" si="7"/>
        <v>5.3529548451229656E-3</v>
      </c>
      <c r="AP70" s="65">
        <f t="shared" si="8"/>
        <v>4.3247102375030232E-4</v>
      </c>
      <c r="AQ70" s="65">
        <f t="shared" si="9"/>
        <v>-7.4500734574414217E-6</v>
      </c>
    </row>
    <row r="71" spans="1:43" x14ac:dyDescent="0.25">
      <c r="A71" s="5" t="str">
        <f>VLOOKUP(LEFT(RIGHT(B71,11),4),List_Sectors!$A$2:$C$30,3,FALSE)</f>
        <v>Services</v>
      </c>
      <c r="B71" s="37" t="s">
        <v>463</v>
      </c>
      <c r="C71" s="51">
        <f>VLOOKUP($B71,Shock_dev!$A$1:$CI$300,MATCH(DATE(C$1,1,1),Shock_dev!$A$1:$CI$1,0),FALSE)</f>
        <v>0.19335046033974551</v>
      </c>
      <c r="D71" s="52">
        <f>VLOOKUP($B71,Shock_dev!$A$1:$CI$300,MATCH(DATE(D$1,1,1),Shock_dev!$A$1:$CI$1,0),FALSE)</f>
        <v>0.26944252928129464</v>
      </c>
      <c r="E71" s="52">
        <f>VLOOKUP($B71,Shock_dev!$A$1:$CI$300,MATCH(DATE(E$1,1,1),Shock_dev!$A$1:$CI$1,0),FALSE)</f>
        <v>0.30571328889029503</v>
      </c>
      <c r="F71" s="52">
        <f>VLOOKUP($B71,Shock_dev!$A$1:$CI$300,MATCH(DATE(F$1,1,1),Shock_dev!$A$1:$CI$1,0),FALSE)</f>
        <v>0.3193501891712674</v>
      </c>
      <c r="G71" s="52">
        <f>VLOOKUP($B71,Shock_dev!$A$1:$CI$300,MATCH(DATE(G$1,1,1),Shock_dev!$A$1:$CI$1,0),FALSE)</f>
        <v>0.30888447783391232</v>
      </c>
      <c r="H71" s="52">
        <f>VLOOKUP($B71,Shock_dev!$A$1:$CI$300,MATCH(DATE(H$1,1,1),Shock_dev!$A$1:$CI$1,0),FALSE)</f>
        <v>0.30346427170003498</v>
      </c>
      <c r="I71" s="52">
        <f>VLOOKUP($B71,Shock_dev!$A$1:$CI$300,MATCH(DATE(I$1,1,1),Shock_dev!$A$1:$CI$1,0),FALSE)</f>
        <v>0.28880507791414461</v>
      </c>
      <c r="J71" s="52">
        <f>VLOOKUP($B71,Shock_dev!$A$1:$CI$300,MATCH(DATE(J$1,1,1),Shock_dev!$A$1:$CI$1,0),FALSE)</f>
        <v>0.2748734645892974</v>
      </c>
      <c r="K71" s="52">
        <f>VLOOKUP($B71,Shock_dev!$A$1:$CI$300,MATCH(DATE(K$1,1,1),Shock_dev!$A$1:$CI$1,0),FALSE)</f>
        <v>0.25628047507555035</v>
      </c>
      <c r="L71" s="52">
        <f>VLOOKUP($B71,Shock_dev!$A$1:$CI$300,MATCH(DATE(L$1,1,1),Shock_dev!$A$1:$CI$1,0),FALSE)</f>
        <v>0.24571945026005523</v>
      </c>
      <c r="M71" s="52">
        <f>VLOOKUP($B71,Shock_dev!$A$1:$CI$300,MATCH(DATE(M$1,1,1),Shock_dev!$A$1:$CI$1,0),FALSE)</f>
        <v>0.26832866606275241</v>
      </c>
      <c r="N71" s="52">
        <f>VLOOKUP($B71,Shock_dev!$A$1:$CI$300,MATCH(DATE(N$1,1,1),Shock_dev!$A$1:$CI$1,0),FALSE)</f>
        <v>0.26522354777408808</v>
      </c>
      <c r="O71" s="52">
        <f>VLOOKUP($B71,Shock_dev!$A$1:$CI$300,MATCH(DATE(O$1,1,1),Shock_dev!$A$1:$CI$1,0),FALSE)</f>
        <v>0.26023837495865032</v>
      </c>
      <c r="P71" s="52">
        <f>VLOOKUP($B71,Shock_dev!$A$1:$CI$300,MATCH(DATE(P$1,1,1),Shock_dev!$A$1:$CI$1,0),FALSE)</f>
        <v>0.25343049137255802</v>
      </c>
      <c r="Q71" s="52">
        <f>VLOOKUP($B71,Shock_dev!$A$1:$CI$300,MATCH(DATE(Q$1,1,1),Shock_dev!$A$1:$CI$1,0),FALSE)</f>
        <v>0.25058512478758738</v>
      </c>
      <c r="R71" s="52">
        <f>VLOOKUP($B71,Shock_dev!$A$1:$CI$300,MATCH(DATE(R$1,1,1),Shock_dev!$A$1:$CI$1,0),FALSE)</f>
        <v>0.23980829773516746</v>
      </c>
      <c r="S71" s="52">
        <f>VLOOKUP($B71,Shock_dev!$A$1:$CI$300,MATCH(DATE(S$1,1,1),Shock_dev!$A$1:$CI$1,0),FALSE)</f>
        <v>0.23571010093166206</v>
      </c>
      <c r="T71" s="52">
        <f>VLOOKUP($B71,Shock_dev!$A$1:$CI$300,MATCH(DATE(T$1,1,1),Shock_dev!$A$1:$CI$1,0),FALSE)</f>
        <v>0.22959566613885182</v>
      </c>
      <c r="U71" s="52">
        <f>VLOOKUP($B71,Shock_dev!$A$1:$CI$300,MATCH(DATE(U$1,1,1),Shock_dev!$A$1:$CI$1,0),FALSE)</f>
        <v>0.22333608860032914</v>
      </c>
      <c r="V71" s="52">
        <f>VLOOKUP($B71,Shock_dev!$A$1:$CI$300,MATCH(DATE(V$1,1,1),Shock_dev!$A$1:$CI$1,0),FALSE)</f>
        <v>0.23576808774795396</v>
      </c>
      <c r="W71" s="52">
        <f>VLOOKUP($B71,Shock_dev!$A$1:$CI$300,MATCH(DATE(W$1,1,1),Shock_dev!$A$1:$CI$1,0),FALSE)</f>
        <v>0.2330854733742968</v>
      </c>
      <c r="X71" s="52">
        <f>VLOOKUP($B71,Shock_dev!$A$1:$CI$300,MATCH(DATE(X$1,1,1),Shock_dev!$A$1:$CI$1,0),FALSE)</f>
        <v>0.23397257967204557</v>
      </c>
      <c r="Y71" s="52">
        <f>VLOOKUP($B71,Shock_dev!$A$1:$CI$300,MATCH(DATE(Y$1,1,1),Shock_dev!$A$1:$CI$1,0),FALSE)</f>
        <v>0.25290607741464394</v>
      </c>
      <c r="Z71" s="52">
        <f>VLOOKUP($B71,Shock_dev!$A$1:$CI$300,MATCH(DATE(Z$1,1,1),Shock_dev!$A$1:$CI$1,0),FALSE)</f>
        <v>0.2564795939137039</v>
      </c>
      <c r="AA71" s="52">
        <f>VLOOKUP($B71,Shock_dev!$A$1:$CI$300,MATCH(DATE(AA$1,1,1),Shock_dev!$A$1:$CI$1,0),FALSE)</f>
        <v>0.25540760729389872</v>
      </c>
      <c r="AB71" s="52">
        <f>VLOOKUP($B71,Shock_dev!$A$1:$CI$300,MATCH(DATE(AB$1,1,1),Shock_dev!$A$1:$CI$1,0),FALSE)</f>
        <v>0.25206732389259878</v>
      </c>
      <c r="AC71" s="52">
        <f>VLOOKUP($B71,Shock_dev!$A$1:$CI$300,MATCH(DATE(AC$1,1,1),Shock_dev!$A$1:$CI$1,0),FALSE)</f>
        <v>0.24748520020429932</v>
      </c>
      <c r="AD71" s="52">
        <f>VLOOKUP($B71,Shock_dev!$A$1:$CI$300,MATCH(DATE(AD$1,1,1),Shock_dev!$A$1:$CI$1,0),FALSE)</f>
        <v>0.24229841638682489</v>
      </c>
      <c r="AE71" s="52">
        <f>VLOOKUP($B71,Shock_dev!$A$1:$CI$300,MATCH(DATE(AE$1,1,1),Shock_dev!$A$1:$CI$1,0),FALSE)</f>
        <v>0.23690898180614986</v>
      </c>
      <c r="AF71" s="52">
        <f>VLOOKUP($B71,Shock_dev!$A$1:$CI$300,MATCH(DATE(AF$1,1,1),Shock_dev!$A$1:$CI$1,0),FALSE)</f>
        <v>0.2315526309631705</v>
      </c>
      <c r="AG71" s="52"/>
      <c r="AH71" s="65">
        <f t="shared" si="1"/>
        <v>0.279348189103303</v>
      </c>
      <c r="AI71" s="65">
        <f t="shared" si="2"/>
        <v>0.27382854790781652</v>
      </c>
      <c r="AJ71" s="65">
        <f t="shared" si="3"/>
        <v>0.25956124099112726</v>
      </c>
      <c r="AK71" s="65">
        <f t="shared" si="4"/>
        <v>0.2328436482307929</v>
      </c>
      <c r="AL71" s="65">
        <f t="shared" si="5"/>
        <v>0.24637026633371778</v>
      </c>
      <c r="AM71" s="65">
        <f t="shared" si="6"/>
        <v>0.24206251065060869</v>
      </c>
      <c r="AN71" s="66"/>
      <c r="AO71" s="65">
        <f t="shared" si="7"/>
        <v>0.27658836850555979</v>
      </c>
      <c r="AP71" s="65">
        <f t="shared" si="8"/>
        <v>0.24620244461096008</v>
      </c>
      <c r="AQ71" s="65">
        <f t="shared" si="9"/>
        <v>0.24421638849216323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464</v>
      </c>
      <c r="C72" s="51">
        <f>VLOOKUP($B72,Shock_dev!$A$1:$CI$300,MATCH(DATE(C$1,1,1),Shock_dev!$A$1:$CI$1,0),FALSE)</f>
        <v>6.0612313807445794E-3</v>
      </c>
      <c r="D72" s="52">
        <f>VLOOKUP($B72,Shock_dev!$A$1:$CI$300,MATCH(DATE(D$1,1,1),Shock_dev!$A$1:$CI$1,0),FALSE)</f>
        <v>8.1350682591386468E-3</v>
      </c>
      <c r="E72" s="52">
        <f>VLOOKUP($B72,Shock_dev!$A$1:$CI$300,MATCH(DATE(E$1,1,1),Shock_dev!$A$1:$CI$1,0),FALSE)</f>
        <v>9.1378383125324987E-3</v>
      </c>
      <c r="F72" s="52">
        <f>VLOOKUP($B72,Shock_dev!$A$1:$CI$300,MATCH(DATE(F$1,1,1),Shock_dev!$A$1:$CI$1,0),FALSE)</f>
        <v>9.5877525615822821E-3</v>
      </c>
      <c r="G72" s="52">
        <f>VLOOKUP($B72,Shock_dev!$A$1:$CI$300,MATCH(DATE(G$1,1,1),Shock_dev!$A$1:$CI$1,0),FALSE)</f>
        <v>9.3664986409154622E-3</v>
      </c>
      <c r="H72" s="52">
        <f>VLOOKUP($B72,Shock_dev!$A$1:$CI$300,MATCH(DATE(H$1,1,1),Shock_dev!$A$1:$CI$1,0),FALSE)</f>
        <v>9.420492785540524E-3</v>
      </c>
      <c r="I72" s="52">
        <f>VLOOKUP($B72,Shock_dev!$A$1:$CI$300,MATCH(DATE(I$1,1,1),Shock_dev!$A$1:$CI$1,0),FALSE)</f>
        <v>9.2093536958044037E-3</v>
      </c>
      <c r="J72" s="52">
        <f>VLOOKUP($B72,Shock_dev!$A$1:$CI$300,MATCH(DATE(J$1,1,1),Shock_dev!$A$1:$CI$1,0),FALSE)</f>
        <v>9.0306068039553329E-3</v>
      </c>
      <c r="K72" s="52">
        <f>VLOOKUP($B72,Shock_dev!$A$1:$CI$300,MATCH(DATE(K$1,1,1),Shock_dev!$A$1:$CI$1,0),FALSE)</f>
        <v>8.7013709772585882E-3</v>
      </c>
      <c r="L72" s="52">
        <f>VLOOKUP($B72,Shock_dev!$A$1:$CI$300,MATCH(DATE(L$1,1,1),Shock_dev!$A$1:$CI$1,0),FALSE)</f>
        <v>8.5688458292924978E-3</v>
      </c>
      <c r="M72" s="52">
        <f>VLOOKUP($B72,Shock_dev!$A$1:$CI$300,MATCH(DATE(M$1,1,1),Shock_dev!$A$1:$CI$1,0),FALSE)</f>
        <v>9.607775967612333E-3</v>
      </c>
      <c r="N72" s="52">
        <f>VLOOKUP($B72,Shock_dev!$A$1:$CI$300,MATCH(DATE(N$1,1,1),Shock_dev!$A$1:$CI$1,0),FALSE)</f>
        <v>9.6065840598520379E-3</v>
      </c>
      <c r="O72" s="52">
        <f>VLOOKUP($B72,Shock_dev!$A$1:$CI$300,MATCH(DATE(O$1,1,1),Shock_dev!$A$1:$CI$1,0),FALSE)</f>
        <v>9.5404422091730518E-3</v>
      </c>
      <c r="P72" s="52">
        <f>VLOOKUP($B72,Shock_dev!$A$1:$CI$300,MATCH(DATE(P$1,1,1),Shock_dev!$A$1:$CI$1,0),FALSE)</f>
        <v>9.4034658494335718E-3</v>
      </c>
      <c r="Q72" s="52">
        <f>VLOOKUP($B72,Shock_dev!$A$1:$CI$300,MATCH(DATE(Q$1,1,1),Shock_dev!$A$1:$CI$1,0),FALSE)</f>
        <v>9.3823338835313831E-3</v>
      </c>
      <c r="R72" s="52">
        <f>VLOOKUP($B72,Shock_dev!$A$1:$CI$300,MATCH(DATE(R$1,1,1),Shock_dev!$A$1:$CI$1,0),FALSE)</f>
        <v>9.0707307956199579E-3</v>
      </c>
      <c r="S72" s="52">
        <f>VLOOKUP($B72,Shock_dev!$A$1:$CI$300,MATCH(DATE(S$1,1,1),Shock_dev!$A$1:$CI$1,0),FALSE)</f>
        <v>8.954861781102403E-3</v>
      </c>
      <c r="T72" s="52">
        <f>VLOOKUP($B72,Shock_dev!$A$1:$CI$300,MATCH(DATE(T$1,1,1),Shock_dev!$A$1:$CI$1,0),FALSE)</f>
        <v>8.7573359855386626E-3</v>
      </c>
      <c r="U72" s="52">
        <f>VLOOKUP($B72,Shock_dev!$A$1:$CI$300,MATCH(DATE(U$1,1,1),Shock_dev!$A$1:$CI$1,0),FALSE)</f>
        <v>8.5410325941630803E-3</v>
      </c>
      <c r="V72" s="52">
        <f>VLOOKUP($B72,Shock_dev!$A$1:$CI$300,MATCH(DATE(V$1,1,1),Shock_dev!$A$1:$CI$1,0),FALSE)</f>
        <v>8.9311088956150579E-3</v>
      </c>
      <c r="W72" s="52">
        <f>VLOOKUP($B72,Shock_dev!$A$1:$CI$300,MATCH(DATE(W$1,1,1),Shock_dev!$A$1:$CI$1,0),FALSE)</f>
        <v>8.7703807279878171E-3</v>
      </c>
      <c r="X72" s="52">
        <f>VLOOKUP($B72,Shock_dev!$A$1:$CI$300,MATCH(DATE(X$1,1,1),Shock_dev!$A$1:$CI$1,0),FALSE)</f>
        <v>8.7325817125351261E-3</v>
      </c>
      <c r="Y72" s="52">
        <f>VLOOKUP($B72,Shock_dev!$A$1:$CI$300,MATCH(DATE(Y$1,1,1),Shock_dev!$A$1:$CI$1,0),FALSE)</f>
        <v>9.2324867720669727E-3</v>
      </c>
      <c r="Z72" s="52">
        <f>VLOOKUP($B72,Shock_dev!$A$1:$CI$300,MATCH(DATE(Z$1,1,1),Shock_dev!$A$1:$CI$1,0),FALSE)</f>
        <v>9.2531349982758106E-3</v>
      </c>
      <c r="AA72" s="52">
        <f>VLOOKUP($B72,Shock_dev!$A$1:$CI$300,MATCH(DATE(AA$1,1,1),Shock_dev!$A$1:$CI$1,0),FALSE)</f>
        <v>9.1587991009786842E-3</v>
      </c>
      <c r="AB72" s="52">
        <f>VLOOKUP($B72,Shock_dev!$A$1:$CI$300,MATCH(DATE(AB$1,1,1),Shock_dev!$A$1:$CI$1,0),FALSE)</f>
        <v>9.0152163273495758E-3</v>
      </c>
      <c r="AC72" s="52">
        <f>VLOOKUP($B72,Shock_dev!$A$1:$CI$300,MATCH(DATE(AC$1,1,1),Shock_dev!$A$1:$CI$1,0),FALSE)</f>
        <v>8.8458672743224782E-3</v>
      </c>
      <c r="AD72" s="52">
        <f>VLOOKUP($B72,Shock_dev!$A$1:$CI$300,MATCH(DATE(AD$1,1,1),Shock_dev!$A$1:$CI$1,0),FALSE)</f>
        <v>8.6657573050693496E-3</v>
      </c>
      <c r="AE72" s="52">
        <f>VLOOKUP($B72,Shock_dev!$A$1:$CI$300,MATCH(DATE(AE$1,1,1),Shock_dev!$A$1:$CI$1,0),FALSE)</f>
        <v>8.4840889831097749E-3</v>
      </c>
      <c r="AF72" s="52">
        <f>VLOOKUP($B72,Shock_dev!$A$1:$CI$300,MATCH(DATE(AF$1,1,1),Shock_dev!$A$1:$CI$1,0),FALSE)</f>
        <v>8.3057175017829526E-3</v>
      </c>
      <c r="AG72" s="52"/>
      <c r="AH72" s="65">
        <f t="shared" si="1"/>
        <v>8.4576778309826926E-3</v>
      </c>
      <c r="AI72" s="65">
        <f t="shared" si="2"/>
        <v>8.9861340183702704E-3</v>
      </c>
      <c r="AJ72" s="65">
        <f t="shared" si="3"/>
        <v>9.5081203939204745E-3</v>
      </c>
      <c r="AK72" s="65">
        <f t="shared" si="4"/>
        <v>8.8510140104078316E-3</v>
      </c>
      <c r="AL72" s="65">
        <f t="shared" si="5"/>
        <v>9.0294766623688818E-3</v>
      </c>
      <c r="AM72" s="65">
        <f t="shared" si="6"/>
        <v>8.6633294783268252E-3</v>
      </c>
      <c r="AN72" s="66"/>
      <c r="AO72" s="65">
        <f t="shared" si="7"/>
        <v>8.7219059246764815E-3</v>
      </c>
      <c r="AP72" s="65">
        <f t="shared" si="8"/>
        <v>9.1795672021641531E-3</v>
      </c>
      <c r="AQ72" s="65">
        <f t="shared" si="9"/>
        <v>8.8464030703478535E-3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0.32983029391711272</v>
      </c>
      <c r="D77" s="52">
        <f t="shared" ref="D77:AF77" si="11">SUM(D60:D69)</f>
        <v>0.29061115282430738</v>
      </c>
      <c r="E77" s="52">
        <f t="shared" si="11"/>
        <v>0.28800147755317784</v>
      </c>
      <c r="F77" s="52">
        <f t="shared" si="11"/>
        <v>0.28789736413061384</v>
      </c>
      <c r="G77" s="52">
        <f t="shared" si="11"/>
        <v>0.27187036531352865</v>
      </c>
      <c r="H77" s="52">
        <f t="shared" si="11"/>
        <v>0.28309951734375166</v>
      </c>
      <c r="I77" s="52">
        <f t="shared" si="11"/>
        <v>0.27502327367428964</v>
      </c>
      <c r="J77" s="52">
        <f t="shared" si="11"/>
        <v>0.27394605573656183</v>
      </c>
      <c r="K77" s="52">
        <f t="shared" si="11"/>
        <v>0.26336365808954809</v>
      </c>
      <c r="L77" s="52">
        <f t="shared" si="11"/>
        <v>0.26708023551807941</v>
      </c>
      <c r="M77" s="52">
        <f t="shared" si="11"/>
        <v>0.33029503554476231</v>
      </c>
      <c r="N77" s="52">
        <f t="shared" si="11"/>
        <v>0.30507885290523085</v>
      </c>
      <c r="O77" s="52">
        <f t="shared" si="11"/>
        <v>0.30271145603128374</v>
      </c>
      <c r="P77" s="52">
        <f t="shared" si="11"/>
        <v>0.29988500047551514</v>
      </c>
      <c r="Q77" s="52">
        <f t="shared" si="11"/>
        <v>0.30519464103605998</v>
      </c>
      <c r="R77" s="52">
        <f t="shared" si="11"/>
        <v>0.29349160022907778</v>
      </c>
      <c r="S77" s="52">
        <f t="shared" si="11"/>
        <v>0.29877243487190525</v>
      </c>
      <c r="T77" s="52">
        <f t="shared" si="11"/>
        <v>0.2948763557650208</v>
      </c>
      <c r="U77" s="52">
        <f t="shared" si="11"/>
        <v>0.29159183321333126</v>
      </c>
      <c r="V77" s="52">
        <f t="shared" si="11"/>
        <v>0.32102834842623235</v>
      </c>
      <c r="W77" s="52">
        <f t="shared" si="11"/>
        <v>0.30760963291574217</v>
      </c>
      <c r="X77" s="52">
        <f t="shared" si="11"/>
        <v>0.31241264786287604</v>
      </c>
      <c r="Y77" s="52">
        <f t="shared" si="11"/>
        <v>0.3388167972079405</v>
      </c>
      <c r="Z77" s="52">
        <f t="shared" si="11"/>
        <v>0.33122010282500475</v>
      </c>
      <c r="AA77" s="52">
        <f t="shared" si="11"/>
        <v>0.3275686326226756</v>
      </c>
      <c r="AB77" s="52">
        <f t="shared" si="11"/>
        <v>0.32431751421275756</v>
      </c>
      <c r="AC77" s="52">
        <f t="shared" si="11"/>
        <v>0.32104011800589016</v>
      </c>
      <c r="AD77" s="52">
        <f t="shared" si="11"/>
        <v>0.31771251372142306</v>
      </c>
      <c r="AE77" s="52">
        <f t="shared" si="11"/>
        <v>0.31436143416523049</v>
      </c>
      <c r="AF77" s="52">
        <f t="shared" si="11"/>
        <v>0.31100651718925792</v>
      </c>
      <c r="AG77" s="67"/>
      <c r="AH77" s="65">
        <f>AVERAGE(C77:G77)</f>
        <v>0.29364213074774809</v>
      </c>
      <c r="AI77" s="65">
        <f>AVERAGE(H77:L77)</f>
        <v>0.27250254807244612</v>
      </c>
      <c r="AJ77" s="65">
        <f>AVERAGE(M77:Q77)</f>
        <v>0.3086329971985704</v>
      </c>
      <c r="AK77" s="65">
        <f>AVERAGE(R77:V77)</f>
        <v>0.29995211450111353</v>
      </c>
      <c r="AL77" s="65">
        <f>AVERAGE(W77:AA77)</f>
        <v>0.32352556268684785</v>
      </c>
      <c r="AM77" s="65">
        <f>AVERAGE(AB77:AF77)</f>
        <v>0.31768761945891189</v>
      </c>
      <c r="AN77" s="66"/>
      <c r="AO77" s="65">
        <f>AVERAGE(AH77:AI77)</f>
        <v>0.28307233941009713</v>
      </c>
      <c r="AP77" s="65">
        <f>AVERAGE(AJ77:AK77)</f>
        <v>0.30429255584984194</v>
      </c>
      <c r="AQ77" s="65">
        <f>AVERAGE(AL77:AM77)</f>
        <v>0.32060659107287987</v>
      </c>
    </row>
    <row r="78" spans="1:43" s="9" customFormat="1" x14ac:dyDescent="0.25">
      <c r="A78" s="13" t="s">
        <v>399</v>
      </c>
      <c r="B78" s="13"/>
      <c r="C78" s="52">
        <f>SUM(C70:C71)</f>
        <v>0.1981683872211544</v>
      </c>
      <c r="D78" s="52">
        <f t="shared" ref="D78:AF78" si="12">SUM(D70:D71)</f>
        <v>0.27621761606044487</v>
      </c>
      <c r="E78" s="52">
        <f t="shared" si="12"/>
        <v>0.31328186936404195</v>
      </c>
      <c r="F78" s="52">
        <f t="shared" si="12"/>
        <v>0.32693149947348882</v>
      </c>
      <c r="G78" s="52">
        <f t="shared" si="12"/>
        <v>0.31569664784213497</v>
      </c>
      <c r="H78" s="52">
        <f t="shared" si="12"/>
        <v>0.30951303232848681</v>
      </c>
      <c r="I78" s="52">
        <f t="shared" si="12"/>
        <v>0.2938137737928968</v>
      </c>
      <c r="J78" s="52">
        <f t="shared" si="12"/>
        <v>0.27885928343401961</v>
      </c>
      <c r="K78" s="52">
        <f t="shared" si="12"/>
        <v>0.2591658192454489</v>
      </c>
      <c r="L78" s="52">
        <f t="shared" si="12"/>
        <v>0.24776530474471001</v>
      </c>
      <c r="M78" s="52">
        <f t="shared" si="12"/>
        <v>0.27045263977479167</v>
      </c>
      <c r="N78" s="52">
        <f t="shared" si="12"/>
        <v>0.26688489150274936</v>
      </c>
      <c r="O78" s="52">
        <f t="shared" si="12"/>
        <v>0.26144393501116664</v>
      </c>
      <c r="P78" s="52">
        <f t="shared" si="12"/>
        <v>0.25418243304447274</v>
      </c>
      <c r="Q78" s="52">
        <f t="shared" si="12"/>
        <v>0.25103047122004513</v>
      </c>
      <c r="R78" s="52">
        <f t="shared" si="12"/>
        <v>0.23979944443096907</v>
      </c>
      <c r="S78" s="52">
        <f t="shared" si="12"/>
        <v>0.23545800156031091</v>
      </c>
      <c r="T78" s="52">
        <f t="shared" si="12"/>
        <v>0.22909877528890529</v>
      </c>
      <c r="U78" s="52">
        <f t="shared" si="12"/>
        <v>0.22263280133019089</v>
      </c>
      <c r="V78" s="52">
        <f t="shared" si="12"/>
        <v>0.23536576318350194</v>
      </c>
      <c r="W78" s="52">
        <f t="shared" si="12"/>
        <v>0.23264246422601029</v>
      </c>
      <c r="X78" s="52">
        <f t="shared" si="12"/>
        <v>0.23358781958132235</v>
      </c>
      <c r="Y78" s="52">
        <f t="shared" si="12"/>
        <v>0.25302948480662579</v>
      </c>
      <c r="Z78" s="52">
        <f t="shared" si="12"/>
        <v>0.25674406210009065</v>
      </c>
      <c r="AA78" s="52">
        <f t="shared" si="12"/>
        <v>0.25568858203270989</v>
      </c>
      <c r="AB78" s="52">
        <f t="shared" si="12"/>
        <v>0.25229512991717573</v>
      </c>
      <c r="AC78" s="52">
        <f t="shared" si="12"/>
        <v>0.24761922765108396</v>
      </c>
      <c r="AD78" s="52">
        <f t="shared" si="12"/>
        <v>0.24231978725341469</v>
      </c>
      <c r="AE78" s="52">
        <f t="shared" si="12"/>
        <v>0.23681430172326151</v>
      </c>
      <c r="AF78" s="52">
        <f t="shared" si="12"/>
        <v>0.23134852489536298</v>
      </c>
      <c r="AG78" s="67"/>
      <c r="AH78" s="65">
        <f>AVERAGE(C78:G78)</f>
        <v>0.28605920399225304</v>
      </c>
      <c r="AI78" s="65">
        <f>AVERAGE(H78:L78)</f>
        <v>0.27782344270911241</v>
      </c>
      <c r="AJ78" s="65">
        <f>AVERAGE(M78:Q78)</f>
        <v>0.26079887411064512</v>
      </c>
      <c r="AK78" s="65">
        <f>AVERAGE(R78:V78)</f>
        <v>0.23247095715877561</v>
      </c>
      <c r="AL78" s="65">
        <f>AVERAGE(W78:AA78)</f>
        <v>0.24633848254935181</v>
      </c>
      <c r="AM78" s="65">
        <f>AVERAGE(AB78:AF78)</f>
        <v>0.24207939428805977</v>
      </c>
      <c r="AN78" s="66"/>
      <c r="AO78" s="65">
        <f>AVERAGE(AH78:AI78)</f>
        <v>0.28194132335068273</v>
      </c>
      <c r="AP78" s="65">
        <f>AVERAGE(AJ78:AK78)</f>
        <v>0.24663491563471035</v>
      </c>
      <c r="AQ78" s="65">
        <f>AVERAGE(AL78:AM78)</f>
        <v>0.24420893841870578</v>
      </c>
    </row>
    <row r="79" spans="1:43" s="9" customFormat="1" x14ac:dyDescent="0.25">
      <c r="A79" s="13" t="s">
        <v>421</v>
      </c>
      <c r="B79" s="13"/>
      <c r="C79" s="52">
        <f>SUM(C53:C58)</f>
        <v>3.983064635071594E-2</v>
      </c>
      <c r="D79" s="52">
        <f t="shared" ref="D79:AF79" si="13">SUM(D53:D58)</f>
        <v>4.5259110443524209E-2</v>
      </c>
      <c r="E79" s="52">
        <f t="shared" si="13"/>
        <v>4.6407813158672109E-2</v>
      </c>
      <c r="F79" s="52">
        <f t="shared" si="13"/>
        <v>4.536282843565724E-2</v>
      </c>
      <c r="G79" s="52">
        <f t="shared" si="13"/>
        <v>4.0625031438659379E-2</v>
      </c>
      <c r="H79" s="52">
        <f t="shared" si="13"/>
        <v>3.8087876207355431E-2</v>
      </c>
      <c r="I79" s="52">
        <f t="shared" si="13"/>
        <v>3.3444757934250349E-2</v>
      </c>
      <c r="J79" s="52">
        <f t="shared" si="13"/>
        <v>2.9371778145150261E-2</v>
      </c>
      <c r="K79" s="52">
        <f t="shared" si="13"/>
        <v>2.4479296975844743E-2</v>
      </c>
      <c r="L79" s="52">
        <f t="shared" si="13"/>
        <v>2.1704075922117132E-2</v>
      </c>
      <c r="M79" s="52">
        <f t="shared" si="13"/>
        <v>2.5599793113352032E-2</v>
      </c>
      <c r="N79" s="52">
        <f t="shared" si="13"/>
        <v>2.2656750715372986E-2</v>
      </c>
      <c r="O79" s="52">
        <f t="shared" si="13"/>
        <v>2.058303824106501E-2</v>
      </c>
      <c r="P79" s="52">
        <f t="shared" si="13"/>
        <v>1.8654578323404773E-2</v>
      </c>
      <c r="Q79" s="52">
        <f t="shared" si="13"/>
        <v>1.7873430799332256E-2</v>
      </c>
      <c r="R79" s="52">
        <f t="shared" si="13"/>
        <v>1.5460561198882294E-2</v>
      </c>
      <c r="S79" s="52">
        <f t="shared" si="13"/>
        <v>1.49440235424514E-2</v>
      </c>
      <c r="T79" s="52">
        <f t="shared" si="13"/>
        <v>1.387324473503956E-2</v>
      </c>
      <c r="U79" s="52">
        <f t="shared" si="13"/>
        <v>1.2953634268338388E-2</v>
      </c>
      <c r="V79" s="52">
        <f t="shared" si="13"/>
        <v>1.5954535581363633E-2</v>
      </c>
      <c r="W79" s="52">
        <f t="shared" si="13"/>
        <v>1.5014674915154491E-2</v>
      </c>
      <c r="X79" s="52">
        <f t="shared" si="13"/>
        <v>1.5477241399578283E-2</v>
      </c>
      <c r="Y79" s="52">
        <f t="shared" si="13"/>
        <v>1.9690266213434959E-2</v>
      </c>
      <c r="Z79" s="52">
        <f t="shared" si="13"/>
        <v>1.9758184970146447E-2</v>
      </c>
      <c r="AA79" s="52">
        <f t="shared" si="13"/>
        <v>1.9427268513825084E-2</v>
      </c>
      <c r="AB79" s="52">
        <f t="shared" si="13"/>
        <v>1.8933770472898483E-2</v>
      </c>
      <c r="AC79" s="52">
        <f t="shared" si="13"/>
        <v>1.8331456492454962E-2</v>
      </c>
      <c r="AD79" s="52">
        <f t="shared" si="13"/>
        <v>1.7680295975097925E-2</v>
      </c>
      <c r="AE79" s="52">
        <f t="shared" si="13"/>
        <v>1.702971777937539E-2</v>
      </c>
      <c r="AF79" s="52">
        <f t="shared" si="13"/>
        <v>1.64125539366945E-2</v>
      </c>
      <c r="AG79" s="67"/>
      <c r="AH79" s="65">
        <f t="shared" si="1"/>
        <v>4.349708596544577E-2</v>
      </c>
      <c r="AI79" s="65">
        <f t="shared" si="2"/>
        <v>2.9417557036943581E-2</v>
      </c>
      <c r="AJ79" s="65">
        <f t="shared" si="3"/>
        <v>2.1073518238505413E-2</v>
      </c>
      <c r="AK79" s="65">
        <f t="shared" si="4"/>
        <v>1.4637199865215052E-2</v>
      </c>
      <c r="AL79" s="65">
        <f t="shared" si="5"/>
        <v>1.7873527202427852E-2</v>
      </c>
      <c r="AM79" s="65">
        <f t="shared" si="6"/>
        <v>1.7677558931304252E-2</v>
      </c>
      <c r="AN79" s="66"/>
      <c r="AO79" s="65">
        <f t="shared" si="7"/>
        <v>3.6457321501194677E-2</v>
      </c>
      <c r="AP79" s="65">
        <f t="shared" si="8"/>
        <v>1.7855359051860233E-2</v>
      </c>
      <c r="AQ79" s="65">
        <f t="shared" si="9"/>
        <v>1.7775543066866052E-2</v>
      </c>
    </row>
    <row r="80" spans="1:43" s="9" customFormat="1" x14ac:dyDescent="0.25">
      <c r="A80" s="13" t="s">
        <v>423</v>
      </c>
      <c r="B80" s="13"/>
      <c r="C80" s="52">
        <f>C59</f>
        <v>7.9306126740326145E-3</v>
      </c>
      <c r="D80" s="52">
        <f t="shared" ref="D80:AF80" si="14">D59</f>
        <v>1.2563734542102155E-2</v>
      </c>
      <c r="E80" s="52">
        <f t="shared" si="14"/>
        <v>1.4638258335262446E-2</v>
      </c>
      <c r="F80" s="52">
        <f t="shared" si="14"/>
        <v>1.5248865188301068E-2</v>
      </c>
      <c r="G80" s="52">
        <f t="shared" si="14"/>
        <v>1.4714130207595311E-2</v>
      </c>
      <c r="H80" s="52">
        <f t="shared" si="14"/>
        <v>1.4363859573287839E-2</v>
      </c>
      <c r="I80" s="52">
        <f t="shared" si="14"/>
        <v>1.3882937622302216E-2</v>
      </c>
      <c r="J80" s="52">
        <f t="shared" si="14"/>
        <v>1.3565590970176504E-2</v>
      </c>
      <c r="K80" s="52">
        <f t="shared" si="14"/>
        <v>1.3203175024352261E-2</v>
      </c>
      <c r="L80" s="52">
        <f t="shared" si="14"/>
        <v>1.3226967934335013E-2</v>
      </c>
      <c r="M80" s="52">
        <f t="shared" si="14"/>
        <v>1.4739362463980945E-2</v>
      </c>
      <c r="N80" s="52">
        <f t="shared" si="14"/>
        <v>1.5456761390018581E-2</v>
      </c>
      <c r="O80" s="52">
        <f t="shared" si="14"/>
        <v>1.5846974496221494E-2</v>
      </c>
      <c r="P80" s="52">
        <f t="shared" si="14"/>
        <v>1.6037866186945918E-2</v>
      </c>
      <c r="Q80" s="52">
        <f t="shared" si="14"/>
        <v>1.630463376680532E-2</v>
      </c>
      <c r="R80" s="52">
        <f t="shared" si="14"/>
        <v>1.6212768685367442E-2</v>
      </c>
      <c r="S80" s="52">
        <f t="shared" si="14"/>
        <v>1.627528607537158E-2</v>
      </c>
      <c r="T80" s="52">
        <f t="shared" si="14"/>
        <v>1.6240875259446324E-2</v>
      </c>
      <c r="U80" s="52">
        <f t="shared" si="14"/>
        <v>1.6126285405911624E-2</v>
      </c>
      <c r="V80" s="52">
        <f t="shared" si="14"/>
        <v>1.6713526606623466E-2</v>
      </c>
      <c r="W80" s="52">
        <f t="shared" si="14"/>
        <v>1.6752886373225771E-2</v>
      </c>
      <c r="X80" s="52">
        <f t="shared" si="14"/>
        <v>1.6759287518031005E-2</v>
      </c>
      <c r="Y80" s="52">
        <f t="shared" si="14"/>
        <v>1.7470064920505769E-2</v>
      </c>
      <c r="Z80" s="52">
        <f t="shared" si="14"/>
        <v>1.7658516124930093E-2</v>
      </c>
      <c r="AA80" s="52">
        <f t="shared" si="14"/>
        <v>1.7503134088536581E-2</v>
      </c>
      <c r="AB80" s="52">
        <f t="shared" si="14"/>
        <v>1.7165140832038371E-2</v>
      </c>
      <c r="AC80" s="52">
        <f t="shared" si="14"/>
        <v>1.6734783688921302E-2</v>
      </c>
      <c r="AD80" s="52">
        <f t="shared" si="14"/>
        <v>1.6262285941400983E-2</v>
      </c>
      <c r="AE80" s="52">
        <f t="shared" si="14"/>
        <v>1.577432496564906E-2</v>
      </c>
      <c r="AF80" s="52">
        <f t="shared" si="14"/>
        <v>1.5283291905162416E-2</v>
      </c>
      <c r="AG80" s="67"/>
      <c r="AH80" s="65">
        <f t="shared" si="1"/>
        <v>1.3019120189458718E-2</v>
      </c>
      <c r="AI80" s="65">
        <f t="shared" si="2"/>
        <v>1.3648506224890767E-2</v>
      </c>
      <c r="AJ80" s="65">
        <f t="shared" si="3"/>
        <v>1.5677119660794454E-2</v>
      </c>
      <c r="AK80" s="65">
        <f t="shared" si="4"/>
        <v>1.6313748406544086E-2</v>
      </c>
      <c r="AL80" s="65">
        <f t="shared" si="5"/>
        <v>1.7228777805045843E-2</v>
      </c>
      <c r="AM80" s="65">
        <f t="shared" si="6"/>
        <v>1.6243965466634432E-2</v>
      </c>
      <c r="AN80" s="66"/>
      <c r="AO80" s="65">
        <f t="shared" si="7"/>
        <v>1.3333813207174743E-2</v>
      </c>
      <c r="AP80" s="65">
        <f t="shared" si="8"/>
        <v>1.5995434033669272E-2</v>
      </c>
      <c r="AQ80" s="65">
        <f t="shared" si="9"/>
        <v>1.6736371635840137E-2</v>
      </c>
    </row>
    <row r="81" spans="1:43" s="9" customFormat="1" x14ac:dyDescent="0.25">
      <c r="A81" s="13" t="s">
        <v>426</v>
      </c>
      <c r="B81" s="13"/>
      <c r="C81" s="52">
        <f>C72</f>
        <v>6.0612313807445794E-3</v>
      </c>
      <c r="D81" s="52">
        <f t="shared" ref="D81:AF81" si="15">D72</f>
        <v>8.1350682591386468E-3</v>
      </c>
      <c r="E81" s="52">
        <f t="shared" si="15"/>
        <v>9.1378383125324987E-3</v>
      </c>
      <c r="F81" s="52">
        <f t="shared" si="15"/>
        <v>9.5877525615822821E-3</v>
      </c>
      <c r="G81" s="52">
        <f t="shared" si="15"/>
        <v>9.3664986409154622E-3</v>
      </c>
      <c r="H81" s="52">
        <f t="shared" si="15"/>
        <v>9.420492785540524E-3</v>
      </c>
      <c r="I81" s="52">
        <f t="shared" si="15"/>
        <v>9.2093536958044037E-3</v>
      </c>
      <c r="J81" s="52">
        <f t="shared" si="15"/>
        <v>9.0306068039553329E-3</v>
      </c>
      <c r="K81" s="52">
        <f t="shared" si="15"/>
        <v>8.7013709772585882E-3</v>
      </c>
      <c r="L81" s="52">
        <f t="shared" si="15"/>
        <v>8.5688458292924978E-3</v>
      </c>
      <c r="M81" s="52">
        <f t="shared" si="15"/>
        <v>9.607775967612333E-3</v>
      </c>
      <c r="N81" s="52">
        <f t="shared" si="15"/>
        <v>9.6065840598520379E-3</v>
      </c>
      <c r="O81" s="52">
        <f t="shared" si="15"/>
        <v>9.5404422091730518E-3</v>
      </c>
      <c r="P81" s="52">
        <f t="shared" si="15"/>
        <v>9.4034658494335718E-3</v>
      </c>
      <c r="Q81" s="52">
        <f t="shared" si="15"/>
        <v>9.3823338835313831E-3</v>
      </c>
      <c r="R81" s="52">
        <f t="shared" si="15"/>
        <v>9.0707307956199579E-3</v>
      </c>
      <c r="S81" s="52">
        <f t="shared" si="15"/>
        <v>8.954861781102403E-3</v>
      </c>
      <c r="T81" s="52">
        <f t="shared" si="15"/>
        <v>8.7573359855386626E-3</v>
      </c>
      <c r="U81" s="52">
        <f t="shared" si="15"/>
        <v>8.5410325941630803E-3</v>
      </c>
      <c r="V81" s="52">
        <f t="shared" si="15"/>
        <v>8.9311088956150579E-3</v>
      </c>
      <c r="W81" s="52">
        <f t="shared" si="15"/>
        <v>8.7703807279878171E-3</v>
      </c>
      <c r="X81" s="52">
        <f t="shared" si="15"/>
        <v>8.7325817125351261E-3</v>
      </c>
      <c r="Y81" s="52">
        <f t="shared" si="15"/>
        <v>9.2324867720669727E-3</v>
      </c>
      <c r="Z81" s="52">
        <f t="shared" si="15"/>
        <v>9.2531349982758106E-3</v>
      </c>
      <c r="AA81" s="52">
        <f t="shared" si="15"/>
        <v>9.1587991009786842E-3</v>
      </c>
      <c r="AB81" s="52">
        <f t="shared" si="15"/>
        <v>9.0152163273495758E-3</v>
      </c>
      <c r="AC81" s="52">
        <f t="shared" si="15"/>
        <v>8.8458672743224782E-3</v>
      </c>
      <c r="AD81" s="52">
        <f t="shared" si="15"/>
        <v>8.6657573050693496E-3</v>
      </c>
      <c r="AE81" s="52">
        <f t="shared" si="15"/>
        <v>8.4840889831097749E-3</v>
      </c>
      <c r="AF81" s="52">
        <f t="shared" si="15"/>
        <v>8.3057175017829526E-3</v>
      </c>
      <c r="AG81" s="67"/>
      <c r="AH81" s="65">
        <f>AVERAGE(C81:G81)</f>
        <v>8.4576778309826926E-3</v>
      </c>
      <c r="AI81" s="65">
        <f>AVERAGE(H81:L81)</f>
        <v>8.9861340183702704E-3</v>
      </c>
      <c r="AJ81" s="65">
        <f>AVERAGE(M81:Q81)</f>
        <v>9.5081203939204745E-3</v>
      </c>
      <c r="AK81" s="65">
        <f>AVERAGE(R81:V81)</f>
        <v>8.8510140104078316E-3</v>
      </c>
      <c r="AL81" s="65">
        <f>AVERAGE(W81:AA81)</f>
        <v>9.0294766623688818E-3</v>
      </c>
      <c r="AM81" s="65">
        <f>AVERAGE(AB81:AF81)</f>
        <v>8.6633294783268252E-3</v>
      </c>
      <c r="AN81" s="66"/>
      <c r="AO81" s="65">
        <f>AVERAGE(AH81:AI81)</f>
        <v>8.7219059246764815E-3</v>
      </c>
      <c r="AP81" s="65">
        <f>AVERAGE(AJ81:AK81)</f>
        <v>9.1795672021641531E-3</v>
      </c>
      <c r="AQ81" s="65">
        <f>AVERAGE(AL81:AM81)</f>
        <v>8.8464030703478535E-3</v>
      </c>
    </row>
    <row r="82" spans="1:43" s="9" customFormat="1" x14ac:dyDescent="0.25">
      <c r="A82" s="13" t="s">
        <v>425</v>
      </c>
      <c r="B82" s="13"/>
      <c r="C82" s="52">
        <f>SUM(C51:C52)</f>
        <v>6.6890280805297778E-3</v>
      </c>
      <c r="D82" s="52">
        <f t="shared" ref="D82:AF82" si="16">SUM(D51:D52)</f>
        <v>8.2808212216109213E-3</v>
      </c>
      <c r="E82" s="52">
        <f t="shared" si="16"/>
        <v>8.8365816935891094E-3</v>
      </c>
      <c r="F82" s="52">
        <f t="shared" si="16"/>
        <v>8.8394415033216985E-3</v>
      </c>
      <c r="G82" s="52">
        <f t="shared" si="16"/>
        <v>8.1259663058256947E-3</v>
      </c>
      <c r="H82" s="52">
        <f t="shared" si="16"/>
        <v>7.7023769916459333E-3</v>
      </c>
      <c r="I82" s="52">
        <f t="shared" si="16"/>
        <v>6.946653518863458E-3</v>
      </c>
      <c r="J82" s="52">
        <f t="shared" si="16"/>
        <v>6.2682073145710884E-3</v>
      </c>
      <c r="K82" s="52">
        <f t="shared" si="16"/>
        <v>5.4574046466220501E-3</v>
      </c>
      <c r="L82" s="52">
        <f t="shared" si="16"/>
        <v>4.9832844964907783E-3</v>
      </c>
      <c r="M82" s="52">
        <f t="shared" si="16"/>
        <v>5.6499712155310879E-3</v>
      </c>
      <c r="N82" s="52">
        <f t="shared" si="16"/>
        <v>5.2828847453081501E-3</v>
      </c>
      <c r="O82" s="52">
        <f t="shared" si="16"/>
        <v>4.9774923561718499E-3</v>
      </c>
      <c r="P82" s="52">
        <f t="shared" si="16"/>
        <v>4.666562198565696E-3</v>
      </c>
      <c r="Q82" s="52">
        <f t="shared" si="16"/>
        <v>4.5286399371965253E-3</v>
      </c>
      <c r="R82" s="52">
        <f t="shared" si="16"/>
        <v>4.120642154051635E-3</v>
      </c>
      <c r="S82" s="52">
        <f t="shared" si="16"/>
        <v>3.9985520647959141E-3</v>
      </c>
      <c r="T82" s="52">
        <f t="shared" si="16"/>
        <v>3.7979167149606217E-3</v>
      </c>
      <c r="U82" s="52">
        <f t="shared" si="16"/>
        <v>3.6135482782392535E-3</v>
      </c>
      <c r="V82" s="52">
        <f t="shared" si="16"/>
        <v>4.0851006460181603E-3</v>
      </c>
      <c r="W82" s="52">
        <f t="shared" si="16"/>
        <v>3.953716257065993E-3</v>
      </c>
      <c r="X82" s="52">
        <f t="shared" si="16"/>
        <v>4.010504119977807E-3</v>
      </c>
      <c r="Y82" s="52">
        <f t="shared" si="16"/>
        <v>4.694510987932058E-3</v>
      </c>
      <c r="Z82" s="52">
        <f t="shared" si="16"/>
        <v>4.7487559313334829E-3</v>
      </c>
      <c r="AA82" s="52">
        <f t="shared" si="16"/>
        <v>4.6954353455606482E-3</v>
      </c>
      <c r="AB82" s="52">
        <f t="shared" si="16"/>
        <v>4.5953634321538378E-3</v>
      </c>
      <c r="AC82" s="52">
        <f t="shared" si="16"/>
        <v>4.4687219345834151E-3</v>
      </c>
      <c r="AD82" s="52">
        <f t="shared" si="16"/>
        <v>4.3308503617757888E-3</v>
      </c>
      <c r="AE82" s="52">
        <f t="shared" si="16"/>
        <v>4.1927186655107947E-3</v>
      </c>
      <c r="AF82" s="52">
        <f t="shared" si="16"/>
        <v>4.0610571867585278E-3</v>
      </c>
      <c r="AG82" s="67"/>
      <c r="AH82" s="65">
        <f>AVERAGE(C82:G82)</f>
        <v>8.1543677609754416E-3</v>
      </c>
      <c r="AI82" s="65">
        <f>AVERAGE(H82:L82)</f>
        <v>6.2715853936386621E-3</v>
      </c>
      <c r="AJ82" s="65">
        <f>AVERAGE(M82:Q82)</f>
        <v>5.0211100905546624E-3</v>
      </c>
      <c r="AK82" s="65">
        <f>AVERAGE(R82:V82)</f>
        <v>3.9231519716131178E-3</v>
      </c>
      <c r="AL82" s="65">
        <f>AVERAGE(W82:AA82)</f>
        <v>4.4205845283739973E-3</v>
      </c>
      <c r="AM82" s="65">
        <f>AVERAGE(AB82:AF82)</f>
        <v>4.3297423161564727E-3</v>
      </c>
      <c r="AN82" s="66"/>
      <c r="AO82" s="65">
        <f>AVERAGE(AH82:AI82)</f>
        <v>7.2129765773070523E-3</v>
      </c>
      <c r="AP82" s="65">
        <f>AVERAGE(AJ82:AK82)</f>
        <v>4.4721310310838897E-3</v>
      </c>
      <c r="AQ82" s="65">
        <f>AVERAGE(AL82:AM82)</f>
        <v>4.3751634222652346E-3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0.14438111000230139</v>
      </c>
      <c r="D87" s="52">
        <f t="shared" ref="D87:AF92" si="20">D60</f>
        <v>0.12681071157308474</v>
      </c>
      <c r="E87" s="52">
        <f t="shared" si="20"/>
        <v>0.12474787445025697</v>
      </c>
      <c r="F87" s="52">
        <f t="shared" si="20"/>
        <v>0.12423441393872159</v>
      </c>
      <c r="G87" s="52">
        <f t="shared" si="20"/>
        <v>0.10408468068179683</v>
      </c>
      <c r="H87" s="52">
        <f t="shared" si="20"/>
        <v>0.11313237168339492</v>
      </c>
      <c r="I87" s="52">
        <f t="shared" si="20"/>
        <v>0.11145336730745224</v>
      </c>
      <c r="J87" s="52">
        <f t="shared" si="20"/>
        <v>0.11023876157075238</v>
      </c>
      <c r="K87" s="52">
        <f t="shared" si="20"/>
        <v>0.10903879609300271</v>
      </c>
      <c r="L87" s="52">
        <f t="shared" si="20"/>
        <v>0.10608889623318277</v>
      </c>
      <c r="M87" s="52">
        <f t="shared" si="20"/>
        <v>8.9988893893223704E-2</v>
      </c>
      <c r="N87" s="52">
        <f t="shared" si="20"/>
        <v>9.0477240456049587E-2</v>
      </c>
      <c r="O87" s="52">
        <f t="shared" si="20"/>
        <v>8.9497433272779467E-2</v>
      </c>
      <c r="P87" s="52">
        <f t="shared" si="20"/>
        <v>8.8361352441352584E-2</v>
      </c>
      <c r="Q87" s="52">
        <f t="shared" si="20"/>
        <v>8.400671491326149E-2</v>
      </c>
      <c r="R87" s="52">
        <f t="shared" si="20"/>
        <v>7.710132030857729E-2</v>
      </c>
      <c r="S87" s="52">
        <f t="shared" si="20"/>
        <v>7.6756638651405029E-2</v>
      </c>
      <c r="T87" s="52">
        <f t="shared" si="20"/>
        <v>7.5819473637115567E-2</v>
      </c>
      <c r="U87" s="52">
        <f t="shared" si="20"/>
        <v>7.4843337806149962E-2</v>
      </c>
      <c r="V87" s="52">
        <f t="shared" si="20"/>
        <v>7.8881533343445151E-2</v>
      </c>
      <c r="W87" s="52">
        <f t="shared" si="20"/>
        <v>7.2084502872530737E-2</v>
      </c>
      <c r="X87" s="52">
        <f t="shared" si="20"/>
        <v>7.172006545857279E-2</v>
      </c>
      <c r="Y87" s="52">
        <f t="shared" si="20"/>
        <v>7.0969540404978937E-2</v>
      </c>
      <c r="Z87" s="52">
        <f t="shared" si="20"/>
        <v>7.0150158726050099E-2</v>
      </c>
      <c r="AA87" s="52">
        <f t="shared" si="20"/>
        <v>6.9321863919916141E-2</v>
      </c>
      <c r="AB87" s="52">
        <f t="shared" si="20"/>
        <v>6.8500244443627289E-2</v>
      </c>
      <c r="AC87" s="52">
        <f t="shared" si="20"/>
        <v>6.7690487513416886E-2</v>
      </c>
      <c r="AD87" s="52">
        <f t="shared" si="20"/>
        <v>6.6894306566994188E-2</v>
      </c>
      <c r="AE87" s="52">
        <f t="shared" si="20"/>
        <v>6.6111872445537789E-2</v>
      </c>
      <c r="AF87" s="52">
        <f t="shared" si="20"/>
        <v>6.5342640853845835E-2</v>
      </c>
      <c r="AH87" s="65">
        <f t="shared" ref="AH87:AH93" si="21">AVERAGE(C87:G87)</f>
        <v>0.12485175812923228</v>
      </c>
      <c r="AI87" s="65">
        <f t="shared" ref="AI87:AI93" si="22">AVERAGE(H87:L87)</f>
        <v>0.109990438577557</v>
      </c>
      <c r="AJ87" s="65">
        <f t="shared" ref="AJ87:AJ93" si="23">AVERAGE(M87:Q87)</f>
        <v>8.8466326995333369E-2</v>
      </c>
      <c r="AK87" s="65">
        <f t="shared" ref="AK87:AK93" si="24">AVERAGE(R87:V87)</f>
        <v>7.6680460749338611E-2</v>
      </c>
      <c r="AL87" s="65">
        <f t="shared" ref="AL87:AL93" si="25">AVERAGE(W87:AA87)</f>
        <v>7.0849226276409744E-2</v>
      </c>
      <c r="AM87" s="65">
        <f t="shared" ref="AM87:AM93" si="26">AVERAGE(AB87:AF87)</f>
        <v>6.6907910364684395E-2</v>
      </c>
      <c r="AN87" s="66"/>
      <c r="AO87" s="65">
        <f t="shared" ref="AO87:AO93" si="27">AVERAGE(AH87:AI87)</f>
        <v>0.11742109835339465</v>
      </c>
      <c r="AP87" s="65">
        <f t="shared" ref="AP87:AP93" si="28">AVERAGE(AJ87:AK87)</f>
        <v>8.257339387233599E-2</v>
      </c>
      <c r="AQ87" s="65">
        <f t="shared" ref="AQ87:AQ93" si="29">AVERAGE(AL87:AM87)</f>
        <v>6.8878568320547062E-2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3.4907474921538964E-2</v>
      </c>
      <c r="D88" s="52">
        <f t="shared" ref="D88:R88" si="30">D61</f>
        <v>2.9758890168790759E-2</v>
      </c>
      <c r="E88" s="52">
        <f t="shared" si="30"/>
        <v>2.9256794884135819E-2</v>
      </c>
      <c r="F88" s="52">
        <f t="shared" si="30"/>
        <v>2.9239209167942329E-2</v>
      </c>
      <c r="G88" s="52">
        <f t="shared" si="30"/>
        <v>2.9171579286996468E-2</v>
      </c>
      <c r="H88" s="52">
        <f t="shared" si="30"/>
        <v>2.9024992541677126E-2</v>
      </c>
      <c r="I88" s="52">
        <f t="shared" si="30"/>
        <v>2.4698977166323358E-2</v>
      </c>
      <c r="J88" s="52">
        <f t="shared" si="30"/>
        <v>2.4853682106346506E-2</v>
      </c>
      <c r="K88" s="52">
        <f t="shared" si="30"/>
        <v>1.9063991968659155E-2</v>
      </c>
      <c r="L88" s="52">
        <f t="shared" si="30"/>
        <v>1.9321588780579088E-2</v>
      </c>
      <c r="M88" s="52">
        <f t="shared" si="30"/>
        <v>7.2482389353763721E-2</v>
      </c>
      <c r="N88" s="52">
        <f t="shared" si="30"/>
        <v>5.5078081592210407E-2</v>
      </c>
      <c r="O88" s="52">
        <f t="shared" si="30"/>
        <v>5.5085960415374495E-2</v>
      </c>
      <c r="P88" s="52">
        <f t="shared" si="30"/>
        <v>5.4842411619147935E-2</v>
      </c>
      <c r="Q88" s="52">
        <f t="shared" si="30"/>
        <v>5.4467187479142594E-2</v>
      </c>
      <c r="R88" s="52">
        <f t="shared" si="30"/>
        <v>5.400929390090093E-2</v>
      </c>
      <c r="S88" s="52">
        <f t="shared" si="20"/>
        <v>5.8911719311178702E-2</v>
      </c>
      <c r="T88" s="52">
        <f t="shared" si="20"/>
        <v>5.7817519743006932E-2</v>
      </c>
      <c r="U88" s="52">
        <f t="shared" si="20"/>
        <v>5.7193268116031225E-2</v>
      </c>
      <c r="V88" s="52">
        <f t="shared" si="20"/>
        <v>5.6606463251967679E-2</v>
      </c>
      <c r="W88" s="52">
        <f t="shared" si="20"/>
        <v>5.6006974474099275E-2</v>
      </c>
      <c r="X88" s="52">
        <f t="shared" si="20"/>
        <v>6.077520391380864E-2</v>
      </c>
      <c r="Y88" s="52">
        <f t="shared" si="20"/>
        <v>5.9618709539419008E-2</v>
      </c>
      <c r="Z88" s="52">
        <f t="shared" si="20"/>
        <v>5.894477337803701E-2</v>
      </c>
      <c r="AA88" s="52">
        <f t="shared" si="20"/>
        <v>5.8318392388268858E-2</v>
      </c>
      <c r="AB88" s="52">
        <f t="shared" si="20"/>
        <v>5.7690175041256779E-2</v>
      </c>
      <c r="AC88" s="52">
        <f t="shared" si="20"/>
        <v>5.7058618165556421E-2</v>
      </c>
      <c r="AD88" s="52">
        <f t="shared" si="20"/>
        <v>5.642662247590198E-2</v>
      </c>
      <c r="AE88" s="52">
        <f t="shared" si="20"/>
        <v>5.5796580905835468E-2</v>
      </c>
      <c r="AF88" s="52">
        <f t="shared" si="20"/>
        <v>5.5170187559780405E-2</v>
      </c>
      <c r="AH88" s="65">
        <f t="shared" si="21"/>
        <v>3.0466789685880867E-2</v>
      </c>
      <c r="AI88" s="65">
        <f t="shared" si="22"/>
        <v>2.3392646512717045E-2</v>
      </c>
      <c r="AJ88" s="65">
        <f t="shared" si="23"/>
        <v>5.8391206091927828E-2</v>
      </c>
      <c r="AK88" s="65">
        <f t="shared" si="24"/>
        <v>5.6907652864617096E-2</v>
      </c>
      <c r="AL88" s="65">
        <f t="shared" si="25"/>
        <v>5.8732810738726562E-2</v>
      </c>
      <c r="AM88" s="65">
        <f t="shared" si="26"/>
        <v>5.6428436829666209E-2</v>
      </c>
      <c r="AN88" s="66"/>
      <c r="AO88" s="65">
        <f t="shared" si="27"/>
        <v>2.6929718099298956E-2</v>
      </c>
      <c r="AP88" s="65">
        <f t="shared" si="28"/>
        <v>5.7649429478272465E-2</v>
      </c>
      <c r="AQ88" s="65">
        <f t="shared" si="29"/>
        <v>5.7580623784196386E-2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1.8749718971787926E-2</v>
      </c>
      <c r="D89" s="52">
        <f t="shared" si="20"/>
        <v>1.6198804614603306E-2</v>
      </c>
      <c r="E89" s="52">
        <f t="shared" si="20"/>
        <v>1.592822886196784E-2</v>
      </c>
      <c r="F89" s="52">
        <f t="shared" si="20"/>
        <v>1.5891643137781523E-2</v>
      </c>
      <c r="G89" s="52">
        <f t="shared" si="20"/>
        <v>1.8883915124419552E-2</v>
      </c>
      <c r="H89" s="52">
        <f t="shared" si="20"/>
        <v>1.8435596352832651E-2</v>
      </c>
      <c r="I89" s="52">
        <f t="shared" si="20"/>
        <v>1.7992452688766793E-2</v>
      </c>
      <c r="J89" s="52">
        <f t="shared" si="20"/>
        <v>1.7875220974529919E-2</v>
      </c>
      <c r="K89" s="52">
        <f t="shared" si="20"/>
        <v>1.7380048168618302E-2</v>
      </c>
      <c r="L89" s="52">
        <f t="shared" si="20"/>
        <v>1.842516258874435E-2</v>
      </c>
      <c r="M89" s="52">
        <f t="shared" si="20"/>
        <v>2.9411122576858961E-2</v>
      </c>
      <c r="N89" s="52">
        <f t="shared" si="20"/>
        <v>2.7149431864664852E-2</v>
      </c>
      <c r="O89" s="52">
        <f t="shared" si="20"/>
        <v>2.6878350232993405E-2</v>
      </c>
      <c r="P89" s="52">
        <f t="shared" si="20"/>
        <v>2.6659134173441845E-2</v>
      </c>
      <c r="Q89" s="52">
        <f t="shared" si="20"/>
        <v>2.6438498811289467E-2</v>
      </c>
      <c r="R89" s="52">
        <f t="shared" si="20"/>
        <v>2.6177451639301703E-2</v>
      </c>
      <c r="S89" s="52">
        <f t="shared" si="20"/>
        <v>2.6275248134653175E-2</v>
      </c>
      <c r="T89" s="52">
        <f t="shared" si="20"/>
        <v>2.5954806349528153E-2</v>
      </c>
      <c r="U89" s="52">
        <f t="shared" si="20"/>
        <v>2.5666824982592071E-2</v>
      </c>
      <c r="V89" s="52">
        <f t="shared" si="20"/>
        <v>2.7240606318897458E-2</v>
      </c>
      <c r="W89" s="52">
        <f t="shared" si="20"/>
        <v>2.6747141162677363E-2</v>
      </c>
      <c r="X89" s="52">
        <f t="shared" si="20"/>
        <v>2.6806439151366775E-2</v>
      </c>
      <c r="Y89" s="52">
        <f t="shared" si="20"/>
        <v>2.6483558028684486E-2</v>
      </c>
      <c r="Z89" s="52">
        <f t="shared" si="20"/>
        <v>2.6195653594120197E-2</v>
      </c>
      <c r="AA89" s="52">
        <f t="shared" si="20"/>
        <v>2.5909897545047859E-2</v>
      </c>
      <c r="AB89" s="52">
        <f t="shared" si="20"/>
        <v>2.5624091801949037E-2</v>
      </c>
      <c r="AC89" s="52">
        <f t="shared" si="20"/>
        <v>2.53392134930461E-2</v>
      </c>
      <c r="AD89" s="52">
        <f t="shared" si="20"/>
        <v>2.5056118686443699E-2</v>
      </c>
      <c r="AE89" s="52">
        <f t="shared" si="20"/>
        <v>2.4775341933405647E-2</v>
      </c>
      <c r="AF89" s="52">
        <f t="shared" si="20"/>
        <v>2.4497210789127376E-2</v>
      </c>
      <c r="AH89" s="65">
        <f t="shared" si="21"/>
        <v>1.713046214211203E-2</v>
      </c>
      <c r="AI89" s="65">
        <f t="shared" si="22"/>
        <v>1.8021696154698404E-2</v>
      </c>
      <c r="AJ89" s="65">
        <f t="shared" si="23"/>
        <v>2.7307307531849706E-2</v>
      </c>
      <c r="AK89" s="65">
        <f t="shared" si="24"/>
        <v>2.6262987484994511E-2</v>
      </c>
      <c r="AL89" s="65">
        <f t="shared" si="25"/>
        <v>2.6428537896379341E-2</v>
      </c>
      <c r="AM89" s="65">
        <f t="shared" si="26"/>
        <v>2.5058395340794369E-2</v>
      </c>
      <c r="AN89" s="66"/>
      <c r="AO89" s="65">
        <f t="shared" si="27"/>
        <v>1.7576079148405217E-2</v>
      </c>
      <c r="AP89" s="65">
        <f t="shared" si="28"/>
        <v>2.6785147508422109E-2</v>
      </c>
      <c r="AQ89" s="65">
        <f t="shared" si="29"/>
        <v>2.5743466618586855E-2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2.7846180214563497E-2</v>
      </c>
      <c r="D90" s="52">
        <f t="shared" si="20"/>
        <v>2.5549974206354745E-2</v>
      </c>
      <c r="E90" s="52">
        <f t="shared" si="20"/>
        <v>2.589813244783306E-2</v>
      </c>
      <c r="F90" s="52">
        <f t="shared" si="20"/>
        <v>2.6483346671312816E-2</v>
      </c>
      <c r="G90" s="52">
        <f t="shared" si="20"/>
        <v>2.9962445776958342E-2</v>
      </c>
      <c r="H90" s="52">
        <f t="shared" si="20"/>
        <v>3.014050425781219E-2</v>
      </c>
      <c r="I90" s="52">
        <f t="shared" si="20"/>
        <v>3.0542601301474927E-2</v>
      </c>
      <c r="J90" s="52">
        <f t="shared" si="20"/>
        <v>3.0942105404164578E-2</v>
      </c>
      <c r="K90" s="52">
        <f t="shared" si="20"/>
        <v>2.9363844732550815E-2</v>
      </c>
      <c r="L90" s="52">
        <f t="shared" si="20"/>
        <v>3.7149357864187986E-2</v>
      </c>
      <c r="M90" s="52">
        <f t="shared" si="20"/>
        <v>1.2059434718461656E-2</v>
      </c>
      <c r="N90" s="52">
        <f t="shared" si="20"/>
        <v>1.4304762242111545E-2</v>
      </c>
      <c r="O90" s="52">
        <f t="shared" si="20"/>
        <v>1.458509985267787E-2</v>
      </c>
      <c r="P90" s="52">
        <f t="shared" si="20"/>
        <v>1.4657082007023575E-2</v>
      </c>
      <c r="Q90" s="52">
        <f t="shared" si="20"/>
        <v>2.154714284841976E-2</v>
      </c>
      <c r="R90" s="52">
        <f t="shared" si="20"/>
        <v>2.0933240100887113E-2</v>
      </c>
      <c r="S90" s="52">
        <f t="shared" si="20"/>
        <v>2.0963620672218884E-2</v>
      </c>
      <c r="T90" s="52">
        <f t="shared" si="20"/>
        <v>2.1065660443382418E-2</v>
      </c>
      <c r="U90" s="52">
        <f t="shared" si="20"/>
        <v>2.1168075621267251E-2</v>
      </c>
      <c r="V90" s="52">
        <f t="shared" si="20"/>
        <v>2.9875127648449976E-2</v>
      </c>
      <c r="W90" s="52">
        <f t="shared" si="20"/>
        <v>2.7825828337979107E-2</v>
      </c>
      <c r="X90" s="52">
        <f t="shared" si="20"/>
        <v>2.7909007083284823E-2</v>
      </c>
      <c r="Y90" s="52">
        <f t="shared" si="20"/>
        <v>2.7968178021413964E-2</v>
      </c>
      <c r="Z90" s="52">
        <f t="shared" si="20"/>
        <v>2.7997912809835247E-2</v>
      </c>
      <c r="AA90" s="52">
        <f t="shared" si="20"/>
        <v>2.8007463177177613E-2</v>
      </c>
      <c r="AB90" s="52">
        <f t="shared" si="20"/>
        <v>2.8003972916234635E-2</v>
      </c>
      <c r="AC90" s="52">
        <f t="shared" si="20"/>
        <v>2.7991897315858213E-2</v>
      </c>
      <c r="AD90" s="52">
        <f t="shared" si="20"/>
        <v>2.7972210411001525E-2</v>
      </c>
      <c r="AE90" s="52">
        <f t="shared" si="20"/>
        <v>2.794848997667574E-2</v>
      </c>
      <c r="AF90" s="52">
        <f t="shared" si="20"/>
        <v>2.7924989155758913E-2</v>
      </c>
      <c r="AH90" s="65">
        <f t="shared" si="21"/>
        <v>2.7148015863404495E-2</v>
      </c>
      <c r="AI90" s="65">
        <f t="shared" si="22"/>
        <v>3.1627682712038099E-2</v>
      </c>
      <c r="AJ90" s="65">
        <f t="shared" si="23"/>
        <v>1.5430704333738882E-2</v>
      </c>
      <c r="AK90" s="65">
        <f t="shared" si="24"/>
        <v>2.2801144897241131E-2</v>
      </c>
      <c r="AL90" s="65">
        <f t="shared" si="25"/>
        <v>2.7941677885938147E-2</v>
      </c>
      <c r="AM90" s="65">
        <f t="shared" si="26"/>
        <v>2.7968311955105806E-2</v>
      </c>
      <c r="AN90" s="66"/>
      <c r="AO90" s="65">
        <f t="shared" si="27"/>
        <v>2.9387849287721299E-2</v>
      </c>
      <c r="AP90" s="65">
        <f t="shared" si="28"/>
        <v>1.9115924615490006E-2</v>
      </c>
      <c r="AQ90" s="65">
        <f t="shared" si="29"/>
        <v>2.7954994920521975E-2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1.7503740753867597E-2</v>
      </c>
      <c r="D91" s="52">
        <f t="shared" si="20"/>
        <v>1.6942537336405303E-2</v>
      </c>
      <c r="E91" s="52">
        <f t="shared" si="20"/>
        <v>1.7805220428007192E-2</v>
      </c>
      <c r="F91" s="52">
        <f t="shared" si="20"/>
        <v>1.7907883663893138E-2</v>
      </c>
      <c r="G91" s="52">
        <f t="shared" si="20"/>
        <v>2.5024916984385609E-2</v>
      </c>
      <c r="H91" s="52">
        <f t="shared" si="20"/>
        <v>2.4962499456017792E-2</v>
      </c>
      <c r="I91" s="52">
        <f t="shared" si="20"/>
        <v>2.4203728302371899E-2</v>
      </c>
      <c r="J91" s="52">
        <f t="shared" si="20"/>
        <v>2.4511643670423352E-2</v>
      </c>
      <c r="K91" s="52">
        <f t="shared" si="20"/>
        <v>2.4367442528240326E-2</v>
      </c>
      <c r="L91" s="52">
        <f t="shared" si="20"/>
        <v>2.2296547820195817E-2</v>
      </c>
      <c r="M91" s="52">
        <f t="shared" si="20"/>
        <v>3.4672230513196255E-2</v>
      </c>
      <c r="N91" s="52">
        <f t="shared" si="20"/>
        <v>3.0935934861672305E-2</v>
      </c>
      <c r="O91" s="52">
        <f t="shared" si="20"/>
        <v>3.053631141891899E-2</v>
      </c>
      <c r="P91" s="52">
        <f t="shared" si="20"/>
        <v>3.0075014748133223E-2</v>
      </c>
      <c r="Q91" s="52">
        <f t="shared" si="20"/>
        <v>3.1774765599906066E-2</v>
      </c>
      <c r="R91" s="52">
        <f t="shared" si="20"/>
        <v>3.1061812854092655E-2</v>
      </c>
      <c r="S91" s="52">
        <f t="shared" si="20"/>
        <v>3.1713543911484461E-2</v>
      </c>
      <c r="T91" s="52">
        <f t="shared" si="20"/>
        <v>3.1092220875088516E-2</v>
      </c>
      <c r="U91" s="52">
        <f t="shared" si="20"/>
        <v>3.0574063818349487E-2</v>
      </c>
      <c r="V91" s="52">
        <f t="shared" si="20"/>
        <v>4.1036663172155721E-2</v>
      </c>
      <c r="W91" s="52">
        <f t="shared" si="20"/>
        <v>3.9420272327067761E-2</v>
      </c>
      <c r="X91" s="52">
        <f t="shared" si="20"/>
        <v>3.9948512937742611E-2</v>
      </c>
      <c r="Y91" s="52">
        <f t="shared" si="20"/>
        <v>4.6328655271228189E-2</v>
      </c>
      <c r="Z91" s="52">
        <f t="shared" si="20"/>
        <v>4.5081629182266561E-2</v>
      </c>
      <c r="AA91" s="52">
        <f t="shared" si="20"/>
        <v>4.4448284642705185E-2</v>
      </c>
      <c r="AB91" s="52">
        <f t="shared" si="20"/>
        <v>4.3869818253316178E-2</v>
      </c>
      <c r="AC91" s="52">
        <f t="shared" si="20"/>
        <v>4.3285687978584446E-2</v>
      </c>
      <c r="AD91" s="52">
        <f t="shared" si="20"/>
        <v>4.2691231274494319E-2</v>
      </c>
      <c r="AE91" s="52">
        <f t="shared" si="20"/>
        <v>4.2093119252958326E-2</v>
      </c>
      <c r="AF91" s="52">
        <f t="shared" si="20"/>
        <v>4.1494848351441932E-2</v>
      </c>
      <c r="AH91" s="65">
        <f t="shared" si="21"/>
        <v>1.9036859833311767E-2</v>
      </c>
      <c r="AI91" s="65">
        <f t="shared" si="22"/>
        <v>2.4068372355449837E-2</v>
      </c>
      <c r="AJ91" s="65">
        <f t="shared" si="23"/>
        <v>3.1598851428365368E-2</v>
      </c>
      <c r="AK91" s="65">
        <f t="shared" si="24"/>
        <v>3.3095660926234172E-2</v>
      </c>
      <c r="AL91" s="65">
        <f t="shared" si="25"/>
        <v>4.3045470872202049E-2</v>
      </c>
      <c r="AM91" s="65">
        <f t="shared" si="26"/>
        <v>4.2686941022159045E-2</v>
      </c>
      <c r="AN91" s="66"/>
      <c r="AO91" s="65">
        <f t="shared" si="27"/>
        <v>2.1552616094380802E-2</v>
      </c>
      <c r="AP91" s="65">
        <f t="shared" si="28"/>
        <v>3.234725617729977E-2</v>
      </c>
      <c r="AQ91" s="65">
        <f t="shared" si="29"/>
        <v>4.2866205947180547E-2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4.5958657562513422E-5</v>
      </c>
      <c r="D92" s="52">
        <f t="shared" si="20"/>
        <v>7.0409436103496302E-5</v>
      </c>
      <c r="E92" s="52">
        <f t="shared" si="20"/>
        <v>7.9312849140606993E-5</v>
      </c>
      <c r="F92" s="52">
        <f t="shared" si="20"/>
        <v>8.0172760101107006E-5</v>
      </c>
      <c r="G92" s="52">
        <f t="shared" si="20"/>
        <v>7.5183729478701283E-5</v>
      </c>
      <c r="H92" s="52">
        <f t="shared" si="20"/>
        <v>7.2170898519925762E-5</v>
      </c>
      <c r="I92" s="52">
        <f t="shared" si="20"/>
        <v>6.9037116216608734E-5</v>
      </c>
      <c r="J92" s="52">
        <f t="shared" si="20"/>
        <v>6.7368313748437383E-5</v>
      </c>
      <c r="K92" s="52">
        <f t="shared" si="20"/>
        <v>6.5779770499316972E-5</v>
      </c>
      <c r="L92" s="52">
        <f t="shared" si="20"/>
        <v>6.6706387982849808E-5</v>
      </c>
      <c r="M92" s="52">
        <f t="shared" si="20"/>
        <v>7.6294402169422058E-5</v>
      </c>
      <c r="N92" s="52">
        <f t="shared" si="20"/>
        <v>8.0868725639314626E-5</v>
      </c>
      <c r="O92" s="52">
        <f t="shared" si="20"/>
        <v>8.346421092701507E-5</v>
      </c>
      <c r="P92" s="52">
        <f t="shared" si="20"/>
        <v>8.4933534728825571E-5</v>
      </c>
      <c r="Q92" s="52">
        <f t="shared" si="20"/>
        <v>8.6872687519514631E-5</v>
      </c>
      <c r="R92" s="52">
        <f t="shared" si="20"/>
        <v>8.6700044499055435E-5</v>
      </c>
      <c r="S92" s="52">
        <f t="shared" si="20"/>
        <v>8.7470076589924603E-5</v>
      </c>
      <c r="T92" s="52">
        <f t="shared" si="20"/>
        <v>8.7636831746006446E-5</v>
      </c>
      <c r="U92" s="52">
        <f t="shared" si="20"/>
        <v>8.7300586750633738E-5</v>
      </c>
      <c r="V92" s="52">
        <f t="shared" si="20"/>
        <v>9.0965058185867509E-5</v>
      </c>
      <c r="W92" s="52">
        <f t="shared" si="20"/>
        <v>9.1200759200096027E-5</v>
      </c>
      <c r="X92" s="52">
        <f t="shared" si="20"/>
        <v>9.1193758158047985E-5</v>
      </c>
      <c r="Y92" s="52">
        <f t="shared" si="20"/>
        <v>9.5320231880512691E-5</v>
      </c>
      <c r="Z92" s="52">
        <f t="shared" si="20"/>
        <v>9.6150752546974571E-5</v>
      </c>
      <c r="AA92" s="52">
        <f t="shared" si="20"/>
        <v>9.4921859119873408E-5</v>
      </c>
      <c r="AB92" s="52">
        <f t="shared" si="20"/>
        <v>9.2686561046298138E-5</v>
      </c>
      <c r="AC92" s="52">
        <f t="shared" si="20"/>
        <v>8.9989716430894626E-5</v>
      </c>
      <c r="AD92" s="52">
        <f t="shared" si="20"/>
        <v>8.711226429527176E-5</v>
      </c>
      <c r="AE92" s="52">
        <f t="shared" si="20"/>
        <v>8.419032248183108E-5</v>
      </c>
      <c r="AF92" s="52">
        <f t="shared" si="20"/>
        <v>8.1276639391076786E-5</v>
      </c>
      <c r="AH92" s="65">
        <f t="shared" si="21"/>
        <v>7.0207486477284997E-5</v>
      </c>
      <c r="AI92" s="65">
        <f t="shared" si="22"/>
        <v>6.8212497393427745E-5</v>
      </c>
      <c r="AJ92" s="65">
        <f t="shared" si="23"/>
        <v>8.2486712196818375E-5</v>
      </c>
      <c r="AK92" s="65">
        <f t="shared" si="24"/>
        <v>8.8014519554297535E-5</v>
      </c>
      <c r="AL92" s="65">
        <f t="shared" si="25"/>
        <v>9.3757472181100945E-5</v>
      </c>
      <c r="AM92" s="65">
        <f t="shared" si="26"/>
        <v>8.7051100729074486E-5</v>
      </c>
      <c r="AN92" s="66"/>
      <c r="AO92" s="65">
        <f t="shared" si="27"/>
        <v>6.9209991935356371E-5</v>
      </c>
      <c r="AP92" s="65">
        <f t="shared" si="28"/>
        <v>8.5250615875557948E-5</v>
      </c>
      <c r="AQ92" s="65">
        <f t="shared" si="29"/>
        <v>9.0404286455087715E-5</v>
      </c>
    </row>
    <row r="93" spans="1:43" s="9" customFormat="1" x14ac:dyDescent="0.25">
      <c r="A93" s="71" t="s">
        <v>442</v>
      </c>
      <c r="B93" s="13"/>
      <c r="C93" s="52">
        <f>SUM(C66:C69)</f>
        <v>8.6396110395490805E-2</v>
      </c>
      <c r="D93" s="52">
        <f t="shared" ref="D93:AF93" si="31">SUM(D66:D69)</f>
        <v>7.5279825488965016E-2</v>
      </c>
      <c r="E93" s="52">
        <f t="shared" si="31"/>
        <v>7.4285913631836301E-2</v>
      </c>
      <c r="F93" s="52">
        <f t="shared" si="31"/>
        <v>7.4060694790861303E-2</v>
      </c>
      <c r="G93" s="52">
        <f t="shared" si="31"/>
        <v>6.4667643729493185E-2</v>
      </c>
      <c r="H93" s="52">
        <f t="shared" si="31"/>
        <v>6.7331382153497016E-2</v>
      </c>
      <c r="I93" s="52">
        <f t="shared" si="31"/>
        <v>6.6063109791683797E-2</v>
      </c>
      <c r="J93" s="52">
        <f t="shared" si="31"/>
        <v>6.5457273696596638E-2</v>
      </c>
      <c r="K93" s="52">
        <f t="shared" si="31"/>
        <v>6.4083754827977443E-2</v>
      </c>
      <c r="L93" s="52">
        <f t="shared" si="31"/>
        <v>6.3731975843206543E-2</v>
      </c>
      <c r="M93" s="52">
        <f t="shared" si="31"/>
        <v>9.1604670087088585E-2</v>
      </c>
      <c r="N93" s="52">
        <f t="shared" si="31"/>
        <v>8.7052533162882861E-2</v>
      </c>
      <c r="O93" s="52">
        <f t="shared" si="31"/>
        <v>8.6044836627612559E-2</v>
      </c>
      <c r="P93" s="52">
        <f t="shared" si="31"/>
        <v>8.5205071951687153E-2</v>
      </c>
      <c r="Q93" s="52">
        <f t="shared" si="31"/>
        <v>8.6873458696521064E-2</v>
      </c>
      <c r="R93" s="52">
        <f t="shared" si="31"/>
        <v>8.4121781380818994E-2</v>
      </c>
      <c r="S93" s="52">
        <f t="shared" si="31"/>
        <v>8.4064194114375032E-2</v>
      </c>
      <c r="T93" s="52">
        <f t="shared" si="31"/>
        <v>8.3039037885153197E-2</v>
      </c>
      <c r="U93" s="52">
        <f t="shared" si="31"/>
        <v>8.2058962282190645E-2</v>
      </c>
      <c r="V93" s="52">
        <f t="shared" si="31"/>
        <v>8.7296989633130526E-2</v>
      </c>
      <c r="W93" s="52">
        <f t="shared" si="31"/>
        <v>8.5433712982187826E-2</v>
      </c>
      <c r="X93" s="52">
        <f t="shared" si="31"/>
        <v>8.5162225559942378E-2</v>
      </c>
      <c r="Y93" s="52">
        <f t="shared" si="31"/>
        <v>0.10735283571033533</v>
      </c>
      <c r="Z93" s="52">
        <f t="shared" si="31"/>
        <v>0.10275382438214867</v>
      </c>
      <c r="AA93" s="52">
        <f t="shared" si="31"/>
        <v>0.10146780909044012</v>
      </c>
      <c r="AB93" s="52">
        <f t="shared" si="31"/>
        <v>0.10053652519532733</v>
      </c>
      <c r="AC93" s="52">
        <f t="shared" si="31"/>
        <v>9.958422382299717E-2</v>
      </c>
      <c r="AD93" s="52">
        <f t="shared" si="31"/>
        <v>9.8584912042292056E-2</v>
      </c>
      <c r="AE93" s="52">
        <f t="shared" si="31"/>
        <v>9.7551839328335721E-2</v>
      </c>
      <c r="AF93" s="52">
        <f t="shared" si="31"/>
        <v>9.6495363839912418E-2</v>
      </c>
      <c r="AH93" s="65">
        <f t="shared" si="21"/>
        <v>7.4938037607329325E-2</v>
      </c>
      <c r="AI93" s="65">
        <f t="shared" si="22"/>
        <v>6.5333499262592298E-2</v>
      </c>
      <c r="AJ93" s="65">
        <f t="shared" si="23"/>
        <v>8.735611410515845E-2</v>
      </c>
      <c r="AK93" s="65">
        <f t="shared" si="24"/>
        <v>8.4116193059133676E-2</v>
      </c>
      <c r="AL93" s="65">
        <f t="shared" si="25"/>
        <v>9.6434081545010861E-2</v>
      </c>
      <c r="AM93" s="65">
        <f t="shared" si="26"/>
        <v>9.8550572845772941E-2</v>
      </c>
      <c r="AN93" s="66"/>
      <c r="AO93" s="65">
        <f t="shared" si="27"/>
        <v>7.0135768434960805E-2</v>
      </c>
      <c r="AP93" s="65">
        <f t="shared" si="28"/>
        <v>8.5736153582146063E-2</v>
      </c>
      <c r="AQ93" s="65">
        <f t="shared" si="29"/>
        <v>9.7492327195391901E-2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0.23088623001610298</v>
      </c>
      <c r="D50" s="52">
        <f>VLOOKUP($B50,Shock_dev!$A$1:$CI$300,MATCH(DATE(D$1,1,1),Shock_dev!$A$1:$CI$1,0),FALSE)</f>
        <v>0.3699617481363493</v>
      </c>
      <c r="E50" s="52">
        <f>VLOOKUP($B50,Shock_dev!$A$1:$CI$300,MATCH(DATE(E$1,1,1),Shock_dev!$A$1:$CI$1,0),FALSE)</f>
        <v>0.43222101535778101</v>
      </c>
      <c r="F50" s="52">
        <f>VLOOKUP($B50,Shock_dev!$A$1:$CI$300,MATCH(DATE(F$1,1,1),Shock_dev!$A$1:$CI$1,0),FALSE)</f>
        <v>0.4510490633705011</v>
      </c>
      <c r="G50" s="52">
        <f>VLOOKUP($B50,Shock_dev!$A$1:$CI$300,MATCH(DATE(G$1,1,1),Shock_dev!$A$1:$CI$1,0),FALSE)</f>
        <v>0.43729335529014701</v>
      </c>
      <c r="H50" s="52">
        <f>VLOOKUP($B50,Shock_dev!$A$1:$CI$300,MATCH(DATE(H$1,1,1),Shock_dev!$A$1:$CI$1,0),FALSE)</f>
        <v>0.42920760015310311</v>
      </c>
      <c r="I50" s="52">
        <f>VLOOKUP($B50,Shock_dev!$A$1:$CI$300,MATCH(DATE(I$1,1,1),Shock_dev!$A$1:$CI$1,0),FALSE)</f>
        <v>0.41758604348507422</v>
      </c>
      <c r="J50" s="52">
        <f>VLOOKUP($B50,Shock_dev!$A$1:$CI$300,MATCH(DATE(J$1,1,1),Shock_dev!$A$1:$CI$1,0),FALSE)</f>
        <v>0.41094403757593323</v>
      </c>
      <c r="K50" s="52">
        <f>VLOOKUP($B50,Shock_dev!$A$1:$CI$300,MATCH(DATE(K$1,1,1),Shock_dev!$A$1:$CI$1,0),FALSE)</f>
        <v>0.40198647178715241</v>
      </c>
      <c r="L50" s="52">
        <f>VLOOKUP($B50,Shock_dev!$A$1:$CI$300,MATCH(DATE(L$1,1,1),Shock_dev!$A$1:$CI$1,0),FALSE)</f>
        <v>0.40601985828552234</v>
      </c>
      <c r="M50" s="52">
        <f>VLOOKUP($B50,Shock_dev!$A$1:$CI$300,MATCH(DATE(M$1,1,1),Shock_dev!$A$1:$CI$1,0),FALSE)</f>
        <v>0.45298163542062397</v>
      </c>
      <c r="N50" s="52">
        <f>VLOOKUP($B50,Shock_dev!$A$1:$CI$300,MATCH(DATE(N$1,1,1),Shock_dev!$A$1:$CI$1,0),FALSE)</f>
        <v>0.4765363755376617</v>
      </c>
      <c r="O50" s="52">
        <f>VLOOKUP($B50,Shock_dev!$A$1:$CI$300,MATCH(DATE(O$1,1,1),Shock_dev!$A$1:$CI$1,0),FALSE)</f>
        <v>0.48874538282888125</v>
      </c>
      <c r="P50" s="52">
        <f>VLOOKUP($B50,Shock_dev!$A$1:$CI$300,MATCH(DATE(P$1,1,1),Shock_dev!$A$1:$CI$1,0),FALSE)</f>
        <v>0.4943928725297031</v>
      </c>
      <c r="Q50" s="52">
        <f>VLOOKUP($B50,Shock_dev!$A$1:$CI$300,MATCH(DATE(Q$1,1,1),Shock_dev!$A$1:$CI$1,0),FALSE)</f>
        <v>0.50345996672089832</v>
      </c>
      <c r="R50" s="52">
        <f>VLOOKUP($B50,Shock_dev!$A$1:$CI$300,MATCH(DATE(R$1,1,1),Shock_dev!$A$1:$CI$1,0),FALSE)</f>
        <v>0.50121703095189485</v>
      </c>
      <c r="S50" s="52">
        <f>VLOOKUP($B50,Shock_dev!$A$1:$CI$300,MATCH(DATE(S$1,1,1),Shock_dev!$A$1:$CI$1,0),FALSE)</f>
        <v>0.50346777283918343</v>
      </c>
      <c r="T50" s="52">
        <f>VLOOKUP($B50,Shock_dev!$A$1:$CI$300,MATCH(DATE(T$1,1,1),Shock_dev!$A$1:$CI$1,0),FALSE)</f>
        <v>0.50233555722134504</v>
      </c>
      <c r="U50" s="52">
        <f>VLOOKUP($B50,Shock_dev!$A$1:$CI$300,MATCH(DATE(U$1,1,1),Shock_dev!$A$1:$CI$1,0),FALSE)</f>
        <v>0.49860707042650443</v>
      </c>
      <c r="V50" s="52">
        <f>VLOOKUP($B50,Shock_dev!$A$1:$CI$300,MATCH(DATE(V$1,1,1),Shock_dev!$A$1:$CI$1,0),FALSE)</f>
        <v>0.51637599243623544</v>
      </c>
      <c r="W50" s="52">
        <f>VLOOKUP($B50,Shock_dev!$A$1:$CI$300,MATCH(DATE(W$1,1,1),Shock_dev!$A$1:$CI$1,0),FALSE)</f>
        <v>0.51757623356742943</v>
      </c>
      <c r="X50" s="52">
        <f>VLOOKUP($B50,Shock_dev!$A$1:$CI$300,MATCH(DATE(X$1,1,1),Shock_dev!$A$1:$CI$1,0),FALSE)</f>
        <v>0.51802092184887183</v>
      </c>
      <c r="Y50" s="52">
        <f>VLOOKUP($B50,Shock_dev!$A$1:$CI$300,MATCH(DATE(Y$1,1,1),Shock_dev!$A$1:$CI$1,0),FALSE)</f>
        <v>0.54086200946832363</v>
      </c>
      <c r="Z50" s="52">
        <f>VLOOKUP($B50,Shock_dev!$A$1:$CI$300,MATCH(DATE(Z$1,1,1),Shock_dev!$A$1:$CI$1,0),FALSE)</f>
        <v>0.54742495755049081</v>
      </c>
      <c r="AA50" s="52">
        <f>VLOOKUP($B50,Shock_dev!$A$1:$CI$300,MATCH(DATE(AA$1,1,1),Shock_dev!$A$1:$CI$1,0),FALSE)</f>
        <v>0.54308680065224824</v>
      </c>
      <c r="AB50" s="52">
        <f>VLOOKUP($B50,Shock_dev!$A$1:$CI$300,MATCH(DATE(AB$1,1,1),Shock_dev!$A$1:$CI$1,0),FALSE)</f>
        <v>0.53310241052526575</v>
      </c>
      <c r="AC50" s="52">
        <f>VLOOKUP($B50,Shock_dev!$A$1:$CI$300,MATCH(DATE(AC$1,1,1),Shock_dev!$A$1:$CI$1,0),FALSE)</f>
        <v>0.52044162779441017</v>
      </c>
      <c r="AD50" s="52">
        <f>VLOOKUP($B50,Shock_dev!$A$1:$CI$300,MATCH(DATE(AD$1,1,1),Shock_dev!$A$1:$CI$1,0),FALSE)</f>
        <v>0.5066596833659176</v>
      </c>
      <c r="AE50" s="52">
        <f>VLOOKUP($B50,Shock_dev!$A$1:$CI$300,MATCH(DATE(AE$1,1,1),Shock_dev!$A$1:$CI$1,0),FALSE)</f>
        <v>0.49252155605068459</v>
      </c>
      <c r="AF50" s="52">
        <f>VLOOKUP($B50,Shock_dev!$A$1:$CI$300,MATCH(DATE(AF$1,1,1),Shock_dev!$A$1:$CI$1,0),FALSE)</f>
        <v>0.47835151216213401</v>
      </c>
      <c r="AG50" s="52"/>
      <c r="AH50" s="65">
        <f>AVERAGE(C50:G50)</f>
        <v>0.38428228243417628</v>
      </c>
      <c r="AI50" s="65">
        <f>AVERAGE(H50:L50)</f>
        <v>0.41314880225735706</v>
      </c>
      <c r="AJ50" s="65">
        <f>AVERAGE(M50:Q50)</f>
        <v>0.48322324660755367</v>
      </c>
      <c r="AK50" s="65">
        <f>AVERAGE(R50:V50)</f>
        <v>0.50440068477503264</v>
      </c>
      <c r="AL50" s="65">
        <f>AVERAGE(W50:AA50)</f>
        <v>0.53339418461747279</v>
      </c>
      <c r="AM50" s="65">
        <f>AVERAGE(AB50:AF50)</f>
        <v>0.50621535797968242</v>
      </c>
      <c r="AN50" s="66"/>
      <c r="AO50" s="65">
        <f>AVERAGE(AH50:AI50)</f>
        <v>0.39871554234576667</v>
      </c>
      <c r="AP50" s="65">
        <f>AVERAGE(AJ50:AK50)</f>
        <v>0.49381196569129315</v>
      </c>
      <c r="AQ50" s="65">
        <f>AVERAGE(AL50:AM50)</f>
        <v>0.51980477129857761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556</v>
      </c>
      <c r="C51" s="51">
        <f>VLOOKUP($B51,Shock_dev!$A$1:$CI$300,MATCH(DATE(C$1,1,1),Shock_dev!$A$1:$CI$1,0),FALSE)</f>
        <v>1.6362541612802344E-3</v>
      </c>
      <c r="D51" s="52">
        <f>VLOOKUP($B51,Shock_dev!$A$1:$CI$300,MATCH(DATE(D$1,1,1),Shock_dev!$A$1:$CI$1,0),FALSE)</f>
        <v>3.2457478238996818E-3</v>
      </c>
      <c r="E51" s="52">
        <f>VLOOKUP($B51,Shock_dev!$A$1:$CI$300,MATCH(DATE(E$1,1,1),Shock_dev!$A$1:$CI$1,0),FALSE)</f>
        <v>4.2348140255298577E-3</v>
      </c>
      <c r="F51" s="52">
        <f>VLOOKUP($B51,Shock_dev!$A$1:$CI$300,MATCH(DATE(F$1,1,1),Shock_dev!$A$1:$CI$1,0),FALSE)</f>
        <v>4.5644404560270116E-3</v>
      </c>
      <c r="G51" s="52">
        <f>VLOOKUP($B51,Shock_dev!$A$1:$CI$300,MATCH(DATE(G$1,1,1),Shock_dev!$A$1:$CI$1,0),FALSE)</f>
        <v>4.3166451487594033E-3</v>
      </c>
      <c r="H51" s="52">
        <f>VLOOKUP($B51,Shock_dev!$A$1:$CI$300,MATCH(DATE(H$1,1,1),Shock_dev!$A$1:$CI$1,0),FALSE)</f>
        <v>3.8378511453336884E-3</v>
      </c>
      <c r="I51" s="52">
        <f>VLOOKUP($B51,Shock_dev!$A$1:$CI$300,MATCH(DATE(I$1,1,1),Shock_dev!$A$1:$CI$1,0),FALSE)</f>
        <v>3.2328955517137471E-3</v>
      </c>
      <c r="J51" s="52">
        <f>VLOOKUP($B51,Shock_dev!$A$1:$CI$300,MATCH(DATE(J$1,1,1),Shock_dev!$A$1:$CI$1,0),FALSE)</f>
        <v>2.6215483486767416E-3</v>
      </c>
      <c r="K51" s="52">
        <f>VLOOKUP($B51,Shock_dev!$A$1:$CI$300,MATCH(DATE(K$1,1,1),Shock_dev!$A$1:$CI$1,0),FALSE)</f>
        <v>2.016886447079278E-3</v>
      </c>
      <c r="L51" s="52">
        <f>VLOOKUP($B51,Shock_dev!$A$1:$CI$300,MATCH(DATE(L$1,1,1),Shock_dev!$A$1:$CI$1,0),FALSE)</f>
        <v>1.5176488189815587E-3</v>
      </c>
      <c r="M51" s="52">
        <f>VLOOKUP($B51,Shock_dev!$A$1:$CI$300,MATCH(DATE(M$1,1,1),Shock_dev!$A$1:$CI$1,0),FALSE)</f>
        <v>1.4006780151705922E-3</v>
      </c>
      <c r="N51" s="52">
        <f>VLOOKUP($B51,Shock_dev!$A$1:$CI$300,MATCH(DATE(N$1,1,1),Shock_dev!$A$1:$CI$1,0),FALSE)</f>
        <v>1.3015874628398386E-3</v>
      </c>
      <c r="O51" s="52">
        <f>VLOOKUP($B51,Shock_dev!$A$1:$CI$300,MATCH(DATE(O$1,1,1),Shock_dev!$A$1:$CI$1,0),FALSE)</f>
        <v>1.1527394854735972E-3</v>
      </c>
      <c r="P51" s="52">
        <f>VLOOKUP($B51,Shock_dev!$A$1:$CI$300,MATCH(DATE(P$1,1,1),Shock_dev!$A$1:$CI$1,0),FALSE)</f>
        <v>9.4963838586279456E-4</v>
      </c>
      <c r="Q51" s="52">
        <f>VLOOKUP($B51,Shock_dev!$A$1:$CI$300,MATCH(DATE(Q$1,1,1),Shock_dev!$A$1:$CI$1,0),FALSE)</f>
        <v>7.5293847545852594E-4</v>
      </c>
      <c r="R51" s="52">
        <f>VLOOKUP($B51,Shock_dev!$A$1:$CI$300,MATCH(DATE(R$1,1,1),Shock_dev!$A$1:$CI$1,0),FALSE)</f>
        <v>5.021524843751258E-4</v>
      </c>
      <c r="S51" s="52">
        <f>VLOOKUP($B51,Shock_dev!$A$1:$CI$300,MATCH(DATE(S$1,1,1),Shock_dev!$A$1:$CI$1,0),FALSE)</f>
        <v>2.8053324433346803E-4</v>
      </c>
      <c r="T51" s="52">
        <f>VLOOKUP($B51,Shock_dev!$A$1:$CI$300,MATCH(DATE(T$1,1,1),Shock_dev!$A$1:$CI$1,0),FALSE)</f>
        <v>7.0982208930706373E-5</v>
      </c>
      <c r="U51" s="52">
        <f>VLOOKUP($B51,Shock_dev!$A$1:$CI$300,MATCH(DATE(U$1,1,1),Shock_dev!$A$1:$CI$1,0),FALSE)</f>
        <v>-1.3073321819185828E-4</v>
      </c>
      <c r="V51" s="52">
        <f>VLOOKUP($B51,Shock_dev!$A$1:$CI$300,MATCH(DATE(V$1,1,1),Shock_dev!$A$1:$CI$1,0),FALSE)</f>
        <v>-1.6419365855753582E-4</v>
      </c>
      <c r="W51" s="52">
        <f>VLOOKUP($B51,Shock_dev!$A$1:$CI$300,MATCH(DATE(W$1,1,1),Shock_dev!$A$1:$CI$1,0),FALSE)</f>
        <v>-2.278770189105227E-4</v>
      </c>
      <c r="X51" s="52">
        <f>VLOOKUP($B51,Shock_dev!$A$1:$CI$300,MATCH(DATE(X$1,1,1),Shock_dev!$A$1:$CI$1,0),FALSE)</f>
        <v>-3.026329677504412E-4</v>
      </c>
      <c r="Y51" s="52">
        <f>VLOOKUP($B51,Shock_dev!$A$1:$CI$300,MATCH(DATE(Y$1,1,1),Shock_dev!$A$1:$CI$1,0),FALSE)</f>
        <v>-2.4025694230895347E-4</v>
      </c>
      <c r="Z51" s="52">
        <f>VLOOKUP($B51,Shock_dev!$A$1:$CI$300,MATCH(DATE(Z$1,1,1),Shock_dev!$A$1:$CI$1,0),FALSE)</f>
        <v>-2.1957997566422565E-4</v>
      </c>
      <c r="AA51" s="52">
        <f>VLOOKUP($B51,Shock_dev!$A$1:$CI$300,MATCH(DATE(AA$1,1,1),Shock_dev!$A$1:$CI$1,0),FALSE)</f>
        <v>-2.8070781635229972E-4</v>
      </c>
      <c r="AB51" s="52">
        <f>VLOOKUP($B51,Shock_dev!$A$1:$CI$300,MATCH(DATE(AB$1,1,1),Shock_dev!$A$1:$CI$1,0),FALSE)</f>
        <v>-4.0965057372889849E-4</v>
      </c>
      <c r="AC51" s="52">
        <f>VLOOKUP($B51,Shock_dev!$A$1:$CI$300,MATCH(DATE(AC$1,1,1),Shock_dev!$A$1:$CI$1,0),FALSE)</f>
        <v>-5.8042848268623378E-4</v>
      </c>
      <c r="AD51" s="52">
        <f>VLOOKUP($B51,Shock_dev!$A$1:$CI$300,MATCH(DATE(AD$1,1,1),Shock_dev!$A$1:$CI$1,0),FALSE)</f>
        <v>-7.697084101932867E-4</v>
      </c>
      <c r="AE51" s="52">
        <f>VLOOKUP($B51,Shock_dev!$A$1:$CI$300,MATCH(DATE(AE$1,1,1),Shock_dev!$A$1:$CI$1,0),FALSE)</f>
        <v>-9.6091685637501769E-4</v>
      </c>
      <c r="AF51" s="52">
        <f>VLOOKUP($B51,Shock_dev!$A$1:$CI$300,MATCH(DATE(AF$1,1,1),Shock_dev!$A$1:$CI$1,0),FALSE)</f>
        <v>-1.1440664452704139E-3</v>
      </c>
      <c r="AG51" s="52"/>
      <c r="AH51" s="65">
        <f t="shared" ref="AH51:AH80" si="1">AVERAGE(C51:G51)</f>
        <v>3.5995803230992373E-3</v>
      </c>
      <c r="AI51" s="65">
        <f t="shared" ref="AI51:AI80" si="2">AVERAGE(H51:L51)</f>
        <v>2.6453660623570034E-3</v>
      </c>
      <c r="AJ51" s="65">
        <f t="shared" ref="AJ51:AJ80" si="3">AVERAGE(M51:Q51)</f>
        <v>1.1115163649610697E-3</v>
      </c>
      <c r="AK51" s="65">
        <f t="shared" ref="AK51:AK80" si="4">AVERAGE(R51:V51)</f>
        <v>1.1174821217798121E-4</v>
      </c>
      <c r="AL51" s="65">
        <f t="shared" ref="AL51:AL80" si="5">AVERAGE(W51:AA51)</f>
        <v>-2.5421094419728855E-4</v>
      </c>
      <c r="AM51" s="65">
        <f t="shared" ref="AM51:AM80" si="6">AVERAGE(AB51:AF51)</f>
        <v>-7.7295415365077002E-4</v>
      </c>
      <c r="AN51" s="66"/>
      <c r="AO51" s="65">
        <f t="shared" ref="AO51:AO80" si="7">AVERAGE(AH51:AI51)</f>
        <v>3.1224731927281205E-3</v>
      </c>
      <c r="AP51" s="65">
        <f t="shared" ref="AP51:AP80" si="8">AVERAGE(AJ51:AK51)</f>
        <v>6.1163228856952545E-4</v>
      </c>
      <c r="AQ51" s="65">
        <f t="shared" ref="AQ51:AQ80" si="9">AVERAGE(AL51:AM51)</f>
        <v>-5.1358254892402934E-4</v>
      </c>
    </row>
    <row r="52" spans="1:43" x14ac:dyDescent="0.25">
      <c r="A52" s="5" t="str">
        <f>VLOOKUP(LEFT(RIGHT(B52,10),4),List_Sectors!$A$2:$C$30,3,FALSE)</f>
        <v>Forestrie</v>
      </c>
      <c r="B52" s="37" t="s">
        <v>557</v>
      </c>
      <c r="C52" s="51">
        <f>VLOOKUP($B52,Shock_dev!$A$1:$CI$300,MATCH(DATE(C$1,1,1),Shock_dev!$A$1:$CI$1,0),FALSE)</f>
        <v>2.7953916824054229E-3</v>
      </c>
      <c r="D52" s="52">
        <f>VLOOKUP($B52,Shock_dev!$A$1:$CI$300,MATCH(DATE(D$1,1,1),Shock_dev!$A$1:$CI$1,0),FALSE)</f>
        <v>4.3913038376306827E-3</v>
      </c>
      <c r="E52" s="52">
        <f>VLOOKUP($B52,Shock_dev!$A$1:$CI$300,MATCH(DATE(E$1,1,1),Shock_dev!$A$1:$CI$1,0),FALSE)</f>
        <v>5.0628539732357654E-3</v>
      </c>
      <c r="F52" s="52">
        <f>VLOOKUP($B52,Shock_dev!$A$1:$CI$300,MATCH(DATE(F$1,1,1),Shock_dev!$A$1:$CI$1,0),FALSE)</f>
        <v>5.3070757859069676E-3</v>
      </c>
      <c r="G52" s="52">
        <f>VLOOKUP($B52,Shock_dev!$A$1:$CI$300,MATCH(DATE(G$1,1,1),Shock_dev!$A$1:$CI$1,0),FALSE)</f>
        <v>5.2336729640176105E-3</v>
      </c>
      <c r="H52" s="52">
        <f>VLOOKUP($B52,Shock_dev!$A$1:$CI$300,MATCH(DATE(H$1,1,1),Shock_dev!$A$1:$CI$1,0),FALSE)</f>
        <v>5.2542421687306511E-3</v>
      </c>
      <c r="I52" s="52">
        <f>VLOOKUP($B52,Shock_dev!$A$1:$CI$300,MATCH(DATE(I$1,1,1),Shock_dev!$A$1:$CI$1,0),FALSE)</f>
        <v>5.2150100141248722E-3</v>
      </c>
      <c r="J52" s="52">
        <f>VLOOKUP($B52,Shock_dev!$A$1:$CI$300,MATCH(DATE(J$1,1,1),Shock_dev!$A$1:$CI$1,0),FALSE)</f>
        <v>5.1899620767070272E-3</v>
      </c>
      <c r="K52" s="52">
        <f>VLOOKUP($B52,Shock_dev!$A$1:$CI$300,MATCH(DATE(K$1,1,1),Shock_dev!$A$1:$CI$1,0),FALSE)</f>
        <v>5.1065173400451904E-3</v>
      </c>
      <c r="L52" s="52">
        <f>VLOOKUP($B52,Shock_dev!$A$1:$CI$300,MATCH(DATE(L$1,1,1),Shock_dev!$A$1:$CI$1,0),FALSE)</f>
        <v>5.1206156376640728E-3</v>
      </c>
      <c r="M52" s="52">
        <f>VLOOKUP($B52,Shock_dev!$A$1:$CI$300,MATCH(DATE(M$1,1,1),Shock_dev!$A$1:$CI$1,0),FALSE)</f>
        <v>5.6025240909492683E-3</v>
      </c>
      <c r="N52" s="52">
        <f>VLOOKUP($B52,Shock_dev!$A$1:$CI$300,MATCH(DATE(N$1,1,1),Shock_dev!$A$1:$CI$1,0),FALSE)</f>
        <v>5.7818334773803879E-3</v>
      </c>
      <c r="O52" s="52">
        <f>VLOOKUP($B52,Shock_dev!$A$1:$CI$300,MATCH(DATE(O$1,1,1),Shock_dev!$A$1:$CI$1,0),FALSE)</f>
        <v>5.8396709984692013E-3</v>
      </c>
      <c r="P52" s="52">
        <f>VLOOKUP($B52,Shock_dev!$A$1:$CI$300,MATCH(DATE(P$1,1,1),Shock_dev!$A$1:$CI$1,0),FALSE)</f>
        <v>5.8498944555425304E-3</v>
      </c>
      <c r="Q52" s="52">
        <f>VLOOKUP($B52,Shock_dev!$A$1:$CI$300,MATCH(DATE(Q$1,1,1),Shock_dev!$A$1:$CI$1,0),FALSE)</f>
        <v>5.9067331739444794E-3</v>
      </c>
      <c r="R52" s="52">
        <f>VLOOKUP($B52,Shock_dev!$A$1:$CI$300,MATCH(DATE(R$1,1,1),Shock_dev!$A$1:$CI$1,0),FALSE)</f>
        <v>5.8573781739419918E-3</v>
      </c>
      <c r="S52" s="52">
        <f>VLOOKUP($B52,Shock_dev!$A$1:$CI$300,MATCH(DATE(S$1,1,1),Shock_dev!$A$1:$CI$1,0),FALSE)</f>
        <v>5.8700662777590572E-3</v>
      </c>
      <c r="T52" s="52">
        <f>VLOOKUP($B52,Shock_dev!$A$1:$CI$300,MATCH(DATE(T$1,1,1),Shock_dev!$A$1:$CI$1,0),FALSE)</f>
        <v>5.8588587511925463E-3</v>
      </c>
      <c r="U52" s="52">
        <f>VLOOKUP($B52,Shock_dev!$A$1:$CI$300,MATCH(DATE(U$1,1,1),Shock_dev!$A$1:$CI$1,0),FALSE)</f>
        <v>5.8267826501061971E-3</v>
      </c>
      <c r="V52" s="52">
        <f>VLOOKUP($B52,Shock_dev!$A$1:$CI$300,MATCH(DATE(V$1,1,1),Shock_dev!$A$1:$CI$1,0),FALSE)</f>
        <v>6.0347385945802353E-3</v>
      </c>
      <c r="W52" s="52">
        <f>VLOOKUP($B52,Shock_dev!$A$1:$CI$300,MATCH(DATE(W$1,1,1),Shock_dev!$A$1:$CI$1,0),FALSE)</f>
        <v>6.0670080040750463E-3</v>
      </c>
      <c r="X52" s="52">
        <f>VLOOKUP($B52,Shock_dev!$A$1:$CI$300,MATCH(DATE(X$1,1,1),Shock_dev!$A$1:$CI$1,0),FALSE)</f>
        <v>6.0968871262741834E-3</v>
      </c>
      <c r="Y52" s="52">
        <f>VLOOKUP($B52,Shock_dev!$A$1:$CI$300,MATCH(DATE(Y$1,1,1),Shock_dev!$A$1:$CI$1,0),FALSE)</f>
        <v>6.3918610377565492E-3</v>
      </c>
      <c r="Z52" s="52">
        <f>VLOOKUP($B52,Shock_dev!$A$1:$CI$300,MATCH(DATE(Z$1,1,1),Shock_dev!$A$1:$CI$1,0),FALSE)</f>
        <v>6.5146609447852711E-3</v>
      </c>
      <c r="AA52" s="52">
        <f>VLOOKUP($B52,Shock_dev!$A$1:$CI$300,MATCH(DATE(AA$1,1,1),Shock_dev!$A$1:$CI$1,0),FALSE)</f>
        <v>6.518509559118724E-3</v>
      </c>
      <c r="AB52" s="52">
        <f>VLOOKUP($B52,Shock_dev!$A$1:$CI$300,MATCH(DATE(AB$1,1,1),Shock_dev!$A$1:$CI$1,0),FALSE)</f>
        <v>6.4678076034517563E-3</v>
      </c>
      <c r="AC52" s="52">
        <f>VLOOKUP($B52,Shock_dev!$A$1:$CI$300,MATCH(DATE(AC$1,1,1),Shock_dev!$A$1:$CI$1,0),FALSE)</f>
        <v>6.3933501863816201E-3</v>
      </c>
      <c r="AD52" s="52">
        <f>VLOOKUP($B52,Shock_dev!$A$1:$CI$300,MATCH(DATE(AD$1,1,1),Shock_dev!$A$1:$CI$1,0),FALSE)</f>
        <v>6.3077031326466901E-3</v>
      </c>
      <c r="AE52" s="52">
        <f>VLOOKUP($B52,Shock_dev!$A$1:$CI$300,MATCH(DATE(AE$1,1,1),Shock_dev!$A$1:$CI$1,0),FALSE)</f>
        <v>6.2158833191975054E-3</v>
      </c>
      <c r="AF52" s="52">
        <f>VLOOKUP($B52,Shock_dev!$A$1:$CI$300,MATCH(DATE(AF$1,1,1),Shock_dev!$A$1:$CI$1,0),FALSE)</f>
        <v>6.119901639793323E-3</v>
      </c>
      <c r="AG52" s="52"/>
      <c r="AH52" s="65">
        <f t="shared" si="1"/>
        <v>4.5580596486392896E-3</v>
      </c>
      <c r="AI52" s="65">
        <f t="shared" si="2"/>
        <v>5.1772694474543626E-3</v>
      </c>
      <c r="AJ52" s="65">
        <f t="shared" si="3"/>
        <v>5.7961312392571743E-3</v>
      </c>
      <c r="AK52" s="65">
        <f t="shared" si="4"/>
        <v>5.889564889516005E-3</v>
      </c>
      <c r="AL52" s="65">
        <f t="shared" si="5"/>
        <v>6.3177853344019543E-3</v>
      </c>
      <c r="AM52" s="65">
        <f t="shared" si="6"/>
        <v>6.3009291762941792E-3</v>
      </c>
      <c r="AN52" s="66"/>
      <c r="AO52" s="65">
        <f t="shared" si="7"/>
        <v>4.8676645480468256E-3</v>
      </c>
      <c r="AP52" s="65">
        <f t="shared" si="8"/>
        <v>5.8428480643865893E-3</v>
      </c>
      <c r="AQ52" s="65">
        <f t="shared" si="9"/>
        <v>6.3093572553480672E-3</v>
      </c>
    </row>
    <row r="53" spans="1:43" x14ac:dyDescent="0.25">
      <c r="A53" s="5" t="str">
        <f>VLOOKUP(LEFT(RIGHT(B53,10),4),List_Sectors!$A$2:$C$30,3,FALSE)</f>
        <v>Automobile</v>
      </c>
      <c r="B53" s="37" t="s">
        <v>558</v>
      </c>
      <c r="C53" s="51">
        <f>VLOOKUP($B53,Shock_dev!$A$1:$CI$300,MATCH(DATE(C$1,1,1),Shock_dev!$A$1:$CI$1,0),FALSE)</f>
        <v>6.7787694847406491E-4</v>
      </c>
      <c r="D53" s="52">
        <f>VLOOKUP($B53,Shock_dev!$A$1:$CI$300,MATCH(DATE(D$1,1,1),Shock_dev!$A$1:$CI$1,0),FALSE)</f>
        <v>1.0973589744188322E-3</v>
      </c>
      <c r="E53" s="52">
        <f>VLOOKUP($B53,Shock_dev!$A$1:$CI$300,MATCH(DATE(E$1,1,1),Shock_dev!$A$1:$CI$1,0),FALSE)</f>
        <v>9.4817550723833672E-4</v>
      </c>
      <c r="F53" s="52">
        <f>VLOOKUP($B53,Shock_dev!$A$1:$CI$300,MATCH(DATE(F$1,1,1),Shock_dev!$A$1:$CI$1,0),FALSE)</f>
        <v>2.841311717599992E-4</v>
      </c>
      <c r="G53" s="52">
        <f>VLOOKUP($B53,Shock_dev!$A$1:$CI$300,MATCH(DATE(G$1,1,1),Shock_dev!$A$1:$CI$1,0),FALSE)</f>
        <v>-7.5247179686099288E-4</v>
      </c>
      <c r="H53" s="52">
        <f>VLOOKUP($B53,Shock_dev!$A$1:$CI$300,MATCH(DATE(H$1,1,1),Shock_dev!$A$1:$CI$1,0),FALSE)</f>
        <v>-1.9150338894848354E-3</v>
      </c>
      <c r="I53" s="52">
        <f>VLOOKUP($B53,Shock_dev!$A$1:$CI$300,MATCH(DATE(I$1,1,1),Shock_dev!$A$1:$CI$1,0),FALSE)</f>
        <v>-3.0990497021708909E-3</v>
      </c>
      <c r="J53" s="52">
        <f>VLOOKUP($B53,Shock_dev!$A$1:$CI$300,MATCH(DATE(J$1,1,1),Shock_dev!$A$1:$CI$1,0),FALSE)</f>
        <v>-4.2097288656605643E-3</v>
      </c>
      <c r="K53" s="52">
        <f>VLOOKUP($B53,Shock_dev!$A$1:$CI$300,MATCH(DATE(K$1,1,1),Shock_dev!$A$1:$CI$1,0),FALSE)</f>
        <v>-5.2243298463192644E-3</v>
      </c>
      <c r="L53" s="52">
        <f>VLOOKUP($B53,Shock_dev!$A$1:$CI$300,MATCH(DATE(L$1,1,1),Shock_dev!$A$1:$CI$1,0),FALSE)</f>
        <v>-6.0790037817275598E-3</v>
      </c>
      <c r="M53" s="52">
        <f>VLOOKUP($B53,Shock_dev!$A$1:$CI$300,MATCH(DATE(M$1,1,1),Shock_dev!$A$1:$CI$1,0),FALSE)</f>
        <v>-6.6499707650848417E-3</v>
      </c>
      <c r="N53" s="52">
        <f>VLOOKUP($B53,Shock_dev!$A$1:$CI$300,MATCH(DATE(N$1,1,1),Shock_dev!$A$1:$CI$1,0),FALSE)</f>
        <v>-7.1615500294144327E-3</v>
      </c>
      <c r="O53" s="52">
        <f>VLOOKUP($B53,Shock_dev!$A$1:$CI$300,MATCH(DATE(O$1,1,1),Shock_dev!$A$1:$CI$1,0),FALSE)</f>
        <v>-7.6550983549732443E-3</v>
      </c>
      <c r="P53" s="52">
        <f>VLOOKUP($B53,Shock_dev!$A$1:$CI$300,MATCH(DATE(P$1,1,1),Shock_dev!$A$1:$CI$1,0),FALSE)</f>
        <v>-8.1257357374557859E-3</v>
      </c>
      <c r="Q53" s="52">
        <f>VLOOKUP($B53,Shock_dev!$A$1:$CI$300,MATCH(DATE(Q$1,1,1),Shock_dev!$A$1:$CI$1,0),FALSE)</f>
        <v>-8.5373088811533417E-3</v>
      </c>
      <c r="R53" s="52">
        <f>VLOOKUP($B53,Shock_dev!$A$1:$CI$300,MATCH(DATE(R$1,1,1),Shock_dev!$A$1:$CI$1,0),FALSE)</f>
        <v>-8.9183515429748592E-3</v>
      </c>
      <c r="S53" s="52">
        <f>VLOOKUP($B53,Shock_dev!$A$1:$CI$300,MATCH(DATE(S$1,1,1),Shock_dev!$A$1:$CI$1,0),FALSE)</f>
        <v>-9.2250704280214015E-3</v>
      </c>
      <c r="T53" s="52">
        <f>VLOOKUP($B53,Shock_dev!$A$1:$CI$300,MATCH(DATE(T$1,1,1),Shock_dev!$A$1:$CI$1,0),FALSE)</f>
        <v>-9.472937710657419E-3</v>
      </c>
      <c r="U53" s="52">
        <f>VLOOKUP($B53,Shock_dev!$A$1:$CI$300,MATCH(DATE(U$1,1,1),Shock_dev!$A$1:$CI$1,0),FALSE)</f>
        <v>-9.6679060663293123E-3</v>
      </c>
      <c r="V53" s="52">
        <f>VLOOKUP($B53,Shock_dev!$A$1:$CI$300,MATCH(DATE(V$1,1,1),Shock_dev!$A$1:$CI$1,0),FALSE)</f>
        <v>-9.7464880563162375E-3</v>
      </c>
      <c r="W53" s="52">
        <f>VLOOKUP($B53,Shock_dev!$A$1:$CI$300,MATCH(DATE(W$1,1,1),Shock_dev!$A$1:$CI$1,0),FALSE)</f>
        <v>-9.8209957027309489E-3</v>
      </c>
      <c r="X53" s="52">
        <f>VLOOKUP($B53,Shock_dev!$A$1:$CI$300,MATCH(DATE(X$1,1,1),Shock_dev!$A$1:$CI$1,0),FALSE)</f>
        <v>-9.8836412300532025E-3</v>
      </c>
      <c r="Y53" s="52">
        <f>VLOOKUP($B53,Shock_dev!$A$1:$CI$300,MATCH(DATE(Y$1,1,1),Shock_dev!$A$1:$CI$1,0),FALSE)</f>
        <v>-9.8731362057344636E-3</v>
      </c>
      <c r="Z53" s="52">
        <f>VLOOKUP($B53,Shock_dev!$A$1:$CI$300,MATCH(DATE(Z$1,1,1),Shock_dev!$A$1:$CI$1,0),FALSE)</f>
        <v>-9.8893173774475488E-3</v>
      </c>
      <c r="AA53" s="52">
        <f>VLOOKUP($B53,Shock_dev!$A$1:$CI$300,MATCH(DATE(AA$1,1,1),Shock_dev!$A$1:$CI$1,0),FALSE)</f>
        <v>-9.9509965486577426E-3</v>
      </c>
      <c r="AB53" s="52">
        <f>VLOOKUP($B53,Shock_dev!$A$1:$CI$300,MATCH(DATE(AB$1,1,1),Shock_dev!$A$1:$CI$1,0),FALSE)</f>
        <v>-1.0042630754803826E-2</v>
      </c>
      <c r="AC53" s="52">
        <f>VLOOKUP($B53,Shock_dev!$A$1:$CI$300,MATCH(DATE(AC$1,1,1),Shock_dev!$A$1:$CI$1,0),FALSE)</f>
        <v>-1.0142837178348033E-2</v>
      </c>
      <c r="AD53" s="52">
        <f>VLOOKUP($B53,Shock_dev!$A$1:$CI$300,MATCH(DATE(AD$1,1,1),Shock_dev!$A$1:$CI$1,0),FALSE)</f>
        <v>-1.0234361662080069E-2</v>
      </c>
      <c r="AE53" s="52">
        <f>VLOOKUP($B53,Shock_dev!$A$1:$CI$300,MATCH(DATE(AE$1,1,1),Shock_dev!$A$1:$CI$1,0),FALSE)</f>
        <v>-1.0306183549857887E-2</v>
      </c>
      <c r="AF53" s="52">
        <f>VLOOKUP($B53,Shock_dev!$A$1:$CI$300,MATCH(DATE(AF$1,1,1),Shock_dev!$A$1:$CI$1,0),FALSE)</f>
        <v>-1.0352756096989116E-2</v>
      </c>
      <c r="AG53" s="52"/>
      <c r="AH53" s="65">
        <f t="shared" si="1"/>
        <v>4.5101416100604808E-4</v>
      </c>
      <c r="AI53" s="65">
        <f t="shared" si="2"/>
        <v>-4.1054292170726227E-3</v>
      </c>
      <c r="AJ53" s="65">
        <f t="shared" si="3"/>
        <v>-7.6259327536163293E-3</v>
      </c>
      <c r="AK53" s="65">
        <f t="shared" si="4"/>
        <v>-9.4061507608598459E-3</v>
      </c>
      <c r="AL53" s="65">
        <f t="shared" si="5"/>
        <v>-9.8836174129247802E-3</v>
      </c>
      <c r="AM53" s="65">
        <f t="shared" si="6"/>
        <v>-1.0215753848415787E-2</v>
      </c>
      <c r="AN53" s="66"/>
      <c r="AO53" s="65">
        <f t="shared" si="7"/>
        <v>-1.8272075280332874E-3</v>
      </c>
      <c r="AP53" s="65">
        <f t="shared" si="8"/>
        <v>-8.5160417572380867E-3</v>
      </c>
      <c r="AQ53" s="65">
        <f t="shared" si="9"/>
        <v>-1.0049685630670283E-2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559</v>
      </c>
      <c r="C54" s="51">
        <f>VLOOKUP($B54,Shock_dev!$A$1:$CI$300,MATCH(DATE(C$1,1,1),Shock_dev!$A$1:$CI$1,0),FALSE)</f>
        <v>5.7015385751462092E-3</v>
      </c>
      <c r="D54" s="52">
        <f>VLOOKUP($B54,Shock_dev!$A$1:$CI$300,MATCH(DATE(D$1,1,1),Shock_dev!$A$1:$CI$1,0),FALSE)</f>
        <v>8.8222743972710457E-3</v>
      </c>
      <c r="E54" s="52">
        <f>VLOOKUP($B54,Shock_dev!$A$1:$CI$300,MATCH(DATE(E$1,1,1),Shock_dev!$A$1:$CI$1,0),FALSE)</f>
        <v>1.0146932928228726E-2</v>
      </c>
      <c r="F54" s="52">
        <f>VLOOKUP($B54,Shock_dev!$A$1:$CI$300,MATCH(DATE(F$1,1,1),Shock_dev!$A$1:$CI$1,0),FALSE)</f>
        <v>1.0689520707965248E-2</v>
      </c>
      <c r="G54" s="52">
        <f>VLOOKUP($B54,Shock_dev!$A$1:$CI$300,MATCH(DATE(G$1,1,1),Shock_dev!$A$1:$CI$1,0),FALSE)</f>
        <v>1.0620399139404492E-2</v>
      </c>
      <c r="H54" s="52">
        <f>VLOOKUP($B54,Shock_dev!$A$1:$CI$300,MATCH(DATE(H$1,1,1),Shock_dev!$A$1:$CI$1,0),FALSE)</f>
        <v>1.0761272028022618E-2</v>
      </c>
      <c r="I54" s="52">
        <f>VLOOKUP($B54,Shock_dev!$A$1:$CI$300,MATCH(DATE(I$1,1,1),Shock_dev!$A$1:$CI$1,0),FALSE)</f>
        <v>1.075257675386954E-2</v>
      </c>
      <c r="J54" s="52">
        <f>VLOOKUP($B54,Shock_dev!$A$1:$CI$300,MATCH(DATE(J$1,1,1),Shock_dev!$A$1:$CI$1,0),FALSE)</f>
        <v>1.0751607393012955E-2</v>
      </c>
      <c r="K54" s="52">
        <f>VLOOKUP($B54,Shock_dev!$A$1:$CI$300,MATCH(DATE(K$1,1,1),Shock_dev!$A$1:$CI$1,0),FALSE)</f>
        <v>1.0603069458347042E-2</v>
      </c>
      <c r="L54" s="52">
        <f>VLOOKUP($B54,Shock_dev!$A$1:$CI$300,MATCH(DATE(L$1,1,1),Shock_dev!$A$1:$CI$1,0),FALSE)</f>
        <v>1.0640985058484903E-2</v>
      </c>
      <c r="M54" s="52">
        <f>VLOOKUP($B54,Shock_dev!$A$1:$CI$300,MATCH(DATE(M$1,1,1),Shock_dev!$A$1:$CI$1,0),FALSE)</f>
        <v>1.1635898950854756E-2</v>
      </c>
      <c r="N54" s="52">
        <f>VLOOKUP($B54,Shock_dev!$A$1:$CI$300,MATCH(DATE(N$1,1,1),Shock_dev!$A$1:$CI$1,0),FALSE)</f>
        <v>1.1948866280647577E-2</v>
      </c>
      <c r="O54" s="52">
        <f>VLOOKUP($B54,Shock_dev!$A$1:$CI$300,MATCH(DATE(O$1,1,1),Shock_dev!$A$1:$CI$1,0),FALSE)</f>
        <v>1.2018395575876121E-2</v>
      </c>
      <c r="P54" s="52">
        <f>VLOOKUP($B54,Shock_dev!$A$1:$CI$300,MATCH(DATE(P$1,1,1),Shock_dev!$A$1:$CI$1,0),FALSE)</f>
        <v>1.1995584987419955E-2</v>
      </c>
      <c r="Q54" s="52">
        <f>VLOOKUP($B54,Shock_dev!$A$1:$CI$300,MATCH(DATE(Q$1,1,1),Shock_dev!$A$1:$CI$1,0),FALSE)</f>
        <v>1.2072949346825419E-2</v>
      </c>
      <c r="R54" s="52">
        <f>VLOOKUP($B54,Shock_dev!$A$1:$CI$300,MATCH(DATE(R$1,1,1),Shock_dev!$A$1:$CI$1,0),FALSE)</f>
        <v>1.1919945628961743E-2</v>
      </c>
      <c r="S54" s="52">
        <f>VLOOKUP($B54,Shock_dev!$A$1:$CI$300,MATCH(DATE(S$1,1,1),Shock_dev!$A$1:$CI$1,0),FALSE)</f>
        <v>1.1902446675903462E-2</v>
      </c>
      <c r="T54" s="52">
        <f>VLOOKUP($B54,Shock_dev!$A$1:$CI$300,MATCH(DATE(T$1,1,1),Shock_dev!$A$1:$CI$1,0),FALSE)</f>
        <v>1.182830071879617E-2</v>
      </c>
      <c r="U54" s="52">
        <f>VLOOKUP($B54,Shock_dev!$A$1:$CI$300,MATCH(DATE(U$1,1,1),Shock_dev!$A$1:$CI$1,0),FALSE)</f>
        <v>1.1710087128742826E-2</v>
      </c>
      <c r="V54" s="52">
        <f>VLOOKUP($B54,Shock_dev!$A$1:$CI$300,MATCH(DATE(V$1,1,1),Shock_dev!$A$1:$CI$1,0),FALSE)</f>
        <v>1.2100945999083292E-2</v>
      </c>
      <c r="W54" s="52">
        <f>VLOOKUP($B54,Shock_dev!$A$1:$CI$300,MATCH(DATE(W$1,1,1),Shock_dev!$A$1:$CI$1,0),FALSE)</f>
        <v>1.2104970482910834E-2</v>
      </c>
      <c r="X54" s="52">
        <f>VLOOKUP($B54,Shock_dev!$A$1:$CI$300,MATCH(DATE(X$1,1,1),Shock_dev!$A$1:$CI$1,0),FALSE)</f>
        <v>1.2119087140760076E-2</v>
      </c>
      <c r="Y54" s="52">
        <f>VLOOKUP($B54,Shock_dev!$A$1:$CI$300,MATCH(DATE(Y$1,1,1),Shock_dev!$A$1:$CI$1,0),FALSE)</f>
        <v>1.2700650649137226E-2</v>
      </c>
      <c r="Z54" s="52">
        <f>VLOOKUP($B54,Shock_dev!$A$1:$CI$300,MATCH(DATE(Z$1,1,1),Shock_dev!$A$1:$CI$1,0),FALSE)</f>
        <v>1.2903053717506623E-2</v>
      </c>
      <c r="AA54" s="52">
        <f>VLOOKUP($B54,Shock_dev!$A$1:$CI$300,MATCH(DATE(AA$1,1,1),Shock_dev!$A$1:$CI$1,0),FALSE)</f>
        <v>1.286874604630983E-2</v>
      </c>
      <c r="AB54" s="52">
        <f>VLOOKUP($B54,Shock_dev!$A$1:$CI$300,MATCH(DATE(AB$1,1,1),Shock_dev!$A$1:$CI$1,0),FALSE)</f>
        <v>1.273291282906795E-2</v>
      </c>
      <c r="AC54" s="52">
        <f>VLOOKUP($B54,Shock_dev!$A$1:$CI$300,MATCH(DATE(AC$1,1,1),Shock_dev!$A$1:$CI$1,0),FALSE)</f>
        <v>1.2554524865539115E-2</v>
      </c>
      <c r="AD54" s="52">
        <f>VLOOKUP($B54,Shock_dev!$A$1:$CI$300,MATCH(DATE(AD$1,1,1),Shock_dev!$A$1:$CI$1,0),FALSE)</f>
        <v>1.2356258584807496E-2</v>
      </c>
      <c r="AE54" s="52">
        <f>VLOOKUP($B54,Shock_dev!$A$1:$CI$300,MATCH(DATE(AE$1,1,1),Shock_dev!$A$1:$CI$1,0),FALSE)</f>
        <v>1.2147047597701483E-2</v>
      </c>
      <c r="AF54" s="52">
        <f>VLOOKUP($B54,Shock_dev!$A$1:$CI$300,MATCH(DATE(AF$1,1,1),Shock_dev!$A$1:$CI$1,0),FALSE)</f>
        <v>1.1930729902826259E-2</v>
      </c>
      <c r="AG54" s="52"/>
      <c r="AH54" s="65">
        <f t="shared" si="1"/>
        <v>9.1961331496031445E-3</v>
      </c>
      <c r="AI54" s="65">
        <f t="shared" si="2"/>
        <v>1.0701902138347413E-2</v>
      </c>
      <c r="AJ54" s="65">
        <f t="shared" si="3"/>
        <v>1.1934339028324765E-2</v>
      </c>
      <c r="AK54" s="65">
        <f t="shared" si="4"/>
        <v>1.1892345230297498E-2</v>
      </c>
      <c r="AL54" s="65">
        <f t="shared" si="5"/>
        <v>1.2539301607324919E-2</v>
      </c>
      <c r="AM54" s="65">
        <f t="shared" si="6"/>
        <v>1.2344294755988462E-2</v>
      </c>
      <c r="AN54" s="66"/>
      <c r="AO54" s="65">
        <f t="shared" si="7"/>
        <v>9.9490176439752786E-3</v>
      </c>
      <c r="AP54" s="65">
        <f t="shared" si="8"/>
        <v>1.1913342129311132E-2</v>
      </c>
      <c r="AQ54" s="65">
        <f t="shared" si="9"/>
        <v>1.244179818165669E-2</v>
      </c>
    </row>
    <row r="55" spans="1:43" x14ac:dyDescent="0.25">
      <c r="A55" s="5" t="str">
        <f>VLOOKUP(LEFT(RIGHT(B55,10),4),List_Sectors!$A$2:$C$30,3,FALSE)</f>
        <v>Papier et carton</v>
      </c>
      <c r="B55" s="37" t="s">
        <v>560</v>
      </c>
      <c r="C55" s="51">
        <f>VLOOKUP($B55,Shock_dev!$A$1:$CI$300,MATCH(DATE(C$1,1,1),Shock_dev!$A$1:$CI$1,0),FALSE)</f>
        <v>2.4873004970847097E-4</v>
      </c>
      <c r="D55" s="52">
        <f>VLOOKUP($B55,Shock_dev!$A$1:$CI$300,MATCH(DATE(D$1,1,1),Shock_dev!$A$1:$CI$1,0),FALSE)</f>
        <v>4.2727541257189393E-4</v>
      </c>
      <c r="E55" s="52">
        <f>VLOOKUP($B55,Shock_dev!$A$1:$CI$300,MATCH(DATE(E$1,1,1),Shock_dev!$A$1:$CI$1,0),FALSE)</f>
        <v>5.0729840477155459E-4</v>
      </c>
      <c r="F55" s="52">
        <f>VLOOKUP($B55,Shock_dev!$A$1:$CI$300,MATCH(DATE(F$1,1,1),Shock_dev!$A$1:$CI$1,0),FALSE)</f>
        <v>5.1546206587166842E-4</v>
      </c>
      <c r="G55" s="52">
        <f>VLOOKUP($B55,Shock_dev!$A$1:$CI$300,MATCH(DATE(G$1,1,1),Shock_dev!$A$1:$CI$1,0),FALSE)</f>
        <v>4.6645095449235167E-4</v>
      </c>
      <c r="H55" s="52">
        <f>VLOOKUP($B55,Shock_dev!$A$1:$CI$300,MATCH(DATE(H$1,1,1),Shock_dev!$A$1:$CI$1,0),FALSE)</f>
        <v>4.0677153587761312E-4</v>
      </c>
      <c r="I55" s="52">
        <f>VLOOKUP($B55,Shock_dev!$A$1:$CI$300,MATCH(DATE(I$1,1,1),Shock_dev!$A$1:$CI$1,0),FALSE)</f>
        <v>3.3680075941111917E-4</v>
      </c>
      <c r="J55" s="52">
        <f>VLOOKUP($B55,Shock_dev!$A$1:$CI$300,MATCH(DATE(J$1,1,1),Shock_dev!$A$1:$CI$1,0),FALSE)</f>
        <v>2.68942666730487E-4</v>
      </c>
      <c r="K55" s="52">
        <f>VLOOKUP($B55,Shock_dev!$A$1:$CI$300,MATCH(DATE(K$1,1,1),Shock_dev!$A$1:$CI$1,0),FALSE)</f>
        <v>2.00984218171963E-4</v>
      </c>
      <c r="L55" s="52">
        <f>VLOOKUP($B55,Shock_dev!$A$1:$CI$300,MATCH(DATE(L$1,1,1),Shock_dev!$A$1:$CI$1,0),FALSE)</f>
        <v>1.4804683036050977E-4</v>
      </c>
      <c r="M55" s="52">
        <f>VLOOKUP($B55,Shock_dev!$A$1:$CI$300,MATCH(DATE(M$1,1,1),Shock_dev!$A$1:$CI$1,0),FALSE)</f>
        <v>1.4747363651391998E-4</v>
      </c>
      <c r="N55" s="52">
        <f>VLOOKUP($B55,Shock_dev!$A$1:$CI$300,MATCH(DATE(N$1,1,1),Shock_dev!$A$1:$CI$1,0),FALSE)</f>
        <v>1.3412081439136589E-4</v>
      </c>
      <c r="O55" s="52">
        <f>VLOOKUP($B55,Shock_dev!$A$1:$CI$300,MATCH(DATE(O$1,1,1),Shock_dev!$A$1:$CI$1,0),FALSE)</f>
        <v>1.1264172346457816E-4</v>
      </c>
      <c r="P55" s="52">
        <f>VLOOKUP($B55,Shock_dev!$A$1:$CI$300,MATCH(DATE(P$1,1,1),Shock_dev!$A$1:$CI$1,0),FALSE)</f>
        <v>8.7249424360170421E-5</v>
      </c>
      <c r="Q55" s="52">
        <f>VLOOKUP($B55,Shock_dev!$A$1:$CI$300,MATCH(DATE(Q$1,1,1),Shock_dev!$A$1:$CI$1,0),FALSE)</f>
        <v>6.7093668597451196E-5</v>
      </c>
      <c r="R55" s="52">
        <f>VLOOKUP($B55,Shock_dev!$A$1:$CI$300,MATCH(DATE(R$1,1,1),Shock_dev!$A$1:$CI$1,0),FALSE)</f>
        <v>4.0092893982386689E-5</v>
      </c>
      <c r="S55" s="52">
        <f>VLOOKUP($B55,Shock_dev!$A$1:$CI$300,MATCH(DATE(S$1,1,1),Shock_dev!$A$1:$CI$1,0),FALSE)</f>
        <v>2.0411824782783983E-5</v>
      </c>
      <c r="T55" s="52">
        <f>VLOOKUP($B55,Shock_dev!$A$1:$CI$300,MATCH(DATE(T$1,1,1),Shock_dev!$A$1:$CI$1,0),FALSE)</f>
        <v>2.2803882273551096E-6</v>
      </c>
      <c r="U55" s="52">
        <f>VLOOKUP($B55,Shock_dev!$A$1:$CI$300,MATCH(DATE(U$1,1,1),Shock_dev!$A$1:$CI$1,0),FALSE)</f>
        <v>-1.4703086697020991E-5</v>
      </c>
      <c r="V55" s="52">
        <f>VLOOKUP($B55,Shock_dev!$A$1:$CI$300,MATCH(DATE(V$1,1,1),Shock_dev!$A$1:$CI$1,0),FALSE)</f>
        <v>-6.7231262167446803E-6</v>
      </c>
      <c r="W55" s="52">
        <f>VLOOKUP($B55,Shock_dev!$A$1:$CI$300,MATCH(DATE(W$1,1,1),Shock_dev!$A$1:$CI$1,0),FALSE)</f>
        <v>-9.2756804353949844E-6</v>
      </c>
      <c r="X55" s="52">
        <f>VLOOKUP($B55,Shock_dev!$A$1:$CI$300,MATCH(DATE(X$1,1,1),Shock_dev!$A$1:$CI$1,0),FALSE)</f>
        <v>-1.2343846121491944E-5</v>
      </c>
      <c r="Y55" s="52">
        <f>VLOOKUP($B55,Shock_dev!$A$1:$CI$300,MATCH(DATE(Y$1,1,1),Shock_dev!$A$1:$CI$1,0),FALSE)</f>
        <v>8.04291077775987E-6</v>
      </c>
      <c r="Z55" s="52">
        <f>VLOOKUP($B55,Shock_dev!$A$1:$CI$300,MATCH(DATE(Z$1,1,1),Shock_dev!$A$1:$CI$1,0),FALSE)</f>
        <v>1.6495208210650382E-5</v>
      </c>
      <c r="AA55" s="52">
        <f>VLOOKUP($B55,Shock_dev!$A$1:$CI$300,MATCH(DATE(AA$1,1,1),Shock_dev!$A$1:$CI$1,0),FALSE)</f>
        <v>1.2861549202393901E-5</v>
      </c>
      <c r="AB55" s="52">
        <f>VLOOKUP($B55,Shock_dev!$A$1:$CI$300,MATCH(DATE(AB$1,1,1),Shock_dev!$A$1:$CI$1,0),FALSE)</f>
        <v>1.8817541377896144E-6</v>
      </c>
      <c r="AC55" s="52">
        <f>VLOOKUP($B55,Shock_dev!$A$1:$CI$300,MATCH(DATE(AC$1,1,1),Shock_dev!$A$1:$CI$1,0),FALSE)</f>
        <v>-1.2765071295214028E-5</v>
      </c>
      <c r="AD55" s="52">
        <f>VLOOKUP($B55,Shock_dev!$A$1:$CI$300,MATCH(DATE(AD$1,1,1),Shock_dev!$A$1:$CI$1,0),FALSE)</f>
        <v>-2.8706882240786722E-5</v>
      </c>
      <c r="AE55" s="52">
        <f>VLOOKUP($B55,Shock_dev!$A$1:$CI$300,MATCH(DATE(AE$1,1,1),Shock_dev!$A$1:$CI$1,0),FALSE)</f>
        <v>-4.4515571702026841E-5</v>
      </c>
      <c r="AF55" s="52">
        <f>VLOOKUP($B55,Shock_dev!$A$1:$CI$300,MATCH(DATE(AF$1,1,1),Shock_dev!$A$1:$CI$1,0),FALSE)</f>
        <v>-5.9404585373310204E-5</v>
      </c>
      <c r="AG55" s="52"/>
      <c r="AH55" s="65">
        <f t="shared" si="1"/>
        <v>4.3304337748318792E-4</v>
      </c>
      <c r="AI55" s="65">
        <f t="shared" si="2"/>
        <v>2.7230920211033843E-4</v>
      </c>
      <c r="AJ55" s="65">
        <f t="shared" si="3"/>
        <v>1.0971585346549713E-4</v>
      </c>
      <c r="AK55" s="65">
        <f t="shared" si="4"/>
        <v>8.271778815752023E-6</v>
      </c>
      <c r="AL55" s="65">
        <f t="shared" si="5"/>
        <v>3.1560283267834445E-6</v>
      </c>
      <c r="AM55" s="65">
        <f t="shared" si="6"/>
        <v>-2.8702071294709635E-5</v>
      </c>
      <c r="AN55" s="66"/>
      <c r="AO55" s="65">
        <f t="shared" si="7"/>
        <v>3.526762897967632E-4</v>
      </c>
      <c r="AP55" s="65">
        <f t="shared" si="8"/>
        <v>5.8993816140624574E-5</v>
      </c>
      <c r="AQ55" s="65">
        <f t="shared" si="9"/>
        <v>-1.2773021483963095E-5</v>
      </c>
    </row>
    <row r="56" spans="1:43" x14ac:dyDescent="0.25">
      <c r="A56" s="5" t="str">
        <f>VLOOKUP(LEFT(RIGHT(B56,10),4),List_Sectors!$A$2:$C$30,3,FALSE)</f>
        <v>Plastique</v>
      </c>
      <c r="B56" s="37" t="s">
        <v>561</v>
      </c>
      <c r="C56" s="51">
        <f>VLOOKUP($B56,Shock_dev!$A$1:$CI$300,MATCH(DATE(C$1,1,1),Shock_dev!$A$1:$CI$1,0),FALSE)</f>
        <v>1.7308161312744213E-3</v>
      </c>
      <c r="D56" s="52">
        <f>VLOOKUP($B56,Shock_dev!$A$1:$CI$300,MATCH(DATE(D$1,1,1),Shock_dev!$A$1:$CI$1,0),FALSE)</f>
        <v>2.6779419734099617E-3</v>
      </c>
      <c r="E56" s="52">
        <f>VLOOKUP($B56,Shock_dev!$A$1:$CI$300,MATCH(DATE(E$1,1,1),Shock_dev!$A$1:$CI$1,0),FALSE)</f>
        <v>3.0261172029160299E-3</v>
      </c>
      <c r="F56" s="52">
        <f>VLOOKUP($B56,Shock_dev!$A$1:$CI$300,MATCH(DATE(F$1,1,1),Shock_dev!$A$1:$CI$1,0),FALSE)</f>
        <v>3.0781175425562538E-3</v>
      </c>
      <c r="G56" s="52">
        <f>VLOOKUP($B56,Shock_dev!$A$1:$CI$300,MATCH(DATE(G$1,1,1),Shock_dev!$A$1:$CI$1,0),FALSE)</f>
        <v>2.9056061836751361E-3</v>
      </c>
      <c r="H56" s="52">
        <f>VLOOKUP($B56,Shock_dev!$A$1:$CI$300,MATCH(DATE(H$1,1,1),Shock_dev!$A$1:$CI$1,0),FALSE)</f>
        <v>2.7788712378898411E-3</v>
      </c>
      <c r="I56" s="52">
        <f>VLOOKUP($B56,Shock_dev!$A$1:$CI$300,MATCH(DATE(I$1,1,1),Shock_dev!$A$1:$CI$1,0),FALSE)</f>
        <v>2.609954463497609E-3</v>
      </c>
      <c r="J56" s="52">
        <f>VLOOKUP($B56,Shock_dev!$A$1:$CI$300,MATCH(DATE(J$1,1,1),Shock_dev!$A$1:$CI$1,0),FALSE)</f>
        <v>2.4550624049180228E-3</v>
      </c>
      <c r="K56" s="52">
        <f>VLOOKUP($B56,Shock_dev!$A$1:$CI$300,MATCH(DATE(K$1,1,1),Shock_dev!$A$1:$CI$1,0),FALSE)</f>
        <v>2.2728265545517113E-3</v>
      </c>
      <c r="L56" s="52">
        <f>VLOOKUP($B56,Shock_dev!$A$1:$CI$300,MATCH(DATE(L$1,1,1),Shock_dev!$A$1:$CI$1,0),FALSE)</f>
        <v>2.1654129919945969E-3</v>
      </c>
      <c r="M56" s="52">
        <f>VLOOKUP($B56,Shock_dev!$A$1:$CI$300,MATCH(DATE(M$1,1,1),Shock_dev!$A$1:$CI$1,0),FALSE)</f>
        <v>2.368106146785052E-3</v>
      </c>
      <c r="N56" s="52">
        <f>VLOOKUP($B56,Shock_dev!$A$1:$CI$300,MATCH(DATE(N$1,1,1),Shock_dev!$A$1:$CI$1,0),FALSE)</f>
        <v>2.3851883219768067E-3</v>
      </c>
      <c r="O56" s="52">
        <f>VLOOKUP($B56,Shock_dev!$A$1:$CI$300,MATCH(DATE(O$1,1,1),Shock_dev!$A$1:$CI$1,0),FALSE)</f>
        <v>2.3350926794293279E-3</v>
      </c>
      <c r="P56" s="52">
        <f>VLOOKUP($B56,Shock_dev!$A$1:$CI$300,MATCH(DATE(P$1,1,1),Shock_dev!$A$1:$CI$1,0),FALSE)</f>
        <v>2.2621341039455833E-3</v>
      </c>
      <c r="Q56" s="52">
        <f>VLOOKUP($B56,Shock_dev!$A$1:$CI$300,MATCH(DATE(Q$1,1,1),Shock_dev!$A$1:$CI$1,0),FALSE)</f>
        <v>2.2260551652572582E-3</v>
      </c>
      <c r="R56" s="52">
        <f>VLOOKUP($B56,Shock_dev!$A$1:$CI$300,MATCH(DATE(R$1,1,1),Shock_dev!$A$1:$CI$1,0),FALSE)</f>
        <v>2.129393977112978E-3</v>
      </c>
      <c r="S56" s="52">
        <f>VLOOKUP($B56,Shock_dev!$A$1:$CI$300,MATCH(DATE(S$1,1,1),Shock_dev!$A$1:$CI$1,0),FALSE)</f>
        <v>2.0814318935710244E-3</v>
      </c>
      <c r="T56" s="52">
        <f>VLOOKUP($B56,Shock_dev!$A$1:$CI$300,MATCH(DATE(T$1,1,1),Shock_dev!$A$1:$CI$1,0),FALSE)</f>
        <v>2.0260634357727784E-3</v>
      </c>
      <c r="U56" s="52">
        <f>VLOOKUP($B56,Shock_dev!$A$1:$CI$300,MATCH(DATE(U$1,1,1),Shock_dev!$A$1:$CI$1,0),FALSE)</f>
        <v>1.9656919271906119E-3</v>
      </c>
      <c r="V56" s="52">
        <f>VLOOKUP($B56,Shock_dev!$A$1:$CI$300,MATCH(DATE(V$1,1,1),Shock_dev!$A$1:$CI$1,0),FALSE)</f>
        <v>2.0657228064031507E-3</v>
      </c>
      <c r="W56" s="52">
        <f>VLOOKUP($B56,Shock_dev!$A$1:$CI$300,MATCH(DATE(W$1,1,1),Shock_dev!$A$1:$CI$1,0),FALSE)</f>
        <v>2.056416558624975E-3</v>
      </c>
      <c r="X56" s="52">
        <f>VLOOKUP($B56,Shock_dev!$A$1:$CI$300,MATCH(DATE(X$1,1,1),Shock_dev!$A$1:$CI$1,0),FALSE)</f>
        <v>2.0505482585300989E-3</v>
      </c>
      <c r="Y56" s="52">
        <f>VLOOKUP($B56,Shock_dev!$A$1:$CI$300,MATCH(DATE(Y$1,1,1),Shock_dev!$A$1:$CI$1,0),FALSE)</f>
        <v>2.2156612748502444E-3</v>
      </c>
      <c r="Z56" s="52">
        <f>VLOOKUP($B56,Shock_dev!$A$1:$CI$300,MATCH(DATE(Z$1,1,1),Shock_dev!$A$1:$CI$1,0),FALSE)</f>
        <v>2.2696477223386538E-3</v>
      </c>
      <c r="AA56" s="52">
        <f>VLOOKUP($B56,Shock_dev!$A$1:$CI$300,MATCH(DATE(AA$1,1,1),Shock_dev!$A$1:$CI$1,0),FALSE)</f>
        <v>2.2499098628054417E-3</v>
      </c>
      <c r="AB56" s="52">
        <f>VLOOKUP($B56,Shock_dev!$A$1:$CI$300,MATCH(DATE(AB$1,1,1),Shock_dev!$A$1:$CI$1,0),FALSE)</f>
        <v>2.1973624812099291E-3</v>
      </c>
      <c r="AC56" s="52">
        <f>VLOOKUP($B56,Shock_dev!$A$1:$CI$300,MATCH(DATE(AC$1,1,1),Shock_dev!$A$1:$CI$1,0),FALSE)</f>
        <v>2.1319692089659739E-3</v>
      </c>
      <c r="AD56" s="52">
        <f>VLOOKUP($B56,Shock_dev!$A$1:$CI$300,MATCH(DATE(AD$1,1,1),Shock_dev!$A$1:$CI$1,0),FALSE)</f>
        <v>2.0625795620125755E-3</v>
      </c>
      <c r="AE56" s="52">
        <f>VLOOKUP($B56,Shock_dev!$A$1:$CI$300,MATCH(DATE(AE$1,1,1),Shock_dev!$A$1:$CI$1,0),FALSE)</f>
        <v>1.9931665209632042E-3</v>
      </c>
      <c r="AF56" s="52">
        <f>VLOOKUP($B56,Shock_dev!$A$1:$CI$300,MATCH(DATE(AF$1,1,1),Shock_dev!$A$1:$CI$1,0),FALSE)</f>
        <v>1.9254898614149405E-3</v>
      </c>
      <c r="AG56" s="52"/>
      <c r="AH56" s="65">
        <f t="shared" si="1"/>
        <v>2.6837198067663605E-3</v>
      </c>
      <c r="AI56" s="65">
        <f t="shared" si="2"/>
        <v>2.4564255305703558E-3</v>
      </c>
      <c r="AJ56" s="65">
        <f t="shared" si="3"/>
        <v>2.3153152834788056E-3</v>
      </c>
      <c r="AK56" s="65">
        <f t="shared" si="4"/>
        <v>2.053660808010109E-3</v>
      </c>
      <c r="AL56" s="65">
        <f t="shared" si="5"/>
        <v>2.1684367354298825E-3</v>
      </c>
      <c r="AM56" s="65">
        <f t="shared" si="6"/>
        <v>2.0621135269133246E-3</v>
      </c>
      <c r="AN56" s="66"/>
      <c r="AO56" s="65">
        <f t="shared" si="7"/>
        <v>2.5700726686683582E-3</v>
      </c>
      <c r="AP56" s="65">
        <f t="shared" si="8"/>
        <v>2.1844880457444573E-3</v>
      </c>
      <c r="AQ56" s="65">
        <f t="shared" si="9"/>
        <v>2.1152751311716038E-3</v>
      </c>
    </row>
    <row r="57" spans="1:43" x14ac:dyDescent="0.25">
      <c r="A57" s="5" t="str">
        <f>VLOOKUP(LEFT(RIGHT(B57,10),4),List_Sectors!$A$2:$C$30,3,FALSE)</f>
        <v>Métallurgie</v>
      </c>
      <c r="B57" s="37" t="s">
        <v>562</v>
      </c>
      <c r="C57" s="51">
        <f>VLOOKUP($B57,Shock_dev!$A$1:$CI$300,MATCH(DATE(C$1,1,1),Shock_dev!$A$1:$CI$1,0),FALSE)</f>
        <v>6.6454815677863075E-3</v>
      </c>
      <c r="D57" s="52">
        <f>VLOOKUP($B57,Shock_dev!$A$1:$CI$300,MATCH(DATE(D$1,1,1),Shock_dev!$A$1:$CI$1,0),FALSE)</f>
        <v>1.0267815789276397E-2</v>
      </c>
      <c r="E57" s="52">
        <f>VLOOKUP($B57,Shock_dev!$A$1:$CI$300,MATCH(DATE(E$1,1,1),Shock_dev!$A$1:$CI$1,0),FALSE)</f>
        <v>1.1653942998432072E-2</v>
      </c>
      <c r="F57" s="52">
        <f>VLOOKUP($B57,Shock_dev!$A$1:$CI$300,MATCH(DATE(F$1,1,1),Shock_dev!$A$1:$CI$1,0),FALSE)</f>
        <v>1.2001241859628574E-2</v>
      </c>
      <c r="G57" s="52">
        <f>VLOOKUP($B57,Shock_dev!$A$1:$CI$300,MATCH(DATE(G$1,1,1),Shock_dev!$A$1:$CI$1,0),FALSE)</f>
        <v>1.1566812264282657E-2</v>
      </c>
      <c r="H57" s="52">
        <f>VLOOKUP($B57,Shock_dev!$A$1:$CI$300,MATCH(DATE(H$1,1,1),Shock_dev!$A$1:$CI$1,0),FALSE)</f>
        <v>1.1354193196779444E-2</v>
      </c>
      <c r="I57" s="52">
        <f>VLOOKUP($B57,Shock_dev!$A$1:$CI$300,MATCH(DATE(I$1,1,1),Shock_dev!$A$1:$CI$1,0),FALSE)</f>
        <v>1.0989480891950528E-2</v>
      </c>
      <c r="J57" s="52">
        <f>VLOOKUP($B57,Shock_dev!$A$1:$CI$300,MATCH(DATE(J$1,1,1),Shock_dev!$A$1:$CI$1,0),FALSE)</f>
        <v>1.0669224398457928E-2</v>
      </c>
      <c r="K57" s="52">
        <f>VLOOKUP($B57,Shock_dev!$A$1:$CI$300,MATCH(DATE(K$1,1,1),Shock_dev!$A$1:$CI$1,0),FALSE)</f>
        <v>1.022341010420208E-2</v>
      </c>
      <c r="L57" s="52">
        <f>VLOOKUP($B57,Shock_dev!$A$1:$CI$300,MATCH(DATE(L$1,1,1),Shock_dev!$A$1:$CI$1,0),FALSE)</f>
        <v>1.0041234449421182E-2</v>
      </c>
      <c r="M57" s="52">
        <f>VLOOKUP($B57,Shock_dev!$A$1:$CI$300,MATCH(DATE(M$1,1,1),Shock_dev!$A$1:$CI$1,0),FALSE)</f>
        <v>1.1019485669479356E-2</v>
      </c>
      <c r="N57" s="52">
        <f>VLOOKUP($B57,Shock_dev!$A$1:$CI$300,MATCH(DATE(N$1,1,1),Shock_dev!$A$1:$CI$1,0),FALSE)</f>
        <v>1.1253488175610055E-2</v>
      </c>
      <c r="O57" s="52">
        <f>VLOOKUP($B57,Shock_dev!$A$1:$CI$300,MATCH(DATE(O$1,1,1),Shock_dev!$A$1:$CI$1,0),FALSE)</f>
        <v>1.1217805594081405E-2</v>
      </c>
      <c r="P57" s="52">
        <f>VLOOKUP($B57,Shock_dev!$A$1:$CI$300,MATCH(DATE(P$1,1,1),Shock_dev!$A$1:$CI$1,0),FALSE)</f>
        <v>1.1089471943084035E-2</v>
      </c>
      <c r="Q57" s="52">
        <f>VLOOKUP($B57,Shock_dev!$A$1:$CI$300,MATCH(DATE(Q$1,1,1),Shock_dev!$A$1:$CI$1,0),FALSE)</f>
        <v>1.1096052809296545E-2</v>
      </c>
      <c r="R57" s="52">
        <f>VLOOKUP($B57,Shock_dev!$A$1:$CI$300,MATCH(DATE(R$1,1,1),Shock_dev!$A$1:$CI$1,0),FALSE)</f>
        <v>1.0858440155987446E-2</v>
      </c>
      <c r="S57" s="52">
        <f>VLOOKUP($B57,Shock_dev!$A$1:$CI$300,MATCH(DATE(S$1,1,1),Shock_dev!$A$1:$CI$1,0),FALSE)</f>
        <v>1.079611200766061E-2</v>
      </c>
      <c r="T57" s="52">
        <f>VLOOKUP($B57,Shock_dev!$A$1:$CI$300,MATCH(DATE(T$1,1,1),Shock_dev!$A$1:$CI$1,0),FALSE)</f>
        <v>1.0689964664176339E-2</v>
      </c>
      <c r="U57" s="52">
        <f>VLOOKUP($B57,Shock_dev!$A$1:$CI$300,MATCH(DATE(U$1,1,1),Shock_dev!$A$1:$CI$1,0),FALSE)</f>
        <v>1.0549711669850113E-2</v>
      </c>
      <c r="V57" s="52">
        <f>VLOOKUP($B57,Shock_dev!$A$1:$CI$300,MATCH(DATE(V$1,1,1),Shock_dev!$A$1:$CI$1,0),FALSE)</f>
        <v>1.1011787396090551E-2</v>
      </c>
      <c r="W57" s="52">
        <f>VLOOKUP($B57,Shock_dev!$A$1:$CI$300,MATCH(DATE(W$1,1,1),Shock_dev!$A$1:$CI$1,0),FALSE)</f>
        <v>1.1039042258554552E-2</v>
      </c>
      <c r="X57" s="52">
        <f>VLOOKUP($B57,Shock_dev!$A$1:$CI$300,MATCH(DATE(X$1,1,1),Shock_dev!$A$1:$CI$1,0),FALSE)</f>
        <v>1.1074145090919505E-2</v>
      </c>
      <c r="Y57" s="52">
        <f>VLOOKUP($B57,Shock_dev!$A$1:$CI$300,MATCH(DATE(Y$1,1,1),Shock_dev!$A$1:$CI$1,0),FALSE)</f>
        <v>1.1764929423856464E-2</v>
      </c>
      <c r="Z57" s="52">
        <f>VLOOKUP($B57,Shock_dev!$A$1:$CI$300,MATCH(DATE(Z$1,1,1),Shock_dev!$A$1:$CI$1,0),FALSE)</f>
        <v>1.2020153777501354E-2</v>
      </c>
      <c r="AA57" s="52">
        <f>VLOOKUP($B57,Shock_dev!$A$1:$CI$300,MATCH(DATE(AA$1,1,1),Shock_dev!$A$1:$CI$1,0),FALSE)</f>
        <v>1.1989937018047223E-2</v>
      </c>
      <c r="AB57" s="52">
        <f>VLOOKUP($B57,Shock_dev!$A$1:$CI$300,MATCH(DATE(AB$1,1,1),Shock_dev!$A$1:$CI$1,0),FALSE)</f>
        <v>1.1833901454303368E-2</v>
      </c>
      <c r="AC57" s="52">
        <f>VLOOKUP($B57,Shock_dev!$A$1:$CI$300,MATCH(DATE(AC$1,1,1),Shock_dev!$A$1:$CI$1,0),FALSE)</f>
        <v>1.1626598141042777E-2</v>
      </c>
      <c r="AD57" s="52">
        <f>VLOOKUP($B57,Shock_dev!$A$1:$CI$300,MATCH(DATE(AD$1,1,1),Shock_dev!$A$1:$CI$1,0),FALSE)</f>
        <v>1.1398794719194048E-2</v>
      </c>
      <c r="AE57" s="52">
        <f>VLOOKUP($B57,Shock_dev!$A$1:$CI$300,MATCH(DATE(AE$1,1,1),Shock_dev!$A$1:$CI$1,0),FALSE)</f>
        <v>1.1163248411217538E-2</v>
      </c>
      <c r="AF57" s="52">
        <f>VLOOKUP($B57,Shock_dev!$A$1:$CI$300,MATCH(DATE(AF$1,1,1),Shock_dev!$A$1:$CI$1,0),FALSE)</f>
        <v>1.0925321340740131E-2</v>
      </c>
      <c r="AG57" s="52"/>
      <c r="AH57" s="65">
        <f t="shared" si="1"/>
        <v>1.0427058895881202E-2</v>
      </c>
      <c r="AI57" s="65">
        <f t="shared" si="2"/>
        <v>1.0655508608162233E-2</v>
      </c>
      <c r="AJ57" s="65">
        <f t="shared" si="3"/>
        <v>1.113526083831028E-2</v>
      </c>
      <c r="AK57" s="65">
        <f t="shared" si="4"/>
        <v>1.0781203178753012E-2</v>
      </c>
      <c r="AL57" s="65">
        <f t="shared" si="5"/>
        <v>1.157764151377582E-2</v>
      </c>
      <c r="AM57" s="65">
        <f t="shared" si="6"/>
        <v>1.1389572813299572E-2</v>
      </c>
      <c r="AN57" s="66"/>
      <c r="AO57" s="65">
        <f t="shared" si="7"/>
        <v>1.0541283752021718E-2</v>
      </c>
      <c r="AP57" s="65">
        <f t="shared" si="8"/>
        <v>1.0958232008531646E-2</v>
      </c>
      <c r="AQ57" s="65">
        <f t="shared" si="9"/>
        <v>1.1483607163537697E-2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563</v>
      </c>
      <c r="C58" s="51">
        <f>VLOOKUP($B58,Shock_dev!$A$1:$CI$300,MATCH(DATE(C$1,1,1),Shock_dev!$A$1:$CI$1,0),FALSE)</f>
        <v>5.8939650489919339E-3</v>
      </c>
      <c r="D58" s="52">
        <f>VLOOKUP($B58,Shock_dev!$A$1:$CI$300,MATCH(DATE(D$1,1,1),Shock_dev!$A$1:$CI$1,0),FALSE)</f>
        <v>1.1105953059192285E-2</v>
      </c>
      <c r="E58" s="52">
        <f>VLOOKUP($B58,Shock_dev!$A$1:$CI$300,MATCH(DATE(E$1,1,1),Shock_dev!$A$1:$CI$1,0),FALSE)</f>
        <v>1.4266156309837266E-2</v>
      </c>
      <c r="F58" s="52">
        <f>VLOOKUP($B58,Shock_dev!$A$1:$CI$300,MATCH(DATE(F$1,1,1),Shock_dev!$A$1:$CI$1,0),FALSE)</f>
        <v>1.5481482030663211E-2</v>
      </c>
      <c r="G58" s="52">
        <f>VLOOKUP($B58,Shock_dev!$A$1:$CI$300,MATCH(DATE(G$1,1,1),Shock_dev!$A$1:$CI$1,0),FALSE)</f>
        <v>1.4955241542790968E-2</v>
      </c>
      <c r="H58" s="52">
        <f>VLOOKUP($B58,Shock_dev!$A$1:$CI$300,MATCH(DATE(H$1,1,1),Shock_dev!$A$1:$CI$1,0),FALSE)</f>
        <v>1.3783105031587944E-2</v>
      </c>
      <c r="I58" s="52">
        <f>VLOOKUP($B58,Shock_dev!$A$1:$CI$300,MATCH(DATE(I$1,1,1),Shock_dev!$A$1:$CI$1,0),FALSE)</f>
        <v>1.2130418206990316E-2</v>
      </c>
      <c r="J58" s="52">
        <f>VLOOKUP($B58,Shock_dev!$A$1:$CI$300,MATCH(DATE(J$1,1,1),Shock_dev!$A$1:$CI$1,0),FALSE)</f>
        <v>1.0362083030848672E-2</v>
      </c>
      <c r="K58" s="52">
        <f>VLOOKUP($B58,Shock_dev!$A$1:$CI$300,MATCH(DATE(K$1,1,1),Shock_dev!$A$1:$CI$1,0),FALSE)</f>
        <v>8.4867025861220906E-3</v>
      </c>
      <c r="L58" s="52">
        <f>VLOOKUP($B58,Shock_dev!$A$1:$CI$300,MATCH(DATE(L$1,1,1),Shock_dev!$A$1:$CI$1,0),FALSE)</f>
        <v>6.8804166703838477E-3</v>
      </c>
      <c r="M58" s="52">
        <f>VLOOKUP($B58,Shock_dev!$A$1:$CI$300,MATCH(DATE(M$1,1,1),Shock_dev!$A$1:$CI$1,0),FALSE)</f>
        <v>6.5229152976117484E-3</v>
      </c>
      <c r="N58" s="52">
        <f>VLOOKUP($B58,Shock_dev!$A$1:$CI$300,MATCH(DATE(N$1,1,1),Shock_dev!$A$1:$CI$1,0),FALSE)</f>
        <v>6.0318218456250532E-3</v>
      </c>
      <c r="O58" s="52">
        <f>VLOOKUP($B58,Shock_dev!$A$1:$CI$300,MATCH(DATE(O$1,1,1),Shock_dev!$A$1:$CI$1,0),FALSE)</f>
        <v>5.3593507524214296E-3</v>
      </c>
      <c r="P58" s="52">
        <f>VLOOKUP($B58,Shock_dev!$A$1:$CI$300,MATCH(DATE(P$1,1,1),Shock_dev!$A$1:$CI$1,0),FALSE)</f>
        <v>4.5387603974316139E-3</v>
      </c>
      <c r="Q58" s="52">
        <f>VLOOKUP($B58,Shock_dev!$A$1:$CI$300,MATCH(DATE(Q$1,1,1),Shock_dev!$A$1:$CI$1,0),FALSE)</f>
        <v>3.7859187977237248E-3</v>
      </c>
      <c r="R58" s="52">
        <f>VLOOKUP($B58,Shock_dev!$A$1:$CI$300,MATCH(DATE(R$1,1,1),Shock_dev!$A$1:$CI$1,0),FALSE)</f>
        <v>2.8522208717019402E-3</v>
      </c>
      <c r="S58" s="52">
        <f>VLOOKUP($B58,Shock_dev!$A$1:$CI$300,MATCH(DATE(S$1,1,1),Shock_dev!$A$1:$CI$1,0),FALSE)</f>
        <v>2.0568749149225316E-3</v>
      </c>
      <c r="T58" s="52">
        <f>VLOOKUP($B58,Shock_dev!$A$1:$CI$300,MATCH(DATE(T$1,1,1),Shock_dev!$A$1:$CI$1,0),FALSE)</f>
        <v>1.3030936309386554E-3</v>
      </c>
      <c r="U58" s="52">
        <f>VLOOKUP($B58,Shock_dev!$A$1:$CI$300,MATCH(DATE(U$1,1,1),Shock_dev!$A$1:$CI$1,0),FALSE)</f>
        <v>5.8446144243031752E-4</v>
      </c>
      <c r="V58" s="52">
        <f>VLOOKUP($B58,Shock_dev!$A$1:$CI$300,MATCH(DATE(V$1,1,1),Shock_dev!$A$1:$CI$1,0),FALSE)</f>
        <v>4.8025275667957075E-4</v>
      </c>
      <c r="W58" s="52">
        <f>VLOOKUP($B58,Shock_dev!$A$1:$CI$300,MATCH(DATE(W$1,1,1),Shock_dev!$A$1:$CI$1,0),FALSE)</f>
        <v>2.2686452945330519E-4</v>
      </c>
      <c r="X58" s="52">
        <f>VLOOKUP($B58,Shock_dev!$A$1:$CI$300,MATCH(DATE(X$1,1,1),Shock_dev!$A$1:$CI$1,0),FALSE)</f>
        <v>-1.9850744519569874E-5</v>
      </c>
      <c r="Y58" s="52">
        <f>VLOOKUP($B58,Shock_dev!$A$1:$CI$300,MATCH(DATE(Y$1,1,1),Shock_dev!$A$1:$CI$1,0),FALSE)</f>
        <v>2.7194783992204308E-4</v>
      </c>
      <c r="Z58" s="52">
        <f>VLOOKUP($B58,Shock_dev!$A$1:$CI$300,MATCH(DATE(Z$1,1,1),Shock_dev!$A$1:$CI$1,0),FALSE)</f>
        <v>3.8188747070999396E-4</v>
      </c>
      <c r="AA58" s="52">
        <f>VLOOKUP($B58,Shock_dev!$A$1:$CI$300,MATCH(DATE(AA$1,1,1),Shock_dev!$A$1:$CI$1,0),FALSE)</f>
        <v>2.372362849577543E-4</v>
      </c>
      <c r="AB58" s="52">
        <f>VLOOKUP($B58,Shock_dev!$A$1:$CI$300,MATCH(DATE(AB$1,1,1),Shock_dev!$A$1:$CI$1,0),FALSE)</f>
        <v>-9.8160513169736084E-5</v>
      </c>
      <c r="AC58" s="52">
        <f>VLOOKUP($B58,Shock_dev!$A$1:$CI$300,MATCH(DATE(AC$1,1,1),Shock_dev!$A$1:$CI$1,0),FALSE)</f>
        <v>-5.4739611735336998E-4</v>
      </c>
      <c r="AD58" s="52">
        <f>VLOOKUP($B58,Shock_dev!$A$1:$CI$300,MATCH(DATE(AD$1,1,1),Shock_dev!$A$1:$CI$1,0),FALSE)</f>
        <v>-1.047360976743373E-3</v>
      </c>
      <c r="AE58" s="52">
        <f>VLOOKUP($B58,Shock_dev!$A$1:$CI$300,MATCH(DATE(AE$1,1,1),Shock_dev!$A$1:$CI$1,0),FALSE)</f>
        <v>-1.5538286418900241E-3</v>
      </c>
      <c r="AF58" s="52">
        <f>VLOOKUP($B58,Shock_dev!$A$1:$CI$300,MATCH(DATE(AF$1,1,1),Shock_dev!$A$1:$CI$1,0),FALSE)</f>
        <v>-2.0394051243748249E-3</v>
      </c>
      <c r="AG58" s="52"/>
      <c r="AH58" s="65">
        <f t="shared" si="1"/>
        <v>1.2340559598295133E-2</v>
      </c>
      <c r="AI58" s="65">
        <f t="shared" si="2"/>
        <v>1.0328545105186573E-2</v>
      </c>
      <c r="AJ58" s="65">
        <f t="shared" si="3"/>
        <v>5.2477534181627136E-3</v>
      </c>
      <c r="AK58" s="65">
        <f t="shared" si="4"/>
        <v>1.4553807233346032E-3</v>
      </c>
      <c r="AL58" s="65">
        <f t="shared" si="5"/>
        <v>2.1961707610470535E-4</v>
      </c>
      <c r="AM58" s="65">
        <f t="shared" si="6"/>
        <v>-1.0572302747062657E-3</v>
      </c>
      <c r="AN58" s="66"/>
      <c r="AO58" s="65">
        <f t="shared" si="7"/>
        <v>1.1334552351740853E-2</v>
      </c>
      <c r="AP58" s="65">
        <f t="shared" si="8"/>
        <v>3.3515670707486584E-3</v>
      </c>
      <c r="AQ58" s="65">
        <f t="shared" si="9"/>
        <v>-4.188065993007802E-4</v>
      </c>
    </row>
    <row r="59" spans="1:43" x14ac:dyDescent="0.25">
      <c r="A59" s="5" t="str">
        <f>VLOOKUP(LEFT(RIGHT(B59,10),4),List_Sectors!$A$2:$C$30,3,FALSE)</f>
        <v>Immobilier</v>
      </c>
      <c r="B59" s="37" t="s">
        <v>564</v>
      </c>
      <c r="C59" s="51">
        <f>VLOOKUP($B59,Shock_dev!$A$1:$CI$300,MATCH(DATE(C$1,1,1),Shock_dev!$A$1:$CI$1,0),FALSE)</f>
        <v>1.1771076586613118E-3</v>
      </c>
      <c r="D59" s="52">
        <f>VLOOKUP($B59,Shock_dev!$A$1:$CI$300,MATCH(DATE(D$1,1,1),Shock_dev!$A$1:$CI$1,0),FALSE)</f>
        <v>2.3551001692594339E-3</v>
      </c>
      <c r="E59" s="52">
        <f>VLOOKUP($B59,Shock_dev!$A$1:$CI$300,MATCH(DATE(E$1,1,1),Shock_dev!$A$1:$CI$1,0),FALSE)</f>
        <v>3.1008719350931941E-3</v>
      </c>
      <c r="F59" s="52">
        <f>VLOOKUP($B59,Shock_dev!$A$1:$CI$300,MATCH(DATE(F$1,1,1),Shock_dev!$A$1:$CI$1,0),FALSE)</f>
        <v>3.4580920251016706E-3</v>
      </c>
      <c r="G59" s="52">
        <f>VLOOKUP($B59,Shock_dev!$A$1:$CI$300,MATCH(DATE(G$1,1,1),Shock_dev!$A$1:$CI$1,0),FALSE)</f>
        <v>3.5326097642760811E-3</v>
      </c>
      <c r="H59" s="52">
        <f>VLOOKUP($B59,Shock_dev!$A$1:$CI$300,MATCH(DATE(H$1,1,1),Shock_dev!$A$1:$CI$1,0),FALSE)</f>
        <v>3.5746616454369303E-3</v>
      </c>
      <c r="I59" s="52">
        <f>VLOOKUP($B59,Shock_dev!$A$1:$CI$300,MATCH(DATE(I$1,1,1),Shock_dev!$A$1:$CI$1,0),FALSE)</f>
        <v>3.6364092331788726E-3</v>
      </c>
      <c r="J59" s="52">
        <f>VLOOKUP($B59,Shock_dev!$A$1:$CI$300,MATCH(DATE(J$1,1,1),Shock_dev!$A$1:$CI$1,0),FALSE)</f>
        <v>3.7631266465409973E-3</v>
      </c>
      <c r="K59" s="52">
        <f>VLOOKUP($B59,Shock_dev!$A$1:$CI$300,MATCH(DATE(K$1,1,1),Shock_dev!$A$1:$CI$1,0),FALSE)</f>
        <v>3.9278009483939844E-3</v>
      </c>
      <c r="L59" s="52">
        <f>VLOOKUP($B59,Shock_dev!$A$1:$CI$300,MATCH(DATE(L$1,1,1),Shock_dev!$A$1:$CI$1,0),FALSE)</f>
        <v>4.1698386501306441E-3</v>
      </c>
      <c r="M59" s="52">
        <f>VLOOKUP($B59,Shock_dev!$A$1:$CI$300,MATCH(DATE(M$1,1,1),Shock_dev!$A$1:$CI$1,0),FALSE)</f>
        <v>4.6616109007698451E-3</v>
      </c>
      <c r="N59" s="52">
        <f>VLOOKUP($B59,Shock_dev!$A$1:$CI$300,MATCH(DATE(N$1,1,1),Shock_dev!$A$1:$CI$1,0),FALSE)</f>
        <v>5.1246997560748129E-3</v>
      </c>
      <c r="O59" s="52">
        <f>VLOOKUP($B59,Shock_dev!$A$1:$CI$300,MATCH(DATE(O$1,1,1),Shock_dev!$A$1:$CI$1,0),FALSE)</f>
        <v>5.498685933633788E-3</v>
      </c>
      <c r="P59" s="52">
        <f>VLOOKUP($B59,Shock_dev!$A$1:$CI$300,MATCH(DATE(P$1,1,1),Shock_dev!$A$1:$CI$1,0),FALSE)</f>
        <v>5.7880228693539008E-3</v>
      </c>
      <c r="Q59" s="52">
        <f>VLOOKUP($B59,Shock_dev!$A$1:$CI$300,MATCH(DATE(Q$1,1,1),Shock_dev!$A$1:$CI$1,0),FALSE)</f>
        <v>6.0398739306876358E-3</v>
      </c>
      <c r="R59" s="52">
        <f>VLOOKUP($B59,Shock_dev!$A$1:$CI$300,MATCH(DATE(R$1,1,1),Shock_dev!$A$1:$CI$1,0),FALSE)</f>
        <v>6.2104470746182977E-3</v>
      </c>
      <c r="S59" s="52">
        <f>VLOOKUP($B59,Shock_dev!$A$1:$CI$300,MATCH(DATE(S$1,1,1),Shock_dev!$A$1:$CI$1,0),FALSE)</f>
        <v>6.3557785703337692E-3</v>
      </c>
      <c r="T59" s="52">
        <f>VLOOKUP($B59,Shock_dev!$A$1:$CI$300,MATCH(DATE(T$1,1,1),Shock_dev!$A$1:$CI$1,0),FALSE)</f>
        <v>6.4636771631966794E-3</v>
      </c>
      <c r="U59" s="52">
        <f>VLOOKUP($B59,Shock_dev!$A$1:$CI$300,MATCH(DATE(U$1,1,1),Shock_dev!$A$1:$CI$1,0),FALSE)</f>
        <v>6.5289268863037153E-3</v>
      </c>
      <c r="V59" s="52">
        <f>VLOOKUP($B59,Shock_dev!$A$1:$CI$300,MATCH(DATE(V$1,1,1),Shock_dev!$A$1:$CI$1,0),FALSE)</f>
        <v>6.6650263303491535E-3</v>
      </c>
      <c r="W59" s="52">
        <f>VLOOKUP($B59,Shock_dev!$A$1:$CI$300,MATCH(DATE(W$1,1,1),Shock_dev!$A$1:$CI$1,0),FALSE)</f>
        <v>6.7351583098526624E-3</v>
      </c>
      <c r="X59" s="52">
        <f>VLOOKUP($B59,Shock_dev!$A$1:$CI$300,MATCH(DATE(X$1,1,1),Shock_dev!$A$1:$CI$1,0),FALSE)</f>
        <v>6.7548720062794582E-3</v>
      </c>
      <c r="Y59" s="52">
        <f>VLOOKUP($B59,Shock_dev!$A$1:$CI$300,MATCH(DATE(Y$1,1,1),Shock_dev!$A$1:$CI$1,0),FALSE)</f>
        <v>6.8506960916648952E-3</v>
      </c>
      <c r="Z59" s="52">
        <f>VLOOKUP($B59,Shock_dev!$A$1:$CI$300,MATCH(DATE(Z$1,1,1),Shock_dev!$A$1:$CI$1,0),FALSE)</f>
        <v>6.893949470306979E-3</v>
      </c>
      <c r="AA59" s="52">
        <f>VLOOKUP($B59,Shock_dev!$A$1:$CI$300,MATCH(DATE(AA$1,1,1),Shock_dev!$A$1:$CI$1,0),FALSE)</f>
        <v>6.8527714235860088E-3</v>
      </c>
      <c r="AB59" s="52">
        <f>VLOOKUP($B59,Shock_dev!$A$1:$CI$300,MATCH(DATE(AB$1,1,1),Shock_dev!$A$1:$CI$1,0),FALSE)</f>
        <v>6.7451655676485384E-3</v>
      </c>
      <c r="AC59" s="52">
        <f>VLOOKUP($B59,Shock_dev!$A$1:$CI$300,MATCH(DATE(AC$1,1,1),Shock_dev!$A$1:$CI$1,0),FALSE)</f>
        <v>6.5960319225362735E-3</v>
      </c>
      <c r="AD59" s="52">
        <f>VLOOKUP($B59,Shock_dev!$A$1:$CI$300,MATCH(DATE(AD$1,1,1),Shock_dev!$A$1:$CI$1,0),FALSE)</f>
        <v>6.4238062268311448E-3</v>
      </c>
      <c r="AE59" s="52">
        <f>VLOOKUP($B59,Shock_dev!$A$1:$CI$300,MATCH(DATE(AE$1,1,1),Shock_dev!$A$1:$CI$1,0),FALSE)</f>
        <v>6.2392142108718216E-3</v>
      </c>
      <c r="AF59" s="52">
        <f>VLOOKUP($B59,Shock_dev!$A$1:$CI$300,MATCH(DATE(AF$1,1,1),Shock_dev!$A$1:$CI$1,0),FALSE)</f>
        <v>6.0472952421836658E-3</v>
      </c>
      <c r="AG59" s="52"/>
      <c r="AH59" s="65">
        <f t="shared" si="1"/>
        <v>2.7247563104783384E-3</v>
      </c>
      <c r="AI59" s="65">
        <f t="shared" si="2"/>
        <v>3.8143674247362856E-3</v>
      </c>
      <c r="AJ59" s="65">
        <f t="shared" si="3"/>
        <v>5.4225786781039965E-3</v>
      </c>
      <c r="AK59" s="65">
        <f t="shared" si="4"/>
        <v>6.4447712049603232E-3</v>
      </c>
      <c r="AL59" s="65">
        <f t="shared" si="5"/>
        <v>6.8174894603379999E-3</v>
      </c>
      <c r="AM59" s="65">
        <f t="shared" si="6"/>
        <v>6.4103026340142878E-3</v>
      </c>
      <c r="AN59" s="66"/>
      <c r="AO59" s="65">
        <f t="shared" si="7"/>
        <v>3.2695618676073122E-3</v>
      </c>
      <c r="AP59" s="65">
        <f t="shared" si="8"/>
        <v>5.9336749415321594E-3</v>
      </c>
      <c r="AQ59" s="65">
        <f t="shared" si="9"/>
        <v>6.6138960471761443E-3</v>
      </c>
    </row>
    <row r="60" spans="1:43" x14ac:dyDescent="0.25">
      <c r="A60" s="5" t="str">
        <f>VLOOKUP(LEFT(RIGHT(B60,10),4),List_Sectors!$A$2:$C$30,3,FALSE)</f>
        <v>Route</v>
      </c>
      <c r="B60" s="37" t="s">
        <v>565</v>
      </c>
      <c r="C60" s="51">
        <f>VLOOKUP($B60,Shock_dev!$A$1:$CI$300,MATCH(DATE(C$1,1,1),Shock_dev!$A$1:$CI$1,0),FALSE)</f>
        <v>2.5653901644931861E-2</v>
      </c>
      <c r="D60" s="52">
        <f>VLOOKUP($B60,Shock_dev!$A$1:$CI$300,MATCH(DATE(D$1,1,1),Shock_dev!$A$1:$CI$1,0),FALSE)</f>
        <v>3.6906485423630994E-2</v>
      </c>
      <c r="E60" s="52">
        <f>VLOOKUP($B60,Shock_dev!$A$1:$CI$300,MATCH(DATE(E$1,1,1),Shock_dev!$A$1:$CI$1,0),FALSE)</f>
        <v>4.1453372100033123E-2</v>
      </c>
      <c r="F60" s="52">
        <f>VLOOKUP($B60,Shock_dev!$A$1:$CI$300,MATCH(DATE(F$1,1,1),Shock_dev!$A$1:$CI$1,0),FALSE)</f>
        <v>4.3550952999502054E-2</v>
      </c>
      <c r="G60" s="52">
        <f>VLOOKUP($B60,Shock_dev!$A$1:$CI$300,MATCH(DATE(G$1,1,1),Shock_dev!$A$1:$CI$1,0),FALSE)</f>
        <v>4.0816446080217728E-2</v>
      </c>
      <c r="H60" s="52">
        <f>VLOOKUP($B60,Shock_dev!$A$1:$CI$300,MATCH(DATE(H$1,1,1),Shock_dev!$A$1:$CI$1,0),FALSE)</f>
        <v>4.1690691555769467E-2</v>
      </c>
      <c r="I60" s="52">
        <f>VLOOKUP($B60,Shock_dev!$A$1:$CI$300,MATCH(DATE(I$1,1,1),Shock_dev!$A$1:$CI$1,0),FALSE)</f>
        <v>4.2262469826742345E-2</v>
      </c>
      <c r="J60" s="52">
        <f>VLOOKUP($B60,Shock_dev!$A$1:$CI$300,MATCH(DATE(J$1,1,1),Shock_dev!$A$1:$CI$1,0),FALSE)</f>
        <v>4.2607606983000972E-2</v>
      </c>
      <c r="K60" s="52">
        <f>VLOOKUP($B60,Shock_dev!$A$1:$CI$300,MATCH(DATE(K$1,1,1),Shock_dev!$A$1:$CI$1,0),FALSE)</f>
        <v>4.2797693679768982E-2</v>
      </c>
      <c r="L60" s="52">
        <f>VLOOKUP($B60,Shock_dev!$A$1:$CI$300,MATCH(DATE(L$1,1,1),Shock_dev!$A$1:$CI$1,0),FALSE)</f>
        <v>4.2508433124224101E-2</v>
      </c>
      <c r="M60" s="52">
        <f>VLOOKUP($B60,Shock_dev!$A$1:$CI$300,MATCH(DATE(M$1,1,1),Shock_dev!$A$1:$CI$1,0),FALSE)</f>
        <v>3.9226054069865249E-2</v>
      </c>
      <c r="N60" s="52">
        <f>VLOOKUP($B60,Shock_dev!$A$1:$CI$300,MATCH(DATE(N$1,1,1),Shock_dev!$A$1:$CI$1,0),FALSE)</f>
        <v>3.7885278645979625E-2</v>
      </c>
      <c r="O60" s="52">
        <f>VLOOKUP($B60,Shock_dev!$A$1:$CI$300,MATCH(DATE(O$1,1,1),Shock_dev!$A$1:$CI$1,0),FALSE)</f>
        <v>3.7193632914982018E-2</v>
      </c>
      <c r="P60" s="52">
        <f>VLOOKUP($B60,Shock_dev!$A$1:$CI$300,MATCH(DATE(P$1,1,1),Shock_dev!$A$1:$CI$1,0),FALSE)</f>
        <v>3.66651257480093E-2</v>
      </c>
      <c r="Q60" s="52">
        <f>VLOOKUP($B60,Shock_dev!$A$1:$CI$300,MATCH(DATE(Q$1,1,1),Shock_dev!$A$1:$CI$1,0),FALSE)</f>
        <v>3.5491702532062921E-2</v>
      </c>
      <c r="R60" s="52">
        <f>VLOOKUP($B60,Shock_dev!$A$1:$CI$300,MATCH(DATE(R$1,1,1),Shock_dev!$A$1:$CI$1,0),FALSE)</f>
        <v>3.3448508231685124E-2</v>
      </c>
      <c r="S60" s="52">
        <f>VLOOKUP($B60,Shock_dev!$A$1:$CI$300,MATCH(DATE(S$1,1,1),Shock_dev!$A$1:$CI$1,0),FALSE)</f>
        <v>3.2321679400219641E-2</v>
      </c>
      <c r="T60" s="52">
        <f>VLOOKUP($B60,Shock_dev!$A$1:$CI$300,MATCH(DATE(T$1,1,1),Shock_dev!$A$1:$CI$1,0),FALSE)</f>
        <v>3.1508688651956628E-2</v>
      </c>
      <c r="U60" s="52">
        <f>VLOOKUP($B60,Shock_dev!$A$1:$CI$300,MATCH(DATE(U$1,1,1),Shock_dev!$A$1:$CI$1,0),FALSE)</f>
        <v>3.0785987449058708E-2</v>
      </c>
      <c r="V60" s="52">
        <f>VLOOKUP($B60,Shock_dev!$A$1:$CI$300,MATCH(DATE(V$1,1,1),Shock_dev!$A$1:$CI$1,0),FALSE)</f>
        <v>3.1086869773428328E-2</v>
      </c>
      <c r="W60" s="52">
        <f>VLOOKUP($B60,Shock_dev!$A$1:$CI$300,MATCH(DATE(W$1,1,1),Shock_dev!$A$1:$CI$1,0),FALSE)</f>
        <v>2.9690115781855979E-2</v>
      </c>
      <c r="X60" s="52">
        <f>VLOOKUP($B60,Shock_dev!$A$1:$CI$300,MATCH(DATE(X$1,1,1),Shock_dev!$A$1:$CI$1,0),FALSE)</f>
        <v>2.8736947130096377E-2</v>
      </c>
      <c r="Y60" s="52">
        <f>VLOOKUP($B60,Shock_dev!$A$1:$CI$300,MATCH(DATE(Y$1,1,1),Shock_dev!$A$1:$CI$1,0),FALSE)</f>
        <v>2.7967097863066056E-2</v>
      </c>
      <c r="Z60" s="52">
        <f>VLOOKUP($B60,Shock_dev!$A$1:$CI$300,MATCH(DATE(Z$1,1,1),Shock_dev!$A$1:$CI$1,0),FALSE)</f>
        <v>2.7254549074766606E-2</v>
      </c>
      <c r="AA60" s="52">
        <f>VLOOKUP($B60,Shock_dev!$A$1:$CI$300,MATCH(DATE(AA$1,1,1),Shock_dev!$A$1:$CI$1,0),FALSE)</f>
        <v>2.656098273390339E-2</v>
      </c>
      <c r="AB60" s="52">
        <f>VLOOKUP($B60,Shock_dev!$A$1:$CI$300,MATCH(DATE(AB$1,1,1),Shock_dev!$A$1:$CI$1,0),FALSE)</f>
        <v>2.5878173336283967E-2</v>
      </c>
      <c r="AC60" s="52">
        <f>VLOOKUP($B60,Shock_dev!$A$1:$CI$300,MATCH(DATE(AC$1,1,1),Shock_dev!$A$1:$CI$1,0),FALSE)</f>
        <v>2.5206288706876225E-2</v>
      </c>
      <c r="AD60" s="52">
        <f>VLOOKUP($B60,Shock_dev!$A$1:$CI$300,MATCH(DATE(AD$1,1,1),Shock_dev!$A$1:$CI$1,0),FALSE)</f>
        <v>2.4547050248578599E-2</v>
      </c>
      <c r="AE60" s="52">
        <f>VLOOKUP($B60,Shock_dev!$A$1:$CI$300,MATCH(DATE(AE$1,1,1),Shock_dev!$A$1:$CI$1,0),FALSE)</f>
        <v>2.3901962605849442E-2</v>
      </c>
      <c r="AF60" s="52">
        <f>VLOOKUP($B60,Shock_dev!$A$1:$CI$300,MATCH(DATE(AF$1,1,1),Shock_dev!$A$1:$CI$1,0),FALSE)</f>
        <v>2.3272058489395932E-2</v>
      </c>
      <c r="AG60" s="52"/>
      <c r="AH60" s="65">
        <f t="shared" si="1"/>
        <v>3.7676231649663147E-2</v>
      </c>
      <c r="AI60" s="65">
        <f t="shared" si="2"/>
        <v>4.2373379033901169E-2</v>
      </c>
      <c r="AJ60" s="65">
        <f t="shared" si="3"/>
        <v>3.7292358782179826E-2</v>
      </c>
      <c r="AK60" s="65">
        <f t="shared" si="4"/>
        <v>3.1830346701269684E-2</v>
      </c>
      <c r="AL60" s="65">
        <f t="shared" si="5"/>
        <v>2.8041938516737679E-2</v>
      </c>
      <c r="AM60" s="65">
        <f t="shared" si="6"/>
        <v>2.4561106677396832E-2</v>
      </c>
      <c r="AN60" s="66"/>
      <c r="AO60" s="65">
        <f t="shared" si="7"/>
        <v>4.0024805341782155E-2</v>
      </c>
      <c r="AP60" s="65">
        <f t="shared" si="8"/>
        <v>3.4561352741724755E-2</v>
      </c>
      <c r="AQ60" s="65">
        <f t="shared" si="9"/>
        <v>2.6301522597067258E-2</v>
      </c>
    </row>
    <row r="61" spans="1:43" x14ac:dyDescent="0.25">
      <c r="A61" s="5" t="str">
        <f>VLOOKUP(LEFT(RIGHT(B61,10),4),List_Sectors!$A$2:$C$30,3,FALSE)</f>
        <v>Rail</v>
      </c>
      <c r="B61" s="37" t="s">
        <v>566</v>
      </c>
      <c r="C61" s="51">
        <f>VLOOKUP($B61,Shock_dev!$A$1:$CI$300,MATCH(DATE(C$1,1,1),Shock_dev!$A$1:$CI$1,0),FALSE)</f>
        <v>7.4342904596000356E-3</v>
      </c>
      <c r="D61" s="52">
        <f>VLOOKUP($B61,Shock_dev!$A$1:$CI$300,MATCH(DATE(D$1,1,1),Shock_dev!$A$1:$CI$1,0),FALSE)</f>
        <v>1.1881385998997716E-2</v>
      </c>
      <c r="E61" s="52">
        <f>VLOOKUP($B61,Shock_dev!$A$1:$CI$300,MATCH(DATE(E$1,1,1),Shock_dev!$A$1:$CI$1,0),FALSE)</f>
        <v>1.3912452007537641E-2</v>
      </c>
      <c r="F61" s="52">
        <f>VLOOKUP($B61,Shock_dev!$A$1:$CI$300,MATCH(DATE(F$1,1,1),Shock_dev!$A$1:$CI$1,0),FALSE)</f>
        <v>1.4891592593822393E-2</v>
      </c>
      <c r="G61" s="52">
        <f>VLOOKUP($B61,Shock_dev!$A$1:$CI$300,MATCH(DATE(G$1,1,1),Shock_dev!$A$1:$CI$1,0),FALSE)</f>
        <v>1.5447227002223514E-2</v>
      </c>
      <c r="H61" s="52">
        <f>VLOOKUP($B61,Shock_dev!$A$1:$CI$300,MATCH(DATE(H$1,1,1),Shock_dev!$A$1:$CI$1,0),FALSE)</f>
        <v>1.5810194327609845E-2</v>
      </c>
      <c r="I61" s="52">
        <f>VLOOKUP($B61,Shock_dev!$A$1:$CI$300,MATCH(DATE(I$1,1,1),Shock_dev!$A$1:$CI$1,0),FALSE)</f>
        <v>1.4729375126109268E-2</v>
      </c>
      <c r="J61" s="52">
        <f>VLOOKUP($B61,Shock_dev!$A$1:$CI$300,MATCH(DATE(J$1,1,1),Shock_dev!$A$1:$CI$1,0),FALSE)</f>
        <v>1.439152180151395E-2</v>
      </c>
      <c r="K61" s="52">
        <f>VLOOKUP($B61,Shock_dev!$A$1:$CI$300,MATCH(DATE(K$1,1,1),Shock_dev!$A$1:$CI$1,0),FALSE)</f>
        <v>1.2444420540117362E-2</v>
      </c>
      <c r="L61" s="52">
        <f>VLOOKUP($B61,Shock_dev!$A$1:$CI$300,MATCH(DATE(L$1,1,1),Shock_dev!$A$1:$CI$1,0),FALSE)</f>
        <v>1.1722924287499617E-2</v>
      </c>
      <c r="M61" s="52">
        <f>VLOOKUP($B61,Shock_dev!$A$1:$CI$300,MATCH(DATE(M$1,1,1),Shock_dev!$A$1:$CI$1,0),FALSE)</f>
        <v>2.5843146261008938E-2</v>
      </c>
      <c r="N61" s="52">
        <f>VLOOKUP($B61,Shock_dev!$A$1:$CI$300,MATCH(DATE(N$1,1,1),Shock_dev!$A$1:$CI$1,0),FALSE)</f>
        <v>3.0356750432505183E-2</v>
      </c>
      <c r="O61" s="52">
        <f>VLOOKUP($B61,Shock_dev!$A$1:$CI$300,MATCH(DATE(O$1,1,1),Shock_dev!$A$1:$CI$1,0),FALSE)</f>
        <v>3.2101615018688669E-2</v>
      </c>
      <c r="P61" s="52">
        <f>VLOOKUP($B61,Shock_dev!$A$1:$CI$300,MATCH(DATE(P$1,1,1),Shock_dev!$A$1:$CI$1,0),FALSE)</f>
        <v>3.2828111461738668E-2</v>
      </c>
      <c r="Q61" s="52">
        <f>VLOOKUP($B61,Shock_dev!$A$1:$CI$300,MATCH(DATE(Q$1,1,1),Shock_dev!$A$1:$CI$1,0),FALSE)</f>
        <v>3.312215073416231E-2</v>
      </c>
      <c r="R61" s="52">
        <f>VLOOKUP($B61,Shock_dev!$A$1:$CI$300,MATCH(DATE(R$1,1,1),Shock_dev!$A$1:$CI$1,0),FALSE)</f>
        <v>3.3189119986295097E-2</v>
      </c>
      <c r="S61" s="52">
        <f>VLOOKUP($B61,Shock_dev!$A$1:$CI$300,MATCH(DATE(S$1,1,1),Shock_dev!$A$1:$CI$1,0),FALSE)</f>
        <v>3.5020894143248604E-2</v>
      </c>
      <c r="T61" s="52">
        <f>VLOOKUP($B61,Shock_dev!$A$1:$CI$300,MATCH(DATE(T$1,1,1),Shock_dev!$A$1:$CI$1,0),FALSE)</f>
        <v>3.5578021087372548E-2</v>
      </c>
      <c r="U61" s="52">
        <f>VLOOKUP($B61,Shock_dev!$A$1:$CI$300,MATCH(DATE(U$1,1,1),Shock_dev!$A$1:$CI$1,0),FALSE)</f>
        <v>3.5573503653710196E-2</v>
      </c>
      <c r="V61" s="52">
        <f>VLOOKUP($B61,Shock_dev!$A$1:$CI$300,MATCH(DATE(V$1,1,1),Shock_dev!$A$1:$CI$1,0),FALSE)</f>
        <v>3.5321669713361641E-2</v>
      </c>
      <c r="W61" s="52">
        <f>VLOOKUP($B61,Shock_dev!$A$1:$CI$300,MATCH(DATE(W$1,1,1),Shock_dev!$A$1:$CI$1,0),FALSE)</f>
        <v>3.4935274210250528E-2</v>
      </c>
      <c r="X61" s="52">
        <f>VLOOKUP($B61,Shock_dev!$A$1:$CI$300,MATCH(DATE(X$1,1,1),Shock_dev!$A$1:$CI$1,0),FALSE)</f>
        <v>3.6375991597230019E-2</v>
      </c>
      <c r="Y61" s="52">
        <f>VLOOKUP($B61,Shock_dev!$A$1:$CI$300,MATCH(DATE(Y$1,1,1),Shock_dev!$A$1:$CI$1,0),FALSE)</f>
        <v>3.657132180278698E-2</v>
      </c>
      <c r="Z61" s="52">
        <f>VLOOKUP($B61,Shock_dev!$A$1:$CI$300,MATCH(DATE(Z$1,1,1),Shock_dev!$A$1:$CI$1,0),FALSE)</f>
        <v>3.6248458911284316E-2</v>
      </c>
      <c r="AA61" s="52">
        <f>VLOOKUP($B61,Shock_dev!$A$1:$CI$300,MATCH(DATE(AA$1,1,1),Shock_dev!$A$1:$CI$1,0),FALSE)</f>
        <v>3.5720887704340683E-2</v>
      </c>
      <c r="AB61" s="52">
        <f>VLOOKUP($B61,Shock_dev!$A$1:$CI$300,MATCH(DATE(AB$1,1,1),Shock_dev!$A$1:$CI$1,0),FALSE)</f>
        <v>3.509915796982474E-2</v>
      </c>
      <c r="AC61" s="52">
        <f>VLOOKUP($B61,Shock_dev!$A$1:$CI$300,MATCH(DATE(AC$1,1,1),Shock_dev!$A$1:$CI$1,0),FALSE)</f>
        <v>3.4424933011114288E-2</v>
      </c>
      <c r="AD61" s="52">
        <f>VLOOKUP($B61,Shock_dev!$A$1:$CI$300,MATCH(DATE(AD$1,1,1),Shock_dev!$A$1:$CI$1,0),FALSE)</f>
        <v>3.3716982556542187E-2</v>
      </c>
      <c r="AE61" s="52">
        <f>VLOOKUP($B61,Shock_dev!$A$1:$CI$300,MATCH(DATE(AE$1,1,1),Shock_dev!$A$1:$CI$1,0),FALSE)</f>
        <v>3.2986144423453698E-2</v>
      </c>
      <c r="AF61" s="52">
        <f>VLOOKUP($B61,Shock_dev!$A$1:$CI$300,MATCH(DATE(AF$1,1,1),Shock_dev!$A$1:$CI$1,0),FALSE)</f>
        <v>3.224016716006254E-2</v>
      </c>
      <c r="AG61" s="52"/>
      <c r="AH61" s="65">
        <f t="shared" si="1"/>
        <v>1.271338961243626E-2</v>
      </c>
      <c r="AI61" s="65">
        <f t="shared" si="2"/>
        <v>1.3819687216570009E-2</v>
      </c>
      <c r="AJ61" s="65">
        <f t="shared" si="3"/>
        <v>3.0850354781620754E-2</v>
      </c>
      <c r="AK61" s="65">
        <f t="shared" si="4"/>
        <v>3.4936641716797619E-2</v>
      </c>
      <c r="AL61" s="65">
        <f t="shared" si="5"/>
        <v>3.5970386845178504E-2</v>
      </c>
      <c r="AM61" s="65">
        <f t="shared" si="6"/>
        <v>3.3693477024199489E-2</v>
      </c>
      <c r="AN61" s="66"/>
      <c r="AO61" s="65">
        <f t="shared" si="7"/>
        <v>1.3266538414503135E-2</v>
      </c>
      <c r="AP61" s="65">
        <f t="shared" si="8"/>
        <v>3.2893498249209188E-2</v>
      </c>
      <c r="AQ61" s="65">
        <f t="shared" si="9"/>
        <v>3.4831931934688996E-2</v>
      </c>
    </row>
    <row r="62" spans="1:43" x14ac:dyDescent="0.25">
      <c r="A62" s="5" t="str">
        <f>VLOOKUP(LEFT(RIGHT(B62,10),4),List_Sectors!$A$2:$C$30,3,FALSE)</f>
        <v>Ponts &amp; tunnels</v>
      </c>
      <c r="B62" s="37" t="s">
        <v>567</v>
      </c>
      <c r="C62" s="51">
        <f>VLOOKUP($B62,Shock_dev!$A$1:$CI$300,MATCH(DATE(C$1,1,1),Shock_dev!$A$1:$CI$1,0),FALSE)</f>
        <v>4.5540661906019663E-3</v>
      </c>
      <c r="D62" s="52">
        <f>VLOOKUP($B62,Shock_dev!$A$1:$CI$300,MATCH(DATE(D$1,1,1),Shock_dev!$A$1:$CI$1,0),FALSE)</f>
        <v>6.7349815918764057E-3</v>
      </c>
      <c r="E62" s="52">
        <f>VLOOKUP($B62,Shock_dev!$A$1:$CI$300,MATCH(DATE(E$1,1,1),Shock_dev!$A$1:$CI$1,0),FALSE)</f>
        <v>7.6506000474408737E-3</v>
      </c>
      <c r="F62" s="52">
        <f>VLOOKUP($B62,Shock_dev!$A$1:$CI$300,MATCH(DATE(F$1,1,1),Shock_dev!$A$1:$CI$1,0),FALSE)</f>
        <v>8.0805604912326089E-3</v>
      </c>
      <c r="G62" s="52">
        <f>VLOOKUP($B62,Shock_dev!$A$1:$CI$300,MATCH(DATE(G$1,1,1),Shock_dev!$A$1:$CI$1,0),FALSE)</f>
        <v>9.2020243802935654E-3</v>
      </c>
      <c r="H62" s="52">
        <f>VLOOKUP($B62,Shock_dev!$A$1:$CI$300,MATCH(DATE(H$1,1,1),Shock_dev!$A$1:$CI$1,0),FALSE)</f>
        <v>9.7187278756396232E-3</v>
      </c>
      <c r="I62" s="52">
        <f>VLOOKUP($B62,Shock_dev!$A$1:$CI$300,MATCH(DATE(I$1,1,1),Shock_dev!$A$1:$CI$1,0),FALSE)</f>
        <v>9.8919663165465757E-3</v>
      </c>
      <c r="J62" s="52">
        <f>VLOOKUP($B62,Shock_dev!$A$1:$CI$300,MATCH(DATE(J$1,1,1),Shock_dev!$A$1:$CI$1,0),FALSE)</f>
        <v>1.000579353059902E-2</v>
      </c>
      <c r="K62" s="52">
        <f>VLOOKUP($B62,Shock_dev!$A$1:$CI$300,MATCH(DATE(K$1,1,1),Shock_dev!$A$1:$CI$1,0),FALSE)</f>
        <v>9.9781347631559911E-3</v>
      </c>
      <c r="L62" s="52">
        <f>VLOOKUP($B62,Shock_dev!$A$1:$CI$300,MATCH(DATE(L$1,1,1),Shock_dev!$A$1:$CI$1,0),FALSE)</f>
        <v>1.0339553326076608E-2</v>
      </c>
      <c r="M62" s="52">
        <f>VLOOKUP($B62,Shock_dev!$A$1:$CI$300,MATCH(DATE(M$1,1,1),Shock_dev!$A$1:$CI$1,0),FALSE)</f>
        <v>1.3800057570955685E-2</v>
      </c>
      <c r="N62" s="52">
        <f>VLOOKUP($B62,Shock_dev!$A$1:$CI$300,MATCH(DATE(N$1,1,1),Shock_dev!$A$1:$CI$1,0),FALSE)</f>
        <v>1.5032344954540861E-2</v>
      </c>
      <c r="O62" s="52">
        <f>VLOOKUP($B62,Shock_dev!$A$1:$CI$300,MATCH(DATE(O$1,1,1),Shock_dev!$A$1:$CI$1,0),FALSE)</f>
        <v>1.548813423659349E-2</v>
      </c>
      <c r="P62" s="52">
        <f>VLOOKUP($B62,Shock_dev!$A$1:$CI$300,MATCH(DATE(P$1,1,1),Shock_dev!$A$1:$CI$1,0),FALSE)</f>
        <v>1.5652464912828651E-2</v>
      </c>
      <c r="Q62" s="52">
        <f>VLOOKUP($B62,Shock_dev!$A$1:$CI$300,MATCH(DATE(Q$1,1,1),Shock_dev!$A$1:$CI$1,0),FALSE)</f>
        <v>1.5695794114099184E-2</v>
      </c>
      <c r="R62" s="52">
        <f>VLOOKUP($B62,Shock_dev!$A$1:$CI$300,MATCH(DATE(R$1,1,1),Shock_dev!$A$1:$CI$1,0),FALSE)</f>
        <v>1.5665386050346616E-2</v>
      </c>
      <c r="S62" s="52">
        <f>VLOOKUP($B62,Shock_dev!$A$1:$CI$300,MATCH(DATE(S$1,1,1),Shock_dev!$A$1:$CI$1,0),FALSE)</f>
        <v>1.5704070268127111E-2</v>
      </c>
      <c r="T62" s="52">
        <f>VLOOKUP($B62,Shock_dev!$A$1:$CI$300,MATCH(DATE(T$1,1,1),Shock_dev!$A$1:$CI$1,0),FALSE)</f>
        <v>1.5630041344618185E-2</v>
      </c>
      <c r="U62" s="52">
        <f>VLOOKUP($B62,Shock_dev!$A$1:$CI$300,MATCH(DATE(U$1,1,1),Shock_dev!$A$1:$CI$1,0),FALSE)</f>
        <v>1.549503439543852E-2</v>
      </c>
      <c r="V62" s="52">
        <f>VLOOKUP($B62,Shock_dev!$A$1:$CI$300,MATCH(DATE(V$1,1,1),Shock_dev!$A$1:$CI$1,0),FALSE)</f>
        <v>1.5917824922228971E-2</v>
      </c>
      <c r="W62" s="52">
        <f>VLOOKUP($B62,Shock_dev!$A$1:$CI$300,MATCH(DATE(W$1,1,1),Shock_dev!$A$1:$CI$1,0),FALSE)</f>
        <v>1.5945116298723479E-2</v>
      </c>
      <c r="X62" s="52">
        <f>VLOOKUP($B62,Shock_dev!$A$1:$CI$300,MATCH(DATE(X$1,1,1),Shock_dev!$A$1:$CI$1,0),FALSE)</f>
        <v>1.5925873462480932E-2</v>
      </c>
      <c r="Y62" s="52">
        <f>VLOOKUP($B62,Shock_dev!$A$1:$CI$300,MATCH(DATE(Y$1,1,1),Shock_dev!$A$1:$CI$1,0),FALSE)</f>
        <v>1.5767440873078211E-2</v>
      </c>
      <c r="Z62" s="52">
        <f>VLOOKUP($B62,Shock_dev!$A$1:$CI$300,MATCH(DATE(Z$1,1,1),Shock_dev!$A$1:$CI$1,0),FALSE)</f>
        <v>1.5547843763573989E-2</v>
      </c>
      <c r="AA62" s="52">
        <f>VLOOKUP($B62,Shock_dev!$A$1:$CI$300,MATCH(DATE(AA$1,1,1),Shock_dev!$A$1:$CI$1,0),FALSE)</f>
        <v>1.5298003976822471E-2</v>
      </c>
      <c r="AB62" s="52">
        <f>VLOOKUP($B62,Shock_dev!$A$1:$CI$300,MATCH(DATE(AB$1,1,1),Shock_dev!$A$1:$CI$1,0),FALSE)</f>
        <v>1.5030114043431934E-2</v>
      </c>
      <c r="AC62" s="52">
        <f>VLOOKUP($B62,Shock_dev!$A$1:$CI$300,MATCH(DATE(AC$1,1,1),Shock_dev!$A$1:$CI$1,0),FALSE)</f>
        <v>1.4749986546624386E-2</v>
      </c>
      <c r="AD62" s="52">
        <f>VLOOKUP($B62,Shock_dev!$A$1:$CI$300,MATCH(DATE(AD$1,1,1),Shock_dev!$A$1:$CI$1,0),FALSE)</f>
        <v>1.4461110462440387E-2</v>
      </c>
      <c r="AE62" s="52">
        <f>VLOOKUP($B62,Shock_dev!$A$1:$CI$300,MATCH(DATE(AE$1,1,1),Shock_dev!$A$1:$CI$1,0),FALSE)</f>
        <v>1.416601263327903E-2</v>
      </c>
      <c r="AF62" s="52">
        <f>VLOOKUP($B62,Shock_dev!$A$1:$CI$300,MATCH(DATE(AF$1,1,1),Shock_dev!$A$1:$CI$1,0),FALSE)</f>
        <v>1.3866745746413472E-2</v>
      </c>
      <c r="AG62" s="52"/>
      <c r="AH62" s="65">
        <f t="shared" si="1"/>
        <v>7.2444465402890833E-3</v>
      </c>
      <c r="AI62" s="65">
        <f t="shared" si="2"/>
        <v>9.9868351624035623E-3</v>
      </c>
      <c r="AJ62" s="65">
        <f t="shared" si="3"/>
        <v>1.5133759157803576E-2</v>
      </c>
      <c r="AK62" s="65">
        <f t="shared" si="4"/>
        <v>1.5682471396151882E-2</v>
      </c>
      <c r="AL62" s="65">
        <f t="shared" si="5"/>
        <v>1.5696855674935818E-2</v>
      </c>
      <c r="AM62" s="65">
        <f t="shared" si="6"/>
        <v>1.4454793886437842E-2</v>
      </c>
      <c r="AN62" s="66"/>
      <c r="AO62" s="65">
        <f t="shared" si="7"/>
        <v>8.6156408513463224E-3</v>
      </c>
      <c r="AP62" s="65">
        <f t="shared" si="8"/>
        <v>1.5408115276977729E-2</v>
      </c>
      <c r="AQ62" s="65">
        <f t="shared" si="9"/>
        <v>1.5075824780686829E-2</v>
      </c>
    </row>
    <row r="63" spans="1:43" x14ac:dyDescent="0.25">
      <c r="A63" s="5" t="str">
        <f>VLOOKUP(LEFT(RIGHT(B63,10),4),List_Sectors!$A$2:$C$30,3,FALSE)</f>
        <v>Conduites</v>
      </c>
      <c r="B63" s="37" t="s">
        <v>568</v>
      </c>
      <c r="C63" s="51">
        <f>VLOOKUP($B63,Shock_dev!$A$1:$CI$300,MATCH(DATE(C$1,1,1),Shock_dev!$A$1:$CI$1,0),FALSE)</f>
        <v>1.0632262368902015E-2</v>
      </c>
      <c r="D63" s="52">
        <f>VLOOKUP($B63,Shock_dev!$A$1:$CI$300,MATCH(DATE(D$1,1,1),Shock_dev!$A$1:$CI$1,0),FALSE)</f>
        <v>1.5536316562586205E-2</v>
      </c>
      <c r="E63" s="52">
        <f>VLOOKUP($B63,Shock_dev!$A$1:$CI$300,MATCH(DATE(E$1,1,1),Shock_dev!$A$1:$CI$1,0),FALSE)</f>
        <v>1.7843730023627147E-2</v>
      </c>
      <c r="F63" s="52">
        <f>VLOOKUP($B63,Shock_dev!$A$1:$CI$300,MATCH(DATE(F$1,1,1),Shock_dev!$A$1:$CI$1,0),FALSE)</f>
        <v>1.9198821429748332E-2</v>
      </c>
      <c r="G63" s="52">
        <f>VLOOKUP($B63,Shock_dev!$A$1:$CI$300,MATCH(DATE(G$1,1,1),Shock_dev!$A$1:$CI$1,0),FALSE)</f>
        <v>2.1417824631104334E-2</v>
      </c>
      <c r="H63" s="52">
        <f>VLOOKUP($B63,Shock_dev!$A$1:$CI$300,MATCH(DATE(H$1,1,1),Shock_dev!$A$1:$CI$1,0),FALSE)</f>
        <v>2.2747584836371147E-2</v>
      </c>
      <c r="I63" s="52">
        <f>VLOOKUP($B63,Shock_dev!$A$1:$CI$300,MATCH(DATE(I$1,1,1),Shock_dev!$A$1:$CI$1,0),FALSE)</f>
        <v>2.3700845874741028E-2</v>
      </c>
      <c r="J63" s="52">
        <f>VLOOKUP($B63,Shock_dev!$A$1:$CI$300,MATCH(DATE(J$1,1,1),Shock_dev!$A$1:$CI$1,0),FALSE)</f>
        <v>2.4490094878723289E-2</v>
      </c>
      <c r="K63" s="52">
        <f>VLOOKUP($B63,Shock_dev!$A$1:$CI$300,MATCH(DATE(K$1,1,1),Shock_dev!$A$1:$CI$1,0),FALSE)</f>
        <v>2.4347298840854847E-2</v>
      </c>
      <c r="L63" s="52">
        <f>VLOOKUP($B63,Shock_dev!$A$1:$CI$300,MATCH(DATE(L$1,1,1),Shock_dev!$A$1:$CI$1,0),FALSE)</f>
        <v>2.7733831120231197E-2</v>
      </c>
      <c r="M63" s="52">
        <f>VLOOKUP($B63,Shock_dev!$A$1:$CI$300,MATCH(DATE(M$1,1,1),Shock_dev!$A$1:$CI$1,0),FALSE)</f>
        <v>1.8341129264731967E-2</v>
      </c>
      <c r="N63" s="52">
        <f>VLOOKUP($B63,Shock_dev!$A$1:$CI$300,MATCH(DATE(N$1,1,1),Shock_dev!$A$1:$CI$1,0),FALSE)</f>
        <v>1.514316431953527E-2</v>
      </c>
      <c r="O63" s="52">
        <f>VLOOKUP($B63,Shock_dev!$A$1:$CI$300,MATCH(DATE(O$1,1,1),Shock_dev!$A$1:$CI$1,0),FALSE)</f>
        <v>1.4059305022904187E-2</v>
      </c>
      <c r="P63" s="52">
        <f>VLOOKUP($B63,Shock_dev!$A$1:$CI$300,MATCH(DATE(P$1,1,1),Shock_dev!$A$1:$CI$1,0),FALSE)</f>
        <v>1.3638541595561283E-2</v>
      </c>
      <c r="Q63" s="52">
        <f>VLOOKUP($B63,Shock_dev!$A$1:$CI$300,MATCH(DATE(Q$1,1,1),Shock_dev!$A$1:$CI$1,0),FALSE)</f>
        <v>1.6300451818198638E-2</v>
      </c>
      <c r="R63" s="52">
        <f>VLOOKUP($B63,Shock_dev!$A$1:$CI$300,MATCH(DATE(R$1,1,1),Shock_dev!$A$1:$CI$1,0),FALSE)</f>
        <v>1.7279532482404509E-2</v>
      </c>
      <c r="S63" s="52">
        <f>VLOOKUP($B63,Shock_dev!$A$1:$CI$300,MATCH(DATE(S$1,1,1),Shock_dev!$A$1:$CI$1,0),FALSE)</f>
        <v>1.7593871960379617E-2</v>
      </c>
      <c r="T63" s="52">
        <f>VLOOKUP($B63,Shock_dev!$A$1:$CI$300,MATCH(DATE(T$1,1,1),Shock_dev!$A$1:$CI$1,0),FALSE)</f>
        <v>1.7679902268502832E-2</v>
      </c>
      <c r="U63" s="52">
        <f>VLOOKUP($B63,Shock_dev!$A$1:$CI$300,MATCH(DATE(U$1,1,1),Shock_dev!$A$1:$CI$1,0),FALSE)</f>
        <v>1.768440730129239E-2</v>
      </c>
      <c r="V63" s="52">
        <f>VLOOKUP($B63,Shock_dev!$A$1:$CI$300,MATCH(DATE(V$1,1,1),Shock_dev!$A$1:$CI$1,0),FALSE)</f>
        <v>2.1265875405504078E-2</v>
      </c>
      <c r="W63" s="52">
        <f>VLOOKUP($B63,Shock_dev!$A$1:$CI$300,MATCH(DATE(W$1,1,1),Shock_dev!$A$1:$CI$1,0),FALSE)</f>
        <v>2.2119320232973989E-2</v>
      </c>
      <c r="X63" s="52">
        <f>VLOOKUP($B63,Shock_dev!$A$1:$CI$300,MATCH(DATE(X$1,1,1),Shock_dev!$A$1:$CI$1,0),FALSE)</f>
        <v>2.2401171075669503E-2</v>
      </c>
      <c r="Y63" s="52">
        <f>VLOOKUP($B63,Shock_dev!$A$1:$CI$300,MATCH(DATE(Y$1,1,1),Shock_dev!$A$1:$CI$1,0),FALSE)</f>
        <v>2.249702536904577E-2</v>
      </c>
      <c r="Z63" s="52">
        <f>VLOOKUP($B63,Shock_dev!$A$1:$CI$300,MATCH(DATE(Z$1,1,1),Shock_dev!$A$1:$CI$1,0),FALSE)</f>
        <v>2.2514620374295507E-2</v>
      </c>
      <c r="AA63" s="52">
        <f>VLOOKUP($B63,Shock_dev!$A$1:$CI$300,MATCH(DATE(AA$1,1,1),Shock_dev!$A$1:$CI$1,0),FALSE)</f>
        <v>2.2489907885650195E-2</v>
      </c>
      <c r="AB63" s="52">
        <f>VLOOKUP($B63,Shock_dev!$A$1:$CI$300,MATCH(DATE(AB$1,1,1),Shock_dev!$A$1:$CI$1,0),FALSE)</f>
        <v>2.2437006574865741E-2</v>
      </c>
      <c r="AC63" s="52">
        <f>VLOOKUP($B63,Shock_dev!$A$1:$CI$300,MATCH(DATE(AC$1,1,1),Shock_dev!$A$1:$CI$1,0),FALSE)</f>
        <v>2.2362580085232928E-2</v>
      </c>
      <c r="AD63" s="52">
        <f>VLOOKUP($B63,Shock_dev!$A$1:$CI$300,MATCH(DATE(AD$1,1,1),Shock_dev!$A$1:$CI$1,0),FALSE)</f>
        <v>2.226964249233335E-2</v>
      </c>
      <c r="AE63" s="52">
        <f>VLOOKUP($B63,Shock_dev!$A$1:$CI$300,MATCH(DATE(AE$1,1,1),Shock_dev!$A$1:$CI$1,0),FALSE)</f>
        <v>2.2161145524067224E-2</v>
      </c>
      <c r="AF63" s="52">
        <f>VLOOKUP($B63,Shock_dev!$A$1:$CI$300,MATCH(DATE(AF$1,1,1),Shock_dev!$A$1:$CI$1,0),FALSE)</f>
        <v>2.20406143102044E-2</v>
      </c>
      <c r="AG63" s="52"/>
      <c r="AH63" s="65">
        <f t="shared" si="1"/>
        <v>1.6925791003193608E-2</v>
      </c>
      <c r="AI63" s="65">
        <f t="shared" si="2"/>
        <v>2.4603931110184302E-2</v>
      </c>
      <c r="AJ63" s="65">
        <f t="shared" si="3"/>
        <v>1.5496518404186269E-2</v>
      </c>
      <c r="AK63" s="65">
        <f t="shared" si="4"/>
        <v>1.8300717883616684E-2</v>
      </c>
      <c r="AL63" s="65">
        <f t="shared" si="5"/>
        <v>2.2404408987526995E-2</v>
      </c>
      <c r="AM63" s="65">
        <f t="shared" si="6"/>
        <v>2.2254197797340732E-2</v>
      </c>
      <c r="AN63" s="66"/>
      <c r="AO63" s="65">
        <f t="shared" si="7"/>
        <v>2.0764861056688955E-2</v>
      </c>
      <c r="AP63" s="65">
        <f t="shared" si="8"/>
        <v>1.6898618143901478E-2</v>
      </c>
      <c r="AQ63" s="65">
        <f t="shared" si="9"/>
        <v>2.2329303392433865E-2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569</v>
      </c>
      <c r="C64" s="51">
        <f>VLOOKUP($B64,Shock_dev!$A$1:$CI$300,MATCH(DATE(C$1,1,1),Shock_dev!$A$1:$CI$1,0),FALSE)</f>
        <v>2.852050559125957E-3</v>
      </c>
      <c r="D64" s="52">
        <f>VLOOKUP($B64,Shock_dev!$A$1:$CI$300,MATCH(DATE(D$1,1,1),Shock_dev!$A$1:$CI$1,0),FALSE)</f>
        <v>4.2176314561507312E-3</v>
      </c>
      <c r="E64" s="52">
        <f>VLOOKUP($B64,Shock_dev!$A$1:$CI$300,MATCH(DATE(E$1,1,1),Shock_dev!$A$1:$CI$1,0),FALSE)</f>
        <v>4.9605913048748115E-3</v>
      </c>
      <c r="F64" s="52">
        <f>VLOOKUP($B64,Shock_dev!$A$1:$CI$300,MATCH(DATE(F$1,1,1),Shock_dev!$A$1:$CI$1,0),FALSE)</f>
        <v>5.3348461026381912E-3</v>
      </c>
      <c r="G64" s="52">
        <f>VLOOKUP($B64,Shock_dev!$A$1:$CI$300,MATCH(DATE(G$1,1,1),Shock_dev!$A$1:$CI$1,0),FALSE)</f>
        <v>6.7601575865729908E-3</v>
      </c>
      <c r="H64" s="52">
        <f>VLOOKUP($B64,Shock_dev!$A$1:$CI$300,MATCH(DATE(H$1,1,1),Shock_dev!$A$1:$CI$1,0),FALSE)</f>
        <v>7.4976902970743716E-3</v>
      </c>
      <c r="I64" s="52">
        <f>VLOOKUP($B64,Shock_dev!$A$1:$CI$300,MATCH(DATE(I$1,1,1),Shock_dev!$A$1:$CI$1,0),FALSE)</f>
        <v>7.7444782294248619E-3</v>
      </c>
      <c r="J64" s="52">
        <f>VLOOKUP($B64,Shock_dev!$A$1:$CI$300,MATCH(DATE(J$1,1,1),Shock_dev!$A$1:$CI$1,0),FALSE)</f>
        <v>7.9644486241972311E-3</v>
      </c>
      <c r="K64" s="52">
        <f>VLOOKUP($B64,Shock_dev!$A$1:$CI$300,MATCH(DATE(K$1,1,1),Shock_dev!$A$1:$CI$1,0),FALSE)</f>
        <v>8.1038757373494939E-3</v>
      </c>
      <c r="L64" s="52">
        <f>VLOOKUP($B64,Shock_dev!$A$1:$CI$300,MATCH(DATE(L$1,1,1),Shock_dev!$A$1:$CI$1,0),FALSE)</f>
        <v>7.8551469105709593E-3</v>
      </c>
      <c r="M64" s="52">
        <f>VLOOKUP($B64,Shock_dev!$A$1:$CI$300,MATCH(DATE(M$1,1,1),Shock_dev!$A$1:$CI$1,0),FALSE)</f>
        <v>9.9526626787219824E-3</v>
      </c>
      <c r="N64" s="52">
        <f>VLOOKUP($B64,Shock_dev!$A$1:$CI$300,MATCH(DATE(N$1,1,1),Shock_dev!$A$1:$CI$1,0),FALSE)</f>
        <v>1.037730092651736E-2</v>
      </c>
      <c r="O64" s="52">
        <f>VLOOKUP($B64,Shock_dev!$A$1:$CI$300,MATCH(DATE(O$1,1,1),Shock_dev!$A$1:$CI$1,0),FALSE)</f>
        <v>1.0488914455902328E-2</v>
      </c>
      <c r="P64" s="52">
        <f>VLOOKUP($B64,Shock_dev!$A$1:$CI$300,MATCH(DATE(P$1,1,1),Shock_dev!$A$1:$CI$1,0),FALSE)</f>
        <v>1.0489367176023617E-2</v>
      </c>
      <c r="Q64" s="52">
        <f>VLOOKUP($B64,Shock_dev!$A$1:$CI$300,MATCH(DATE(Q$1,1,1),Shock_dev!$A$1:$CI$1,0),FALSE)</f>
        <v>1.0831227402046333E-2</v>
      </c>
      <c r="R64" s="52">
        <f>VLOOKUP($B64,Shock_dev!$A$1:$CI$300,MATCH(DATE(R$1,1,1),Shock_dev!$A$1:$CI$1,0),FALSE)</f>
        <v>1.0893840969809231E-2</v>
      </c>
      <c r="S64" s="52">
        <f>VLOOKUP($B64,Shock_dev!$A$1:$CI$300,MATCH(DATE(S$1,1,1),Shock_dev!$A$1:$CI$1,0),FALSE)</f>
        <v>1.1052523228661871E-2</v>
      </c>
      <c r="T64" s="52">
        <f>VLOOKUP($B64,Shock_dev!$A$1:$CI$300,MATCH(DATE(T$1,1,1),Shock_dev!$A$1:$CI$1,0),FALSE)</f>
        <v>1.1025441723090461E-2</v>
      </c>
      <c r="U64" s="52">
        <f>VLOOKUP($B64,Shock_dev!$A$1:$CI$300,MATCH(DATE(U$1,1,1),Shock_dev!$A$1:$CI$1,0),FALSE)</f>
        <v>1.0918389251778916E-2</v>
      </c>
      <c r="V64" s="52">
        <f>VLOOKUP($B64,Shock_dev!$A$1:$CI$300,MATCH(DATE(V$1,1,1),Shock_dev!$A$1:$CI$1,0),FALSE)</f>
        <v>1.2744976852399378E-2</v>
      </c>
      <c r="W64" s="52">
        <f>VLOOKUP($B64,Shock_dev!$A$1:$CI$300,MATCH(DATE(W$1,1,1),Shock_dev!$A$1:$CI$1,0),FALSE)</f>
        <v>1.3340966196416625E-2</v>
      </c>
      <c r="X64" s="52">
        <f>VLOOKUP($B64,Shock_dev!$A$1:$CI$300,MATCH(DATE(X$1,1,1),Shock_dev!$A$1:$CI$1,0),FALSE)</f>
        <v>1.3661166450196655E-2</v>
      </c>
      <c r="Y64" s="52">
        <f>VLOOKUP($B64,Shock_dev!$A$1:$CI$300,MATCH(DATE(Y$1,1,1),Shock_dev!$A$1:$CI$1,0),FALSE)</f>
        <v>1.4952365683497284E-2</v>
      </c>
      <c r="Z64" s="52">
        <f>VLOOKUP($B64,Shock_dev!$A$1:$CI$300,MATCH(DATE(Z$1,1,1),Shock_dev!$A$1:$CI$1,0),FALSE)</f>
        <v>1.533739286428896E-2</v>
      </c>
      <c r="AA64" s="52">
        <f>VLOOKUP($B64,Shock_dev!$A$1:$CI$300,MATCH(DATE(AA$1,1,1),Shock_dev!$A$1:$CI$1,0),FALSE)</f>
        <v>1.5365223092338632E-2</v>
      </c>
      <c r="AB64" s="52">
        <f>VLOOKUP($B64,Shock_dev!$A$1:$CI$300,MATCH(DATE(AB$1,1,1),Shock_dev!$A$1:$CI$1,0),FALSE)</f>
        <v>1.5259299196383753E-2</v>
      </c>
      <c r="AC64" s="52">
        <f>VLOOKUP($B64,Shock_dev!$A$1:$CI$300,MATCH(DATE(AC$1,1,1),Shock_dev!$A$1:$CI$1,0),FALSE)</f>
        <v>1.5094765129836148E-2</v>
      </c>
      <c r="AD64" s="52">
        <f>VLOOKUP($B64,Shock_dev!$A$1:$CI$300,MATCH(DATE(AD$1,1,1),Shock_dev!$A$1:$CI$1,0),FALSE)</f>
        <v>1.4896741404212011E-2</v>
      </c>
      <c r="AE64" s="52">
        <f>VLOOKUP($B64,Shock_dev!$A$1:$CI$300,MATCH(DATE(AE$1,1,1),Shock_dev!$A$1:$CI$1,0),FALSE)</f>
        <v>1.4675255272361824E-2</v>
      </c>
      <c r="AF64" s="52">
        <f>VLOOKUP($B64,Shock_dev!$A$1:$CI$300,MATCH(DATE(AF$1,1,1),Shock_dev!$A$1:$CI$1,0),FALSE)</f>
        <v>1.4435185805523077E-2</v>
      </c>
      <c r="AG64" s="52"/>
      <c r="AH64" s="65">
        <f t="shared" si="1"/>
        <v>4.8250554018725361E-3</v>
      </c>
      <c r="AI64" s="65">
        <f t="shared" si="2"/>
        <v>7.8331279597233829E-3</v>
      </c>
      <c r="AJ64" s="65">
        <f t="shared" si="3"/>
        <v>1.0427894527842324E-2</v>
      </c>
      <c r="AK64" s="65">
        <f t="shared" si="4"/>
        <v>1.1327034405147972E-2</v>
      </c>
      <c r="AL64" s="65">
        <f t="shared" si="5"/>
        <v>1.4531422857347631E-2</v>
      </c>
      <c r="AM64" s="65">
        <f t="shared" si="6"/>
        <v>1.4872249361663365E-2</v>
      </c>
      <c r="AN64" s="66"/>
      <c r="AO64" s="65">
        <f t="shared" si="7"/>
        <v>6.3290916807979599E-3</v>
      </c>
      <c r="AP64" s="65">
        <f t="shared" si="8"/>
        <v>1.0877464466495148E-2</v>
      </c>
      <c r="AQ64" s="65">
        <f t="shared" si="9"/>
        <v>1.4701836109505498E-2</v>
      </c>
    </row>
    <row r="65" spans="1:43" x14ac:dyDescent="0.25">
      <c r="A65" s="5" t="str">
        <f>VLOOKUP(LEFT(RIGHT(B65,10),4),List_Sectors!$A$2:$C$30,3,FALSE)</f>
        <v>Eau</v>
      </c>
      <c r="B65" s="37" t="s">
        <v>570</v>
      </c>
      <c r="C65" s="51">
        <f>VLOOKUP($B65,Shock_dev!$A$1:$CI$300,MATCH(DATE(C$1,1,1),Shock_dev!$A$1:$CI$1,0),FALSE)</f>
        <v>4.9264862721138035E-6</v>
      </c>
      <c r="D65" s="52">
        <f>VLOOKUP($B65,Shock_dev!$A$1:$CI$300,MATCH(DATE(D$1,1,1),Shock_dev!$A$1:$CI$1,0),FALSE)</f>
        <v>9.7092951497089857E-6</v>
      </c>
      <c r="E65" s="52">
        <f>VLOOKUP($B65,Shock_dev!$A$1:$CI$300,MATCH(DATE(E$1,1,1),Shock_dev!$A$1:$CI$1,0),FALSE)</f>
        <v>1.2434799923659578E-5</v>
      </c>
      <c r="F65" s="52">
        <f>VLOOKUP($B65,Shock_dev!$A$1:$CI$300,MATCH(DATE(F$1,1,1),Shock_dev!$A$1:$CI$1,0),FALSE)</f>
        <v>1.3381995955437533E-5</v>
      </c>
      <c r="G65" s="52">
        <f>VLOOKUP($B65,Shock_dev!$A$1:$CI$300,MATCH(DATE(G$1,1,1),Shock_dev!$A$1:$CI$1,0),FALSE)</f>
        <v>1.3139362842273182E-5</v>
      </c>
      <c r="H65" s="52">
        <f>VLOOKUP($B65,Shock_dev!$A$1:$CI$300,MATCH(DATE(H$1,1,1),Shock_dev!$A$1:$CI$1,0),FALSE)</f>
        <v>1.2866401527564697E-5</v>
      </c>
      <c r="I65" s="52">
        <f>VLOOKUP($B65,Shock_dev!$A$1:$CI$300,MATCH(DATE(I$1,1,1),Shock_dev!$A$1:$CI$1,0),FALSE)</f>
        <v>1.2832748315538145E-5</v>
      </c>
      <c r="J65" s="52">
        <f>VLOOKUP($B65,Shock_dev!$A$1:$CI$300,MATCH(DATE(J$1,1,1),Shock_dev!$A$1:$CI$1,0),FALSE)</f>
        <v>1.322715952872241E-5</v>
      </c>
      <c r="K65" s="52">
        <f>VLOOKUP($B65,Shock_dev!$A$1:$CI$300,MATCH(DATE(K$1,1,1),Shock_dev!$A$1:$CI$1,0),FALSE)</f>
        <v>1.3910533815055651E-5</v>
      </c>
      <c r="L65" s="52">
        <f>VLOOKUP($B65,Shock_dev!$A$1:$CI$300,MATCH(DATE(L$1,1,1),Shock_dev!$A$1:$CI$1,0),FALSE)</f>
        <v>1.5016948453691138E-5</v>
      </c>
      <c r="M65" s="52">
        <f>VLOOKUP($B65,Shock_dev!$A$1:$CI$300,MATCH(DATE(M$1,1,1),Shock_dev!$A$1:$CI$1,0),FALSE)</f>
        <v>1.722789328781862E-5</v>
      </c>
      <c r="N65" s="52">
        <f>VLOOKUP($B65,Shock_dev!$A$1:$CI$300,MATCH(DATE(N$1,1,1),Shock_dev!$A$1:$CI$1,0),FALSE)</f>
        <v>1.9319524136176741E-5</v>
      </c>
      <c r="O65" s="52">
        <f>VLOOKUP($B65,Shock_dev!$A$1:$CI$300,MATCH(DATE(O$1,1,1),Shock_dev!$A$1:$CI$1,0),FALSE)</f>
        <v>2.1000835775659003E-5</v>
      </c>
      <c r="P65" s="52">
        <f>VLOOKUP($B65,Shock_dev!$A$1:$CI$300,MATCH(DATE(P$1,1,1),Shock_dev!$A$1:$CI$1,0),FALSE)</f>
        <v>2.2293238717659773E-5</v>
      </c>
      <c r="Q65" s="52">
        <f>VLOOKUP($B65,Shock_dev!$A$1:$CI$300,MATCH(DATE(Q$1,1,1),Shock_dev!$A$1:$CI$1,0),FALSE)</f>
        <v>2.340538946660067E-5</v>
      </c>
      <c r="R65" s="52">
        <f>VLOOKUP($B65,Shock_dev!$A$1:$CI$300,MATCH(DATE(R$1,1,1),Shock_dev!$A$1:$CI$1,0),FALSE)</f>
        <v>2.4160850783720603E-5</v>
      </c>
      <c r="S65" s="52">
        <f>VLOOKUP($B65,Shock_dev!$A$1:$CI$300,MATCH(DATE(S$1,1,1),Shock_dev!$A$1:$CI$1,0),FALSE)</f>
        <v>2.4800231377193148E-5</v>
      </c>
      <c r="T65" s="52">
        <f>VLOOKUP($B65,Shock_dev!$A$1:$CI$300,MATCH(DATE(T$1,1,1),Shock_dev!$A$1:$CI$1,0),FALSE)</f>
        <v>2.5274477903917688E-5</v>
      </c>
      <c r="U65" s="52">
        <f>VLOOKUP($B65,Shock_dev!$A$1:$CI$300,MATCH(DATE(U$1,1,1),Shock_dev!$A$1:$CI$1,0),FALSE)</f>
        <v>2.5558739798575317E-5</v>
      </c>
      <c r="V65" s="52">
        <f>VLOOKUP($B65,Shock_dev!$A$1:$CI$300,MATCH(DATE(V$1,1,1),Shock_dev!$A$1:$CI$1,0),FALSE)</f>
        <v>2.6121780375283443E-5</v>
      </c>
      <c r="W65" s="52">
        <f>VLOOKUP($B65,Shock_dev!$A$1:$CI$300,MATCH(DATE(W$1,1,1),Shock_dev!$A$1:$CI$1,0),FALSE)</f>
        <v>2.6380534409798283E-5</v>
      </c>
      <c r="X65" s="52">
        <f>VLOOKUP($B65,Shock_dev!$A$1:$CI$300,MATCH(DATE(X$1,1,1),Shock_dev!$A$1:$CI$1,0),FALSE)</f>
        <v>2.6395273897489061E-5</v>
      </c>
      <c r="Y65" s="52">
        <f>VLOOKUP($B65,Shock_dev!$A$1:$CI$300,MATCH(DATE(Y$1,1,1),Shock_dev!$A$1:$CI$1,0),FALSE)</f>
        <v>2.6717555746242373E-5</v>
      </c>
      <c r="Z65" s="52">
        <f>VLOOKUP($B65,Shock_dev!$A$1:$CI$300,MATCH(DATE(Z$1,1,1),Shock_dev!$A$1:$CI$1,0),FALSE)</f>
        <v>2.6796375261581824E-5</v>
      </c>
      <c r="AA65" s="52">
        <f>VLOOKUP($B65,Shock_dev!$A$1:$CI$300,MATCH(DATE(AA$1,1,1),Shock_dev!$A$1:$CI$1,0),FALSE)</f>
        <v>2.6490984224633274E-5</v>
      </c>
      <c r="AB65" s="52">
        <f>VLOOKUP($B65,Shock_dev!$A$1:$CI$300,MATCH(DATE(AB$1,1,1),Shock_dev!$A$1:$CI$1,0),FALSE)</f>
        <v>2.5890380493577419E-5</v>
      </c>
      <c r="AC65" s="52">
        <f>VLOOKUP($B65,Shock_dev!$A$1:$CI$300,MATCH(DATE(AC$1,1,1),Shock_dev!$A$1:$CI$1,0),FALSE)</f>
        <v>2.5115227765117319E-5</v>
      </c>
      <c r="AD65" s="52">
        <f>VLOOKUP($B65,Shock_dev!$A$1:$CI$300,MATCH(DATE(AD$1,1,1),Shock_dev!$A$1:$CI$1,0),FALSE)</f>
        <v>2.4253168608612054E-5</v>
      </c>
      <c r="AE65" s="52">
        <f>VLOOKUP($B65,Shock_dev!$A$1:$CI$300,MATCH(DATE(AE$1,1,1),Shock_dev!$A$1:$CI$1,0),FALSE)</f>
        <v>2.3352950577518568E-5</v>
      </c>
      <c r="AF65" s="52">
        <f>VLOOKUP($B65,Shock_dev!$A$1:$CI$300,MATCH(DATE(AF$1,1,1),Shock_dev!$A$1:$CI$1,0),FALSE)</f>
        <v>2.2434958383863876E-5</v>
      </c>
      <c r="AG65" s="52"/>
      <c r="AH65" s="65">
        <f t="shared" si="1"/>
        <v>1.0718388028638617E-5</v>
      </c>
      <c r="AI65" s="65">
        <f t="shared" si="2"/>
        <v>1.3570758328114408E-5</v>
      </c>
      <c r="AJ65" s="65">
        <f t="shared" si="3"/>
        <v>2.0649376276782961E-5</v>
      </c>
      <c r="AK65" s="65">
        <f t="shared" si="4"/>
        <v>2.5183216047738042E-5</v>
      </c>
      <c r="AL65" s="65">
        <f t="shared" si="5"/>
        <v>2.6556144707948963E-5</v>
      </c>
      <c r="AM65" s="65">
        <f t="shared" si="6"/>
        <v>2.4209337165737846E-5</v>
      </c>
      <c r="AN65" s="66"/>
      <c r="AO65" s="65">
        <f t="shared" si="7"/>
        <v>1.2144573178376513E-5</v>
      </c>
      <c r="AP65" s="65">
        <f t="shared" si="8"/>
        <v>2.2916296162260503E-5</v>
      </c>
      <c r="AQ65" s="65">
        <f t="shared" si="9"/>
        <v>2.5382740936843403E-5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571</v>
      </c>
      <c r="C66" s="51">
        <f>VLOOKUP($B66,Shock_dev!$A$1:$CI$300,MATCH(DATE(C$1,1,1),Shock_dev!$A$1:$CI$1,0),FALSE)</f>
        <v>1.0789967564335898E-2</v>
      </c>
      <c r="D66" s="52">
        <f>VLOOKUP($B66,Shock_dev!$A$1:$CI$300,MATCH(DATE(D$1,1,1),Shock_dev!$A$1:$CI$1,0),FALSE)</f>
        <v>1.5546951138583519E-2</v>
      </c>
      <c r="E66" s="52">
        <f>VLOOKUP($B66,Shock_dev!$A$1:$CI$300,MATCH(DATE(E$1,1,1),Shock_dev!$A$1:$CI$1,0),FALSE)</f>
        <v>1.7488412249488647E-2</v>
      </c>
      <c r="F66" s="52">
        <f>VLOOKUP($B66,Shock_dev!$A$1:$CI$300,MATCH(DATE(F$1,1,1),Shock_dev!$A$1:$CI$1,0),FALSE)</f>
        <v>1.8386596613634655E-2</v>
      </c>
      <c r="G66" s="52">
        <f>VLOOKUP($B66,Shock_dev!$A$1:$CI$300,MATCH(DATE(G$1,1,1),Shock_dev!$A$1:$CI$1,0),FALSE)</f>
        <v>1.7792766059582531E-2</v>
      </c>
      <c r="H66" s="52">
        <f>VLOOKUP($B66,Shock_dev!$A$1:$CI$300,MATCH(DATE(H$1,1,1),Shock_dev!$A$1:$CI$1,0),FALSE)</f>
        <v>1.7689712086934081E-2</v>
      </c>
      <c r="I66" s="52">
        <f>VLOOKUP($B66,Shock_dev!$A$1:$CI$300,MATCH(DATE(I$1,1,1),Shock_dev!$A$1:$CI$1,0),FALSE)</f>
        <v>1.7743675902780195E-2</v>
      </c>
      <c r="J66" s="52">
        <f>VLOOKUP($B66,Shock_dev!$A$1:$CI$300,MATCH(DATE(J$1,1,1),Shock_dev!$A$1:$CI$1,0),FALSE)</f>
        <v>1.7815495007308751E-2</v>
      </c>
      <c r="K66" s="52">
        <f>VLOOKUP($B66,Shock_dev!$A$1:$CI$300,MATCH(DATE(K$1,1,1),Shock_dev!$A$1:$CI$1,0),FALSE)</f>
        <v>1.7859691206104051E-2</v>
      </c>
      <c r="L66" s="52">
        <f>VLOOKUP($B66,Shock_dev!$A$1:$CI$300,MATCH(DATE(L$1,1,1),Shock_dev!$A$1:$CI$1,0),FALSE)</f>
        <v>1.9495335940196555E-2</v>
      </c>
      <c r="M66" s="52">
        <f>VLOOKUP($B66,Shock_dev!$A$1:$CI$300,MATCH(DATE(M$1,1,1),Shock_dev!$A$1:$CI$1,0),FALSE)</f>
        <v>1.6769051049313751E-2</v>
      </c>
      <c r="N66" s="52">
        <f>VLOOKUP($B66,Shock_dev!$A$1:$CI$300,MATCH(DATE(N$1,1,1),Shock_dev!$A$1:$CI$1,0),FALSE)</f>
        <v>1.5863525957855885E-2</v>
      </c>
      <c r="O66" s="52">
        <f>VLOOKUP($B66,Shock_dev!$A$1:$CI$300,MATCH(DATE(O$1,1,1),Shock_dev!$A$1:$CI$1,0),FALSE)</f>
        <v>1.5423397478763637E-2</v>
      </c>
      <c r="P66" s="52">
        <f>VLOOKUP($B66,Shock_dev!$A$1:$CI$300,MATCH(DATE(P$1,1,1),Shock_dev!$A$1:$CI$1,0),FALSE)</f>
        <v>1.5110258181550117E-2</v>
      </c>
      <c r="Q66" s="52">
        <f>VLOOKUP($B66,Shock_dev!$A$1:$CI$300,MATCH(DATE(Q$1,1,1),Shock_dev!$A$1:$CI$1,0),FALSE)</f>
        <v>1.4994519869724195E-2</v>
      </c>
      <c r="R66" s="52">
        <f>VLOOKUP($B66,Shock_dev!$A$1:$CI$300,MATCH(DATE(R$1,1,1),Shock_dev!$A$1:$CI$1,0),FALSE)</f>
        <v>1.4770318347041745E-2</v>
      </c>
      <c r="S66" s="52">
        <f>VLOOKUP($B66,Shock_dev!$A$1:$CI$300,MATCH(DATE(S$1,1,1),Shock_dev!$A$1:$CI$1,0),FALSE)</f>
        <v>1.4495522186438485E-2</v>
      </c>
      <c r="T66" s="52">
        <f>VLOOKUP($B66,Shock_dev!$A$1:$CI$300,MATCH(DATE(T$1,1,1),Shock_dev!$A$1:$CI$1,0),FALSE)</f>
        <v>1.4196495357943945E-2</v>
      </c>
      <c r="U66" s="52">
        <f>VLOOKUP($B66,Shock_dev!$A$1:$CI$300,MATCH(DATE(U$1,1,1),Shock_dev!$A$1:$CI$1,0),FALSE)</f>
        <v>1.3882778961940938E-2</v>
      </c>
      <c r="V66" s="52">
        <f>VLOOKUP($B66,Shock_dev!$A$1:$CI$300,MATCH(DATE(V$1,1,1),Shock_dev!$A$1:$CI$1,0),FALSE)</f>
        <v>1.2470728388907537E-2</v>
      </c>
      <c r="W66" s="52">
        <f>VLOOKUP($B66,Shock_dev!$A$1:$CI$300,MATCH(DATE(W$1,1,1),Shock_dev!$A$1:$CI$1,0),FALSE)</f>
        <v>1.2335829632929512E-2</v>
      </c>
      <c r="X66" s="52">
        <f>VLOOKUP($B66,Shock_dev!$A$1:$CI$300,MATCH(DATE(X$1,1,1),Shock_dev!$A$1:$CI$1,0),FALSE)</f>
        <v>1.2090809173819763E-2</v>
      </c>
      <c r="Y66" s="52">
        <f>VLOOKUP($B66,Shock_dev!$A$1:$CI$300,MATCH(DATE(Y$1,1,1),Shock_dev!$A$1:$CI$1,0),FALSE)</f>
        <v>2.0826822523541406E-2</v>
      </c>
      <c r="Z66" s="52">
        <f>VLOOKUP($B66,Shock_dev!$A$1:$CI$300,MATCH(DATE(Z$1,1,1),Shock_dev!$A$1:$CI$1,0),FALSE)</f>
        <v>2.4292972606280914E-2</v>
      </c>
      <c r="AA66" s="52">
        <f>VLOOKUP($B66,Shock_dev!$A$1:$CI$300,MATCH(DATE(AA$1,1,1),Shock_dev!$A$1:$CI$1,0),FALSE)</f>
        <v>2.5479960542439638E-2</v>
      </c>
      <c r="AB66" s="52">
        <f>VLOOKUP($B66,Shock_dev!$A$1:$CI$300,MATCH(DATE(AB$1,1,1),Shock_dev!$A$1:$CI$1,0),FALSE)</f>
        <v>2.5853092524666693E-2</v>
      </c>
      <c r="AC66" s="52">
        <f>VLOOKUP($B66,Shock_dev!$A$1:$CI$300,MATCH(DATE(AC$1,1,1),Shock_dev!$A$1:$CI$1,0),FALSE)</f>
        <v>2.5924953368281212E-2</v>
      </c>
      <c r="AD66" s="52">
        <f>VLOOKUP($B66,Shock_dev!$A$1:$CI$300,MATCH(DATE(AD$1,1,1),Shock_dev!$A$1:$CI$1,0),FALSE)</f>
        <v>2.5866248668082827E-2</v>
      </c>
      <c r="AE66" s="52">
        <f>VLOOKUP($B66,Shock_dev!$A$1:$CI$300,MATCH(DATE(AE$1,1,1),Shock_dev!$A$1:$CI$1,0),FALSE)</f>
        <v>2.5734587874019447E-2</v>
      </c>
      <c r="AF66" s="52">
        <f>VLOOKUP($B66,Shock_dev!$A$1:$CI$300,MATCH(DATE(AF$1,1,1),Shock_dev!$A$1:$CI$1,0),FALSE)</f>
        <v>2.5549780474962123E-2</v>
      </c>
      <c r="AG66" s="52"/>
      <c r="AH66" s="65">
        <f t="shared" si="1"/>
        <v>1.600093872512505E-2</v>
      </c>
      <c r="AI66" s="65">
        <f t="shared" si="2"/>
        <v>1.8120782028664729E-2</v>
      </c>
      <c r="AJ66" s="65">
        <f t="shared" si="3"/>
        <v>1.5632150507441517E-2</v>
      </c>
      <c r="AK66" s="65">
        <f t="shared" si="4"/>
        <v>1.3963168648454529E-2</v>
      </c>
      <c r="AL66" s="65">
        <f t="shared" si="5"/>
        <v>1.9005278895802245E-2</v>
      </c>
      <c r="AM66" s="65">
        <f t="shared" si="6"/>
        <v>2.5785732582002459E-2</v>
      </c>
      <c r="AN66" s="66"/>
      <c r="AO66" s="65">
        <f t="shared" si="7"/>
        <v>1.7060860376894887E-2</v>
      </c>
      <c r="AP66" s="65">
        <f t="shared" si="8"/>
        <v>1.4797659577948024E-2</v>
      </c>
      <c r="AQ66" s="65">
        <f t="shared" si="9"/>
        <v>2.2395505738902352E-2</v>
      </c>
    </row>
    <row r="67" spans="1:43" x14ac:dyDescent="0.25">
      <c r="A67" s="5" t="str">
        <f>VLOOKUP(LEFT(RIGHT(B67,10),4),List_Sectors!$A$2:$C$30,3,FALSE)</f>
        <v>Démolition</v>
      </c>
      <c r="B67" s="37" t="s">
        <v>572</v>
      </c>
      <c r="C67" s="51">
        <f>VLOOKUP($B67,Shock_dev!$A$1:$CI$300,MATCH(DATE(C$1,1,1),Shock_dev!$A$1:$CI$1,0),FALSE)</f>
        <v>5.9816233461050086E-6</v>
      </c>
      <c r="D67" s="52">
        <f>VLOOKUP($B67,Shock_dev!$A$1:$CI$300,MATCH(DATE(D$1,1,1),Shock_dev!$A$1:$CI$1,0),FALSE)</f>
        <v>1.176500834853266E-5</v>
      </c>
      <c r="E67" s="52">
        <f>VLOOKUP($B67,Shock_dev!$A$1:$CI$300,MATCH(DATE(E$1,1,1),Shock_dev!$A$1:$CI$1,0),FALSE)</f>
        <v>1.5025796100589379E-5</v>
      </c>
      <c r="F67" s="52">
        <f>VLOOKUP($B67,Shock_dev!$A$1:$CI$300,MATCH(DATE(F$1,1,1),Shock_dev!$A$1:$CI$1,0),FALSE)</f>
        <v>1.6110361366698812E-5</v>
      </c>
      <c r="G67" s="52">
        <f>VLOOKUP($B67,Shock_dev!$A$1:$CI$300,MATCH(DATE(G$1,1,1),Shock_dev!$A$1:$CI$1,0),FALSE)</f>
        <v>1.5744014243737656E-5</v>
      </c>
      <c r="H67" s="52">
        <f>VLOOKUP($B67,Shock_dev!$A$1:$CI$300,MATCH(DATE(H$1,1,1),Shock_dev!$A$1:$CI$1,0),FALSE)</f>
        <v>1.5345327334767323E-5</v>
      </c>
      <c r="I67" s="52">
        <f>VLOOKUP($B67,Shock_dev!$A$1:$CI$300,MATCH(DATE(I$1,1,1),Shock_dev!$A$1:$CI$1,0),FALSE)</f>
        <v>1.5247459837468577E-5</v>
      </c>
      <c r="J67" s="52">
        <f>VLOOKUP($B67,Shock_dev!$A$1:$CI$300,MATCH(DATE(J$1,1,1),Shock_dev!$A$1:$CI$1,0),FALSE)</f>
        <v>1.5682665549967822E-5</v>
      </c>
      <c r="K67" s="52">
        <f>VLOOKUP($B67,Shock_dev!$A$1:$CI$300,MATCH(DATE(K$1,1,1),Shock_dev!$A$1:$CI$1,0),FALSE)</f>
        <v>1.6482007486267668E-5</v>
      </c>
      <c r="L67" s="52">
        <f>VLOOKUP($B67,Shock_dev!$A$1:$CI$300,MATCH(DATE(L$1,1,1),Shock_dev!$A$1:$CI$1,0),FALSE)</f>
        <v>1.7807356440196326E-5</v>
      </c>
      <c r="M67" s="52">
        <f>VLOOKUP($B67,Shock_dev!$A$1:$CI$300,MATCH(DATE(M$1,1,1),Shock_dev!$A$1:$CI$1,0),FALSE)</f>
        <v>2.0483858426562147E-5</v>
      </c>
      <c r="N67" s="52">
        <f>VLOOKUP($B67,Shock_dev!$A$1:$CI$300,MATCH(DATE(N$1,1,1),Shock_dev!$A$1:$CI$1,0),FALSE)</f>
        <v>2.3017950869541515E-5</v>
      </c>
      <c r="O67" s="52">
        <f>VLOOKUP($B67,Shock_dev!$A$1:$CI$300,MATCH(DATE(O$1,1,1),Shock_dev!$A$1:$CI$1,0),FALSE)</f>
        <v>2.5053865850564111E-5</v>
      </c>
      <c r="P67" s="52">
        <f>VLOOKUP($B67,Shock_dev!$A$1:$CI$300,MATCH(DATE(P$1,1,1),Shock_dev!$A$1:$CI$1,0),FALSE)</f>
        <v>2.6616560552560902E-5</v>
      </c>
      <c r="Q67" s="52">
        <f>VLOOKUP($B67,Shock_dev!$A$1:$CI$300,MATCH(DATE(Q$1,1,1),Shock_dev!$A$1:$CI$1,0),FALSE)</f>
        <v>2.7959205142391258E-5</v>
      </c>
      <c r="R67" s="52">
        <f>VLOOKUP($B67,Shock_dev!$A$1:$CI$300,MATCH(DATE(R$1,1,1),Shock_dev!$A$1:$CI$1,0),FALSE)</f>
        <v>2.8867242673408173E-5</v>
      </c>
      <c r="S67" s="52">
        <f>VLOOKUP($B67,Shock_dev!$A$1:$CI$300,MATCH(DATE(S$1,1,1),Shock_dev!$A$1:$CI$1,0),FALSE)</f>
        <v>2.9633461941380773E-5</v>
      </c>
      <c r="T67" s="52">
        <f>VLOOKUP($B67,Shock_dev!$A$1:$CI$300,MATCH(DATE(T$1,1,1),Shock_dev!$A$1:$CI$1,0),FALSE)</f>
        <v>3.0197832932748438E-5</v>
      </c>
      <c r="U67" s="52">
        <f>VLOOKUP($B67,Shock_dev!$A$1:$CI$300,MATCH(DATE(U$1,1,1),Shock_dev!$A$1:$CI$1,0),FALSE)</f>
        <v>3.0529979066122309E-5</v>
      </c>
      <c r="V67" s="52">
        <f>VLOOKUP($B67,Shock_dev!$A$1:$CI$300,MATCH(DATE(V$1,1,1),Shock_dev!$A$1:$CI$1,0),FALSE)</f>
        <v>3.1198375390624051E-5</v>
      </c>
      <c r="W67" s="52">
        <f>VLOOKUP($B67,Shock_dev!$A$1:$CI$300,MATCH(DATE(W$1,1,1),Shock_dev!$A$1:$CI$1,0),FALSE)</f>
        <v>3.149300566468557E-5</v>
      </c>
      <c r="X67" s="52">
        <f>VLOOKUP($B67,Shock_dev!$A$1:$CI$300,MATCH(DATE(X$1,1,1),Shock_dev!$A$1:$CI$1,0),FALSE)</f>
        <v>3.1487691418168994E-5</v>
      </c>
      <c r="Y67" s="52">
        <f>VLOOKUP($B67,Shock_dev!$A$1:$CI$300,MATCH(DATE(Y$1,1,1),Shock_dev!$A$1:$CI$1,0),FALSE)</f>
        <v>3.1853826983835288E-5</v>
      </c>
      <c r="Z67" s="52">
        <f>VLOOKUP($B67,Shock_dev!$A$1:$CI$300,MATCH(DATE(Z$1,1,1),Shock_dev!$A$1:$CI$1,0),FALSE)</f>
        <v>3.1920554742600007E-5</v>
      </c>
      <c r="AA67" s="52">
        <f>VLOOKUP($B67,Shock_dev!$A$1:$CI$300,MATCH(DATE(AA$1,1,1),Shock_dev!$A$1:$CI$1,0),FALSE)</f>
        <v>3.1517395639211967E-5</v>
      </c>
      <c r="AB67" s="52">
        <f>VLOOKUP($B67,Shock_dev!$A$1:$CI$300,MATCH(DATE(AB$1,1,1),Shock_dev!$A$1:$CI$1,0),FALSE)</f>
        <v>3.0753536422606389E-5</v>
      </c>
      <c r="AC67" s="52">
        <f>VLOOKUP($B67,Shock_dev!$A$1:$CI$300,MATCH(DATE(AC$1,1,1),Shock_dev!$A$1:$CI$1,0),FALSE)</f>
        <v>2.9776833074512607E-5</v>
      </c>
      <c r="AD67" s="52">
        <f>VLOOKUP($B67,Shock_dev!$A$1:$CI$300,MATCH(DATE(AD$1,1,1),Shock_dev!$A$1:$CI$1,0),FALSE)</f>
        <v>2.869484357660232E-5</v>
      </c>
      <c r="AE67" s="52">
        <f>VLOOKUP($B67,Shock_dev!$A$1:$CI$300,MATCH(DATE(AE$1,1,1),Shock_dev!$A$1:$CI$1,0),FALSE)</f>
        <v>2.7567516795608134E-5</v>
      </c>
      <c r="AF67" s="52">
        <f>VLOOKUP($B67,Shock_dev!$A$1:$CI$300,MATCH(DATE(AF$1,1,1),Shock_dev!$A$1:$CI$1,0),FALSE)</f>
        <v>2.6419975026085924E-5</v>
      </c>
      <c r="AG67" s="52"/>
      <c r="AH67" s="65">
        <f t="shared" si="1"/>
        <v>1.2925360681132704E-5</v>
      </c>
      <c r="AI67" s="65">
        <f t="shared" si="2"/>
        <v>1.6112963329733547E-5</v>
      </c>
      <c r="AJ67" s="65">
        <f t="shared" si="3"/>
        <v>2.4626288168323989E-5</v>
      </c>
      <c r="AK67" s="65">
        <f t="shared" si="4"/>
        <v>3.0085378400856751E-5</v>
      </c>
      <c r="AL67" s="65">
        <f t="shared" si="5"/>
        <v>3.1654494889700365E-5</v>
      </c>
      <c r="AM67" s="65">
        <f t="shared" si="6"/>
        <v>2.8642540979083075E-5</v>
      </c>
      <c r="AN67" s="66"/>
      <c r="AO67" s="65">
        <f t="shared" si="7"/>
        <v>1.4519162005433124E-5</v>
      </c>
      <c r="AP67" s="65">
        <f t="shared" si="8"/>
        <v>2.7355833284590368E-5</v>
      </c>
      <c r="AQ67" s="65">
        <f t="shared" si="9"/>
        <v>3.0148517934391722E-5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573</v>
      </c>
      <c r="C68" s="51">
        <f>VLOOKUP($B68,Shock_dev!$A$1:$CI$300,MATCH(DATE(C$1,1,1),Shock_dev!$A$1:$CI$1,0),FALSE)</f>
        <v>2.0623151367333756E-2</v>
      </c>
      <c r="D68" s="52">
        <f>VLOOKUP($B68,Shock_dev!$A$1:$CI$300,MATCH(DATE(D$1,1,1),Shock_dev!$A$1:$CI$1,0),FALSE)</f>
        <v>2.9445605785807991E-2</v>
      </c>
      <c r="E68" s="52">
        <f>VLOOKUP($B68,Shock_dev!$A$1:$CI$300,MATCH(DATE(E$1,1,1),Shock_dev!$A$1:$CI$1,0),FALSE)</f>
        <v>3.3082942239175649E-2</v>
      </c>
      <c r="F68" s="52">
        <f>VLOOKUP($B68,Shock_dev!$A$1:$CI$300,MATCH(DATE(F$1,1,1),Shock_dev!$A$1:$CI$1,0),FALSE)</f>
        <v>3.4759433260647329E-2</v>
      </c>
      <c r="G68" s="52">
        <f>VLOOKUP($B68,Shock_dev!$A$1:$CI$300,MATCH(DATE(G$1,1,1),Shock_dev!$A$1:$CI$1,0),FALSE)</f>
        <v>3.3207240815362686E-2</v>
      </c>
      <c r="H68" s="52">
        <f>VLOOKUP($B68,Shock_dev!$A$1:$CI$300,MATCH(DATE(H$1,1,1),Shock_dev!$A$1:$CI$1,0),FALSE)</f>
        <v>3.3629927211004981E-2</v>
      </c>
      <c r="I68" s="52">
        <f>VLOOKUP($B68,Shock_dev!$A$1:$CI$300,MATCH(DATE(I$1,1,1),Shock_dev!$A$1:$CI$1,0),FALSE)</f>
        <v>3.3779384845492831E-2</v>
      </c>
      <c r="J68" s="52">
        <f>VLOOKUP($B68,Shock_dev!$A$1:$CI$300,MATCH(DATE(J$1,1,1),Shock_dev!$A$1:$CI$1,0),FALSE)</f>
        <v>3.3955706310608562E-2</v>
      </c>
      <c r="K68" s="52">
        <f>VLOOKUP($B68,Shock_dev!$A$1:$CI$300,MATCH(DATE(K$1,1,1),Shock_dev!$A$1:$CI$1,0),FALSE)</f>
        <v>3.3831591596894139E-2</v>
      </c>
      <c r="L68" s="52">
        <f>VLOOKUP($B68,Shock_dev!$A$1:$CI$300,MATCH(DATE(L$1,1,1),Shock_dev!$A$1:$CI$1,0),FALSE)</f>
        <v>3.2630404942238317E-2</v>
      </c>
      <c r="M68" s="52">
        <f>VLOOKUP($B68,Shock_dev!$A$1:$CI$300,MATCH(DATE(M$1,1,1),Shock_dev!$A$1:$CI$1,0),FALSE)</f>
        <v>4.4926296312701702E-2</v>
      </c>
      <c r="N68" s="52">
        <f>VLOOKUP($B68,Shock_dev!$A$1:$CI$300,MATCH(DATE(N$1,1,1),Shock_dev!$A$1:$CI$1,0),FALSE)</f>
        <v>4.9310950981713654E-2</v>
      </c>
      <c r="O68" s="52">
        <f>VLOOKUP($B68,Shock_dev!$A$1:$CI$300,MATCH(DATE(O$1,1,1),Shock_dev!$A$1:$CI$1,0),FALSE)</f>
        <v>5.0902879476904805E-2</v>
      </c>
      <c r="P68" s="52">
        <f>VLOOKUP($B68,Shock_dev!$A$1:$CI$300,MATCH(DATE(P$1,1,1),Shock_dev!$A$1:$CI$1,0),FALSE)</f>
        <v>5.1483023373753725E-2</v>
      </c>
      <c r="Q68" s="52">
        <f>VLOOKUP($B68,Shock_dev!$A$1:$CI$300,MATCH(DATE(Q$1,1,1),Shock_dev!$A$1:$CI$1,0),FALSE)</f>
        <v>5.2476230321510359E-2</v>
      </c>
      <c r="R68" s="52">
        <f>VLOOKUP($B68,Shock_dev!$A$1:$CI$300,MATCH(DATE(R$1,1,1),Shock_dev!$A$1:$CI$1,0),FALSE)</f>
        <v>5.2155948266483149E-2</v>
      </c>
      <c r="S68" s="52">
        <f>VLOOKUP($B68,Shock_dev!$A$1:$CI$300,MATCH(DATE(S$1,1,1),Shock_dev!$A$1:$CI$1,0),FALSE)</f>
        <v>5.2145716238931113E-2</v>
      </c>
      <c r="T68" s="52">
        <f>VLOOKUP($B68,Shock_dev!$A$1:$CI$300,MATCH(DATE(T$1,1,1),Shock_dev!$A$1:$CI$1,0),FALSE)</f>
        <v>5.1914682083482232E-2</v>
      </c>
      <c r="U68" s="52">
        <f>VLOOKUP($B68,Shock_dev!$A$1:$CI$300,MATCH(DATE(U$1,1,1),Shock_dev!$A$1:$CI$1,0),FALSE)</f>
        <v>5.154022970293106E-2</v>
      </c>
      <c r="V68" s="52">
        <f>VLOOKUP($B68,Shock_dev!$A$1:$CI$300,MATCH(DATE(V$1,1,1),Shock_dev!$A$1:$CI$1,0),FALSE)</f>
        <v>5.4275557338131088E-2</v>
      </c>
      <c r="W68" s="52">
        <f>VLOOKUP($B68,Shock_dev!$A$1:$CI$300,MATCH(DATE(W$1,1,1),Shock_dev!$A$1:$CI$1,0),FALSE)</f>
        <v>5.4448781672083099E-2</v>
      </c>
      <c r="X68" s="52">
        <f>VLOOKUP($B68,Shock_dev!$A$1:$CI$300,MATCH(DATE(X$1,1,1),Shock_dev!$A$1:$CI$1,0),FALSE)</f>
        <v>5.4389956472214611E-2</v>
      </c>
      <c r="Y68" s="52">
        <f>VLOOKUP($B68,Shock_dev!$A$1:$CI$300,MATCH(DATE(Y$1,1,1),Shock_dev!$A$1:$CI$1,0),FALSE)</f>
        <v>5.5245402625795179E-2</v>
      </c>
      <c r="Z68" s="52">
        <f>VLOOKUP($B68,Shock_dev!$A$1:$CI$300,MATCH(DATE(Z$1,1,1),Shock_dev!$A$1:$CI$1,0),FALSE)</f>
        <v>5.5133291301540467E-2</v>
      </c>
      <c r="AA68" s="52">
        <f>VLOOKUP($B68,Shock_dev!$A$1:$CI$300,MATCH(DATE(AA$1,1,1),Shock_dev!$A$1:$CI$1,0),FALSE)</f>
        <v>5.461776805074816E-2</v>
      </c>
      <c r="AB68" s="52">
        <f>VLOOKUP($B68,Shock_dev!$A$1:$CI$300,MATCH(DATE(AB$1,1,1),Shock_dev!$A$1:$CI$1,0),FALSE)</f>
        <v>5.3929938985280534E-2</v>
      </c>
      <c r="AC68" s="52">
        <f>VLOOKUP($B68,Shock_dev!$A$1:$CI$300,MATCH(DATE(AC$1,1,1),Shock_dev!$A$1:$CI$1,0),FALSE)</f>
        <v>5.3152522883709856E-2</v>
      </c>
      <c r="AD68" s="52">
        <f>VLOOKUP($B68,Shock_dev!$A$1:$CI$300,MATCH(DATE(AD$1,1,1),Shock_dev!$A$1:$CI$1,0),FALSE)</f>
        <v>5.2317941321144791E-2</v>
      </c>
      <c r="AE68" s="52">
        <f>VLOOKUP($B68,Shock_dev!$A$1:$CI$300,MATCH(DATE(AE$1,1,1),Shock_dev!$A$1:$CI$1,0),FALSE)</f>
        <v>5.1441528714268291E-2</v>
      </c>
      <c r="AF68" s="52">
        <f>VLOOKUP($B68,Shock_dev!$A$1:$CI$300,MATCH(DATE(AF$1,1,1),Shock_dev!$A$1:$CI$1,0),FALSE)</f>
        <v>5.0532551928763311E-2</v>
      </c>
      <c r="AG68" s="52"/>
      <c r="AH68" s="65">
        <f t="shared" si="1"/>
        <v>3.0223674693665482E-2</v>
      </c>
      <c r="AI68" s="65">
        <f t="shared" si="2"/>
        <v>3.3565402981247765E-2</v>
      </c>
      <c r="AJ68" s="65">
        <f t="shared" si="3"/>
        <v>4.9819876093316846E-2</v>
      </c>
      <c r="AK68" s="65">
        <f t="shared" si="4"/>
        <v>5.2406426725991731E-2</v>
      </c>
      <c r="AL68" s="65">
        <f t="shared" si="5"/>
        <v>5.4767040024476299E-2</v>
      </c>
      <c r="AM68" s="65">
        <f t="shared" si="6"/>
        <v>5.2274896766633362E-2</v>
      </c>
      <c r="AN68" s="66"/>
      <c r="AO68" s="65">
        <f t="shared" si="7"/>
        <v>3.1894538837456625E-2</v>
      </c>
      <c r="AP68" s="65">
        <f t="shared" si="8"/>
        <v>5.1113151409654292E-2</v>
      </c>
      <c r="AQ68" s="65">
        <f t="shared" si="9"/>
        <v>5.3520968395554827E-2</v>
      </c>
    </row>
    <row r="69" spans="1:43" x14ac:dyDescent="0.25">
      <c r="A69" s="5" t="str">
        <f>VLOOKUP(LEFT(RIGHT(B69,10),4),List_Sectors!$A$2:$C$30,3,FALSE)</f>
        <v>Forage</v>
      </c>
      <c r="B69" s="37" t="s">
        <v>574</v>
      </c>
      <c r="C69" s="51">
        <f>VLOOKUP($B69,Shock_dev!$A$1:$CI$300,MATCH(DATE(C$1,1,1),Shock_dev!$A$1:$CI$1,0),FALSE)</f>
        <v>3.1223492136650546E-5</v>
      </c>
      <c r="D69" s="52">
        <f>VLOOKUP($B69,Shock_dev!$A$1:$CI$300,MATCH(DATE(D$1,1,1),Shock_dev!$A$1:$CI$1,0),FALSE)</f>
        <v>4.5660307820351497E-5</v>
      </c>
      <c r="E69" s="52">
        <f>VLOOKUP($B69,Shock_dev!$A$1:$CI$300,MATCH(DATE(E$1,1,1),Shock_dev!$A$1:$CI$1,0),FALSE)</f>
        <v>5.1992716843357358E-5</v>
      </c>
      <c r="F69" s="52">
        <f>VLOOKUP($B69,Shock_dev!$A$1:$CI$300,MATCH(DATE(F$1,1,1),Shock_dev!$A$1:$CI$1,0),FALSE)</f>
        <v>5.4632279696736686E-5</v>
      </c>
      <c r="G69" s="52">
        <f>VLOOKUP($B69,Shock_dev!$A$1:$CI$300,MATCH(DATE(G$1,1,1),Shock_dev!$A$1:$CI$1,0),FALSE)</f>
        <v>5.5451363246722267E-5</v>
      </c>
      <c r="H69" s="52">
        <f>VLOOKUP($B69,Shock_dev!$A$1:$CI$300,MATCH(DATE(H$1,1,1),Shock_dev!$A$1:$CI$1,0),FALSE)</f>
        <v>5.5886276612345462E-5</v>
      </c>
      <c r="I69" s="52">
        <f>VLOOKUP($B69,Shock_dev!$A$1:$CI$300,MATCH(DATE(I$1,1,1),Shock_dev!$A$1:$CI$1,0),FALSE)</f>
        <v>5.6318746728430756E-5</v>
      </c>
      <c r="J69" s="52">
        <f>VLOOKUP($B69,Shock_dev!$A$1:$CI$300,MATCH(DATE(J$1,1,1),Shock_dev!$A$1:$CI$1,0),FALSE)</f>
        <v>5.6965841144093784E-5</v>
      </c>
      <c r="K69" s="52">
        <f>VLOOKUP($B69,Shock_dev!$A$1:$CI$300,MATCH(DATE(K$1,1,1),Shock_dev!$A$1:$CI$1,0),FALSE)</f>
        <v>5.7733106847859503E-5</v>
      </c>
      <c r="L69" s="52">
        <f>VLOOKUP($B69,Shock_dev!$A$1:$CI$300,MATCH(DATE(L$1,1,1),Shock_dev!$A$1:$CI$1,0),FALSE)</f>
        <v>5.874881145036678E-5</v>
      </c>
      <c r="M69" s="52">
        <f>VLOOKUP($B69,Shock_dev!$A$1:$CI$300,MATCH(DATE(M$1,1,1),Shock_dev!$A$1:$CI$1,0),FALSE)</f>
        <v>2.1728056985657196E-4</v>
      </c>
      <c r="N69" s="52">
        <f>VLOOKUP($B69,Shock_dev!$A$1:$CI$300,MATCH(DATE(N$1,1,1),Shock_dev!$A$1:$CI$1,0),FALSE)</f>
        <v>2.8003820780503374E-4</v>
      </c>
      <c r="O69" s="52">
        <f>VLOOKUP($B69,Shock_dev!$A$1:$CI$300,MATCH(DATE(O$1,1,1),Shock_dev!$A$1:$CI$1,0),FALSE)</f>
        <v>3.050929886805314E-4</v>
      </c>
      <c r="P69" s="52">
        <f>VLOOKUP($B69,Shock_dev!$A$1:$CI$300,MATCH(DATE(P$1,1,1),Shock_dev!$A$1:$CI$1,0),FALSE)</f>
        <v>3.1692431275660068E-4</v>
      </c>
      <c r="Q69" s="52">
        <f>VLOOKUP($B69,Shock_dev!$A$1:$CI$300,MATCH(DATE(Q$1,1,1),Shock_dev!$A$1:$CI$1,0),FALSE)</f>
        <v>3.2382391199385917E-4</v>
      </c>
      <c r="R69" s="52">
        <f>VLOOKUP($B69,Shock_dev!$A$1:$CI$300,MATCH(DATE(R$1,1,1),Shock_dev!$A$1:$CI$1,0),FALSE)</f>
        <v>3.2827412115198784E-4</v>
      </c>
      <c r="S69" s="52">
        <f>VLOOKUP($B69,Shock_dev!$A$1:$CI$300,MATCH(DATE(S$1,1,1),Shock_dev!$A$1:$CI$1,0),FALSE)</f>
        <v>3.3135355730089683E-4</v>
      </c>
      <c r="T69" s="52">
        <f>VLOOKUP($B69,Shock_dev!$A$1:$CI$300,MATCH(DATE(T$1,1,1),Shock_dev!$A$1:$CI$1,0),FALSE)</f>
        <v>3.3333381884890909E-4</v>
      </c>
      <c r="U69" s="52">
        <f>VLOOKUP($B69,Shock_dev!$A$1:$CI$300,MATCH(DATE(U$1,1,1),Shock_dev!$A$1:$CI$1,0),FALSE)</f>
        <v>3.3433077856652801E-4</v>
      </c>
      <c r="V69" s="52">
        <f>VLOOKUP($B69,Shock_dev!$A$1:$CI$300,MATCH(DATE(V$1,1,1),Shock_dev!$A$1:$CI$1,0),FALSE)</f>
        <v>3.3482890693954285E-4</v>
      </c>
      <c r="W69" s="52">
        <f>VLOOKUP($B69,Shock_dev!$A$1:$CI$300,MATCH(DATE(W$1,1,1),Shock_dev!$A$1:$CI$1,0),FALSE)</f>
        <v>2.3459557969070954E-4</v>
      </c>
      <c r="X69" s="52">
        <f>VLOOKUP($B69,Shock_dev!$A$1:$CI$300,MATCH(DATE(X$1,1,1),Shock_dev!$A$1:$CI$1,0),FALSE)</f>
        <v>1.9565389542082652E-4</v>
      </c>
      <c r="Y69" s="52">
        <f>VLOOKUP($B69,Shock_dev!$A$1:$CI$300,MATCH(DATE(Y$1,1,1),Shock_dev!$A$1:$CI$1,0),FALSE)</f>
        <v>1.795245239392052E-4</v>
      </c>
      <c r="Z69" s="52">
        <f>VLOOKUP($B69,Shock_dev!$A$1:$CI$300,MATCH(DATE(Z$1,1,1),Shock_dev!$A$1:$CI$1,0),FALSE)</f>
        <v>1.704845259521202E-4</v>
      </c>
      <c r="AA69" s="52">
        <f>VLOOKUP($B69,Shock_dev!$A$1:$CI$300,MATCH(DATE(AA$1,1,1),Shock_dev!$A$1:$CI$1,0),FALSE)</f>
        <v>1.6350490421755665E-4</v>
      </c>
      <c r="AB69" s="52">
        <f>VLOOKUP($B69,Shock_dev!$A$1:$CI$300,MATCH(DATE(AB$1,1,1),Shock_dev!$A$1:$CI$1,0),FALSE)</f>
        <v>1.5711969923357197E-4</v>
      </c>
      <c r="AC69" s="52">
        <f>VLOOKUP($B69,Shock_dev!$A$1:$CI$300,MATCH(DATE(AC$1,1,1),Shock_dev!$A$1:$CI$1,0),FALSE)</f>
        <v>1.5095848981270212E-4</v>
      </c>
      <c r="AD69" s="52">
        <f>VLOOKUP($B69,Shock_dev!$A$1:$CI$300,MATCH(DATE(AD$1,1,1),Shock_dev!$A$1:$CI$1,0),FALSE)</f>
        <v>1.4495714839312063E-4</v>
      </c>
      <c r="AE69" s="52">
        <f>VLOOKUP($B69,Shock_dev!$A$1:$CI$300,MATCH(DATE(AE$1,1,1),Shock_dev!$A$1:$CI$1,0),FALSE)</f>
        <v>1.3912120285265541E-4</v>
      </c>
      <c r="AF69" s="52">
        <f>VLOOKUP($B69,Shock_dev!$A$1:$CI$300,MATCH(DATE(AF$1,1,1),Shock_dev!$A$1:$CI$1,0),FALSE)</f>
        <v>1.3346210455714115E-4</v>
      </c>
      <c r="AG69" s="52"/>
      <c r="AH69" s="65">
        <f t="shared" si="1"/>
        <v>4.7792031948763668E-5</v>
      </c>
      <c r="AI69" s="65">
        <f t="shared" si="2"/>
        <v>5.7130556556619256E-5</v>
      </c>
      <c r="AJ69" s="65">
        <f t="shared" si="3"/>
        <v>2.8863199821851937E-4</v>
      </c>
      <c r="AK69" s="65">
        <f t="shared" si="4"/>
        <v>3.3242423656157296E-4</v>
      </c>
      <c r="AL69" s="65">
        <f t="shared" si="5"/>
        <v>1.8875268584408363E-4</v>
      </c>
      <c r="AM69" s="65">
        <f t="shared" si="6"/>
        <v>1.4512372896983825E-4</v>
      </c>
      <c r="AN69" s="66"/>
      <c r="AO69" s="65">
        <f t="shared" si="7"/>
        <v>5.2461294252691465E-5</v>
      </c>
      <c r="AP69" s="65">
        <f t="shared" si="8"/>
        <v>3.1052811739004616E-4</v>
      </c>
      <c r="AQ69" s="65">
        <f t="shared" si="9"/>
        <v>1.6693820740696096E-4</v>
      </c>
    </row>
    <row r="70" spans="1:43" x14ac:dyDescent="0.25">
      <c r="A70" s="5" t="str">
        <f>VLOOKUP(LEFT(RIGHT(B70,10),4),List_Sectors!$A$2:$C$30,3,FALSE)</f>
        <v>Transport</v>
      </c>
      <c r="B70" s="37" t="s">
        <v>575</v>
      </c>
      <c r="C70" s="51">
        <f>VLOOKUP($B70,Shock_dev!$A$1:$CI$300,MATCH(DATE(C$1,1,1),Shock_dev!$A$1:$CI$1,0),FALSE)</f>
        <v>3.5047642073293044E-3</v>
      </c>
      <c r="D70" s="52">
        <f>VLOOKUP($B70,Shock_dev!$A$1:$CI$300,MATCH(DATE(D$1,1,1),Shock_dev!$A$1:$CI$1,0),FALSE)</f>
        <v>6.3033849999066596E-3</v>
      </c>
      <c r="E70" s="52">
        <f>VLOOKUP($B70,Shock_dev!$A$1:$CI$300,MATCH(DATE(E$1,1,1),Shock_dev!$A$1:$CI$1,0),FALSE)</f>
        <v>7.8052695662133697E-3</v>
      </c>
      <c r="F70" s="52">
        <f>VLOOKUP($B70,Shock_dev!$A$1:$CI$300,MATCH(DATE(F$1,1,1),Shock_dev!$A$1:$CI$1,0),FALSE)</f>
        <v>8.2675082910483085E-3</v>
      </c>
      <c r="G70" s="52">
        <f>VLOOKUP($B70,Shock_dev!$A$1:$CI$300,MATCH(DATE(G$1,1,1),Shock_dev!$A$1:$CI$1,0),FALSE)</f>
        <v>7.8766342378285784E-3</v>
      </c>
      <c r="H70" s="52">
        <f>VLOOKUP($B70,Shock_dev!$A$1:$CI$300,MATCH(DATE(H$1,1,1),Shock_dev!$A$1:$CI$1,0),FALSE)</f>
        <v>7.2901081738165853E-3</v>
      </c>
      <c r="I70" s="52">
        <f>VLOOKUP($B70,Shock_dev!$A$1:$CI$300,MATCH(DATE(I$1,1,1),Shock_dev!$A$1:$CI$1,0),FALSE)</f>
        <v>6.54375552055064E-3</v>
      </c>
      <c r="J70" s="52">
        <f>VLOOKUP($B70,Shock_dev!$A$1:$CI$300,MATCH(DATE(J$1,1,1),Shock_dev!$A$1:$CI$1,0),FALSE)</f>
        <v>5.8085909608787817E-3</v>
      </c>
      <c r="K70" s="52">
        <f>VLOOKUP($B70,Shock_dev!$A$1:$CI$300,MATCH(DATE(K$1,1,1),Shock_dev!$A$1:$CI$1,0),FALSE)</f>
        <v>5.0475577239431687E-3</v>
      </c>
      <c r="L70" s="52">
        <f>VLOOKUP($B70,Shock_dev!$A$1:$CI$300,MATCH(DATE(L$1,1,1),Shock_dev!$A$1:$CI$1,0),FALSE)</f>
        <v>4.4593208108801687E-3</v>
      </c>
      <c r="M70" s="52">
        <f>VLOOKUP($B70,Shock_dev!$A$1:$CI$300,MATCH(DATE(M$1,1,1),Shock_dev!$A$1:$CI$1,0),FALSE)</f>
        <v>4.5896293576676295E-3</v>
      </c>
      <c r="N70" s="52">
        <f>VLOOKUP($B70,Shock_dev!$A$1:$CI$300,MATCH(DATE(N$1,1,1),Shock_dev!$A$1:$CI$1,0),FALSE)</f>
        <v>4.5628350901758775E-3</v>
      </c>
      <c r="O70" s="52">
        <f>VLOOKUP($B70,Shock_dev!$A$1:$CI$300,MATCH(DATE(O$1,1,1),Shock_dev!$A$1:$CI$1,0),FALSE)</f>
        <v>4.3959015901230344E-3</v>
      </c>
      <c r="P70" s="52">
        <f>VLOOKUP($B70,Shock_dev!$A$1:$CI$300,MATCH(DATE(P$1,1,1),Shock_dev!$A$1:$CI$1,0),FALSE)</f>
        <v>4.1324555280856101E-3</v>
      </c>
      <c r="Q70" s="52">
        <f>VLOOKUP($B70,Shock_dev!$A$1:$CI$300,MATCH(DATE(Q$1,1,1),Shock_dev!$A$1:$CI$1,0),FALSE)</f>
        <v>3.9057104945081481E-3</v>
      </c>
      <c r="R70" s="52">
        <f>VLOOKUP($B70,Shock_dev!$A$1:$CI$300,MATCH(DATE(R$1,1,1),Shock_dev!$A$1:$CI$1,0),FALSE)</f>
        <v>3.5588273215397125E-3</v>
      </c>
      <c r="S70" s="52">
        <f>VLOOKUP($B70,Shock_dev!$A$1:$CI$300,MATCH(DATE(S$1,1,1),Shock_dev!$A$1:$CI$1,0),FALSE)</f>
        <v>3.29014042870734E-3</v>
      </c>
      <c r="T70" s="52">
        <f>VLOOKUP($B70,Shock_dev!$A$1:$CI$300,MATCH(DATE(T$1,1,1),Shock_dev!$A$1:$CI$1,0),FALSE)</f>
        <v>3.033083507793158E-3</v>
      </c>
      <c r="U70" s="52">
        <f>VLOOKUP($B70,Shock_dev!$A$1:$CI$300,MATCH(DATE(U$1,1,1),Shock_dev!$A$1:$CI$1,0),FALSE)</f>
        <v>2.7839571056375262E-3</v>
      </c>
      <c r="V70" s="52">
        <f>VLOOKUP($B70,Shock_dev!$A$1:$CI$300,MATCH(DATE(V$1,1,1),Shock_dev!$A$1:$CI$1,0),FALSE)</f>
        <v>2.8857387858181381E-3</v>
      </c>
      <c r="W70" s="52">
        <f>VLOOKUP($B70,Shock_dev!$A$1:$CI$300,MATCH(DATE(W$1,1,1),Shock_dev!$A$1:$CI$1,0),FALSE)</f>
        <v>2.8600592372462937E-3</v>
      </c>
      <c r="X70" s="52">
        <f>VLOOKUP($B70,Shock_dev!$A$1:$CI$300,MATCH(DATE(X$1,1,1),Shock_dev!$A$1:$CI$1,0),FALSE)</f>
        <v>2.8268758141831492E-3</v>
      </c>
      <c r="Y70" s="52">
        <f>VLOOKUP($B70,Shock_dev!$A$1:$CI$300,MATCH(DATE(Y$1,1,1),Shock_dev!$A$1:$CI$1,0),FALSE)</f>
        <v>3.1201481474233466E-3</v>
      </c>
      <c r="Z70" s="52">
        <f>VLOOKUP($B70,Shock_dev!$A$1:$CI$300,MATCH(DATE(Z$1,1,1),Shock_dev!$A$1:$CI$1,0),FALSE)</f>
        <v>3.2750260912505999E-3</v>
      </c>
      <c r="AA70" s="52">
        <f>VLOOKUP($B70,Shock_dev!$A$1:$CI$300,MATCH(DATE(AA$1,1,1),Shock_dev!$A$1:$CI$1,0),FALSE)</f>
        <v>3.2690107012021043E-3</v>
      </c>
      <c r="AB70" s="52">
        <f>VLOOKUP($B70,Shock_dev!$A$1:$CI$300,MATCH(DATE(AB$1,1,1),Shock_dev!$A$1:$CI$1,0),FALSE)</f>
        <v>3.1563732215555405E-3</v>
      </c>
      <c r="AC70" s="52">
        <f>VLOOKUP($B70,Shock_dev!$A$1:$CI$300,MATCH(DATE(AC$1,1,1),Shock_dev!$A$1:$CI$1,0),FALSE)</f>
        <v>2.986486736408665E-3</v>
      </c>
      <c r="AD70" s="52">
        <f>VLOOKUP($B70,Shock_dev!$A$1:$CI$300,MATCH(DATE(AD$1,1,1),Shock_dev!$A$1:$CI$1,0),FALSE)</f>
        <v>2.7937375878092996E-3</v>
      </c>
      <c r="AE70" s="52">
        <f>VLOOKUP($B70,Shock_dev!$A$1:$CI$300,MATCH(DATE(AE$1,1,1),Shock_dev!$A$1:$CI$1,0),FALSE)</f>
        <v>2.5992643787968663E-3</v>
      </c>
      <c r="AF70" s="52">
        <f>VLOOKUP($B70,Shock_dev!$A$1:$CI$300,MATCH(DATE(AF$1,1,1),Shock_dev!$A$1:$CI$1,0),FALSE)</f>
        <v>2.4144848164013655E-3</v>
      </c>
      <c r="AG70" s="52"/>
      <c r="AH70" s="65">
        <f t="shared" si="1"/>
        <v>6.7515122604652434E-3</v>
      </c>
      <c r="AI70" s="65">
        <f t="shared" si="2"/>
        <v>5.8298666380138687E-3</v>
      </c>
      <c r="AJ70" s="65">
        <f t="shared" si="3"/>
        <v>4.3173064121120605E-3</v>
      </c>
      <c r="AK70" s="65">
        <f t="shared" si="4"/>
        <v>3.110349429899175E-3</v>
      </c>
      <c r="AL70" s="65">
        <f t="shared" si="5"/>
        <v>3.0702239982610983E-3</v>
      </c>
      <c r="AM70" s="65">
        <f t="shared" si="6"/>
        <v>2.7900693481943467E-3</v>
      </c>
      <c r="AN70" s="66"/>
      <c r="AO70" s="65">
        <f t="shared" si="7"/>
        <v>6.2906894492395556E-3</v>
      </c>
      <c r="AP70" s="65">
        <f t="shared" si="8"/>
        <v>3.7138279210056175E-3</v>
      </c>
      <c r="AQ70" s="65">
        <f t="shared" si="9"/>
        <v>2.9301466732277225E-3</v>
      </c>
    </row>
    <row r="71" spans="1:43" x14ac:dyDescent="0.25">
      <c r="A71" s="5" t="str">
        <f>VLOOKUP(LEFT(RIGHT(B71,10),4),List_Sectors!$A$2:$C$30,3,FALSE)</f>
        <v>Services</v>
      </c>
      <c r="B71" s="37" t="s">
        <v>576</v>
      </c>
      <c r="C71" s="51">
        <f>VLOOKUP($B71,Shock_dev!$A$1:$CI$300,MATCH(DATE(C$1,1,1),Shock_dev!$A$1:$CI$1,0),FALSE)</f>
        <v>0.11213922563984549</v>
      </c>
      <c r="D71" s="52">
        <f>VLOOKUP($B71,Shock_dev!$A$1:$CI$300,MATCH(DATE(D$1,1,1),Shock_dev!$A$1:$CI$1,0),FALSE)</f>
        <v>0.18724883201712705</v>
      </c>
      <c r="E71" s="52">
        <f>VLOOKUP($B71,Shock_dev!$A$1:$CI$300,MATCH(DATE(E$1,1,1),Shock_dev!$A$1:$CI$1,0),FALSE)</f>
        <v>0.21949423620572034</v>
      </c>
      <c r="F71" s="52">
        <f>VLOOKUP($B71,Shock_dev!$A$1:$CI$300,MATCH(DATE(F$1,1,1),Shock_dev!$A$1:$CI$1,0),FALSE)</f>
        <v>0.22518082066152989</v>
      </c>
      <c r="G71" s="52">
        <f>VLOOKUP($B71,Shock_dev!$A$1:$CI$300,MATCH(DATE(G$1,1,1),Shock_dev!$A$1:$CI$1,0),FALSE)</f>
        <v>0.21272605761965666</v>
      </c>
      <c r="H71" s="52">
        <f>VLOOKUP($B71,Shock_dev!$A$1:$CI$300,MATCH(DATE(H$1,1,1),Shock_dev!$A$1:$CI$1,0),FALSE)</f>
        <v>0.20315407061282734</v>
      </c>
      <c r="I71" s="52">
        <f>VLOOKUP($B71,Shock_dev!$A$1:$CI$300,MATCH(DATE(I$1,1,1),Shock_dev!$A$1:$CI$1,0),FALSE)</f>
        <v>0.1945744571388508</v>
      </c>
      <c r="J71" s="52">
        <f>VLOOKUP($B71,Shock_dev!$A$1:$CI$300,MATCH(DATE(J$1,1,1),Shock_dev!$A$1:$CI$1,0),FALSE)</f>
        <v>0.19063039886806513</v>
      </c>
      <c r="K71" s="52">
        <f>VLOOKUP($B71,Shock_dev!$A$1:$CI$300,MATCH(DATE(K$1,1,1),Shock_dev!$A$1:$CI$1,0),FALSE)</f>
        <v>0.18815246934882604</v>
      </c>
      <c r="L71" s="52">
        <f>VLOOKUP($B71,Shock_dev!$A$1:$CI$300,MATCH(DATE(L$1,1,1),Shock_dev!$A$1:$CI$1,0),FALSE)</f>
        <v>0.19237679441065472</v>
      </c>
      <c r="M71" s="52">
        <f>VLOOKUP($B71,Shock_dev!$A$1:$CI$300,MATCH(DATE(M$1,1,1),Shock_dev!$A$1:$CI$1,0),FALSE)</f>
        <v>0.21868733188289674</v>
      </c>
      <c r="N71" s="52">
        <f>VLOOKUP($B71,Shock_dev!$A$1:$CI$300,MATCH(DATE(N$1,1,1),Shock_dev!$A$1:$CI$1,0),FALSE)</f>
        <v>0.23576237332579186</v>
      </c>
      <c r="O71" s="52">
        <f>VLOOKUP($B71,Shock_dev!$A$1:$CI$300,MATCH(DATE(O$1,1,1),Shock_dev!$A$1:$CI$1,0),FALSE)</f>
        <v>0.2465318923408111</v>
      </c>
      <c r="P71" s="52">
        <f>VLOOKUP($B71,Shock_dev!$A$1:$CI$300,MATCH(DATE(P$1,1,1),Shock_dev!$A$1:$CI$1,0),FALSE)</f>
        <v>0.25318393286397561</v>
      </c>
      <c r="Q71" s="52">
        <f>VLOOKUP($B71,Shock_dev!$A$1:$CI$300,MATCH(DATE(Q$1,1,1),Shock_dev!$A$1:$CI$1,0),FALSE)</f>
        <v>0.26005031433064169</v>
      </c>
      <c r="R71" s="52">
        <f>VLOOKUP($B71,Shock_dev!$A$1:$CI$300,MATCH(DATE(R$1,1,1),Shock_dev!$A$1:$CI$1,0),FALSE)</f>
        <v>0.26157977377932035</v>
      </c>
      <c r="S71" s="52">
        <f>VLOOKUP($B71,Shock_dev!$A$1:$CI$300,MATCH(DATE(S$1,1,1),Shock_dev!$A$1:$CI$1,0),FALSE)</f>
        <v>0.26447700887980496</v>
      </c>
      <c r="T71" s="52">
        <f>VLOOKUP($B71,Shock_dev!$A$1:$CI$300,MATCH(DATE(T$1,1,1),Shock_dev!$A$1:$CI$1,0),FALSE)</f>
        <v>0.26589303075672505</v>
      </c>
      <c r="U71" s="52">
        <f>VLOOKUP($B71,Shock_dev!$A$1:$CI$300,MATCH(DATE(U$1,1,1),Shock_dev!$A$1:$CI$1,0),FALSE)</f>
        <v>0.26573281285588485</v>
      </c>
      <c r="V71" s="52">
        <f>VLOOKUP($B71,Shock_dev!$A$1:$CI$300,MATCH(DATE(V$1,1,1),Shock_dev!$A$1:$CI$1,0),FALSE)</f>
        <v>0.27484207062157046</v>
      </c>
      <c r="W71" s="52">
        <f>VLOOKUP($B71,Shock_dev!$A$1:$CI$300,MATCH(DATE(W$1,1,1),Shock_dev!$A$1:$CI$1,0),FALSE)</f>
        <v>0.27674172121025753</v>
      </c>
      <c r="X71" s="52">
        <f>VLOOKUP($B71,Shock_dev!$A$1:$CI$300,MATCH(DATE(X$1,1,1),Shock_dev!$A$1:$CI$1,0),FALSE)</f>
        <v>0.27691998921025995</v>
      </c>
      <c r="Y71" s="52">
        <f>VLOOKUP($B71,Shock_dev!$A$1:$CI$300,MATCH(DATE(Y$1,1,1),Shock_dev!$A$1:$CI$1,0),FALSE)</f>
        <v>0.28667098999796869</v>
      </c>
      <c r="Z71" s="52">
        <f>VLOOKUP($B71,Shock_dev!$A$1:$CI$300,MATCH(DATE(Z$1,1,1),Shock_dev!$A$1:$CI$1,0),FALSE)</f>
        <v>0.28965846554359537</v>
      </c>
      <c r="AA71" s="52">
        <f>VLOOKUP($B71,Shock_dev!$A$1:$CI$300,MATCH(DATE(AA$1,1,1),Shock_dev!$A$1:$CI$1,0),FALSE)</f>
        <v>0.28667446612275199</v>
      </c>
      <c r="AB71" s="52">
        <f>VLOOKUP($B71,Shock_dev!$A$1:$CI$300,MATCH(DATE(AB$1,1,1),Shock_dev!$A$1:$CI$1,0),FALSE)</f>
        <v>0.28027628268020272</v>
      </c>
      <c r="AC71" s="52">
        <f>VLOOKUP($B71,Shock_dev!$A$1:$CI$300,MATCH(DATE(AC$1,1,1),Shock_dev!$A$1:$CI$1,0),FALSE)</f>
        <v>0.2722485728357949</v>
      </c>
      <c r="AD71" s="52">
        <f>VLOOKUP($B71,Shock_dev!$A$1:$CI$300,MATCH(DATE(AD$1,1,1),Shock_dev!$A$1:$CI$1,0),FALSE)</f>
        <v>0.26360660245388695</v>
      </c>
      <c r="AE71" s="52">
        <f>VLOOKUP($B71,Shock_dev!$A$1:$CI$300,MATCH(DATE(AE$1,1,1),Shock_dev!$A$1:$CI$1,0),FALSE)</f>
        <v>0.25484736639629574</v>
      </c>
      <c r="AF71" s="52">
        <f>VLOOKUP($B71,Shock_dev!$A$1:$CI$300,MATCH(DATE(AF$1,1,1),Shock_dev!$A$1:$CI$1,0),FALSE)</f>
        <v>0.24615625754918205</v>
      </c>
      <c r="AG71" s="52"/>
      <c r="AH71" s="65">
        <f t="shared" si="1"/>
        <v>0.19135783442877591</v>
      </c>
      <c r="AI71" s="65">
        <f t="shared" si="2"/>
        <v>0.19377763807584478</v>
      </c>
      <c r="AJ71" s="65">
        <f t="shared" si="3"/>
        <v>0.24284316894882338</v>
      </c>
      <c r="AK71" s="65">
        <f t="shared" si="4"/>
        <v>0.26650493937866115</v>
      </c>
      <c r="AL71" s="65">
        <f t="shared" si="5"/>
        <v>0.28333312641696673</v>
      </c>
      <c r="AM71" s="65">
        <f t="shared" si="6"/>
        <v>0.26342701638307248</v>
      </c>
      <c r="AN71" s="66"/>
      <c r="AO71" s="65">
        <f t="shared" si="7"/>
        <v>0.19256773625231033</v>
      </c>
      <c r="AP71" s="65">
        <f t="shared" si="8"/>
        <v>0.25467405416374228</v>
      </c>
      <c r="AQ71" s="65">
        <f t="shared" si="9"/>
        <v>0.27338007140001963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577</v>
      </c>
      <c r="C72" s="51">
        <f>VLOOKUP($B72,Shock_dev!$A$1:$CI$300,MATCH(DATE(C$1,1,1),Shock_dev!$A$1:$CI$1,0),FALSE)</f>
        <v>6.1532466658919512E-3</v>
      </c>
      <c r="D72" s="52">
        <f>VLOOKUP($B72,Shock_dev!$A$1:$CI$300,MATCH(DATE(D$1,1,1),Shock_dev!$A$1:$CI$1,0),FALSE)</f>
        <v>1.1682253159629159E-2</v>
      </c>
      <c r="E72" s="52">
        <f>VLOOKUP($B72,Shock_dev!$A$1:$CI$300,MATCH(DATE(E$1,1,1),Shock_dev!$A$1:$CI$1,0),FALSE)</f>
        <v>1.5502784477307513E-2</v>
      </c>
      <c r="F72" s="52">
        <f>VLOOKUP($B72,Shock_dev!$A$1:$CI$300,MATCH(DATE(F$1,1,1),Shock_dev!$A$1:$CI$1,0),FALSE)</f>
        <v>1.7934232535388415E-2</v>
      </c>
      <c r="G72" s="52">
        <f>VLOOKUP($B72,Shock_dev!$A$1:$CI$300,MATCH(DATE(G$1,1,1),Shock_dev!$A$1:$CI$1,0),FALSE)</f>
        <v>1.9117661923880765E-2</v>
      </c>
      <c r="H72" s="52">
        <f>VLOOKUP($B72,Shock_dev!$A$1:$CI$300,MATCH(DATE(H$1,1,1),Shock_dev!$A$1:$CI$1,0),FALSE)</f>
        <v>2.0058859649555557E-2</v>
      </c>
      <c r="I72" s="52">
        <f>VLOOKUP($B72,Shock_dev!$A$1:$CI$300,MATCH(DATE(I$1,1,1),Shock_dev!$A$1:$CI$1,0),FALSE)</f>
        <v>2.0726734110136293E-2</v>
      </c>
      <c r="J72" s="52">
        <f>VLOOKUP($B72,Shock_dev!$A$1:$CI$300,MATCH(DATE(J$1,1,1),Shock_dev!$A$1:$CI$1,0),FALSE)</f>
        <v>2.1316661031125443E-2</v>
      </c>
      <c r="K72" s="52">
        <f>VLOOKUP($B72,Shock_dev!$A$1:$CI$300,MATCH(DATE(K$1,1,1),Shock_dev!$A$1:$CI$1,0),FALSE)</f>
        <v>2.1721744450666814E-2</v>
      </c>
      <c r="L72" s="52">
        <f>VLOOKUP($B72,Shock_dev!$A$1:$CI$300,MATCH(DATE(L$1,1,1),Shock_dev!$A$1:$CI$1,0),FALSE)</f>
        <v>2.2201341431414962E-2</v>
      </c>
      <c r="M72" s="52">
        <f>VLOOKUP($B72,Shock_dev!$A$1:$CI$300,MATCH(DATE(M$1,1,1),Shock_dev!$A$1:$CI$1,0),FALSE)</f>
        <v>2.3882554673742121E-2</v>
      </c>
      <c r="N72" s="52">
        <f>VLOOKUP($B72,Shock_dev!$A$1:$CI$300,MATCH(DATE(N$1,1,1),Shock_dev!$A$1:$CI$1,0),FALSE)</f>
        <v>2.5119416473159378E-2</v>
      </c>
      <c r="O72" s="52">
        <f>VLOOKUP($B72,Shock_dev!$A$1:$CI$300,MATCH(DATE(O$1,1,1),Shock_dev!$A$1:$CI$1,0),FALSE)</f>
        <v>2.5929268898708151E-2</v>
      </c>
      <c r="P72" s="52">
        <f>VLOOKUP($B72,Shock_dev!$A$1:$CI$300,MATCH(DATE(P$1,1,1),Shock_dev!$A$1:$CI$1,0),FALSE)</f>
        <v>2.6408743171692357E-2</v>
      </c>
      <c r="Q72" s="52">
        <f>VLOOKUP($B72,Shock_dev!$A$1:$CI$300,MATCH(DATE(Q$1,1,1),Shock_dev!$A$1:$CI$1,0),FALSE)</f>
        <v>2.6806366474674333E-2</v>
      </c>
      <c r="R72" s="52">
        <f>VLOOKUP($B72,Shock_dev!$A$1:$CI$300,MATCH(DATE(R$1,1,1),Shock_dev!$A$1:$CI$1,0),FALSE)</f>
        <v>2.6842762079514654E-2</v>
      </c>
      <c r="S72" s="52">
        <f>VLOOKUP($B72,Shock_dev!$A$1:$CI$300,MATCH(DATE(S$1,1,1),Shock_dev!$A$1:$CI$1,0),FALSE)</f>
        <v>2.6841985534757255E-2</v>
      </c>
      <c r="T72" s="52">
        <f>VLOOKUP($B72,Shock_dev!$A$1:$CI$300,MATCH(DATE(T$1,1,1),Shock_dev!$A$1:$CI$1,0),FALSE)</f>
        <v>2.6717064743620438E-2</v>
      </c>
      <c r="U72" s="52">
        <f>VLOOKUP($B72,Shock_dev!$A$1:$CI$300,MATCH(DATE(U$1,1,1),Shock_dev!$A$1:$CI$1,0),FALSE)</f>
        <v>2.646721027451561E-2</v>
      </c>
      <c r="V72" s="52">
        <f>VLOOKUP($B72,Shock_dev!$A$1:$CI$300,MATCH(DATE(V$1,1,1),Shock_dev!$A$1:$CI$1,0),FALSE)</f>
        <v>2.6731456350605122E-2</v>
      </c>
      <c r="W72" s="52">
        <f>VLOOKUP($B72,Shock_dev!$A$1:$CI$300,MATCH(DATE(W$1,1,1),Shock_dev!$A$1:$CI$1,0),FALSE)</f>
        <v>2.6695266605329459E-2</v>
      </c>
      <c r="X72" s="52">
        <f>VLOOKUP($B72,Shock_dev!$A$1:$CI$300,MATCH(DATE(X$1,1,1),Shock_dev!$A$1:$CI$1,0),FALSE)</f>
        <v>2.6561525009534522E-2</v>
      </c>
      <c r="Y72" s="52">
        <f>VLOOKUP($B72,Shock_dev!$A$1:$CI$300,MATCH(DATE(Y$1,1,1),Shock_dev!$A$1:$CI$1,0),FALSE)</f>
        <v>2.6914907860289865E-2</v>
      </c>
      <c r="Z72" s="52">
        <f>VLOOKUP($B72,Shock_dev!$A$1:$CI$300,MATCH(DATE(Z$1,1,1),Shock_dev!$A$1:$CI$1,0),FALSE)</f>
        <v>2.7042189775709945E-2</v>
      </c>
      <c r="AA72" s="52">
        <f>VLOOKUP($B72,Shock_dev!$A$1:$CI$300,MATCH(DATE(AA$1,1,1),Shock_dev!$A$1:$CI$1,0),FALSE)</f>
        <v>2.6890810014669506E-2</v>
      </c>
      <c r="AB72" s="52">
        <f>VLOOKUP($B72,Shock_dev!$A$1:$CI$300,MATCH(DATE(AB$1,1,1),Shock_dev!$A$1:$CI$1,0),FALSE)</f>
        <v>2.6540626467513193E-2</v>
      </c>
      <c r="AC72" s="52">
        <f>VLOOKUP($B72,Shock_dev!$A$1:$CI$300,MATCH(DATE(AC$1,1,1),Shock_dev!$A$1:$CI$1,0),FALSE)</f>
        <v>2.6065637466015992E-2</v>
      </c>
      <c r="AD72" s="52">
        <f>VLOOKUP($B72,Shock_dev!$A$1:$CI$300,MATCH(DATE(AD$1,1,1),Shock_dev!$A$1:$CI$1,0),FALSE)</f>
        <v>2.5516727437211974E-2</v>
      </c>
      <c r="AE72" s="52">
        <f>VLOOKUP($B72,Shock_dev!$A$1:$CI$300,MATCH(DATE(AE$1,1,1),Shock_dev!$A$1:$CI$1,0),FALSE)</f>
        <v>2.4925126941840788E-2</v>
      </c>
      <c r="AF72" s="52">
        <f>VLOOKUP($B72,Shock_dev!$A$1:$CI$300,MATCH(DATE(AF$1,1,1),Shock_dev!$A$1:$CI$1,0),FALSE)</f>
        <v>2.430824660798302E-2</v>
      </c>
      <c r="AG72" s="52"/>
      <c r="AH72" s="65">
        <f t="shared" si="1"/>
        <v>1.407803575241956E-2</v>
      </c>
      <c r="AI72" s="65">
        <f t="shared" si="2"/>
        <v>2.1205068134579813E-2</v>
      </c>
      <c r="AJ72" s="65">
        <f t="shared" si="3"/>
        <v>2.5629269938395267E-2</v>
      </c>
      <c r="AK72" s="65">
        <f t="shared" si="4"/>
        <v>2.6720095796602616E-2</v>
      </c>
      <c r="AL72" s="65">
        <f t="shared" si="5"/>
        <v>2.6820939853106664E-2</v>
      </c>
      <c r="AM72" s="65">
        <f t="shared" si="6"/>
        <v>2.5471272984112996E-2</v>
      </c>
      <c r="AN72" s="66"/>
      <c r="AO72" s="65">
        <f t="shared" si="7"/>
        <v>1.7641551943499686E-2</v>
      </c>
      <c r="AP72" s="65">
        <f t="shared" si="8"/>
        <v>2.6174682867498942E-2</v>
      </c>
      <c r="AQ72" s="65">
        <f t="shared" si="9"/>
        <v>2.614610641860983E-2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8.2581821756586363E-2</v>
      </c>
      <c r="D77" s="52">
        <f t="shared" ref="D77:AF77" si="11">SUM(D60:D69)</f>
        <v>0.12033649256895214</v>
      </c>
      <c r="E77" s="52">
        <f t="shared" si="11"/>
        <v>0.13647155328504551</v>
      </c>
      <c r="F77" s="52">
        <f t="shared" si="11"/>
        <v>0.14428692812824442</v>
      </c>
      <c r="G77" s="52">
        <f t="shared" si="11"/>
        <v>0.1447280212956901</v>
      </c>
      <c r="H77" s="52">
        <f t="shared" si="11"/>
        <v>0.14886862619587821</v>
      </c>
      <c r="I77" s="52">
        <f t="shared" si="11"/>
        <v>0.14993659507671855</v>
      </c>
      <c r="J77" s="52">
        <f t="shared" si="11"/>
        <v>0.15131654280217458</v>
      </c>
      <c r="K77" s="52">
        <f t="shared" si="11"/>
        <v>0.14945083201239406</v>
      </c>
      <c r="L77" s="52">
        <f t="shared" si="11"/>
        <v>0.15237720276738162</v>
      </c>
      <c r="M77" s="52">
        <f t="shared" si="11"/>
        <v>0.16911338952887023</v>
      </c>
      <c r="N77" s="52">
        <f t="shared" si="11"/>
        <v>0.1742916919014586</v>
      </c>
      <c r="O77" s="52">
        <f t="shared" si="11"/>
        <v>0.17600902629504589</v>
      </c>
      <c r="P77" s="52">
        <f t="shared" si="11"/>
        <v>0.17623272656149219</v>
      </c>
      <c r="Q77" s="52">
        <f t="shared" si="11"/>
        <v>0.17928726529840683</v>
      </c>
      <c r="R77" s="52">
        <f t="shared" si="11"/>
        <v>0.17778395654867457</v>
      </c>
      <c r="S77" s="52">
        <f t="shared" si="11"/>
        <v>0.17872006467662591</v>
      </c>
      <c r="T77" s="52">
        <f t="shared" si="11"/>
        <v>0.17792207864665241</v>
      </c>
      <c r="U77" s="52">
        <f t="shared" si="11"/>
        <v>0.17627075021358196</v>
      </c>
      <c r="V77" s="52">
        <f t="shared" si="11"/>
        <v>0.18347565145666644</v>
      </c>
      <c r="W77" s="52">
        <f t="shared" si="11"/>
        <v>0.18310787314499841</v>
      </c>
      <c r="X77" s="52">
        <f t="shared" si="11"/>
        <v>0.18383545222244438</v>
      </c>
      <c r="Y77" s="52">
        <f t="shared" si="11"/>
        <v>0.1940655726474802</v>
      </c>
      <c r="Z77" s="52">
        <f t="shared" si="11"/>
        <v>0.19655833035198705</v>
      </c>
      <c r="AA77" s="52">
        <f t="shared" si="11"/>
        <v>0.19575424727032459</v>
      </c>
      <c r="AB77" s="52">
        <f t="shared" si="11"/>
        <v>0.1937005462468871</v>
      </c>
      <c r="AC77" s="52">
        <f t="shared" si="11"/>
        <v>0.19112188028232738</v>
      </c>
      <c r="AD77" s="52">
        <f t="shared" si="11"/>
        <v>0.18827362231391248</v>
      </c>
      <c r="AE77" s="52">
        <f t="shared" si="11"/>
        <v>0.18525667871752474</v>
      </c>
      <c r="AF77" s="52">
        <f t="shared" si="11"/>
        <v>0.18211942095329195</v>
      </c>
      <c r="AG77" s="67"/>
      <c r="AH77" s="65">
        <f>AVERAGE(C77:G77)</f>
        <v>0.12568096340690368</v>
      </c>
      <c r="AI77" s="65">
        <f>AVERAGE(H77:L77)</f>
        <v>0.15038995977090941</v>
      </c>
      <c r="AJ77" s="65">
        <f>AVERAGE(M77:Q77)</f>
        <v>0.17498681991705473</v>
      </c>
      <c r="AK77" s="65">
        <f>AVERAGE(R77:V77)</f>
        <v>0.17883450030844025</v>
      </c>
      <c r="AL77" s="65">
        <f>AVERAGE(W77:AA77)</f>
        <v>0.19066429512744695</v>
      </c>
      <c r="AM77" s="65">
        <f>AVERAGE(AB77:AF77)</f>
        <v>0.18809442970278872</v>
      </c>
      <c r="AN77" s="66"/>
      <c r="AO77" s="65">
        <f>AVERAGE(AH77:AI77)</f>
        <v>0.13803546158890656</v>
      </c>
      <c r="AP77" s="65">
        <f>AVERAGE(AJ77:AK77)</f>
        <v>0.17691066011274748</v>
      </c>
      <c r="AQ77" s="65">
        <f>AVERAGE(AL77:AM77)</f>
        <v>0.18937936241511782</v>
      </c>
    </row>
    <row r="78" spans="1:43" s="9" customFormat="1" x14ac:dyDescent="0.25">
      <c r="A78" s="13" t="s">
        <v>399</v>
      </c>
      <c r="B78" s="13"/>
      <c r="C78" s="52">
        <f>SUM(C70:C71)</f>
        <v>0.11564398984717479</v>
      </c>
      <c r="D78" s="52">
        <f t="shared" ref="D78:AF78" si="12">SUM(D70:D71)</f>
        <v>0.19355221701703371</v>
      </c>
      <c r="E78" s="52">
        <f t="shared" si="12"/>
        <v>0.2272995057719337</v>
      </c>
      <c r="F78" s="52">
        <f t="shared" si="12"/>
        <v>0.23344832895257819</v>
      </c>
      <c r="G78" s="52">
        <f t="shared" si="12"/>
        <v>0.22060269185748524</v>
      </c>
      <c r="H78" s="52">
        <f t="shared" si="12"/>
        <v>0.21044417878664393</v>
      </c>
      <c r="I78" s="52">
        <f t="shared" si="12"/>
        <v>0.20111821265940144</v>
      </c>
      <c r="J78" s="52">
        <f t="shared" si="12"/>
        <v>0.19643898982894392</v>
      </c>
      <c r="K78" s="52">
        <f t="shared" si="12"/>
        <v>0.1932000270727692</v>
      </c>
      <c r="L78" s="52">
        <f t="shared" si="12"/>
        <v>0.19683611522153488</v>
      </c>
      <c r="M78" s="52">
        <f t="shared" si="12"/>
        <v>0.22327696124056437</v>
      </c>
      <c r="N78" s="52">
        <f t="shared" si="12"/>
        <v>0.24032520841596774</v>
      </c>
      <c r="O78" s="52">
        <f t="shared" si="12"/>
        <v>0.25092779393093412</v>
      </c>
      <c r="P78" s="52">
        <f t="shared" si="12"/>
        <v>0.25731638839206122</v>
      </c>
      <c r="Q78" s="52">
        <f t="shared" si="12"/>
        <v>0.26395602482514985</v>
      </c>
      <c r="R78" s="52">
        <f t="shared" si="12"/>
        <v>0.26513860110086007</v>
      </c>
      <c r="S78" s="52">
        <f t="shared" si="12"/>
        <v>0.26776714930851231</v>
      </c>
      <c r="T78" s="52">
        <f t="shared" si="12"/>
        <v>0.26892611426451818</v>
      </c>
      <c r="U78" s="52">
        <f t="shared" si="12"/>
        <v>0.26851676996152235</v>
      </c>
      <c r="V78" s="52">
        <f t="shared" si="12"/>
        <v>0.27772780940738861</v>
      </c>
      <c r="W78" s="52">
        <f t="shared" si="12"/>
        <v>0.27960178044750383</v>
      </c>
      <c r="X78" s="52">
        <f t="shared" si="12"/>
        <v>0.27974686502444313</v>
      </c>
      <c r="Y78" s="52">
        <f t="shared" si="12"/>
        <v>0.28979113814539204</v>
      </c>
      <c r="Z78" s="52">
        <f t="shared" si="12"/>
        <v>0.29293349163484594</v>
      </c>
      <c r="AA78" s="52">
        <f t="shared" si="12"/>
        <v>0.2899434768239541</v>
      </c>
      <c r="AB78" s="52">
        <f t="shared" si="12"/>
        <v>0.28343265590175826</v>
      </c>
      <c r="AC78" s="52">
        <f t="shared" si="12"/>
        <v>0.27523505957220357</v>
      </c>
      <c r="AD78" s="52">
        <f t="shared" si="12"/>
        <v>0.26640034004169627</v>
      </c>
      <c r="AE78" s="52">
        <f t="shared" si="12"/>
        <v>0.25744663077509261</v>
      </c>
      <c r="AF78" s="52">
        <f t="shared" si="12"/>
        <v>0.24857074236558341</v>
      </c>
      <c r="AG78" s="67"/>
      <c r="AH78" s="65">
        <f>AVERAGE(C78:G78)</f>
        <v>0.19810934668924113</v>
      </c>
      <c r="AI78" s="65">
        <f>AVERAGE(H78:L78)</f>
        <v>0.19960750471385866</v>
      </c>
      <c r="AJ78" s="65">
        <f>AVERAGE(M78:Q78)</f>
        <v>0.24716047536093547</v>
      </c>
      <c r="AK78" s="65">
        <f>AVERAGE(R78:V78)</f>
        <v>0.26961528880856028</v>
      </c>
      <c r="AL78" s="65">
        <f>AVERAGE(W78:AA78)</f>
        <v>0.2864033504152278</v>
      </c>
      <c r="AM78" s="65">
        <f>AVERAGE(AB78:AF78)</f>
        <v>0.26621708573126684</v>
      </c>
      <c r="AN78" s="66"/>
      <c r="AO78" s="65">
        <f>AVERAGE(AH78:AI78)</f>
        <v>0.19885842570154988</v>
      </c>
      <c r="AP78" s="65">
        <f>AVERAGE(AJ78:AK78)</f>
        <v>0.25838788208474789</v>
      </c>
      <c r="AQ78" s="65">
        <f>AVERAGE(AL78:AM78)</f>
        <v>0.27631021807324729</v>
      </c>
    </row>
    <row r="79" spans="1:43" s="9" customFormat="1" x14ac:dyDescent="0.25">
      <c r="A79" s="13" t="s">
        <v>421</v>
      </c>
      <c r="B79" s="13"/>
      <c r="C79" s="52">
        <f>SUM(C53:C58)</f>
        <v>2.0898408321381408E-2</v>
      </c>
      <c r="D79" s="52">
        <f t="shared" ref="D79:AF79" si="13">SUM(D53:D58)</f>
        <v>3.4398619606140414E-2</v>
      </c>
      <c r="E79" s="52">
        <f t="shared" si="13"/>
        <v>4.0548623351423979E-2</v>
      </c>
      <c r="F79" s="52">
        <f t="shared" si="13"/>
        <v>4.2049955378444956E-2</v>
      </c>
      <c r="G79" s="52">
        <f t="shared" si="13"/>
        <v>3.9762038287784608E-2</v>
      </c>
      <c r="H79" s="52">
        <f t="shared" si="13"/>
        <v>3.7169179140672623E-2</v>
      </c>
      <c r="I79" s="52">
        <f t="shared" si="13"/>
        <v>3.3720181373548222E-2</v>
      </c>
      <c r="J79" s="52">
        <f t="shared" si="13"/>
        <v>3.02971910283075E-2</v>
      </c>
      <c r="K79" s="52">
        <f t="shared" si="13"/>
        <v>2.6562663075075623E-2</v>
      </c>
      <c r="L79" s="52">
        <f t="shared" si="13"/>
        <v>2.379709221891748E-2</v>
      </c>
      <c r="M79" s="52">
        <f t="shared" si="13"/>
        <v>2.504390893615999E-2</v>
      </c>
      <c r="N79" s="52">
        <f t="shared" si="13"/>
        <v>2.4591935408836422E-2</v>
      </c>
      <c r="O79" s="52">
        <f t="shared" si="13"/>
        <v>2.3388187970299616E-2</v>
      </c>
      <c r="P79" s="52">
        <f t="shared" si="13"/>
        <v>2.1847465118785572E-2</v>
      </c>
      <c r="Q79" s="52">
        <f t="shared" si="13"/>
        <v>2.0710760906547054E-2</v>
      </c>
      <c r="R79" s="52">
        <f t="shared" si="13"/>
        <v>1.8881741984771633E-2</v>
      </c>
      <c r="S79" s="52">
        <f t="shared" si="13"/>
        <v>1.7632206888819009E-2</v>
      </c>
      <c r="T79" s="52">
        <f t="shared" si="13"/>
        <v>1.6376765127253879E-2</v>
      </c>
      <c r="U79" s="52">
        <f t="shared" si="13"/>
        <v>1.5127343015187535E-2</v>
      </c>
      <c r="V79" s="52">
        <f t="shared" si="13"/>
        <v>1.5905497775723584E-2</v>
      </c>
      <c r="W79" s="52">
        <f t="shared" si="13"/>
        <v>1.5597022446377321E-2</v>
      </c>
      <c r="X79" s="52">
        <f t="shared" si="13"/>
        <v>1.5327944669515417E-2</v>
      </c>
      <c r="Y79" s="52">
        <f t="shared" si="13"/>
        <v>1.7088095892809275E-2</v>
      </c>
      <c r="Z79" s="52">
        <f t="shared" si="13"/>
        <v>1.7701920518819723E-2</v>
      </c>
      <c r="AA79" s="52">
        <f t="shared" si="13"/>
        <v>1.7407694212664901E-2</v>
      </c>
      <c r="AB79" s="52">
        <f t="shared" si="13"/>
        <v>1.6625267250745476E-2</v>
      </c>
      <c r="AC79" s="52">
        <f t="shared" si="13"/>
        <v>1.5610093848551247E-2</v>
      </c>
      <c r="AD79" s="52">
        <f t="shared" si="13"/>
        <v>1.4507203344949891E-2</v>
      </c>
      <c r="AE79" s="52">
        <f t="shared" si="13"/>
        <v>1.3398934766432287E-2</v>
      </c>
      <c r="AF79" s="52">
        <f t="shared" si="13"/>
        <v>1.2329975298244079E-2</v>
      </c>
      <c r="AG79" s="67"/>
      <c r="AH79" s="65">
        <f t="shared" si="1"/>
        <v>3.5531528989035069E-2</v>
      </c>
      <c r="AI79" s="65">
        <f t="shared" si="2"/>
        <v>3.0309261367304292E-2</v>
      </c>
      <c r="AJ79" s="65">
        <f t="shared" si="3"/>
        <v>2.3116451668125731E-2</v>
      </c>
      <c r="AK79" s="65">
        <f t="shared" si="4"/>
        <v>1.6784710958351129E-2</v>
      </c>
      <c r="AL79" s="65">
        <f t="shared" si="5"/>
        <v>1.6624535548037327E-2</v>
      </c>
      <c r="AM79" s="65">
        <f t="shared" si="6"/>
        <v>1.4494294901784596E-2</v>
      </c>
      <c r="AN79" s="66"/>
      <c r="AO79" s="65">
        <f t="shared" si="7"/>
        <v>3.2920395178169679E-2</v>
      </c>
      <c r="AP79" s="65">
        <f t="shared" si="8"/>
        <v>1.995058131323843E-2</v>
      </c>
      <c r="AQ79" s="65">
        <f t="shared" si="9"/>
        <v>1.5559415224910961E-2</v>
      </c>
    </row>
    <row r="80" spans="1:43" s="9" customFormat="1" x14ac:dyDescent="0.25">
      <c r="A80" s="13" t="s">
        <v>423</v>
      </c>
      <c r="B80" s="13"/>
      <c r="C80" s="52">
        <f>C59</f>
        <v>1.1771076586613118E-3</v>
      </c>
      <c r="D80" s="52">
        <f t="shared" ref="D80:AF80" si="14">D59</f>
        <v>2.3551001692594339E-3</v>
      </c>
      <c r="E80" s="52">
        <f t="shared" si="14"/>
        <v>3.1008719350931941E-3</v>
      </c>
      <c r="F80" s="52">
        <f t="shared" si="14"/>
        <v>3.4580920251016706E-3</v>
      </c>
      <c r="G80" s="52">
        <f t="shared" si="14"/>
        <v>3.5326097642760811E-3</v>
      </c>
      <c r="H80" s="52">
        <f t="shared" si="14"/>
        <v>3.5746616454369303E-3</v>
      </c>
      <c r="I80" s="52">
        <f t="shared" si="14"/>
        <v>3.6364092331788726E-3</v>
      </c>
      <c r="J80" s="52">
        <f t="shared" si="14"/>
        <v>3.7631266465409973E-3</v>
      </c>
      <c r="K80" s="52">
        <f t="shared" si="14"/>
        <v>3.9278009483939844E-3</v>
      </c>
      <c r="L80" s="52">
        <f t="shared" si="14"/>
        <v>4.1698386501306441E-3</v>
      </c>
      <c r="M80" s="52">
        <f t="shared" si="14"/>
        <v>4.6616109007698451E-3</v>
      </c>
      <c r="N80" s="52">
        <f t="shared" si="14"/>
        <v>5.1246997560748129E-3</v>
      </c>
      <c r="O80" s="52">
        <f t="shared" si="14"/>
        <v>5.498685933633788E-3</v>
      </c>
      <c r="P80" s="52">
        <f t="shared" si="14"/>
        <v>5.7880228693539008E-3</v>
      </c>
      <c r="Q80" s="52">
        <f t="shared" si="14"/>
        <v>6.0398739306876358E-3</v>
      </c>
      <c r="R80" s="52">
        <f t="shared" si="14"/>
        <v>6.2104470746182977E-3</v>
      </c>
      <c r="S80" s="52">
        <f t="shared" si="14"/>
        <v>6.3557785703337692E-3</v>
      </c>
      <c r="T80" s="52">
        <f t="shared" si="14"/>
        <v>6.4636771631966794E-3</v>
      </c>
      <c r="U80" s="52">
        <f t="shared" si="14"/>
        <v>6.5289268863037153E-3</v>
      </c>
      <c r="V80" s="52">
        <f t="shared" si="14"/>
        <v>6.6650263303491535E-3</v>
      </c>
      <c r="W80" s="52">
        <f t="shared" si="14"/>
        <v>6.7351583098526624E-3</v>
      </c>
      <c r="X80" s="52">
        <f t="shared" si="14"/>
        <v>6.7548720062794582E-3</v>
      </c>
      <c r="Y80" s="52">
        <f t="shared" si="14"/>
        <v>6.8506960916648952E-3</v>
      </c>
      <c r="Z80" s="52">
        <f t="shared" si="14"/>
        <v>6.893949470306979E-3</v>
      </c>
      <c r="AA80" s="52">
        <f t="shared" si="14"/>
        <v>6.8527714235860088E-3</v>
      </c>
      <c r="AB80" s="52">
        <f t="shared" si="14"/>
        <v>6.7451655676485384E-3</v>
      </c>
      <c r="AC80" s="52">
        <f t="shared" si="14"/>
        <v>6.5960319225362735E-3</v>
      </c>
      <c r="AD80" s="52">
        <f t="shared" si="14"/>
        <v>6.4238062268311448E-3</v>
      </c>
      <c r="AE80" s="52">
        <f t="shared" si="14"/>
        <v>6.2392142108718216E-3</v>
      </c>
      <c r="AF80" s="52">
        <f t="shared" si="14"/>
        <v>6.0472952421836658E-3</v>
      </c>
      <c r="AG80" s="67"/>
      <c r="AH80" s="65">
        <f t="shared" si="1"/>
        <v>2.7247563104783384E-3</v>
      </c>
      <c r="AI80" s="65">
        <f t="shared" si="2"/>
        <v>3.8143674247362856E-3</v>
      </c>
      <c r="AJ80" s="65">
        <f t="shared" si="3"/>
        <v>5.4225786781039965E-3</v>
      </c>
      <c r="AK80" s="65">
        <f t="shared" si="4"/>
        <v>6.4447712049603232E-3</v>
      </c>
      <c r="AL80" s="65">
        <f t="shared" si="5"/>
        <v>6.8174894603379999E-3</v>
      </c>
      <c r="AM80" s="65">
        <f t="shared" si="6"/>
        <v>6.4103026340142878E-3</v>
      </c>
      <c r="AN80" s="66"/>
      <c r="AO80" s="65">
        <f t="shared" si="7"/>
        <v>3.2695618676073122E-3</v>
      </c>
      <c r="AP80" s="65">
        <f t="shared" si="8"/>
        <v>5.9336749415321594E-3</v>
      </c>
      <c r="AQ80" s="65">
        <f t="shared" si="9"/>
        <v>6.6138960471761443E-3</v>
      </c>
    </row>
    <row r="81" spans="1:43" s="9" customFormat="1" x14ac:dyDescent="0.25">
      <c r="A81" s="13" t="s">
        <v>426</v>
      </c>
      <c r="B81" s="13"/>
      <c r="C81" s="52">
        <f>C72</f>
        <v>6.1532466658919512E-3</v>
      </c>
      <c r="D81" s="52">
        <f t="shared" ref="D81:AF81" si="15">D72</f>
        <v>1.1682253159629159E-2</v>
      </c>
      <c r="E81" s="52">
        <f t="shared" si="15"/>
        <v>1.5502784477307513E-2</v>
      </c>
      <c r="F81" s="52">
        <f t="shared" si="15"/>
        <v>1.7934232535388415E-2</v>
      </c>
      <c r="G81" s="52">
        <f t="shared" si="15"/>
        <v>1.9117661923880765E-2</v>
      </c>
      <c r="H81" s="52">
        <f t="shared" si="15"/>
        <v>2.0058859649555557E-2</v>
      </c>
      <c r="I81" s="52">
        <f t="shared" si="15"/>
        <v>2.0726734110136293E-2</v>
      </c>
      <c r="J81" s="52">
        <f t="shared" si="15"/>
        <v>2.1316661031125443E-2</v>
      </c>
      <c r="K81" s="52">
        <f t="shared" si="15"/>
        <v>2.1721744450666814E-2</v>
      </c>
      <c r="L81" s="52">
        <f t="shared" si="15"/>
        <v>2.2201341431414962E-2</v>
      </c>
      <c r="M81" s="52">
        <f t="shared" si="15"/>
        <v>2.3882554673742121E-2</v>
      </c>
      <c r="N81" s="52">
        <f t="shared" si="15"/>
        <v>2.5119416473159378E-2</v>
      </c>
      <c r="O81" s="52">
        <f t="shared" si="15"/>
        <v>2.5929268898708151E-2</v>
      </c>
      <c r="P81" s="52">
        <f t="shared" si="15"/>
        <v>2.6408743171692357E-2</v>
      </c>
      <c r="Q81" s="52">
        <f t="shared" si="15"/>
        <v>2.6806366474674333E-2</v>
      </c>
      <c r="R81" s="52">
        <f t="shared" si="15"/>
        <v>2.6842762079514654E-2</v>
      </c>
      <c r="S81" s="52">
        <f t="shared" si="15"/>
        <v>2.6841985534757255E-2</v>
      </c>
      <c r="T81" s="52">
        <f t="shared" si="15"/>
        <v>2.6717064743620438E-2</v>
      </c>
      <c r="U81" s="52">
        <f t="shared" si="15"/>
        <v>2.646721027451561E-2</v>
      </c>
      <c r="V81" s="52">
        <f t="shared" si="15"/>
        <v>2.6731456350605122E-2</v>
      </c>
      <c r="W81" s="52">
        <f t="shared" si="15"/>
        <v>2.6695266605329459E-2</v>
      </c>
      <c r="X81" s="52">
        <f t="shared" si="15"/>
        <v>2.6561525009534522E-2</v>
      </c>
      <c r="Y81" s="52">
        <f t="shared" si="15"/>
        <v>2.6914907860289865E-2</v>
      </c>
      <c r="Z81" s="52">
        <f t="shared" si="15"/>
        <v>2.7042189775709945E-2</v>
      </c>
      <c r="AA81" s="52">
        <f t="shared" si="15"/>
        <v>2.6890810014669506E-2</v>
      </c>
      <c r="AB81" s="52">
        <f t="shared" si="15"/>
        <v>2.6540626467513193E-2</v>
      </c>
      <c r="AC81" s="52">
        <f t="shared" si="15"/>
        <v>2.6065637466015992E-2</v>
      </c>
      <c r="AD81" s="52">
        <f t="shared" si="15"/>
        <v>2.5516727437211974E-2</v>
      </c>
      <c r="AE81" s="52">
        <f t="shared" si="15"/>
        <v>2.4925126941840788E-2</v>
      </c>
      <c r="AF81" s="52">
        <f t="shared" si="15"/>
        <v>2.430824660798302E-2</v>
      </c>
      <c r="AG81" s="67"/>
      <c r="AH81" s="65">
        <f>AVERAGE(C81:G81)</f>
        <v>1.407803575241956E-2</v>
      </c>
      <c r="AI81" s="65">
        <f>AVERAGE(H81:L81)</f>
        <v>2.1205068134579813E-2</v>
      </c>
      <c r="AJ81" s="65">
        <f>AVERAGE(M81:Q81)</f>
        <v>2.5629269938395267E-2</v>
      </c>
      <c r="AK81" s="65">
        <f>AVERAGE(R81:V81)</f>
        <v>2.6720095796602616E-2</v>
      </c>
      <c r="AL81" s="65">
        <f>AVERAGE(W81:AA81)</f>
        <v>2.6820939853106664E-2</v>
      </c>
      <c r="AM81" s="65">
        <f>AVERAGE(AB81:AF81)</f>
        <v>2.5471272984112996E-2</v>
      </c>
      <c r="AN81" s="66"/>
      <c r="AO81" s="65">
        <f>AVERAGE(AH81:AI81)</f>
        <v>1.7641551943499686E-2</v>
      </c>
      <c r="AP81" s="65">
        <f>AVERAGE(AJ81:AK81)</f>
        <v>2.6174682867498942E-2</v>
      </c>
      <c r="AQ81" s="65">
        <f>AVERAGE(AL81:AM81)</f>
        <v>2.614610641860983E-2</v>
      </c>
    </row>
    <row r="82" spans="1:43" s="9" customFormat="1" x14ac:dyDescent="0.25">
      <c r="A82" s="13" t="s">
        <v>425</v>
      </c>
      <c r="B82" s="13"/>
      <c r="C82" s="52">
        <f>SUM(C51:C52)</f>
        <v>4.4316458436856575E-3</v>
      </c>
      <c r="D82" s="52">
        <f t="shared" ref="D82:AF82" si="16">SUM(D51:D52)</f>
        <v>7.6370516615303641E-3</v>
      </c>
      <c r="E82" s="52">
        <f t="shared" si="16"/>
        <v>9.2976679987656231E-3</v>
      </c>
      <c r="F82" s="52">
        <f t="shared" si="16"/>
        <v>9.8715162419339801E-3</v>
      </c>
      <c r="G82" s="52">
        <f t="shared" si="16"/>
        <v>9.5503181127770138E-3</v>
      </c>
      <c r="H82" s="52">
        <f t="shared" si="16"/>
        <v>9.0920933140643395E-3</v>
      </c>
      <c r="I82" s="52">
        <f t="shared" si="16"/>
        <v>8.4479055658386194E-3</v>
      </c>
      <c r="J82" s="52">
        <f t="shared" si="16"/>
        <v>7.8115104253837688E-3</v>
      </c>
      <c r="K82" s="52">
        <f t="shared" si="16"/>
        <v>7.1234037871244684E-3</v>
      </c>
      <c r="L82" s="52">
        <f t="shared" si="16"/>
        <v>6.6382644566456315E-3</v>
      </c>
      <c r="M82" s="52">
        <f t="shared" si="16"/>
        <v>7.0032021061198603E-3</v>
      </c>
      <c r="N82" s="52">
        <f t="shared" si="16"/>
        <v>7.0834209402202263E-3</v>
      </c>
      <c r="O82" s="52">
        <f t="shared" si="16"/>
        <v>6.9924104839427983E-3</v>
      </c>
      <c r="P82" s="52">
        <f t="shared" si="16"/>
        <v>6.7995328414053252E-3</v>
      </c>
      <c r="Q82" s="52">
        <f t="shared" si="16"/>
        <v>6.6596716494030051E-3</v>
      </c>
      <c r="R82" s="52">
        <f t="shared" si="16"/>
        <v>6.3595306583171174E-3</v>
      </c>
      <c r="S82" s="52">
        <f t="shared" si="16"/>
        <v>6.1505995220925251E-3</v>
      </c>
      <c r="T82" s="52">
        <f t="shared" si="16"/>
        <v>5.9298409601232531E-3</v>
      </c>
      <c r="U82" s="52">
        <f t="shared" si="16"/>
        <v>5.6960494319143393E-3</v>
      </c>
      <c r="V82" s="52">
        <f t="shared" si="16"/>
        <v>5.8705449360226996E-3</v>
      </c>
      <c r="W82" s="52">
        <f t="shared" si="16"/>
        <v>5.8391309851645234E-3</v>
      </c>
      <c r="X82" s="52">
        <f t="shared" si="16"/>
        <v>5.7942541585237423E-3</v>
      </c>
      <c r="Y82" s="52">
        <f t="shared" si="16"/>
        <v>6.1516040954475958E-3</v>
      </c>
      <c r="Z82" s="52">
        <f t="shared" si="16"/>
        <v>6.2950809691210453E-3</v>
      </c>
      <c r="AA82" s="52">
        <f t="shared" si="16"/>
        <v>6.2378017427664242E-3</v>
      </c>
      <c r="AB82" s="52">
        <f t="shared" si="16"/>
        <v>6.0581570297228576E-3</v>
      </c>
      <c r="AC82" s="52">
        <f t="shared" si="16"/>
        <v>5.8129217036953862E-3</v>
      </c>
      <c r="AD82" s="52">
        <f t="shared" si="16"/>
        <v>5.5379947224534036E-3</v>
      </c>
      <c r="AE82" s="52">
        <f t="shared" si="16"/>
        <v>5.2549664628224876E-3</v>
      </c>
      <c r="AF82" s="52">
        <f t="shared" si="16"/>
        <v>4.9758351945229096E-3</v>
      </c>
      <c r="AG82" s="67"/>
      <c r="AH82" s="65">
        <f>AVERAGE(C82:G82)</f>
        <v>8.1576399717385277E-3</v>
      </c>
      <c r="AI82" s="65">
        <f>AVERAGE(H82:L82)</f>
        <v>7.8226355098113647E-3</v>
      </c>
      <c r="AJ82" s="65">
        <f>AVERAGE(M82:Q82)</f>
        <v>6.9076476042182425E-3</v>
      </c>
      <c r="AK82" s="65">
        <f>AVERAGE(R82:V82)</f>
        <v>6.0013131016939869E-3</v>
      </c>
      <c r="AL82" s="65">
        <f>AVERAGE(W82:AA82)</f>
        <v>6.0635743902046667E-3</v>
      </c>
      <c r="AM82" s="65">
        <f>AVERAGE(AB82:AF82)</f>
        <v>5.5279750226434089E-3</v>
      </c>
      <c r="AN82" s="66"/>
      <c r="AO82" s="65">
        <f>AVERAGE(AH82:AI82)</f>
        <v>7.9901377407749462E-3</v>
      </c>
      <c r="AP82" s="65">
        <f>AVERAGE(AJ82:AK82)</f>
        <v>6.4544803529561143E-3</v>
      </c>
      <c r="AQ82" s="65">
        <f>AVERAGE(AL82:AM82)</f>
        <v>5.7957747064240374E-3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2.5653901644931861E-2</v>
      </c>
      <c r="D87" s="52">
        <f t="shared" ref="D87:AF92" si="20">D60</f>
        <v>3.6906485423630994E-2</v>
      </c>
      <c r="E87" s="52">
        <f t="shared" si="20"/>
        <v>4.1453372100033123E-2</v>
      </c>
      <c r="F87" s="52">
        <f t="shared" si="20"/>
        <v>4.3550952999502054E-2</v>
      </c>
      <c r="G87" s="52">
        <f t="shared" si="20"/>
        <v>4.0816446080217728E-2</v>
      </c>
      <c r="H87" s="52">
        <f t="shared" si="20"/>
        <v>4.1690691555769467E-2</v>
      </c>
      <c r="I87" s="52">
        <f t="shared" si="20"/>
        <v>4.2262469826742345E-2</v>
      </c>
      <c r="J87" s="52">
        <f t="shared" si="20"/>
        <v>4.2607606983000972E-2</v>
      </c>
      <c r="K87" s="52">
        <f t="shared" si="20"/>
        <v>4.2797693679768982E-2</v>
      </c>
      <c r="L87" s="52">
        <f t="shared" si="20"/>
        <v>4.2508433124224101E-2</v>
      </c>
      <c r="M87" s="52">
        <f t="shared" si="20"/>
        <v>3.9226054069865249E-2</v>
      </c>
      <c r="N87" s="52">
        <f t="shared" si="20"/>
        <v>3.7885278645979625E-2</v>
      </c>
      <c r="O87" s="52">
        <f t="shared" si="20"/>
        <v>3.7193632914982018E-2</v>
      </c>
      <c r="P87" s="52">
        <f t="shared" si="20"/>
        <v>3.66651257480093E-2</v>
      </c>
      <c r="Q87" s="52">
        <f t="shared" si="20"/>
        <v>3.5491702532062921E-2</v>
      </c>
      <c r="R87" s="52">
        <f t="shared" si="20"/>
        <v>3.3448508231685124E-2</v>
      </c>
      <c r="S87" s="52">
        <f t="shared" si="20"/>
        <v>3.2321679400219641E-2</v>
      </c>
      <c r="T87" s="52">
        <f t="shared" si="20"/>
        <v>3.1508688651956628E-2</v>
      </c>
      <c r="U87" s="52">
        <f t="shared" si="20"/>
        <v>3.0785987449058708E-2</v>
      </c>
      <c r="V87" s="52">
        <f t="shared" si="20"/>
        <v>3.1086869773428328E-2</v>
      </c>
      <c r="W87" s="52">
        <f t="shared" si="20"/>
        <v>2.9690115781855979E-2</v>
      </c>
      <c r="X87" s="52">
        <f t="shared" si="20"/>
        <v>2.8736947130096377E-2</v>
      </c>
      <c r="Y87" s="52">
        <f t="shared" si="20"/>
        <v>2.7967097863066056E-2</v>
      </c>
      <c r="Z87" s="52">
        <f t="shared" si="20"/>
        <v>2.7254549074766606E-2</v>
      </c>
      <c r="AA87" s="52">
        <f t="shared" si="20"/>
        <v>2.656098273390339E-2</v>
      </c>
      <c r="AB87" s="52">
        <f t="shared" si="20"/>
        <v>2.5878173336283967E-2</v>
      </c>
      <c r="AC87" s="52">
        <f t="shared" si="20"/>
        <v>2.5206288706876225E-2</v>
      </c>
      <c r="AD87" s="52">
        <f t="shared" si="20"/>
        <v>2.4547050248578599E-2</v>
      </c>
      <c r="AE87" s="52">
        <f t="shared" si="20"/>
        <v>2.3901962605849442E-2</v>
      </c>
      <c r="AF87" s="52">
        <f t="shared" si="20"/>
        <v>2.3272058489395932E-2</v>
      </c>
      <c r="AH87" s="65">
        <f t="shared" ref="AH87:AH93" si="21">AVERAGE(C87:G87)</f>
        <v>3.7676231649663147E-2</v>
      </c>
      <c r="AI87" s="65">
        <f t="shared" ref="AI87:AI93" si="22">AVERAGE(H87:L87)</f>
        <v>4.2373379033901169E-2</v>
      </c>
      <c r="AJ87" s="65">
        <f t="shared" ref="AJ87:AJ93" si="23">AVERAGE(M87:Q87)</f>
        <v>3.7292358782179826E-2</v>
      </c>
      <c r="AK87" s="65">
        <f t="shared" ref="AK87:AK93" si="24">AVERAGE(R87:V87)</f>
        <v>3.1830346701269684E-2</v>
      </c>
      <c r="AL87" s="65">
        <f t="shared" ref="AL87:AL93" si="25">AVERAGE(W87:AA87)</f>
        <v>2.8041938516737679E-2</v>
      </c>
      <c r="AM87" s="65">
        <f t="shared" ref="AM87:AM93" si="26">AVERAGE(AB87:AF87)</f>
        <v>2.4561106677396832E-2</v>
      </c>
      <c r="AN87" s="66"/>
      <c r="AO87" s="65">
        <f t="shared" ref="AO87:AO93" si="27">AVERAGE(AH87:AI87)</f>
        <v>4.0024805341782155E-2</v>
      </c>
      <c r="AP87" s="65">
        <f t="shared" ref="AP87:AP93" si="28">AVERAGE(AJ87:AK87)</f>
        <v>3.4561352741724755E-2</v>
      </c>
      <c r="AQ87" s="65">
        <f t="shared" ref="AQ87:AQ93" si="29">AVERAGE(AL87:AM87)</f>
        <v>2.6301522597067258E-2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7.4342904596000356E-3</v>
      </c>
      <c r="D88" s="52">
        <f t="shared" ref="D88:R88" si="30">D61</f>
        <v>1.1881385998997716E-2</v>
      </c>
      <c r="E88" s="52">
        <f t="shared" si="30"/>
        <v>1.3912452007537641E-2</v>
      </c>
      <c r="F88" s="52">
        <f t="shared" si="30"/>
        <v>1.4891592593822393E-2</v>
      </c>
      <c r="G88" s="52">
        <f t="shared" si="30"/>
        <v>1.5447227002223514E-2</v>
      </c>
      <c r="H88" s="52">
        <f t="shared" si="30"/>
        <v>1.5810194327609845E-2</v>
      </c>
      <c r="I88" s="52">
        <f t="shared" si="30"/>
        <v>1.4729375126109268E-2</v>
      </c>
      <c r="J88" s="52">
        <f t="shared" si="30"/>
        <v>1.439152180151395E-2</v>
      </c>
      <c r="K88" s="52">
        <f t="shared" si="30"/>
        <v>1.2444420540117362E-2</v>
      </c>
      <c r="L88" s="52">
        <f t="shared" si="30"/>
        <v>1.1722924287499617E-2</v>
      </c>
      <c r="M88" s="52">
        <f t="shared" si="30"/>
        <v>2.5843146261008938E-2</v>
      </c>
      <c r="N88" s="52">
        <f t="shared" si="30"/>
        <v>3.0356750432505183E-2</v>
      </c>
      <c r="O88" s="52">
        <f t="shared" si="30"/>
        <v>3.2101615018688669E-2</v>
      </c>
      <c r="P88" s="52">
        <f t="shared" si="30"/>
        <v>3.2828111461738668E-2</v>
      </c>
      <c r="Q88" s="52">
        <f t="shared" si="30"/>
        <v>3.312215073416231E-2</v>
      </c>
      <c r="R88" s="52">
        <f t="shared" si="30"/>
        <v>3.3189119986295097E-2</v>
      </c>
      <c r="S88" s="52">
        <f t="shared" si="20"/>
        <v>3.5020894143248604E-2</v>
      </c>
      <c r="T88" s="52">
        <f t="shared" si="20"/>
        <v>3.5578021087372548E-2</v>
      </c>
      <c r="U88" s="52">
        <f t="shared" si="20"/>
        <v>3.5573503653710196E-2</v>
      </c>
      <c r="V88" s="52">
        <f t="shared" si="20"/>
        <v>3.5321669713361641E-2</v>
      </c>
      <c r="W88" s="52">
        <f t="shared" si="20"/>
        <v>3.4935274210250528E-2</v>
      </c>
      <c r="X88" s="52">
        <f t="shared" si="20"/>
        <v>3.6375991597230019E-2</v>
      </c>
      <c r="Y88" s="52">
        <f t="shared" si="20"/>
        <v>3.657132180278698E-2</v>
      </c>
      <c r="Z88" s="52">
        <f t="shared" si="20"/>
        <v>3.6248458911284316E-2</v>
      </c>
      <c r="AA88" s="52">
        <f t="shared" si="20"/>
        <v>3.5720887704340683E-2</v>
      </c>
      <c r="AB88" s="52">
        <f t="shared" si="20"/>
        <v>3.509915796982474E-2</v>
      </c>
      <c r="AC88" s="52">
        <f t="shared" si="20"/>
        <v>3.4424933011114288E-2</v>
      </c>
      <c r="AD88" s="52">
        <f t="shared" si="20"/>
        <v>3.3716982556542187E-2</v>
      </c>
      <c r="AE88" s="52">
        <f t="shared" si="20"/>
        <v>3.2986144423453698E-2</v>
      </c>
      <c r="AF88" s="52">
        <f t="shared" si="20"/>
        <v>3.224016716006254E-2</v>
      </c>
      <c r="AH88" s="65">
        <f t="shared" si="21"/>
        <v>1.271338961243626E-2</v>
      </c>
      <c r="AI88" s="65">
        <f t="shared" si="22"/>
        <v>1.3819687216570009E-2</v>
      </c>
      <c r="AJ88" s="65">
        <f t="shared" si="23"/>
        <v>3.0850354781620754E-2</v>
      </c>
      <c r="AK88" s="65">
        <f t="shared" si="24"/>
        <v>3.4936641716797619E-2</v>
      </c>
      <c r="AL88" s="65">
        <f t="shared" si="25"/>
        <v>3.5970386845178504E-2</v>
      </c>
      <c r="AM88" s="65">
        <f t="shared" si="26"/>
        <v>3.3693477024199489E-2</v>
      </c>
      <c r="AN88" s="66"/>
      <c r="AO88" s="65">
        <f t="shared" si="27"/>
        <v>1.3266538414503135E-2</v>
      </c>
      <c r="AP88" s="65">
        <f t="shared" si="28"/>
        <v>3.2893498249209188E-2</v>
      </c>
      <c r="AQ88" s="65">
        <f t="shared" si="29"/>
        <v>3.4831931934688996E-2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4.5540661906019663E-3</v>
      </c>
      <c r="D89" s="52">
        <f t="shared" si="20"/>
        <v>6.7349815918764057E-3</v>
      </c>
      <c r="E89" s="52">
        <f t="shared" si="20"/>
        <v>7.6506000474408737E-3</v>
      </c>
      <c r="F89" s="52">
        <f t="shared" si="20"/>
        <v>8.0805604912326089E-3</v>
      </c>
      <c r="G89" s="52">
        <f t="shared" si="20"/>
        <v>9.2020243802935654E-3</v>
      </c>
      <c r="H89" s="52">
        <f t="shared" si="20"/>
        <v>9.7187278756396232E-3</v>
      </c>
      <c r="I89" s="52">
        <f t="shared" si="20"/>
        <v>9.8919663165465757E-3</v>
      </c>
      <c r="J89" s="52">
        <f t="shared" si="20"/>
        <v>1.000579353059902E-2</v>
      </c>
      <c r="K89" s="52">
        <f t="shared" si="20"/>
        <v>9.9781347631559911E-3</v>
      </c>
      <c r="L89" s="52">
        <f t="shared" si="20"/>
        <v>1.0339553326076608E-2</v>
      </c>
      <c r="M89" s="52">
        <f t="shared" si="20"/>
        <v>1.3800057570955685E-2</v>
      </c>
      <c r="N89" s="52">
        <f t="shared" si="20"/>
        <v>1.5032344954540861E-2</v>
      </c>
      <c r="O89" s="52">
        <f t="shared" si="20"/>
        <v>1.548813423659349E-2</v>
      </c>
      <c r="P89" s="52">
        <f t="shared" si="20"/>
        <v>1.5652464912828651E-2</v>
      </c>
      <c r="Q89" s="52">
        <f t="shared" si="20"/>
        <v>1.5695794114099184E-2</v>
      </c>
      <c r="R89" s="52">
        <f t="shared" si="20"/>
        <v>1.5665386050346616E-2</v>
      </c>
      <c r="S89" s="52">
        <f t="shared" si="20"/>
        <v>1.5704070268127111E-2</v>
      </c>
      <c r="T89" s="52">
        <f t="shared" si="20"/>
        <v>1.5630041344618185E-2</v>
      </c>
      <c r="U89" s="52">
        <f t="shared" si="20"/>
        <v>1.549503439543852E-2</v>
      </c>
      <c r="V89" s="52">
        <f t="shared" si="20"/>
        <v>1.5917824922228971E-2</v>
      </c>
      <c r="W89" s="52">
        <f t="shared" si="20"/>
        <v>1.5945116298723479E-2</v>
      </c>
      <c r="X89" s="52">
        <f t="shared" si="20"/>
        <v>1.5925873462480932E-2</v>
      </c>
      <c r="Y89" s="52">
        <f t="shared" si="20"/>
        <v>1.5767440873078211E-2</v>
      </c>
      <c r="Z89" s="52">
        <f t="shared" si="20"/>
        <v>1.5547843763573989E-2</v>
      </c>
      <c r="AA89" s="52">
        <f t="shared" si="20"/>
        <v>1.5298003976822471E-2</v>
      </c>
      <c r="AB89" s="52">
        <f t="shared" si="20"/>
        <v>1.5030114043431934E-2</v>
      </c>
      <c r="AC89" s="52">
        <f t="shared" si="20"/>
        <v>1.4749986546624386E-2</v>
      </c>
      <c r="AD89" s="52">
        <f t="shared" si="20"/>
        <v>1.4461110462440387E-2</v>
      </c>
      <c r="AE89" s="52">
        <f t="shared" si="20"/>
        <v>1.416601263327903E-2</v>
      </c>
      <c r="AF89" s="52">
        <f t="shared" si="20"/>
        <v>1.3866745746413472E-2</v>
      </c>
      <c r="AH89" s="65">
        <f t="shared" si="21"/>
        <v>7.2444465402890833E-3</v>
      </c>
      <c r="AI89" s="65">
        <f t="shared" si="22"/>
        <v>9.9868351624035623E-3</v>
      </c>
      <c r="AJ89" s="65">
        <f t="shared" si="23"/>
        <v>1.5133759157803576E-2</v>
      </c>
      <c r="AK89" s="65">
        <f t="shared" si="24"/>
        <v>1.5682471396151882E-2</v>
      </c>
      <c r="AL89" s="65">
        <f t="shared" si="25"/>
        <v>1.5696855674935818E-2</v>
      </c>
      <c r="AM89" s="65">
        <f t="shared" si="26"/>
        <v>1.4454793886437842E-2</v>
      </c>
      <c r="AN89" s="66"/>
      <c r="AO89" s="65">
        <f t="shared" si="27"/>
        <v>8.6156408513463224E-3</v>
      </c>
      <c r="AP89" s="65">
        <f t="shared" si="28"/>
        <v>1.5408115276977729E-2</v>
      </c>
      <c r="AQ89" s="65">
        <f t="shared" si="29"/>
        <v>1.5075824780686829E-2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1.0632262368902015E-2</v>
      </c>
      <c r="D90" s="52">
        <f t="shared" si="20"/>
        <v>1.5536316562586205E-2</v>
      </c>
      <c r="E90" s="52">
        <f t="shared" si="20"/>
        <v>1.7843730023627147E-2</v>
      </c>
      <c r="F90" s="52">
        <f t="shared" si="20"/>
        <v>1.9198821429748332E-2</v>
      </c>
      <c r="G90" s="52">
        <f t="shared" si="20"/>
        <v>2.1417824631104334E-2</v>
      </c>
      <c r="H90" s="52">
        <f t="shared" si="20"/>
        <v>2.2747584836371147E-2</v>
      </c>
      <c r="I90" s="52">
        <f t="shared" si="20"/>
        <v>2.3700845874741028E-2</v>
      </c>
      <c r="J90" s="52">
        <f t="shared" si="20"/>
        <v>2.4490094878723289E-2</v>
      </c>
      <c r="K90" s="52">
        <f t="shared" si="20"/>
        <v>2.4347298840854847E-2</v>
      </c>
      <c r="L90" s="52">
        <f t="shared" si="20"/>
        <v>2.7733831120231197E-2</v>
      </c>
      <c r="M90" s="52">
        <f t="shared" si="20"/>
        <v>1.8341129264731967E-2</v>
      </c>
      <c r="N90" s="52">
        <f t="shared" si="20"/>
        <v>1.514316431953527E-2</v>
      </c>
      <c r="O90" s="52">
        <f t="shared" si="20"/>
        <v>1.4059305022904187E-2</v>
      </c>
      <c r="P90" s="52">
        <f t="shared" si="20"/>
        <v>1.3638541595561283E-2</v>
      </c>
      <c r="Q90" s="52">
        <f t="shared" si="20"/>
        <v>1.6300451818198638E-2</v>
      </c>
      <c r="R90" s="52">
        <f t="shared" si="20"/>
        <v>1.7279532482404509E-2</v>
      </c>
      <c r="S90" s="52">
        <f t="shared" si="20"/>
        <v>1.7593871960379617E-2</v>
      </c>
      <c r="T90" s="52">
        <f t="shared" si="20"/>
        <v>1.7679902268502832E-2</v>
      </c>
      <c r="U90" s="52">
        <f t="shared" si="20"/>
        <v>1.768440730129239E-2</v>
      </c>
      <c r="V90" s="52">
        <f t="shared" si="20"/>
        <v>2.1265875405504078E-2</v>
      </c>
      <c r="W90" s="52">
        <f t="shared" si="20"/>
        <v>2.2119320232973989E-2</v>
      </c>
      <c r="X90" s="52">
        <f t="shared" si="20"/>
        <v>2.2401171075669503E-2</v>
      </c>
      <c r="Y90" s="52">
        <f t="shared" si="20"/>
        <v>2.249702536904577E-2</v>
      </c>
      <c r="Z90" s="52">
        <f t="shared" si="20"/>
        <v>2.2514620374295507E-2</v>
      </c>
      <c r="AA90" s="52">
        <f t="shared" si="20"/>
        <v>2.2489907885650195E-2</v>
      </c>
      <c r="AB90" s="52">
        <f t="shared" si="20"/>
        <v>2.2437006574865741E-2</v>
      </c>
      <c r="AC90" s="52">
        <f t="shared" si="20"/>
        <v>2.2362580085232928E-2</v>
      </c>
      <c r="AD90" s="52">
        <f t="shared" si="20"/>
        <v>2.226964249233335E-2</v>
      </c>
      <c r="AE90" s="52">
        <f t="shared" si="20"/>
        <v>2.2161145524067224E-2</v>
      </c>
      <c r="AF90" s="52">
        <f t="shared" si="20"/>
        <v>2.20406143102044E-2</v>
      </c>
      <c r="AH90" s="65">
        <f t="shared" si="21"/>
        <v>1.6925791003193608E-2</v>
      </c>
      <c r="AI90" s="65">
        <f t="shared" si="22"/>
        <v>2.4603931110184302E-2</v>
      </c>
      <c r="AJ90" s="65">
        <f t="shared" si="23"/>
        <v>1.5496518404186269E-2</v>
      </c>
      <c r="AK90" s="65">
        <f t="shared" si="24"/>
        <v>1.8300717883616684E-2</v>
      </c>
      <c r="AL90" s="65">
        <f t="shared" si="25"/>
        <v>2.2404408987526995E-2</v>
      </c>
      <c r="AM90" s="65">
        <f t="shared" si="26"/>
        <v>2.2254197797340732E-2</v>
      </c>
      <c r="AN90" s="66"/>
      <c r="AO90" s="65">
        <f t="shared" si="27"/>
        <v>2.0764861056688955E-2</v>
      </c>
      <c r="AP90" s="65">
        <f t="shared" si="28"/>
        <v>1.6898618143901478E-2</v>
      </c>
      <c r="AQ90" s="65">
        <f t="shared" si="29"/>
        <v>2.2329303392433865E-2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2.852050559125957E-3</v>
      </c>
      <c r="D91" s="52">
        <f t="shared" si="20"/>
        <v>4.2176314561507312E-3</v>
      </c>
      <c r="E91" s="52">
        <f t="shared" si="20"/>
        <v>4.9605913048748115E-3</v>
      </c>
      <c r="F91" s="52">
        <f t="shared" si="20"/>
        <v>5.3348461026381912E-3</v>
      </c>
      <c r="G91" s="52">
        <f t="shared" si="20"/>
        <v>6.7601575865729908E-3</v>
      </c>
      <c r="H91" s="52">
        <f t="shared" si="20"/>
        <v>7.4976902970743716E-3</v>
      </c>
      <c r="I91" s="52">
        <f t="shared" si="20"/>
        <v>7.7444782294248619E-3</v>
      </c>
      <c r="J91" s="52">
        <f t="shared" si="20"/>
        <v>7.9644486241972311E-3</v>
      </c>
      <c r="K91" s="52">
        <f t="shared" si="20"/>
        <v>8.1038757373494939E-3</v>
      </c>
      <c r="L91" s="52">
        <f t="shared" si="20"/>
        <v>7.8551469105709593E-3</v>
      </c>
      <c r="M91" s="52">
        <f t="shared" si="20"/>
        <v>9.9526626787219824E-3</v>
      </c>
      <c r="N91" s="52">
        <f t="shared" si="20"/>
        <v>1.037730092651736E-2</v>
      </c>
      <c r="O91" s="52">
        <f t="shared" si="20"/>
        <v>1.0488914455902328E-2</v>
      </c>
      <c r="P91" s="52">
        <f t="shared" si="20"/>
        <v>1.0489367176023617E-2</v>
      </c>
      <c r="Q91" s="52">
        <f t="shared" si="20"/>
        <v>1.0831227402046333E-2</v>
      </c>
      <c r="R91" s="52">
        <f t="shared" si="20"/>
        <v>1.0893840969809231E-2</v>
      </c>
      <c r="S91" s="52">
        <f t="shared" si="20"/>
        <v>1.1052523228661871E-2</v>
      </c>
      <c r="T91" s="52">
        <f t="shared" si="20"/>
        <v>1.1025441723090461E-2</v>
      </c>
      <c r="U91" s="52">
        <f t="shared" si="20"/>
        <v>1.0918389251778916E-2</v>
      </c>
      <c r="V91" s="52">
        <f t="shared" si="20"/>
        <v>1.2744976852399378E-2</v>
      </c>
      <c r="W91" s="52">
        <f t="shared" si="20"/>
        <v>1.3340966196416625E-2</v>
      </c>
      <c r="X91" s="52">
        <f t="shared" si="20"/>
        <v>1.3661166450196655E-2</v>
      </c>
      <c r="Y91" s="52">
        <f t="shared" si="20"/>
        <v>1.4952365683497284E-2</v>
      </c>
      <c r="Z91" s="52">
        <f t="shared" si="20"/>
        <v>1.533739286428896E-2</v>
      </c>
      <c r="AA91" s="52">
        <f t="shared" si="20"/>
        <v>1.5365223092338632E-2</v>
      </c>
      <c r="AB91" s="52">
        <f t="shared" si="20"/>
        <v>1.5259299196383753E-2</v>
      </c>
      <c r="AC91" s="52">
        <f t="shared" si="20"/>
        <v>1.5094765129836148E-2</v>
      </c>
      <c r="AD91" s="52">
        <f t="shared" si="20"/>
        <v>1.4896741404212011E-2</v>
      </c>
      <c r="AE91" s="52">
        <f t="shared" si="20"/>
        <v>1.4675255272361824E-2</v>
      </c>
      <c r="AF91" s="52">
        <f t="shared" si="20"/>
        <v>1.4435185805523077E-2</v>
      </c>
      <c r="AH91" s="65">
        <f t="shared" si="21"/>
        <v>4.8250554018725361E-3</v>
      </c>
      <c r="AI91" s="65">
        <f t="shared" si="22"/>
        <v>7.8331279597233829E-3</v>
      </c>
      <c r="AJ91" s="65">
        <f t="shared" si="23"/>
        <v>1.0427894527842324E-2</v>
      </c>
      <c r="AK91" s="65">
        <f t="shared" si="24"/>
        <v>1.1327034405147972E-2</v>
      </c>
      <c r="AL91" s="65">
        <f t="shared" si="25"/>
        <v>1.4531422857347631E-2</v>
      </c>
      <c r="AM91" s="65">
        <f t="shared" si="26"/>
        <v>1.4872249361663365E-2</v>
      </c>
      <c r="AN91" s="66"/>
      <c r="AO91" s="65">
        <f t="shared" si="27"/>
        <v>6.3290916807979599E-3</v>
      </c>
      <c r="AP91" s="65">
        <f t="shared" si="28"/>
        <v>1.0877464466495148E-2</v>
      </c>
      <c r="AQ91" s="65">
        <f t="shared" si="29"/>
        <v>1.4701836109505498E-2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4.9264862721138035E-6</v>
      </c>
      <c r="D92" s="52">
        <f t="shared" si="20"/>
        <v>9.7092951497089857E-6</v>
      </c>
      <c r="E92" s="52">
        <f t="shared" si="20"/>
        <v>1.2434799923659578E-5</v>
      </c>
      <c r="F92" s="52">
        <f t="shared" si="20"/>
        <v>1.3381995955437533E-5</v>
      </c>
      <c r="G92" s="52">
        <f t="shared" si="20"/>
        <v>1.3139362842273182E-5</v>
      </c>
      <c r="H92" s="52">
        <f t="shared" si="20"/>
        <v>1.2866401527564697E-5</v>
      </c>
      <c r="I92" s="52">
        <f t="shared" si="20"/>
        <v>1.2832748315538145E-5</v>
      </c>
      <c r="J92" s="52">
        <f t="shared" si="20"/>
        <v>1.322715952872241E-5</v>
      </c>
      <c r="K92" s="52">
        <f t="shared" si="20"/>
        <v>1.3910533815055651E-5</v>
      </c>
      <c r="L92" s="52">
        <f t="shared" si="20"/>
        <v>1.5016948453691138E-5</v>
      </c>
      <c r="M92" s="52">
        <f t="shared" si="20"/>
        <v>1.722789328781862E-5</v>
      </c>
      <c r="N92" s="52">
        <f t="shared" si="20"/>
        <v>1.9319524136176741E-5</v>
      </c>
      <c r="O92" s="52">
        <f t="shared" si="20"/>
        <v>2.1000835775659003E-5</v>
      </c>
      <c r="P92" s="52">
        <f t="shared" si="20"/>
        <v>2.2293238717659773E-5</v>
      </c>
      <c r="Q92" s="52">
        <f t="shared" si="20"/>
        <v>2.340538946660067E-5</v>
      </c>
      <c r="R92" s="52">
        <f t="shared" si="20"/>
        <v>2.4160850783720603E-5</v>
      </c>
      <c r="S92" s="52">
        <f t="shared" si="20"/>
        <v>2.4800231377193148E-5</v>
      </c>
      <c r="T92" s="52">
        <f t="shared" si="20"/>
        <v>2.5274477903917688E-5</v>
      </c>
      <c r="U92" s="52">
        <f t="shared" si="20"/>
        <v>2.5558739798575317E-5</v>
      </c>
      <c r="V92" s="52">
        <f t="shared" si="20"/>
        <v>2.6121780375283443E-5</v>
      </c>
      <c r="W92" s="52">
        <f t="shared" si="20"/>
        <v>2.6380534409798283E-5</v>
      </c>
      <c r="X92" s="52">
        <f t="shared" si="20"/>
        <v>2.6395273897489061E-5</v>
      </c>
      <c r="Y92" s="52">
        <f t="shared" si="20"/>
        <v>2.6717555746242373E-5</v>
      </c>
      <c r="Z92" s="52">
        <f t="shared" si="20"/>
        <v>2.6796375261581824E-5</v>
      </c>
      <c r="AA92" s="52">
        <f t="shared" si="20"/>
        <v>2.6490984224633274E-5</v>
      </c>
      <c r="AB92" s="52">
        <f t="shared" si="20"/>
        <v>2.5890380493577419E-5</v>
      </c>
      <c r="AC92" s="52">
        <f t="shared" si="20"/>
        <v>2.5115227765117319E-5</v>
      </c>
      <c r="AD92" s="52">
        <f t="shared" si="20"/>
        <v>2.4253168608612054E-5</v>
      </c>
      <c r="AE92" s="52">
        <f t="shared" si="20"/>
        <v>2.3352950577518568E-5</v>
      </c>
      <c r="AF92" s="52">
        <f t="shared" si="20"/>
        <v>2.2434958383863876E-5</v>
      </c>
      <c r="AH92" s="65">
        <f t="shared" si="21"/>
        <v>1.0718388028638617E-5</v>
      </c>
      <c r="AI92" s="65">
        <f t="shared" si="22"/>
        <v>1.3570758328114408E-5</v>
      </c>
      <c r="AJ92" s="65">
        <f t="shared" si="23"/>
        <v>2.0649376276782961E-5</v>
      </c>
      <c r="AK92" s="65">
        <f t="shared" si="24"/>
        <v>2.5183216047738042E-5</v>
      </c>
      <c r="AL92" s="65">
        <f t="shared" si="25"/>
        <v>2.6556144707948963E-5</v>
      </c>
      <c r="AM92" s="65">
        <f t="shared" si="26"/>
        <v>2.4209337165737846E-5</v>
      </c>
      <c r="AN92" s="66"/>
      <c r="AO92" s="65">
        <f t="shared" si="27"/>
        <v>1.2144573178376513E-5</v>
      </c>
      <c r="AP92" s="65">
        <f t="shared" si="28"/>
        <v>2.2916296162260503E-5</v>
      </c>
      <c r="AQ92" s="65">
        <f t="shared" si="29"/>
        <v>2.5382740936843403E-5</v>
      </c>
    </row>
    <row r="93" spans="1:43" s="9" customFormat="1" x14ac:dyDescent="0.25">
      <c r="A93" s="71" t="s">
        <v>442</v>
      </c>
      <c r="B93" s="13"/>
      <c r="C93" s="52">
        <f>SUM(C66:C69)</f>
        <v>3.1450324047152409E-2</v>
      </c>
      <c r="D93" s="52">
        <f t="shared" ref="D93:AF93" si="31">SUM(D66:D69)</f>
        <v>4.5049982240560393E-2</v>
      </c>
      <c r="E93" s="52">
        <f t="shared" si="31"/>
        <v>5.0638373001608242E-2</v>
      </c>
      <c r="F93" s="52">
        <f t="shared" si="31"/>
        <v>5.3216772515345422E-2</v>
      </c>
      <c r="G93" s="52">
        <f t="shared" si="31"/>
        <v>5.107120225243568E-2</v>
      </c>
      <c r="H93" s="52">
        <f t="shared" si="31"/>
        <v>5.1390870901886175E-2</v>
      </c>
      <c r="I93" s="52">
        <f t="shared" si="31"/>
        <v>5.1594626954838921E-2</v>
      </c>
      <c r="J93" s="52">
        <f t="shared" si="31"/>
        <v>5.1843849824611377E-2</v>
      </c>
      <c r="K93" s="52">
        <f t="shared" si="31"/>
        <v>5.1765497917332322E-2</v>
      </c>
      <c r="L93" s="52">
        <f t="shared" si="31"/>
        <v>5.220229705032544E-2</v>
      </c>
      <c r="M93" s="52">
        <f t="shared" si="31"/>
        <v>6.1933111790298583E-2</v>
      </c>
      <c r="N93" s="52">
        <f t="shared" si="31"/>
        <v>6.5477533098244112E-2</v>
      </c>
      <c r="O93" s="52">
        <f t="shared" si="31"/>
        <v>6.6656423810199539E-2</v>
      </c>
      <c r="P93" s="52">
        <f t="shared" si="31"/>
        <v>6.6936822428612999E-2</v>
      </c>
      <c r="Q93" s="52">
        <f t="shared" si="31"/>
        <v>6.7822533308370805E-2</v>
      </c>
      <c r="R93" s="52">
        <f t="shared" si="31"/>
        <v>6.7283407977350301E-2</v>
      </c>
      <c r="S93" s="52">
        <f t="shared" si="31"/>
        <v>6.7002225444611874E-2</v>
      </c>
      <c r="T93" s="52">
        <f t="shared" si="31"/>
        <v>6.6474709093207837E-2</v>
      </c>
      <c r="U93" s="52">
        <f t="shared" si="31"/>
        <v>6.5787869422504641E-2</v>
      </c>
      <c r="V93" s="52">
        <f t="shared" si="31"/>
        <v>6.711231300936879E-2</v>
      </c>
      <c r="W93" s="52">
        <f t="shared" si="31"/>
        <v>6.7050699890368021E-2</v>
      </c>
      <c r="X93" s="52">
        <f t="shared" si="31"/>
        <v>6.670790723287337E-2</v>
      </c>
      <c r="Y93" s="52">
        <f t="shared" si="31"/>
        <v>7.6283603500259631E-2</v>
      </c>
      <c r="Z93" s="52">
        <f t="shared" si="31"/>
        <v>7.9628668988516088E-2</v>
      </c>
      <c r="AA93" s="52">
        <f t="shared" si="31"/>
        <v>8.0292750893044565E-2</v>
      </c>
      <c r="AB93" s="52">
        <f t="shared" si="31"/>
        <v>7.9970904745603408E-2</v>
      </c>
      <c r="AC93" s="52">
        <f t="shared" si="31"/>
        <v>7.9258211574878279E-2</v>
      </c>
      <c r="AD93" s="52">
        <f t="shared" si="31"/>
        <v>7.8357841981197343E-2</v>
      </c>
      <c r="AE93" s="52">
        <f t="shared" si="31"/>
        <v>7.7342805307936011E-2</v>
      </c>
      <c r="AF93" s="52">
        <f t="shared" si="31"/>
        <v>7.624221448330866E-2</v>
      </c>
      <c r="AH93" s="65">
        <f t="shared" si="21"/>
        <v>4.628533081142043E-2</v>
      </c>
      <c r="AI93" s="65">
        <f t="shared" si="22"/>
        <v>5.1759428529798847E-2</v>
      </c>
      <c r="AJ93" s="65">
        <f t="shared" si="23"/>
        <v>6.5765284887145198E-2</v>
      </c>
      <c r="AK93" s="65">
        <f t="shared" si="24"/>
        <v>6.6732104989408694E-2</v>
      </c>
      <c r="AL93" s="65">
        <f t="shared" si="25"/>
        <v>7.3992726101012332E-2</v>
      </c>
      <c r="AM93" s="65">
        <f t="shared" si="26"/>
        <v>7.8234395618584737E-2</v>
      </c>
      <c r="AN93" s="66"/>
      <c r="AO93" s="65">
        <f t="shared" si="27"/>
        <v>4.9022379670609642E-2</v>
      </c>
      <c r="AP93" s="65">
        <f t="shared" si="28"/>
        <v>6.6248694938276953E-2</v>
      </c>
      <c r="AQ93" s="65">
        <f t="shared" si="29"/>
        <v>7.6113560859798535E-2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676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675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0.60278555439516879</v>
      </c>
      <c r="I2">
        <v>0.66777470001246897</v>
      </c>
      <c r="J2">
        <v>0.71493512393767666</v>
      </c>
      <c r="K2">
        <v>0.73443897873408659</v>
      </c>
      <c r="L2">
        <v>0.70475673305281372</v>
      </c>
      <c r="M2">
        <v>0.71004884379570754</v>
      </c>
      <c r="N2">
        <v>0.68280152993660526</v>
      </c>
      <c r="O2">
        <v>0.6635146105612888</v>
      </c>
      <c r="P2">
        <v>0.62797770059539459</v>
      </c>
      <c r="Q2">
        <v>0.61796081219558374</v>
      </c>
      <c r="R2">
        <v>0.71398002259883686</v>
      </c>
      <c r="S2">
        <v>0.68465663953869438</v>
      </c>
      <c r="T2">
        <v>0.67567604412392956</v>
      </c>
      <c r="U2">
        <v>0.66377902314964654</v>
      </c>
      <c r="V2">
        <v>0.66559505746892622</v>
      </c>
      <c r="W2">
        <v>0.63902604406211871</v>
      </c>
      <c r="X2">
        <v>0.63888896504771253</v>
      </c>
      <c r="Y2">
        <v>0.62654964880803909</v>
      </c>
      <c r="Z2">
        <v>0.6145499796413878</v>
      </c>
      <c r="AA2">
        <v>0.66157627929794849</v>
      </c>
      <c r="AB2">
        <v>0.64405096782087501</v>
      </c>
      <c r="AC2">
        <v>0.6499785893189669</v>
      </c>
      <c r="AD2">
        <v>0.70315761482744321</v>
      </c>
      <c r="AE2">
        <v>0.70014924595660499</v>
      </c>
      <c r="AF2">
        <v>0.69476615491463889</v>
      </c>
      <c r="AG2">
        <v>0.68675139034524157</v>
      </c>
      <c r="AH2">
        <v>0.67701532891599747</v>
      </c>
      <c r="AI2">
        <v>0.66638120234925324</v>
      </c>
      <c r="AJ2">
        <v>0.65542081324281298</v>
      </c>
      <c r="AK2">
        <v>0.64447816359740617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0.15464891092333843</v>
      </c>
      <c r="I3">
        <v>0.32837812271102607</v>
      </c>
      <c r="J3">
        <v>0.46786181941937954</v>
      </c>
      <c r="K3">
        <v>0.56441193573495418</v>
      </c>
      <c r="L3">
        <v>0.61801963114520575</v>
      </c>
      <c r="M3">
        <v>0.65186974303190759</v>
      </c>
      <c r="N3">
        <v>0.66863924956164222</v>
      </c>
      <c r="O3">
        <v>0.67490523531172908</v>
      </c>
      <c r="P3">
        <v>0.66992756148740451</v>
      </c>
      <c r="Q3">
        <v>0.66230549880943457</v>
      </c>
      <c r="R3">
        <v>0.68025572692200775</v>
      </c>
      <c r="S3">
        <v>0.69441326418060445</v>
      </c>
      <c r="T3">
        <v>0.69990406574171882</v>
      </c>
      <c r="U3">
        <v>0.69712079115877845</v>
      </c>
      <c r="V3">
        <v>0.69230516934040143</v>
      </c>
      <c r="W3">
        <v>0.67990303585421241</v>
      </c>
      <c r="X3">
        <v>0.6674681538201277</v>
      </c>
      <c r="Y3">
        <v>0.65365128863221766</v>
      </c>
      <c r="Z3">
        <v>0.63833137511917215</v>
      </c>
      <c r="AA3">
        <v>0.63795782075615204</v>
      </c>
      <c r="AB3">
        <v>0.634643231383758</v>
      </c>
      <c r="AC3">
        <v>0.63081849194881467</v>
      </c>
      <c r="AD3">
        <v>0.63912565372243879</v>
      </c>
      <c r="AE3">
        <v>0.64642771194936</v>
      </c>
      <c r="AF3">
        <v>0.64871349560751135</v>
      </c>
      <c r="AG3">
        <v>0.64608802226828743</v>
      </c>
      <c r="AH3">
        <v>0.63981113083815266</v>
      </c>
      <c r="AI3">
        <v>0.63112193147598639</v>
      </c>
      <c r="AJ3">
        <v>0.62095026634008121</v>
      </c>
      <c r="AK3">
        <v>0.60993654535563824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0.23088623001610298</v>
      </c>
      <c r="I4">
        <v>0.3699617481363493</v>
      </c>
      <c r="J4">
        <v>0.43222101535778101</v>
      </c>
      <c r="K4">
        <v>0.4510490633705011</v>
      </c>
      <c r="L4">
        <v>0.43729335529014701</v>
      </c>
      <c r="M4">
        <v>0.42920760015310311</v>
      </c>
      <c r="N4">
        <v>0.41758604348507422</v>
      </c>
      <c r="O4">
        <v>0.41094403757593323</v>
      </c>
      <c r="P4">
        <v>0.40198647178715241</v>
      </c>
      <c r="Q4">
        <v>0.40601985828552234</v>
      </c>
      <c r="R4">
        <v>0.45298163542062397</v>
      </c>
      <c r="S4">
        <v>0.4765363755376617</v>
      </c>
      <c r="T4">
        <v>0.48874538282888125</v>
      </c>
      <c r="U4">
        <v>0.4943928725297031</v>
      </c>
      <c r="V4">
        <v>0.50345996672089832</v>
      </c>
      <c r="W4">
        <v>0.50121703095189485</v>
      </c>
      <c r="X4">
        <v>0.50346777283918343</v>
      </c>
      <c r="Y4">
        <v>0.50233555722134504</v>
      </c>
      <c r="Z4">
        <v>0.49860707042650443</v>
      </c>
      <c r="AA4">
        <v>0.51637599243623544</v>
      </c>
      <c r="AB4">
        <v>0.51757623356742943</v>
      </c>
      <c r="AC4">
        <v>0.51802092184887183</v>
      </c>
      <c r="AD4">
        <v>0.54086200946832363</v>
      </c>
      <c r="AE4">
        <v>0.54742495755049081</v>
      </c>
      <c r="AF4">
        <v>0.54308680065224824</v>
      </c>
      <c r="AG4">
        <v>0.53310241052526575</v>
      </c>
      <c r="AH4">
        <v>0.52044162779441017</v>
      </c>
      <c r="AI4">
        <v>0.5066596833659176</v>
      </c>
      <c r="AJ4">
        <v>0.49252155605068459</v>
      </c>
      <c r="AK4">
        <v>0.47835151216213401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-1.090657357323277E-2</v>
      </c>
      <c r="I5">
        <v>-3.768577905168824E-2</v>
      </c>
      <c r="J5">
        <v>-7.9477988666376564E-2</v>
      </c>
      <c r="K5">
        <v>-0.13212235068922329</v>
      </c>
      <c r="L5">
        <v>-0.18985385760718065</v>
      </c>
      <c r="M5">
        <v>-0.24807818226908473</v>
      </c>
      <c r="N5">
        <v>-0.30318106524436228</v>
      </c>
      <c r="O5">
        <v>-0.35282278623279817</v>
      </c>
      <c r="P5">
        <v>-0.39544885393041351</v>
      </c>
      <c r="Q5">
        <v>-0.43063948997612567</v>
      </c>
      <c r="R5">
        <v>-0.46034556775728097</v>
      </c>
      <c r="S5">
        <v>-0.48552887924114829</v>
      </c>
      <c r="T5">
        <v>-0.50655251526336986</v>
      </c>
      <c r="U5">
        <v>-0.52347361313385132</v>
      </c>
      <c r="V5">
        <v>-0.53657089893186516</v>
      </c>
      <c r="W5">
        <v>-0.54576072905277995</v>
      </c>
      <c r="X5">
        <v>-0.5513417547553523</v>
      </c>
      <c r="Y5">
        <v>-0.55365046032658238</v>
      </c>
      <c r="Z5">
        <v>-0.55303649574279801</v>
      </c>
      <c r="AA5">
        <v>-0.55098546184088049</v>
      </c>
      <c r="AB5">
        <v>-0.54810857616081066</v>
      </c>
      <c r="AC5">
        <v>-0.5448044864119872</v>
      </c>
      <c r="AD5">
        <v>-0.54217382108090462</v>
      </c>
      <c r="AE5">
        <v>-0.54050686560511707</v>
      </c>
      <c r="AF5">
        <v>-0.53954623404028901</v>
      </c>
      <c r="AG5">
        <v>-0.53882452732513242</v>
      </c>
      <c r="AH5">
        <v>-0.53788000673725689</v>
      </c>
      <c r="AI5">
        <v>-0.53635831743104045</v>
      </c>
      <c r="AJ5">
        <v>-0.53403900473730781</v>
      </c>
      <c r="AK5">
        <v>-0.53082261145757093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0.39421171847897618</v>
      </c>
      <c r="I6">
        <v>0.56121815384586604</v>
      </c>
      <c r="J6">
        <v>0.65401869985239891</v>
      </c>
      <c r="K6">
        <v>0.71183414403352963</v>
      </c>
      <c r="L6">
        <v>0.72799740107680755</v>
      </c>
      <c r="M6">
        <v>0.75712784412043099</v>
      </c>
      <c r="N6">
        <v>0.76709197039237509</v>
      </c>
      <c r="O6">
        <v>0.77526170361890134</v>
      </c>
      <c r="P6">
        <v>0.7698030471542161</v>
      </c>
      <c r="Q6">
        <v>0.77561336591247532</v>
      </c>
      <c r="R6">
        <v>0.84477944160963325</v>
      </c>
      <c r="S6">
        <v>0.8576518465615468</v>
      </c>
      <c r="T6">
        <v>0.86289993672763465</v>
      </c>
      <c r="U6">
        <v>0.8622203421164043</v>
      </c>
      <c r="V6">
        <v>0.86730988650416396</v>
      </c>
      <c r="W6">
        <v>0.85367998458341088</v>
      </c>
      <c r="X6">
        <v>0.85078113767333985</v>
      </c>
      <c r="Y6">
        <v>0.84156392330894114</v>
      </c>
      <c r="Z6">
        <v>0.82979757974221968</v>
      </c>
      <c r="AA6">
        <v>0.85449667393386886</v>
      </c>
      <c r="AB6">
        <v>0.84775759150148566</v>
      </c>
      <c r="AC6">
        <v>0.84739952399370821</v>
      </c>
      <c r="AD6">
        <v>0.88465633555563361</v>
      </c>
      <c r="AE6">
        <v>0.89105359780070614</v>
      </c>
      <c r="AF6">
        <v>0.88780876207457116</v>
      </c>
      <c r="AG6">
        <v>0.88034025693517481</v>
      </c>
      <c r="AH6">
        <v>0.87052659442026226</v>
      </c>
      <c r="AI6">
        <v>0.85931993385435224</v>
      </c>
      <c r="AJ6">
        <v>0.84729090860411471</v>
      </c>
      <c r="AK6">
        <v>0.83478582500675635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0.22751042464281834</v>
      </c>
      <c r="I7">
        <v>0.39091474680701399</v>
      </c>
      <c r="J7">
        <v>0.49764350756540399</v>
      </c>
      <c r="K7">
        <v>0.56603517794120428</v>
      </c>
      <c r="L7">
        <v>0.59896584678871267</v>
      </c>
      <c r="M7">
        <v>0.6285445272531387</v>
      </c>
      <c r="N7">
        <v>0.64344309930379762</v>
      </c>
      <c r="O7">
        <v>0.65143348753169406</v>
      </c>
      <c r="P7">
        <v>0.64737908532559452</v>
      </c>
      <c r="Q7">
        <v>0.64448198170183879</v>
      </c>
      <c r="R7">
        <v>0.67918142643859092</v>
      </c>
      <c r="S7">
        <v>0.69183631051363825</v>
      </c>
      <c r="T7">
        <v>0.69392981777121054</v>
      </c>
      <c r="U7">
        <v>0.68883475222556445</v>
      </c>
      <c r="V7">
        <v>0.68525678252202571</v>
      </c>
      <c r="W7">
        <v>0.67115182220998104</v>
      </c>
      <c r="X7">
        <v>0.66101883957307983</v>
      </c>
      <c r="Y7">
        <v>0.64825956395564432</v>
      </c>
      <c r="Z7">
        <v>0.63366023436968177</v>
      </c>
      <c r="AA7">
        <v>0.64155648660284559</v>
      </c>
      <c r="AB7">
        <v>0.63590556043637836</v>
      </c>
      <c r="AC7">
        <v>0.63150710467418936</v>
      </c>
      <c r="AD7">
        <v>0.64534188674241211</v>
      </c>
      <c r="AE7">
        <v>0.65052592703487289</v>
      </c>
      <c r="AF7">
        <v>0.64936690601455904</v>
      </c>
      <c r="AG7">
        <v>0.64425849624576426</v>
      </c>
      <c r="AH7">
        <v>0.63674887993299123</v>
      </c>
      <c r="AI7">
        <v>0.62773633735182521</v>
      </c>
      <c r="AJ7">
        <v>0.61776411872578318</v>
      </c>
      <c r="AK7">
        <v>0.60719824621233709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6.1495820000001533E-2</v>
      </c>
      <c r="I8">
        <v>5.2698130000000676E-2</v>
      </c>
      <c r="J8">
        <v>2.507076000000108E-2</v>
      </c>
      <c r="K8">
        <v>1.3655700000003712E-3</v>
      </c>
      <c r="L8">
        <v>-1.602441000000121E-2</v>
      </c>
      <c r="M8">
        <v>-1.9611299999999776E-2</v>
      </c>
      <c r="N8">
        <v>-2.118141999999934E-2</v>
      </c>
      <c r="O8">
        <v>-1.9730409999998977E-2</v>
      </c>
      <c r="P8">
        <v>-1.8955240000001483E-2</v>
      </c>
      <c r="Q8">
        <v>-1.4983739999999135E-2</v>
      </c>
      <c r="R8">
        <v>-9.0285000000078774E-4</v>
      </c>
      <c r="S8">
        <v>-2.1654099999990351E-3</v>
      </c>
      <c r="T8">
        <v>-5.0201199999988511E-3</v>
      </c>
      <c r="U8">
        <v>-6.9631600000008564E-3</v>
      </c>
      <c r="V8">
        <v>-5.923480000000203E-3</v>
      </c>
      <c r="W8">
        <v>-7.3556800000013078E-3</v>
      </c>
      <c r="X8">
        <v>-5.4215299999993416E-3</v>
      </c>
      <c r="Y8">
        <v>-4.5331600000003691E-3</v>
      </c>
      <c r="Z8">
        <v>-3.928010000001092E-3</v>
      </c>
      <c r="AA8">
        <v>3.0259400000010039E-3</v>
      </c>
      <c r="AB8">
        <v>1.06154000000247E-3</v>
      </c>
      <c r="AC8">
        <v>5.7911000000132606E-4</v>
      </c>
      <c r="AD8">
        <v>5.2270300000017977E-3</v>
      </c>
      <c r="AE8">
        <v>3.4458400000020317E-3</v>
      </c>
      <c r="AF8">
        <v>5.4941999999835733E-4</v>
      </c>
      <c r="AG8">
        <v>-1.5384200000023718E-3</v>
      </c>
      <c r="AH8">
        <v>-2.575120000000708E-3</v>
      </c>
      <c r="AI8">
        <v>-2.8472500000015222E-3</v>
      </c>
      <c r="AJ8">
        <v>-2.6796800000006282E-3</v>
      </c>
      <c r="AK8">
        <v>-2.3032500000019773E-3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6.3031811671465654E-2</v>
      </c>
      <c r="I9">
        <v>0.17391401094553061</v>
      </c>
      <c r="J9">
        <v>0.30597194567414387</v>
      </c>
      <c r="K9">
        <v>0.43790518788706656</v>
      </c>
      <c r="L9">
        <v>0.55353706205736319</v>
      </c>
      <c r="M9">
        <v>0.65050169276887893</v>
      </c>
      <c r="N9">
        <v>0.72743316210597264</v>
      </c>
      <c r="O9">
        <v>0.78602892863821605</v>
      </c>
      <c r="P9">
        <v>0.82708669106508204</v>
      </c>
      <c r="Q9">
        <v>0.85456592629542527</v>
      </c>
      <c r="R9">
        <v>0.88157655267782076</v>
      </c>
      <c r="S9">
        <v>0.90564860374371392</v>
      </c>
      <c r="T9">
        <v>0.92445471896702713</v>
      </c>
      <c r="U9">
        <v>0.93655925217195346</v>
      </c>
      <c r="V9">
        <v>0.94328572498869612</v>
      </c>
      <c r="W9">
        <v>0.94300800631321735</v>
      </c>
      <c r="X9">
        <v>0.93781018562451024</v>
      </c>
      <c r="Y9">
        <v>0.92848716226376915</v>
      </c>
      <c r="Z9">
        <v>0.91568657294391897</v>
      </c>
      <c r="AA9">
        <v>0.90667184646719967</v>
      </c>
      <c r="AB9">
        <v>0.89885454172724533</v>
      </c>
      <c r="AC9">
        <v>0.89185342271982382</v>
      </c>
      <c r="AD9">
        <v>0.89038712113247431</v>
      </c>
      <c r="AE9">
        <v>0.89171838389068281</v>
      </c>
      <c r="AF9">
        <v>0.89304718267266825</v>
      </c>
      <c r="AG9">
        <v>0.89267848561014329</v>
      </c>
      <c r="AH9">
        <v>0.88990124250794</v>
      </c>
      <c r="AI9">
        <v>0.88463624956394149</v>
      </c>
      <c r="AJ9">
        <v>0.87713168049050605</v>
      </c>
      <c r="AK9">
        <v>0.86776183694858844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9.9326713272973599E-2</v>
      </c>
      <c r="I10">
        <v>0.23683610208318218</v>
      </c>
      <c r="J10">
        <v>0.3845458278825431</v>
      </c>
      <c r="K10">
        <v>0.52696943876728852</v>
      </c>
      <c r="L10">
        <v>0.65050907931318847</v>
      </c>
      <c r="M10">
        <v>0.7574407454458143</v>
      </c>
      <c r="N10">
        <v>0.84447868954871108</v>
      </c>
      <c r="O10">
        <v>0.91304019167279815</v>
      </c>
      <c r="P10">
        <v>0.96233160972838405</v>
      </c>
      <c r="Q10">
        <v>0.99708882795199738</v>
      </c>
      <c r="R10">
        <v>1.0361761994877039</v>
      </c>
      <c r="S10">
        <v>1.0672326034894652</v>
      </c>
      <c r="T10">
        <v>1.0891237277483867</v>
      </c>
      <c r="U10">
        <v>1.1017845198077136</v>
      </c>
      <c r="V10">
        <v>1.1085065739435018</v>
      </c>
      <c r="W10">
        <v>1.1065016102514091</v>
      </c>
      <c r="X10">
        <v>1.0996469063342174</v>
      </c>
      <c r="Y10">
        <v>1.088076856283493</v>
      </c>
      <c r="Z10">
        <v>1.0724795233701512</v>
      </c>
      <c r="AA10">
        <v>1.0634819683041918</v>
      </c>
      <c r="AB10">
        <v>1.0539623472800352</v>
      </c>
      <c r="AC10">
        <v>1.0450248404341389</v>
      </c>
      <c r="AD10">
        <v>1.0442241512481854</v>
      </c>
      <c r="AE10">
        <v>1.0452916770990583</v>
      </c>
      <c r="AF10">
        <v>1.045441304453032</v>
      </c>
      <c r="AG10">
        <v>1.0434980316013753</v>
      </c>
      <c r="AH10">
        <v>1.0390668434453021</v>
      </c>
      <c r="AI10">
        <v>1.032168100516051</v>
      </c>
      <c r="AJ10">
        <v>1.023028838928175</v>
      </c>
      <c r="AK10">
        <v>1.0119623205010919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0.1269290688075575</v>
      </c>
      <c r="I11">
        <v>0.29218882238029042</v>
      </c>
      <c r="J11">
        <v>0.46507942981615091</v>
      </c>
      <c r="K11">
        <v>0.63026079632724219</v>
      </c>
      <c r="L11">
        <v>0.77333269398680571</v>
      </c>
      <c r="M11">
        <v>0.89857427783390786</v>
      </c>
      <c r="N11">
        <v>1.0014178323817458</v>
      </c>
      <c r="O11">
        <v>1.0833166968904129</v>
      </c>
      <c r="P11">
        <v>1.1427270023825375</v>
      </c>
      <c r="Q11">
        <v>1.1852479543566607</v>
      </c>
      <c r="R11">
        <v>1.2347864294123712</v>
      </c>
      <c r="S11">
        <v>1.2728238396783276</v>
      </c>
      <c r="T11">
        <v>1.2989396118975094</v>
      </c>
      <c r="U11">
        <v>1.3135541143769913</v>
      </c>
      <c r="V11">
        <v>1.321206077972148</v>
      </c>
      <c r="W11">
        <v>1.3183147742870327</v>
      </c>
      <c r="X11">
        <v>1.3099684210143625</v>
      </c>
      <c r="Y11">
        <v>1.2960460954198227</v>
      </c>
      <c r="Z11">
        <v>1.2773425391076731</v>
      </c>
      <c r="AA11">
        <v>1.2672121475189257</v>
      </c>
      <c r="AB11">
        <v>1.2557765863606463</v>
      </c>
      <c r="AC11">
        <v>1.2449013166505152</v>
      </c>
      <c r="AD11">
        <v>1.2441445825563058</v>
      </c>
      <c r="AE11">
        <v>1.2451825735513511</v>
      </c>
      <c r="AF11">
        <v>1.2449075443706548</v>
      </c>
      <c r="AG11">
        <v>1.2421724473850482</v>
      </c>
      <c r="AH11">
        <v>1.2366189807390127</v>
      </c>
      <c r="AI11">
        <v>1.2282856704309841</v>
      </c>
      <c r="AJ11">
        <v>1.2174094927106749</v>
      </c>
      <c r="AK11">
        <v>1.2043169859927483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7.051281435135337E-2</v>
      </c>
      <c r="I12">
        <v>0.17905495164098895</v>
      </c>
      <c r="J12">
        <v>0.30053940198060403</v>
      </c>
      <c r="K12">
        <v>0.41927419559699697</v>
      </c>
      <c r="L12">
        <v>0.52248555897169702</v>
      </c>
      <c r="M12">
        <v>0.61035977973933342</v>
      </c>
      <c r="N12">
        <v>0.6809463640791602</v>
      </c>
      <c r="O12">
        <v>0.7356209104327327</v>
      </c>
      <c r="P12">
        <v>0.77437182679052086</v>
      </c>
      <c r="Q12">
        <v>0.80103710284780139</v>
      </c>
      <c r="R12">
        <v>0.82923066596580775</v>
      </c>
      <c r="S12">
        <v>0.85302936481128633</v>
      </c>
      <c r="T12">
        <v>0.87050558869927741</v>
      </c>
      <c r="U12">
        <v>0.88111397998686947</v>
      </c>
      <c r="V12">
        <v>0.88685031136708226</v>
      </c>
      <c r="W12">
        <v>0.88575310104621607</v>
      </c>
      <c r="X12">
        <v>0.88043325316926602</v>
      </c>
      <c r="Y12">
        <v>0.87130145008091908</v>
      </c>
      <c r="Z12">
        <v>0.85892793371840082</v>
      </c>
      <c r="AA12">
        <v>0.85110236182135424</v>
      </c>
      <c r="AB12">
        <v>0.8435861345970963</v>
      </c>
      <c r="AC12">
        <v>0.83666242827602488</v>
      </c>
      <c r="AD12">
        <v>0.83583575481351868</v>
      </c>
      <c r="AE12">
        <v>0.83695466590645307</v>
      </c>
      <c r="AF12">
        <v>0.83755116846071509</v>
      </c>
      <c r="AG12">
        <v>0.83643657339980138</v>
      </c>
      <c r="AH12">
        <v>0.83318074103406747</v>
      </c>
      <c r="AI12">
        <v>0.82778553059359439</v>
      </c>
      <c r="AJ12">
        <v>0.82046730494282905</v>
      </c>
      <c r="AK12">
        <v>0.81152533771542412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6.0608202884271378E-2</v>
      </c>
      <c r="I13">
        <v>0.16711500865516093</v>
      </c>
      <c r="J13">
        <v>0.29555554247560067</v>
      </c>
      <c r="K13">
        <v>0.4261825182069412</v>
      </c>
      <c r="L13">
        <v>0.54305121786051291</v>
      </c>
      <c r="M13">
        <v>0.64294815238690184</v>
      </c>
      <c r="N13">
        <v>0.72354674934702601</v>
      </c>
      <c r="O13">
        <v>0.78583004886687569</v>
      </c>
      <c r="P13">
        <v>0.83020289384230228</v>
      </c>
      <c r="Q13">
        <v>0.8603826165882289</v>
      </c>
      <c r="R13">
        <v>0.88898681831184323</v>
      </c>
      <c r="S13">
        <v>0.91374396904100319</v>
      </c>
      <c r="T13">
        <v>0.93290347795116357</v>
      </c>
      <c r="U13">
        <v>0.94534976792415293</v>
      </c>
      <c r="V13">
        <v>0.95242512151159087</v>
      </c>
      <c r="W13">
        <v>0.95255565334146919</v>
      </c>
      <c r="X13">
        <v>0.94775605028261101</v>
      </c>
      <c r="Y13">
        <v>0.93874639349456057</v>
      </c>
      <c r="Z13">
        <v>0.92617215526094032</v>
      </c>
      <c r="AA13">
        <v>0.91703231166500032</v>
      </c>
      <c r="AB13">
        <v>0.90890856933174557</v>
      </c>
      <c r="AC13">
        <v>0.90163569908223717</v>
      </c>
      <c r="AD13">
        <v>0.89984494026003059</v>
      </c>
      <c r="AE13">
        <v>0.90082819736652109</v>
      </c>
      <c r="AF13">
        <v>0.90198916466113221</v>
      </c>
      <c r="AG13">
        <v>0.90170895933612272</v>
      </c>
      <c r="AH13">
        <v>0.89922948644189926</v>
      </c>
      <c r="AI13">
        <v>0.89437565519987494</v>
      </c>
      <c r="AJ13">
        <v>0.88730378327745996</v>
      </c>
      <c r="AK13">
        <v>0.87832382743431303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5.6280140627240627E-2</v>
      </c>
      <c r="I15">
        <v>0.15472506971812017</v>
      </c>
      <c r="J15">
        <v>0.28164232253233834</v>
      </c>
      <c r="K15">
        <v>0.42530904548667703</v>
      </c>
      <c r="L15">
        <v>0.57165035373907269</v>
      </c>
      <c r="M15">
        <v>0.71185417345900337</v>
      </c>
      <c r="N15">
        <v>0.83707261526344556</v>
      </c>
      <c r="O15">
        <v>0.94317744685361582</v>
      </c>
      <c r="P15">
        <v>1.0263770441266695</v>
      </c>
      <c r="Q15">
        <v>1.089500379194619</v>
      </c>
      <c r="R15">
        <v>1.1442190662112495</v>
      </c>
      <c r="S15">
        <v>1.1866235812396431</v>
      </c>
      <c r="T15">
        <v>1.2179406768949796</v>
      </c>
      <c r="U15">
        <v>1.2392203662445533</v>
      </c>
      <c r="V15">
        <v>1.2528590458016131</v>
      </c>
      <c r="W15">
        <v>1.2577051370033621</v>
      </c>
      <c r="X15">
        <v>1.2560301095812632</v>
      </c>
      <c r="Y15">
        <v>1.2478722241285434</v>
      </c>
      <c r="Z15">
        <v>1.2340598328472563</v>
      </c>
      <c r="AA15">
        <v>1.2211359134688404</v>
      </c>
      <c r="AB15">
        <v>1.2077074474323268</v>
      </c>
      <c r="AC15">
        <v>1.1948889074591129</v>
      </c>
      <c r="AD15">
        <v>1.1886836881017659</v>
      </c>
      <c r="AE15">
        <v>1.1847761995403383</v>
      </c>
      <c r="AF15">
        <v>1.1819384726149851</v>
      </c>
      <c r="AG15">
        <v>1.179121758688173</v>
      </c>
      <c r="AH15">
        <v>1.1753324174552437</v>
      </c>
      <c r="AI15">
        <v>1.1697864715896955</v>
      </c>
      <c r="AJ15">
        <v>1.1620207002138061</v>
      </c>
      <c r="AK15">
        <v>1.1518962118328702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-6.7452320065630733E-2</v>
      </c>
      <c r="I16">
        <v>-0.13202160846182975</v>
      </c>
      <c r="J16">
        <v>-0.1766012566320585</v>
      </c>
      <c r="K16">
        <v>-0.19735831292062578</v>
      </c>
      <c r="L16">
        <v>-0.19407258098237401</v>
      </c>
      <c r="M16">
        <v>-0.1790994653771194</v>
      </c>
      <c r="N16">
        <v>-0.15698115276965297</v>
      </c>
      <c r="O16">
        <v>-0.13309001561933043</v>
      </c>
      <c r="P16">
        <v>-0.1097519067515984</v>
      </c>
      <c r="Q16">
        <v>-8.9481695904092273E-2</v>
      </c>
      <c r="R16">
        <v>-8.4285131013872583E-2</v>
      </c>
      <c r="S16">
        <v>-7.9960205185025668E-2</v>
      </c>
      <c r="T16">
        <v>-7.4834958952663122E-2</v>
      </c>
      <c r="U16">
        <v>-6.8298826332602314E-2</v>
      </c>
      <c r="V16">
        <v>-6.2466367615876539E-2</v>
      </c>
      <c r="W16">
        <v>-5.5022202437526868E-2</v>
      </c>
      <c r="X16">
        <v>-4.8478011560582068E-2</v>
      </c>
      <c r="Y16">
        <v>-4.2836782095245773E-2</v>
      </c>
      <c r="Z16">
        <v>-3.806346062840138E-2</v>
      </c>
      <c r="AA16">
        <v>-4.0673334513152692E-2</v>
      </c>
      <c r="AB16">
        <v>-4.2708857423345847E-2</v>
      </c>
      <c r="AC16">
        <v>-4.4609194973033173E-2</v>
      </c>
      <c r="AD16">
        <v>-5.0146671274409194E-2</v>
      </c>
      <c r="AE16">
        <v>-5.5148878514343913E-2</v>
      </c>
      <c r="AF16">
        <v>-5.776668847734534E-2</v>
      </c>
      <c r="AG16">
        <v>-5.7914714036255699E-2</v>
      </c>
      <c r="AH16">
        <v>-5.6229394294138313E-2</v>
      </c>
      <c r="AI16">
        <v>-5.3528152014670205E-2</v>
      </c>
      <c r="AJ16">
        <v>-5.0505372890341516E-2</v>
      </c>
      <c r="AK16">
        <v>-4.7622149109405321E-2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93.585419999999431</v>
      </c>
      <c r="I17">
        <v>167.61788000000161</v>
      </c>
      <c r="J17">
        <v>215.79227000000174</v>
      </c>
      <c r="K17">
        <v>242.1383199999982</v>
      </c>
      <c r="L17">
        <v>247.18332999999984</v>
      </c>
      <c r="M17">
        <v>246.66234000000259</v>
      </c>
      <c r="N17">
        <v>238.26158999999825</v>
      </c>
      <c r="O17">
        <v>226.88587000000189</v>
      </c>
      <c r="P17">
        <v>211.86963000000105</v>
      </c>
      <c r="Q17">
        <v>199.05593000000226</v>
      </c>
      <c r="R17">
        <v>203.47446000000127</v>
      </c>
      <c r="S17">
        <v>203.48820999999953</v>
      </c>
      <c r="T17">
        <v>201.0526600000012</v>
      </c>
      <c r="U17">
        <v>196.89172999999937</v>
      </c>
      <c r="V17">
        <v>194.50813999999809</v>
      </c>
      <c r="W17">
        <v>188.49653000000035</v>
      </c>
      <c r="X17">
        <v>184.91240000000107</v>
      </c>
      <c r="Y17">
        <v>181.25888999999734</v>
      </c>
      <c r="Z17">
        <v>177.65489000000161</v>
      </c>
      <c r="AA17">
        <v>185.20244000000093</v>
      </c>
      <c r="AB17">
        <v>187.44970000000103</v>
      </c>
      <c r="AC17">
        <v>190.03869999999733</v>
      </c>
      <c r="AD17">
        <v>199.49530000000232</v>
      </c>
      <c r="AE17">
        <v>205.70025000000169</v>
      </c>
      <c r="AF17">
        <v>208.62843000000066</v>
      </c>
      <c r="AG17">
        <v>209.07108999999764</v>
      </c>
      <c r="AH17">
        <v>207.80705999999918</v>
      </c>
      <c r="AI17">
        <v>205.46164000000135</v>
      </c>
      <c r="AJ17">
        <v>202.50409999999829</v>
      </c>
      <c r="AK17">
        <v>199.26778999999806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-0.25048512999999994</v>
      </c>
      <c r="I18">
        <v>-0.42646167000000013</v>
      </c>
      <c r="J18">
        <v>-0.52808293999999922</v>
      </c>
      <c r="K18">
        <v>-0.57500132999999953</v>
      </c>
      <c r="L18">
        <v>-0.57180379000000003</v>
      </c>
      <c r="M18">
        <v>-0.56121962000000025</v>
      </c>
      <c r="N18">
        <v>-0.53435067000000003</v>
      </c>
      <c r="O18">
        <v>-0.50337461000000006</v>
      </c>
      <c r="P18">
        <v>-0.4652645299999994</v>
      </c>
      <c r="Q18">
        <v>-0.43475055999999956</v>
      </c>
      <c r="R18">
        <v>-0.44901382999999878</v>
      </c>
      <c r="S18">
        <v>-0.44841820000000032</v>
      </c>
      <c r="T18">
        <v>-0.44104577000000089</v>
      </c>
      <c r="U18">
        <v>-0.42963549000000073</v>
      </c>
      <c r="V18">
        <v>-0.42331432999999918</v>
      </c>
      <c r="W18">
        <v>-0.40772770999999985</v>
      </c>
      <c r="X18">
        <v>-0.39907108999999996</v>
      </c>
      <c r="Y18">
        <v>-0.39012170999999929</v>
      </c>
      <c r="Z18">
        <v>-0.38131809000000044</v>
      </c>
      <c r="AA18">
        <v>-0.40044959000000019</v>
      </c>
      <c r="AB18">
        <v>-0.40403640000000046</v>
      </c>
      <c r="AC18">
        <v>-0.40862051000000038</v>
      </c>
      <c r="AD18">
        <v>-0.43024920999999994</v>
      </c>
      <c r="AE18">
        <v>-0.44238454999999954</v>
      </c>
      <c r="AF18">
        <v>-0.44648314999999883</v>
      </c>
      <c r="AG18">
        <v>-0.44515894999999917</v>
      </c>
      <c r="AH18">
        <v>-0.44045587999999997</v>
      </c>
      <c r="AI18">
        <v>-0.43380920999999961</v>
      </c>
      <c r="AJ18">
        <v>-0.42620220999999986</v>
      </c>
      <c r="AK18">
        <v>-0.4182858400000003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-9.5677589000000077E-2</v>
      </c>
      <c r="I19">
        <v>-0.12008038700000002</v>
      </c>
      <c r="J19">
        <v>-0.12093259100000005</v>
      </c>
      <c r="K19">
        <v>-0.11441476300000009</v>
      </c>
      <c r="L19">
        <v>-0.10176204100000004</v>
      </c>
      <c r="M19">
        <v>-9.7728908999999975E-2</v>
      </c>
      <c r="N19">
        <v>-9.3136910000000003E-2</v>
      </c>
      <c r="O19">
        <v>-9.1738277999999993E-2</v>
      </c>
      <c r="P19">
        <v>-8.9718169000000014E-2</v>
      </c>
      <c r="Q19">
        <v>-9.2759240999999978E-2</v>
      </c>
      <c r="R19">
        <v>-0.11214503500000007</v>
      </c>
      <c r="S19">
        <v>-0.11602428099999999</v>
      </c>
      <c r="T19">
        <v>-0.11800904500000008</v>
      </c>
      <c r="U19">
        <v>-0.11908803300000005</v>
      </c>
      <c r="V19">
        <v>-0.12218230200000002</v>
      </c>
      <c r="W19">
        <v>-0.12098945999999998</v>
      </c>
      <c r="X19">
        <v>-0.12307947799999998</v>
      </c>
      <c r="Y19">
        <v>-0.12372231100000004</v>
      </c>
      <c r="Z19">
        <v>-0.12382769599999996</v>
      </c>
      <c r="AA19">
        <v>-0.13255807099999994</v>
      </c>
      <c r="AB19">
        <v>-0.13221338399999999</v>
      </c>
      <c r="AC19">
        <v>-0.133168544</v>
      </c>
      <c r="AD19">
        <v>-0.14317435799999995</v>
      </c>
      <c r="AE19">
        <v>-0.14422286299999995</v>
      </c>
      <c r="AF19">
        <v>-0.14268671999999993</v>
      </c>
      <c r="AG19">
        <v>-0.14045745400000009</v>
      </c>
      <c r="AH19">
        <v>-0.13815233100000004</v>
      </c>
      <c r="AI19">
        <v>-0.13598705300000005</v>
      </c>
      <c r="AJ19">
        <v>-0.13401286300000004</v>
      </c>
      <c r="AK19">
        <v>-0.13220846900000002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-0.30479575999999997</v>
      </c>
      <c r="I20">
        <v>-0.15910441999999991</v>
      </c>
      <c r="J20">
        <v>-6.9589419999999985E-2</v>
      </c>
      <c r="K20">
        <v>-1.6492519999999899E-2</v>
      </c>
      <c r="L20">
        <v>2.676973000000013E-2</v>
      </c>
      <c r="M20">
        <v>2.3485579999999937E-2</v>
      </c>
      <c r="N20">
        <v>3.2653879999999975E-2</v>
      </c>
      <c r="O20">
        <v>2.8255169999999961E-2</v>
      </c>
      <c r="P20">
        <v>2.9462279999999987E-2</v>
      </c>
      <c r="Q20">
        <v>1.2798380000000019E-2</v>
      </c>
      <c r="R20">
        <v>-5.6787229999999932E-2</v>
      </c>
      <c r="S20">
        <v>-2.4353889999999961E-2</v>
      </c>
      <c r="T20">
        <v>-1.9786299999999951E-2</v>
      </c>
      <c r="U20">
        <v>-2.0126770000000044E-2</v>
      </c>
      <c r="V20">
        <v>-3.1386049999999888E-2</v>
      </c>
      <c r="W20">
        <v>-2.7604810000000056E-2</v>
      </c>
      <c r="X20">
        <v>-4.4364700000000014E-2</v>
      </c>
      <c r="Y20">
        <v>-5.1325999999999976E-2</v>
      </c>
      <c r="Z20">
        <v>-5.9619649999999996E-2</v>
      </c>
      <c r="AA20">
        <v>-9.6594529999999984E-2</v>
      </c>
      <c r="AB20">
        <v>-8.593400000000001E-2</v>
      </c>
      <c r="AC20">
        <v>-9.6540380000000037E-2</v>
      </c>
      <c r="AD20">
        <v>-0.13088518999999996</v>
      </c>
      <c r="AE20">
        <v>-0.12061153000000012</v>
      </c>
      <c r="AF20">
        <v>-0.11648689999999989</v>
      </c>
      <c r="AG20">
        <v>-0.11622785000000008</v>
      </c>
      <c r="AH20">
        <v>-0.11831637999999994</v>
      </c>
      <c r="AI20">
        <v>-0.12172513000000013</v>
      </c>
      <c r="AJ20">
        <v>-0.1257706400000001</v>
      </c>
      <c r="AK20">
        <v>-0.12999750999999998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-0.3864381600000022</v>
      </c>
      <c r="I21">
        <v>-0.41612352000000019</v>
      </c>
      <c r="J21">
        <v>-0.49794466000000481</v>
      </c>
      <c r="K21">
        <v>-0.57671584999999803</v>
      </c>
      <c r="L21">
        <v>-0.61733591999999504</v>
      </c>
      <c r="M21">
        <v>-0.66718565000000174</v>
      </c>
      <c r="N21">
        <v>-0.67511556000000583</v>
      </c>
      <c r="O21">
        <v>-0.67175018000000808</v>
      </c>
      <c r="P21">
        <v>-0.63986978000000194</v>
      </c>
      <c r="Q21">
        <v>-0.60844896000000759</v>
      </c>
      <c r="R21">
        <v>-0.62426012999999836</v>
      </c>
      <c r="S21">
        <v>-0.54369341000000126</v>
      </c>
      <c r="T21">
        <v>-0.47903885999999174</v>
      </c>
      <c r="U21">
        <v>-0.40332200999999568</v>
      </c>
      <c r="V21">
        <v>-0.32667232999999962</v>
      </c>
      <c r="W21">
        <v>-0.21958738999999783</v>
      </c>
      <c r="X21">
        <v>-0.12060891000000851</v>
      </c>
      <c r="Y21">
        <v>-1.2461600000013284E-3</v>
      </c>
      <c r="Z21">
        <v>0.12698088999999468</v>
      </c>
      <c r="AA21">
        <v>0.2226244799999888</v>
      </c>
      <c r="AB21">
        <v>0.37191970999999047</v>
      </c>
      <c r="AC21">
        <v>0.50745860000001031</v>
      </c>
      <c r="AD21">
        <v>0.62036539999998919</v>
      </c>
      <c r="AE21">
        <v>0.77834199999999854</v>
      </c>
      <c r="AF21">
        <v>0.93681820000000027</v>
      </c>
      <c r="AG21">
        <v>1.1001902999999924</v>
      </c>
      <c r="AH21">
        <v>1.2692818999999966</v>
      </c>
      <c r="AI21">
        <v>1.443785200000014</v>
      </c>
      <c r="AJ21">
        <v>1.6230348999999977</v>
      </c>
      <c r="AK21">
        <v>1.8062857000000099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8.4903759334129678E-2</v>
      </c>
      <c r="I22">
        <v>0.18028106293599533</v>
      </c>
      <c r="J22">
        <v>0.25684880801793619</v>
      </c>
      <c r="K22">
        <v>0.30983825842713375</v>
      </c>
      <c r="L22">
        <v>0.33925028340793811</v>
      </c>
      <c r="M22">
        <v>0.35781740454635541</v>
      </c>
      <c r="N22">
        <v>0.3670127166631047</v>
      </c>
      <c r="O22">
        <v>0.37044816654196089</v>
      </c>
      <c r="P22">
        <v>0.36771842330093346</v>
      </c>
      <c r="Q22">
        <v>0.36354333598362815</v>
      </c>
      <c r="R22">
        <v>0.37341111639877594</v>
      </c>
      <c r="S22">
        <v>0.3812032429308273</v>
      </c>
      <c r="T22">
        <v>0.38424269069235184</v>
      </c>
      <c r="U22">
        <v>0.38274294367863343</v>
      </c>
      <c r="V22">
        <v>0.38012903308641366</v>
      </c>
      <c r="W22">
        <v>0.37334945197207053</v>
      </c>
      <c r="X22">
        <v>0.36654987435876163</v>
      </c>
      <c r="Y22">
        <v>0.35898813539395369</v>
      </c>
      <c r="Z22">
        <v>0.35059652864350888</v>
      </c>
      <c r="AA22">
        <v>0.35040880904870153</v>
      </c>
      <c r="AB22">
        <v>0.3485996803059988</v>
      </c>
      <c r="AC22">
        <v>0.34650374619747093</v>
      </c>
      <c r="AD22">
        <v>0.35106397053838106</v>
      </c>
      <c r="AE22">
        <v>0.35506385049375333</v>
      </c>
      <c r="AF22">
        <v>0.35629983449779506</v>
      </c>
      <c r="AG22">
        <v>0.35483034878355024</v>
      </c>
      <c r="AH22">
        <v>0.35134857790491431</v>
      </c>
      <c r="AI22">
        <v>0.34653634617833712</v>
      </c>
      <c r="AJ22">
        <v>0.34090578727575488</v>
      </c>
      <c r="AK22">
        <v>0.33481017883062836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4.9673948777216086E-2</v>
      </c>
      <c r="I23">
        <v>7.9617763173817427E-2</v>
      </c>
      <c r="J23">
        <v>9.3043703379765058E-2</v>
      </c>
      <c r="K23">
        <v>9.7126085816391858E-2</v>
      </c>
      <c r="L23">
        <v>9.4193074600104135E-2</v>
      </c>
      <c r="M23">
        <v>9.2480729730371664E-2</v>
      </c>
      <c r="N23">
        <v>9.0006271673748306E-2</v>
      </c>
      <c r="O23">
        <v>8.8605104352724395E-2</v>
      </c>
      <c r="P23">
        <v>8.6705063732574666E-2</v>
      </c>
      <c r="Q23">
        <v>8.76084046543254E-2</v>
      </c>
      <c r="R23">
        <v>9.7780776286841481E-2</v>
      </c>
      <c r="S23">
        <v>0.10290876393443991</v>
      </c>
      <c r="T23">
        <v>0.10559190321613157</v>
      </c>
      <c r="U23">
        <v>0.1068609226270555</v>
      </c>
      <c r="V23">
        <v>0.10887202107814123</v>
      </c>
      <c r="W23">
        <v>0.10843909303610687</v>
      </c>
      <c r="X23">
        <v>0.10897883940417148</v>
      </c>
      <c r="Y23">
        <v>0.10878632824847721</v>
      </c>
      <c r="Z23">
        <v>0.10803030444462797</v>
      </c>
      <c r="AA23">
        <v>0.11193186200282271</v>
      </c>
      <c r="AB23">
        <v>0.11224144270040154</v>
      </c>
      <c r="AC23">
        <v>0.1123842915199038</v>
      </c>
      <c r="AD23">
        <v>0.1173840030388741</v>
      </c>
      <c r="AE23">
        <v>0.11884846291552394</v>
      </c>
      <c r="AF23">
        <v>0.11794100206848641</v>
      </c>
      <c r="AG23">
        <v>0.11580070165536485</v>
      </c>
      <c r="AH23">
        <v>0.11307187888697547</v>
      </c>
      <c r="AI23">
        <v>0.1100922848747094</v>
      </c>
      <c r="AJ23">
        <v>0.10702840309956897</v>
      </c>
      <c r="AK23">
        <v>0.1039511851766059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-0.11891273127291485</v>
      </c>
      <c r="I24">
        <v>-0.17547188395605062</v>
      </c>
      <c r="J24">
        <v>-0.21453526144729981</v>
      </c>
      <c r="K24">
        <v>-0.24646663758387932</v>
      </c>
      <c r="L24">
        <v>-0.26768191521594742</v>
      </c>
      <c r="M24">
        <v>-0.29285767521641237</v>
      </c>
      <c r="N24">
        <v>-0.31154584595169449</v>
      </c>
      <c r="O24">
        <v>-0.3281535813261886</v>
      </c>
      <c r="P24">
        <v>-0.33876973106926678</v>
      </c>
      <c r="Q24">
        <v>-0.35054950154375353</v>
      </c>
      <c r="R24">
        <v>-0.37927458086446353</v>
      </c>
      <c r="S24">
        <v>-0.39024674667257686</v>
      </c>
      <c r="T24">
        <v>-0.39779658145531427</v>
      </c>
      <c r="U24">
        <v>-0.40243594055425974</v>
      </c>
      <c r="V24">
        <v>-0.40766363209588202</v>
      </c>
      <c r="W24">
        <v>-0.40629745310710724</v>
      </c>
      <c r="X24">
        <v>-0.4070323741716172</v>
      </c>
      <c r="Y24">
        <v>-0.40498148218844182</v>
      </c>
      <c r="Z24">
        <v>-0.4013474292023172</v>
      </c>
      <c r="AA24">
        <v>-0.40796614470407894</v>
      </c>
      <c r="AB24">
        <v>-0.40515709674326927</v>
      </c>
      <c r="AC24">
        <v>-0.40409380007028184</v>
      </c>
      <c r="AD24">
        <v>-0.41422809601017241</v>
      </c>
      <c r="AE24">
        <v>-0.41561523431195574</v>
      </c>
      <c r="AF24">
        <v>-0.41438644403834834</v>
      </c>
      <c r="AG24">
        <v>-0.41199234888309533</v>
      </c>
      <c r="AH24">
        <v>-0.40884995724554207</v>
      </c>
      <c r="AI24">
        <v>-0.40513618366224358</v>
      </c>
      <c r="AJ24">
        <v>-0.40095467891924869</v>
      </c>
      <c r="AK24">
        <v>-0.3963780560081151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0.58712053947566534</v>
      </c>
      <c r="I25">
        <v>0.58334771182987744</v>
      </c>
      <c r="J25">
        <v>0.57957785346877444</v>
      </c>
      <c r="K25">
        <v>0.57394126410121593</v>
      </c>
      <c r="L25">
        <v>0.53899533456214621</v>
      </c>
      <c r="M25">
        <v>0.55260840852926396</v>
      </c>
      <c r="N25">
        <v>0.53732837580477466</v>
      </c>
      <c r="O25">
        <v>0.53261491318308485</v>
      </c>
      <c r="P25">
        <v>0.51232393718690938</v>
      </c>
      <c r="Q25">
        <v>0.51735859200998113</v>
      </c>
      <c r="R25">
        <v>0.62206268461970837</v>
      </c>
      <c r="S25">
        <v>0.59079138654383367</v>
      </c>
      <c r="T25">
        <v>0.58363804607303826</v>
      </c>
      <c r="U25">
        <v>0.57661109012994693</v>
      </c>
      <c r="V25">
        <v>0.58425761754606276</v>
      </c>
      <c r="W25">
        <v>0.56353494882677646</v>
      </c>
      <c r="X25">
        <v>0.57039259765896999</v>
      </c>
      <c r="Y25">
        <v>0.56375665043498036</v>
      </c>
      <c r="Z25">
        <v>0.55727055549625948</v>
      </c>
      <c r="AA25">
        <v>0.60720172612393475</v>
      </c>
      <c r="AB25">
        <v>0.58836692509340538</v>
      </c>
      <c r="AC25">
        <v>0.59518438101960514</v>
      </c>
      <c r="AD25">
        <v>0.64893774378158398</v>
      </c>
      <c r="AE25">
        <v>0.64185217647872661</v>
      </c>
      <c r="AF25">
        <v>0.63491176873666266</v>
      </c>
      <c r="AG25">
        <v>0.62811268571122159</v>
      </c>
      <c r="AH25">
        <v>0.62144483556433006</v>
      </c>
      <c r="AI25">
        <v>0.61488873351853124</v>
      </c>
      <c r="AJ25">
        <v>0.60844128958479471</v>
      </c>
      <c r="AK25">
        <v>0.60209486449951777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K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1.2765936811204526E-2</v>
      </c>
      <c r="I2">
        <v>1.2814435254045575E-2</v>
      </c>
      <c r="J2">
        <v>1.2833439340849573E-2</v>
      </c>
      <c r="K2">
        <v>1.2835923507994895E-2</v>
      </c>
      <c r="L2">
        <v>1.2826775282902991E-2</v>
      </c>
      <c r="M2">
        <v>1.2811365673244257E-2</v>
      </c>
      <c r="N2">
        <v>1.2790817565955903E-2</v>
      </c>
      <c r="O2">
        <v>1.276805404087944E-2</v>
      </c>
      <c r="P2">
        <v>1.2740607101404011E-2</v>
      </c>
      <c r="Q2">
        <v>1.2707896304208877E-2</v>
      </c>
      <c r="R2">
        <v>1.2668155202666398E-2</v>
      </c>
      <c r="S2">
        <v>1.2618269203085841E-2</v>
      </c>
      <c r="T2">
        <v>1.2558800535449111E-2</v>
      </c>
      <c r="U2">
        <v>1.248886959271478E-2</v>
      </c>
      <c r="V2">
        <v>1.2406531628057271E-2</v>
      </c>
      <c r="W2">
        <v>1.2311593073295102E-2</v>
      </c>
      <c r="X2">
        <v>1.2206128712055397E-2</v>
      </c>
      <c r="Y2">
        <v>1.2089767663176598E-2</v>
      </c>
      <c r="Z2">
        <v>1.1963851825635086E-2</v>
      </c>
      <c r="AA2">
        <v>1.1832933415280467E-2</v>
      </c>
      <c r="AB2">
        <v>1.1700328121075465E-2</v>
      </c>
      <c r="AC2">
        <v>1.1566376571711112E-2</v>
      </c>
      <c r="AD2">
        <v>1.1439684912847969E-2</v>
      </c>
      <c r="AE2">
        <v>1.1320385305947367E-2</v>
      </c>
      <c r="AF2">
        <v>1.1212320955226618E-2</v>
      </c>
      <c r="AG2">
        <v>1.1115574173916176E-2</v>
      </c>
      <c r="AH2">
        <v>1.1030462061083934E-2</v>
      </c>
      <c r="AI2">
        <v>1.0958004205613436E-2</v>
      </c>
      <c r="AJ2">
        <v>1.0897309414666045E-2</v>
      </c>
      <c r="AK2">
        <v>1.0846128518694487E-2</v>
      </c>
    </row>
    <row r="3" spans="1:37" x14ac:dyDescent="0.25">
      <c r="A3" t="s">
        <v>46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1.9351573374698727E-2</v>
      </c>
      <c r="I3">
        <v>1.9436456755332676E-2</v>
      </c>
      <c r="J3">
        <v>1.9535654977166583E-2</v>
      </c>
      <c r="K3">
        <v>1.9639463641271782E-2</v>
      </c>
      <c r="L3">
        <v>1.9741745714133785E-2</v>
      </c>
      <c r="M3">
        <v>1.9838667661378206E-2</v>
      </c>
      <c r="N3">
        <v>1.9927873351679226E-2</v>
      </c>
      <c r="O3">
        <v>2.0007904047543157E-2</v>
      </c>
      <c r="P3">
        <v>2.0077951130392346E-2</v>
      </c>
      <c r="Q3">
        <v>2.01375836631279E-2</v>
      </c>
      <c r="R3">
        <v>2.0186633109807506E-2</v>
      </c>
      <c r="S3">
        <v>2.0225108881481102E-2</v>
      </c>
      <c r="T3">
        <v>2.0253083758892121E-2</v>
      </c>
      <c r="U3">
        <v>2.0270746221323188E-2</v>
      </c>
      <c r="V3">
        <v>2.0278398024504041E-2</v>
      </c>
      <c r="W3">
        <v>2.0276400414724449E-2</v>
      </c>
      <c r="X3">
        <v>2.0265154642397754E-2</v>
      </c>
      <c r="Y3">
        <v>2.0245184591844101E-2</v>
      </c>
      <c r="Z3">
        <v>2.021709943649741E-2</v>
      </c>
      <c r="AA3">
        <v>2.0181576077388907E-2</v>
      </c>
      <c r="AB3">
        <v>2.0139458236017704E-2</v>
      </c>
      <c r="AC3">
        <v>2.0091789214760736E-2</v>
      </c>
      <c r="AD3">
        <v>2.0039662739368858E-2</v>
      </c>
      <c r="AE3">
        <v>1.9984406660229048E-2</v>
      </c>
      <c r="AF3">
        <v>1.9927428935404556E-2</v>
      </c>
      <c r="AG3">
        <v>1.9870201994515169E-2</v>
      </c>
      <c r="AH3">
        <v>1.9814128107305873E-2</v>
      </c>
      <c r="AI3">
        <v>1.9760461818731478E-2</v>
      </c>
      <c r="AJ3">
        <v>1.9710295309337322E-2</v>
      </c>
      <c r="AK3">
        <v>1.9664526486673939E-2</v>
      </c>
    </row>
    <row r="4" spans="1:37" x14ac:dyDescent="0.25">
      <c r="A4" t="s">
        <v>47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0.1089186028</v>
      </c>
      <c r="I4">
        <v>0.1090223884</v>
      </c>
      <c r="J4">
        <v>0.1090349833</v>
      </c>
      <c r="K4">
        <v>0.1089863163</v>
      </c>
      <c r="L4">
        <v>0.1088974301</v>
      </c>
      <c r="M4">
        <v>0.1087849519</v>
      </c>
      <c r="N4">
        <v>0.1086597044</v>
      </c>
      <c r="O4">
        <v>0.1085305372</v>
      </c>
      <c r="P4">
        <v>0.1084010674</v>
      </c>
      <c r="Q4">
        <v>0.108273856</v>
      </c>
      <c r="R4">
        <v>0.10814992919999999</v>
      </c>
      <c r="S4">
        <v>0.1080287093</v>
      </c>
      <c r="T4">
        <v>0.1079114144</v>
      </c>
      <c r="U4">
        <v>0.1077986496</v>
      </c>
      <c r="V4">
        <v>0.1076899393</v>
      </c>
      <c r="W4">
        <v>0.107585555</v>
      </c>
      <c r="X4">
        <v>0.1074873397</v>
      </c>
      <c r="Y4">
        <v>0.1073957401</v>
      </c>
      <c r="Z4">
        <v>0.1073116885</v>
      </c>
      <c r="AA4">
        <v>0.1072381114</v>
      </c>
      <c r="AB4">
        <v>0.10717726800000001</v>
      </c>
      <c r="AC4">
        <v>0.1071288628</v>
      </c>
      <c r="AD4">
        <v>0.10709696840000001</v>
      </c>
      <c r="AE4">
        <v>0.10708097699999999</v>
      </c>
      <c r="AF4">
        <v>0.1070810696</v>
      </c>
      <c r="AG4">
        <v>0.10709518749999999</v>
      </c>
      <c r="AH4">
        <v>0.1071209298</v>
      </c>
      <c r="AI4">
        <v>0.10715655609999999</v>
      </c>
      <c r="AJ4">
        <v>0.1071995624</v>
      </c>
      <c r="AK4">
        <v>0.1072467034</v>
      </c>
    </row>
    <row r="5" spans="1:37" x14ac:dyDescent="0.25">
      <c r="A5" t="s">
        <v>48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0.96979959719999997</v>
      </c>
      <c r="I5">
        <v>0.97240434710000001</v>
      </c>
      <c r="J5">
        <v>0.97490936500000003</v>
      </c>
      <c r="K5">
        <v>0.97728893350000001</v>
      </c>
      <c r="L5">
        <v>0.97952475409999995</v>
      </c>
      <c r="M5">
        <v>0.98160277350000003</v>
      </c>
      <c r="N5">
        <v>0.98351441260000005</v>
      </c>
      <c r="O5">
        <v>0.98525456040000003</v>
      </c>
      <c r="P5">
        <v>0.9868243122</v>
      </c>
      <c r="Q5">
        <v>0.98822935180000004</v>
      </c>
      <c r="R5">
        <v>0.98948073589999996</v>
      </c>
      <c r="S5">
        <v>0.99059568649999996</v>
      </c>
      <c r="T5">
        <v>0.99159541819999997</v>
      </c>
      <c r="U5">
        <v>0.99250601319999998</v>
      </c>
      <c r="V5">
        <v>0.99335860080000005</v>
      </c>
      <c r="W5">
        <v>0.99418793309999998</v>
      </c>
      <c r="X5">
        <v>0.99503070950000005</v>
      </c>
      <c r="Y5">
        <v>0.9959264686</v>
      </c>
      <c r="Z5">
        <v>0.99691569660000001</v>
      </c>
      <c r="AA5">
        <v>0.99803719820000003</v>
      </c>
      <c r="AB5">
        <v>0.99932788989999999</v>
      </c>
      <c r="AC5">
        <v>1.0008233339999999</v>
      </c>
      <c r="AD5">
        <v>1.002551572</v>
      </c>
      <c r="AE5">
        <v>1.004537502</v>
      </c>
      <c r="AF5">
        <v>1.006799174</v>
      </c>
      <c r="AG5">
        <v>1.0093496870000001</v>
      </c>
      <c r="AH5">
        <v>1.012196694</v>
      </c>
      <c r="AI5">
        <v>1.0153421389999999</v>
      </c>
      <c r="AJ5">
        <v>1.0187837340000001</v>
      </c>
      <c r="AK5">
        <v>1.0225161439999999</v>
      </c>
    </row>
    <row r="6" spans="1:37" x14ac:dyDescent="0.25">
      <c r="A6" t="s">
        <v>49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-1.29901788E-2</v>
      </c>
      <c r="I6">
        <v>-1.3138638500000001E-2</v>
      </c>
      <c r="J6">
        <v>-1.32193611E-2</v>
      </c>
      <c r="K6">
        <v>-1.32461299E-2</v>
      </c>
      <c r="L6">
        <v>-1.32287753E-2</v>
      </c>
      <c r="M6">
        <v>-1.3176034E-2</v>
      </c>
      <c r="N6">
        <v>-1.3094588799999999E-2</v>
      </c>
      <c r="O6">
        <v>-1.29910515E-2</v>
      </c>
      <c r="P6">
        <v>-1.28698209E-2</v>
      </c>
      <c r="Q6">
        <v>-1.2735418E-2</v>
      </c>
      <c r="R6">
        <v>-1.2592017E-2</v>
      </c>
      <c r="S6">
        <v>-1.24432981E-2</v>
      </c>
      <c r="T6">
        <v>-1.22942537E-2</v>
      </c>
      <c r="U6">
        <v>-1.21495263E-2</v>
      </c>
      <c r="V6">
        <v>-1.20130475E-2</v>
      </c>
      <c r="W6">
        <v>-1.18890401E-2</v>
      </c>
      <c r="X6">
        <v>-1.1782316899999999E-2</v>
      </c>
      <c r="Y6">
        <v>-1.16964249E-2</v>
      </c>
      <c r="Z6">
        <v>-1.16347354E-2</v>
      </c>
      <c r="AA6">
        <v>-1.1601175700000001E-2</v>
      </c>
      <c r="AB6">
        <v>-1.15985154E-2</v>
      </c>
      <c r="AC6">
        <v>-1.16273434E-2</v>
      </c>
      <c r="AD6">
        <v>-1.16900487E-2</v>
      </c>
      <c r="AE6">
        <v>-1.1785462599999999E-2</v>
      </c>
      <c r="AF6">
        <v>-1.19122389E-2</v>
      </c>
      <c r="AG6">
        <v>-1.20672001E-2</v>
      </c>
      <c r="AH6">
        <v>-1.22466446E-2</v>
      </c>
      <c r="AI6">
        <v>-1.2447014399999999E-2</v>
      </c>
      <c r="AJ6">
        <v>-1.2664134299999999E-2</v>
      </c>
      <c r="AK6">
        <v>-1.2893384000000001E-2</v>
      </c>
    </row>
    <row r="7" spans="1:37" x14ac:dyDescent="0.25">
      <c r="A7" t="s">
        <v>50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-7.7709021899999998E-3</v>
      </c>
      <c r="I7">
        <v>-7.4378397900000002E-3</v>
      </c>
      <c r="J7">
        <v>-7.1706966899999997E-3</v>
      </c>
      <c r="K7">
        <v>-6.9538574999999997E-3</v>
      </c>
      <c r="L7">
        <v>-6.77692882E-3</v>
      </c>
      <c r="M7">
        <v>-6.6322471200000004E-3</v>
      </c>
      <c r="N7">
        <v>-6.5144885100000003E-3</v>
      </c>
      <c r="O7">
        <v>-6.4192979299999998E-3</v>
      </c>
      <c r="P7">
        <v>-6.3439175599999996E-3</v>
      </c>
      <c r="Q7">
        <v>-6.2860278099999998E-3</v>
      </c>
      <c r="R7">
        <v>-6.2438352399999996E-3</v>
      </c>
      <c r="S7">
        <v>-6.2160670300000003E-3</v>
      </c>
      <c r="T7">
        <v>-6.2011055599999997E-3</v>
      </c>
      <c r="U7">
        <v>-6.1975909699999998E-3</v>
      </c>
      <c r="V7">
        <v>-6.2045187099999998E-3</v>
      </c>
      <c r="W7">
        <v>-6.2207734099999999E-3</v>
      </c>
      <c r="X7">
        <v>-6.2449164600000004E-3</v>
      </c>
      <c r="Y7">
        <v>-6.27591543E-3</v>
      </c>
      <c r="Z7">
        <v>-6.3126493400000004E-3</v>
      </c>
      <c r="AA7">
        <v>-6.3535207100000003E-3</v>
      </c>
      <c r="AB7">
        <v>-6.3971021200000004E-3</v>
      </c>
      <c r="AC7">
        <v>-6.4425837199999997E-3</v>
      </c>
      <c r="AD7">
        <v>-6.4880228299999997E-3</v>
      </c>
      <c r="AE7">
        <v>-6.5326189100000003E-3</v>
      </c>
      <c r="AF7">
        <v>-6.57531609E-3</v>
      </c>
      <c r="AG7">
        <v>-6.6155970999999996E-3</v>
      </c>
      <c r="AH7">
        <v>-6.6530268500000003E-3</v>
      </c>
      <c r="AI7">
        <v>-6.6870412300000003E-3</v>
      </c>
      <c r="AJ7">
        <v>-6.7173376200000004E-3</v>
      </c>
      <c r="AK7">
        <v>-6.7438970300000003E-3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81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2366004.7749999999</v>
      </c>
      <c r="I9">
        <v>2396323.79</v>
      </c>
      <c r="J9">
        <v>2427076.8659999999</v>
      </c>
      <c r="K9">
        <v>2458230.639</v>
      </c>
      <c r="L9">
        <v>2489761.8110000002</v>
      </c>
      <c r="M9">
        <v>2521659.06</v>
      </c>
      <c r="N9">
        <v>2553913.1409999998</v>
      </c>
      <c r="O9">
        <v>2586521.642</v>
      </c>
      <c r="P9">
        <v>2619475.4980000001</v>
      </c>
      <c r="Q9">
        <v>2652763.5210000002</v>
      </c>
      <c r="R9">
        <v>2686369.1409999998</v>
      </c>
      <c r="S9">
        <v>2720266.47</v>
      </c>
      <c r="T9">
        <v>2754429.7540000002</v>
      </c>
      <c r="U9">
        <v>2788829.4679999999</v>
      </c>
      <c r="V9">
        <v>2823429.1690000002</v>
      </c>
      <c r="W9">
        <v>2858190.08</v>
      </c>
      <c r="X9">
        <v>2893077.5159999998</v>
      </c>
      <c r="Y9">
        <v>2928054.1510000001</v>
      </c>
      <c r="Z9">
        <v>2963084.9569999999</v>
      </c>
      <c r="AA9">
        <v>2998146.9440000001</v>
      </c>
      <c r="AB9">
        <v>3033226.247</v>
      </c>
      <c r="AC9">
        <v>3068309.6839999999</v>
      </c>
      <c r="AD9">
        <v>3103410.18</v>
      </c>
      <c r="AE9">
        <v>3138541.9789999998</v>
      </c>
      <c r="AF9">
        <v>3173732.3190000001</v>
      </c>
      <c r="AG9">
        <v>3209010.176</v>
      </c>
      <c r="AH9">
        <v>3244407.0410000002</v>
      </c>
      <c r="AI9">
        <v>3279959.267</v>
      </c>
      <c r="AJ9">
        <v>3315701.9980000001</v>
      </c>
      <c r="AK9">
        <v>3351664.5279999999</v>
      </c>
    </row>
    <row r="10" spans="1:37" x14ac:dyDescent="0.25">
      <c r="A10" t="s">
        <v>82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1.1223650110000001</v>
      </c>
      <c r="I10">
        <v>1.14417981</v>
      </c>
      <c r="J10">
        <v>1.1665321120000001</v>
      </c>
      <c r="K10">
        <v>1.1894421770000001</v>
      </c>
      <c r="L10">
        <v>1.2129238419999999</v>
      </c>
      <c r="M10">
        <v>1.2369866350000001</v>
      </c>
      <c r="N10">
        <v>1.2616371479999999</v>
      </c>
      <c r="O10">
        <v>1.286879863</v>
      </c>
      <c r="P10">
        <v>1.312717774</v>
      </c>
      <c r="Q10">
        <v>1.3391527379999999</v>
      </c>
      <c r="R10">
        <v>1.3661857230000001</v>
      </c>
      <c r="S10">
        <v>1.393816978</v>
      </c>
      <c r="T10">
        <v>1.4220460699999999</v>
      </c>
      <c r="U10">
        <v>1.4508720049999999</v>
      </c>
      <c r="V10">
        <v>1.4802933650000001</v>
      </c>
      <c r="W10">
        <v>1.5103083859999999</v>
      </c>
      <c r="X10">
        <v>1.5409150190000001</v>
      </c>
      <c r="Y10">
        <v>1.572111128</v>
      </c>
      <c r="Z10">
        <v>1.6038946549999999</v>
      </c>
      <c r="AA10">
        <v>1.6362637769999999</v>
      </c>
      <c r="AB10">
        <v>1.6692172430000001</v>
      </c>
      <c r="AC10">
        <v>1.702754804</v>
      </c>
      <c r="AD10">
        <v>1.7368774360000001</v>
      </c>
      <c r="AE10">
        <v>1.771587901</v>
      </c>
      <c r="AF10">
        <v>1.8068910929999999</v>
      </c>
      <c r="AG10">
        <v>1.8427943840000001</v>
      </c>
      <c r="AH10">
        <v>1.879307748</v>
      </c>
      <c r="AI10">
        <v>1.916443737</v>
      </c>
      <c r="AJ10">
        <v>1.954217409</v>
      </c>
      <c r="AK10">
        <v>1.9926461689999999</v>
      </c>
    </row>
    <row r="11" spans="1:37" x14ac:dyDescent="0.25">
      <c r="A11" t="s">
        <v>83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34044.725299999998</v>
      </c>
      <c r="I11">
        <v>34458.952149999997</v>
      </c>
      <c r="J11">
        <v>34883.430039999999</v>
      </c>
      <c r="K11">
        <v>35316.761639999997</v>
      </c>
      <c r="L11">
        <v>35757.845529999999</v>
      </c>
      <c r="M11">
        <v>36205.904549999999</v>
      </c>
      <c r="N11">
        <v>36660.308870000001</v>
      </c>
      <c r="O11">
        <v>37120.64241</v>
      </c>
      <c r="P11">
        <v>37586.467080000002</v>
      </c>
      <c r="Q11">
        <v>38057.394590000004</v>
      </c>
      <c r="R11">
        <v>38533.019959999998</v>
      </c>
      <c r="S11">
        <v>39012.851450000002</v>
      </c>
      <c r="T11">
        <v>39496.457110000003</v>
      </c>
      <c r="U11">
        <v>39983.384120000002</v>
      </c>
      <c r="V11">
        <v>40473.104549999996</v>
      </c>
      <c r="W11">
        <v>40965.087729999999</v>
      </c>
      <c r="X11">
        <v>41458.892570000004</v>
      </c>
      <c r="Y11">
        <v>41954.047120000003</v>
      </c>
      <c r="Z11">
        <v>42450.129370000002</v>
      </c>
      <c r="AA11">
        <v>42946.913460000003</v>
      </c>
      <c r="AB11">
        <v>43444.305780000002</v>
      </c>
      <c r="AC11">
        <v>43942.208559999999</v>
      </c>
      <c r="AD11">
        <v>44440.93017</v>
      </c>
      <c r="AE11">
        <v>44940.760029999998</v>
      </c>
      <c r="AF11">
        <v>45442.174509999997</v>
      </c>
      <c r="AG11">
        <v>45945.649120000002</v>
      </c>
      <c r="AH11">
        <v>46451.68159</v>
      </c>
      <c r="AI11">
        <v>46960.830320000001</v>
      </c>
      <c r="AJ11">
        <v>47473.615059999996</v>
      </c>
      <c r="AK11">
        <v>47990.45076</v>
      </c>
    </row>
    <row r="12" spans="1:37" x14ac:dyDescent="0.25">
      <c r="A12" t="s">
        <v>84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6252.8789790000001</v>
      </c>
      <c r="I12">
        <v>6300.0818849999996</v>
      </c>
      <c r="J12">
        <v>6354.339747</v>
      </c>
      <c r="K12">
        <v>6414.4541810000001</v>
      </c>
      <c r="L12">
        <v>6479.4554969999999</v>
      </c>
      <c r="M12">
        <v>6548.5647300000001</v>
      </c>
      <c r="N12">
        <v>6621.139827</v>
      </c>
      <c r="O12">
        <v>6696.665653</v>
      </c>
      <c r="P12">
        <v>6774.7036879999996</v>
      </c>
      <c r="Q12">
        <v>6854.8884449999996</v>
      </c>
      <c r="R12">
        <v>6936.9072349999997</v>
      </c>
      <c r="S12">
        <v>7020.4791580000001</v>
      </c>
      <c r="T12">
        <v>7105.3688560000001</v>
      </c>
      <c r="U12">
        <v>7191.3688679999996</v>
      </c>
      <c r="V12">
        <v>7278.2841699999999</v>
      </c>
      <c r="W12">
        <v>7365.9372510000003</v>
      </c>
      <c r="X12">
        <v>7454.1794140000002</v>
      </c>
      <c r="Y12">
        <v>7542.8701510000001</v>
      </c>
      <c r="Z12">
        <v>7631.8856779999996</v>
      </c>
      <c r="AA12">
        <v>7721.1409949999997</v>
      </c>
      <c r="AB12">
        <v>7810.5811409999997</v>
      </c>
      <c r="AC12">
        <v>7900.1581100000003</v>
      </c>
      <c r="AD12">
        <v>7989.8926899999997</v>
      </c>
      <c r="AE12">
        <v>8079.8129550000003</v>
      </c>
      <c r="AF12">
        <v>8169.9810729999999</v>
      </c>
      <c r="AG12">
        <v>8260.4650860000002</v>
      </c>
      <c r="AH12">
        <v>8351.3396350000003</v>
      </c>
      <c r="AI12">
        <v>8442.6915009999993</v>
      </c>
      <c r="AJ12">
        <v>8534.6043690000006</v>
      </c>
      <c r="AK12">
        <v>8627.1466660000006</v>
      </c>
    </row>
    <row r="13" spans="1:37" x14ac:dyDescent="0.25">
      <c r="A13" t="s">
        <v>85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32159.029470000001</v>
      </c>
      <c r="I13">
        <v>32569.039199999999</v>
      </c>
      <c r="J13">
        <v>32985.441599999998</v>
      </c>
      <c r="K13">
        <v>33407.59852</v>
      </c>
      <c r="L13">
        <v>33834.92381</v>
      </c>
      <c r="M13">
        <v>34267.070630000002</v>
      </c>
      <c r="N13">
        <v>34703.716970000001</v>
      </c>
      <c r="O13">
        <v>35144.73373</v>
      </c>
      <c r="P13">
        <v>35589.856740000003</v>
      </c>
      <c r="Q13">
        <v>36038.877240000002</v>
      </c>
      <c r="R13">
        <v>36491.538639999999</v>
      </c>
      <c r="S13">
        <v>36947.467360000002</v>
      </c>
      <c r="T13">
        <v>37406.399729999997</v>
      </c>
      <c r="U13">
        <v>37868.018320000003</v>
      </c>
      <c r="V13">
        <v>38331.902349999997</v>
      </c>
      <c r="W13">
        <v>38797.649740000001</v>
      </c>
      <c r="X13">
        <v>39264.974600000001</v>
      </c>
      <c r="Y13">
        <v>39733.504350000003</v>
      </c>
      <c r="Z13">
        <v>40202.930079999998</v>
      </c>
      <c r="AA13">
        <v>40673.17611</v>
      </c>
      <c r="AB13">
        <v>41144.251550000001</v>
      </c>
      <c r="AC13">
        <v>41616.085149999999</v>
      </c>
      <c r="AD13">
        <v>42089.133179999997</v>
      </c>
      <c r="AE13">
        <v>42563.655760000001</v>
      </c>
      <c r="AF13">
        <v>43040.141960000001</v>
      </c>
      <c r="AG13">
        <v>43519.001089999998</v>
      </c>
      <c r="AH13">
        <v>44000.662660000002</v>
      </c>
      <c r="AI13">
        <v>44485.6299</v>
      </c>
      <c r="AJ13">
        <v>44974.331709999999</v>
      </c>
      <c r="AK13">
        <v>45467.071920000002</v>
      </c>
    </row>
    <row r="14" spans="1:37" x14ac:dyDescent="0.25">
      <c r="A14" t="s">
        <v>86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8392.2317619999994</v>
      </c>
      <c r="I14">
        <v>8500.9736140000005</v>
      </c>
      <c r="J14">
        <v>8611.5033199999998</v>
      </c>
      <c r="K14">
        <v>8723.6122350000005</v>
      </c>
      <c r="L14">
        <v>8837.1482340000002</v>
      </c>
      <c r="M14">
        <v>8952.0196039999992</v>
      </c>
      <c r="N14">
        <v>9068.1585770000002</v>
      </c>
      <c r="O14">
        <v>9185.5341989999997</v>
      </c>
      <c r="P14">
        <v>9304.1033920000009</v>
      </c>
      <c r="Q14">
        <v>9423.8227920000008</v>
      </c>
      <c r="R14">
        <v>9544.6354269999993</v>
      </c>
      <c r="S14">
        <v>9666.4549470000002</v>
      </c>
      <c r="T14">
        <v>9789.1962579999999</v>
      </c>
      <c r="U14">
        <v>9912.7616990000006</v>
      </c>
      <c r="V14">
        <v>10037.028979999999</v>
      </c>
      <c r="W14">
        <v>10161.865879999999</v>
      </c>
      <c r="X14">
        <v>10287.1523</v>
      </c>
      <c r="Y14">
        <v>10412.75748</v>
      </c>
      <c r="Z14">
        <v>10538.55624</v>
      </c>
      <c r="AA14">
        <v>10664.463030000001</v>
      </c>
      <c r="AB14">
        <v>10790.4231</v>
      </c>
      <c r="AC14">
        <v>10916.383309999999</v>
      </c>
      <c r="AD14">
        <v>11042.379349999999</v>
      </c>
      <c r="AE14">
        <v>11168.45283</v>
      </c>
      <c r="AF14">
        <v>11294.68981</v>
      </c>
      <c r="AG14">
        <v>11421.18288</v>
      </c>
      <c r="AH14">
        <v>11548.03298</v>
      </c>
      <c r="AI14">
        <v>11675.357690000001</v>
      </c>
      <c r="AJ14">
        <v>11803.27065</v>
      </c>
      <c r="AK14">
        <v>11931.86521</v>
      </c>
    </row>
    <row r="15" spans="1:37" x14ac:dyDescent="0.25">
      <c r="A15" t="s">
        <v>87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4705.4148649999997</v>
      </c>
      <c r="I15">
        <v>4765.144628</v>
      </c>
      <c r="J15">
        <v>4825.9557299999997</v>
      </c>
      <c r="K15">
        <v>4887.7182149999999</v>
      </c>
      <c r="L15">
        <v>4950.3190549999999</v>
      </c>
      <c r="M15">
        <v>5013.6795400000001</v>
      </c>
      <c r="N15">
        <v>5077.7319909999997</v>
      </c>
      <c r="O15">
        <v>5142.4367910000001</v>
      </c>
      <c r="P15">
        <v>5207.7454079999998</v>
      </c>
      <c r="Q15">
        <v>5273.6172900000001</v>
      </c>
      <c r="R15">
        <v>5340.00875</v>
      </c>
      <c r="S15">
        <v>5406.8628630000003</v>
      </c>
      <c r="T15">
        <v>5474.1343029999998</v>
      </c>
      <c r="U15">
        <v>5541.7733689999995</v>
      </c>
      <c r="V15">
        <v>5609.7181769999997</v>
      </c>
      <c r="W15">
        <v>5677.907451</v>
      </c>
      <c r="X15">
        <v>5746.2938979999999</v>
      </c>
      <c r="Y15">
        <v>5814.8226619999996</v>
      </c>
      <c r="Z15">
        <v>5883.4463729999998</v>
      </c>
      <c r="AA15">
        <v>5952.1472789999998</v>
      </c>
      <c r="AB15">
        <v>6020.9237599999997</v>
      </c>
      <c r="AC15">
        <v>6089.7693280000003</v>
      </c>
      <c r="AD15">
        <v>6158.7414239999998</v>
      </c>
      <c r="AE15">
        <v>6227.8854890000002</v>
      </c>
      <c r="AF15">
        <v>6297.2753819999998</v>
      </c>
      <c r="AG15">
        <v>6366.9805720000004</v>
      </c>
      <c r="AH15">
        <v>6437.0732109999999</v>
      </c>
      <c r="AI15">
        <v>6507.6343610000004</v>
      </c>
      <c r="AJ15">
        <v>6578.7371730000004</v>
      </c>
      <c r="AK15">
        <v>6650.4380899999996</v>
      </c>
    </row>
    <row r="16" spans="1:37" x14ac:dyDescent="0.25">
      <c r="A16" t="s">
        <v>88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11947.69837</v>
      </c>
      <c r="I16">
        <v>12100.158530000001</v>
      </c>
      <c r="J16">
        <v>12255.26064</v>
      </c>
      <c r="K16">
        <v>12412.667030000001</v>
      </c>
      <c r="L16">
        <v>12572.101909999999</v>
      </c>
      <c r="M16">
        <v>12733.38276</v>
      </c>
      <c r="N16">
        <v>12896.359930000001</v>
      </c>
      <c r="O16">
        <v>13060.95291</v>
      </c>
      <c r="P16">
        <v>13227.060079999999</v>
      </c>
      <c r="Q16">
        <v>13394.595429999999</v>
      </c>
      <c r="R16">
        <v>13563.462729999999</v>
      </c>
      <c r="S16">
        <v>13733.530339999999</v>
      </c>
      <c r="T16">
        <v>13904.69096</v>
      </c>
      <c r="U16">
        <v>14076.82575</v>
      </c>
      <c r="V16">
        <v>14249.78413</v>
      </c>
      <c r="W16">
        <v>14423.41387</v>
      </c>
      <c r="X16">
        <v>14597.59526</v>
      </c>
      <c r="Y16">
        <v>14772.190409999999</v>
      </c>
      <c r="Z16">
        <v>14947.07762</v>
      </c>
      <c r="AA16">
        <v>15122.20674</v>
      </c>
      <c r="AB16">
        <v>15297.56899</v>
      </c>
      <c r="AC16">
        <v>15473.14431</v>
      </c>
      <c r="AD16">
        <v>15649.066430000001</v>
      </c>
      <c r="AE16">
        <v>15825.445159999999</v>
      </c>
      <c r="AF16">
        <v>16002.457410000001</v>
      </c>
      <c r="AG16">
        <v>16180.27054</v>
      </c>
      <c r="AH16">
        <v>16359.056909999999</v>
      </c>
      <c r="AI16">
        <v>16539.009999999998</v>
      </c>
      <c r="AJ16">
        <v>16720.304800000002</v>
      </c>
      <c r="AK16">
        <v>16903.07504</v>
      </c>
    </row>
    <row r="17" spans="1:37" x14ac:dyDescent="0.25">
      <c r="A17" t="s">
        <v>89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27720.467270000001</v>
      </c>
      <c r="I17">
        <v>28071.973580000002</v>
      </c>
      <c r="J17">
        <v>28430.362300000001</v>
      </c>
      <c r="K17">
        <v>28794.706470000001</v>
      </c>
      <c r="L17">
        <v>29164.239969999999</v>
      </c>
      <c r="M17">
        <v>29538.43389</v>
      </c>
      <c r="N17">
        <v>29916.85339</v>
      </c>
      <c r="O17">
        <v>30299.242730000002</v>
      </c>
      <c r="P17">
        <v>30685.310710000002</v>
      </c>
      <c r="Q17">
        <v>31074.816780000001</v>
      </c>
      <c r="R17">
        <v>31467.507170000001</v>
      </c>
      <c r="S17">
        <v>31863.05373</v>
      </c>
      <c r="T17">
        <v>32261.192569999999</v>
      </c>
      <c r="U17">
        <v>32661.636159999998</v>
      </c>
      <c r="V17">
        <v>33064.025179999997</v>
      </c>
      <c r="W17">
        <v>33467.998590000003</v>
      </c>
      <c r="X17">
        <v>33873.271840000001</v>
      </c>
      <c r="Y17">
        <v>34279.516190000002</v>
      </c>
      <c r="Z17">
        <v>34686.440320000002</v>
      </c>
      <c r="AA17">
        <v>35093.919110000003</v>
      </c>
      <c r="AB17">
        <v>35501.921300000002</v>
      </c>
      <c r="AC17">
        <v>35910.38697</v>
      </c>
      <c r="AD17">
        <v>36319.616860000002</v>
      </c>
      <c r="AE17">
        <v>36729.851150000002</v>
      </c>
      <c r="AF17">
        <v>37141.488299999997</v>
      </c>
      <c r="AG17">
        <v>37554.903440000002</v>
      </c>
      <c r="AH17">
        <v>37970.484579999997</v>
      </c>
      <c r="AI17">
        <v>38388.670230000003</v>
      </c>
      <c r="AJ17">
        <v>38809.855920000002</v>
      </c>
      <c r="AK17">
        <v>39234.341740000003</v>
      </c>
    </row>
    <row r="18" spans="1:37" x14ac:dyDescent="0.25">
      <c r="A18" t="s">
        <v>90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131754.16140000001</v>
      </c>
      <c r="I18">
        <v>133440.83970000001</v>
      </c>
      <c r="J18">
        <v>135153.7536</v>
      </c>
      <c r="K18">
        <v>136890.1557</v>
      </c>
      <c r="L18">
        <v>138647.74059999999</v>
      </c>
      <c r="M18">
        <v>140425.04819999999</v>
      </c>
      <c r="N18">
        <v>142220.8272</v>
      </c>
      <c r="O18">
        <v>144034.46479999999</v>
      </c>
      <c r="P18">
        <v>145865.01629999999</v>
      </c>
      <c r="Q18">
        <v>147711.63699999999</v>
      </c>
      <c r="R18">
        <v>149573.30189999999</v>
      </c>
      <c r="S18">
        <v>151448.5471</v>
      </c>
      <c r="T18">
        <v>153336.1323</v>
      </c>
      <c r="U18">
        <v>155234.64920000001</v>
      </c>
      <c r="V18">
        <v>157142.32459999999</v>
      </c>
      <c r="W18">
        <v>159057.3591</v>
      </c>
      <c r="X18">
        <v>160978.29790000001</v>
      </c>
      <c r="Y18">
        <v>162903.48389999999</v>
      </c>
      <c r="Z18">
        <v>164831.45120000001</v>
      </c>
      <c r="AA18">
        <v>166761.524</v>
      </c>
      <c r="AB18">
        <v>168693.48689999999</v>
      </c>
      <c r="AC18">
        <v>170627.03169999999</v>
      </c>
      <c r="AD18">
        <v>172563.56400000001</v>
      </c>
      <c r="AE18">
        <v>174504.24059999999</v>
      </c>
      <c r="AF18">
        <v>176451.00580000001</v>
      </c>
      <c r="AG18">
        <v>178405.7303</v>
      </c>
      <c r="AH18">
        <v>180370.3793</v>
      </c>
      <c r="AI18">
        <v>182347.17310000001</v>
      </c>
      <c r="AJ18">
        <v>184338.1459</v>
      </c>
      <c r="AK18">
        <v>186344.90090000001</v>
      </c>
    </row>
    <row r="19" spans="1:37" x14ac:dyDescent="0.25">
      <c r="A19" t="s">
        <v>91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96972.516749999995</v>
      </c>
      <c r="I19">
        <v>98249.637650000004</v>
      </c>
      <c r="J19">
        <v>99544.182320000007</v>
      </c>
      <c r="K19">
        <v>100854.9088</v>
      </c>
      <c r="L19">
        <v>102181.26639999999</v>
      </c>
      <c r="M19">
        <v>103523.243</v>
      </c>
      <c r="N19">
        <v>104880.9788</v>
      </c>
      <c r="O19">
        <v>106254.8021</v>
      </c>
      <c r="P19">
        <v>107644.79760000001</v>
      </c>
      <c r="Q19">
        <v>109050.8355</v>
      </c>
      <c r="R19">
        <v>110472.4752</v>
      </c>
      <c r="S19">
        <v>111908.81510000001</v>
      </c>
      <c r="T19">
        <v>113358.76119999999</v>
      </c>
      <c r="U19">
        <v>114820.9768</v>
      </c>
      <c r="V19">
        <v>116293.77099999999</v>
      </c>
      <c r="W19">
        <v>117775.2205</v>
      </c>
      <c r="X19">
        <v>119263.4146</v>
      </c>
      <c r="Y19">
        <v>120756.3069</v>
      </c>
      <c r="Z19">
        <v>122251.84050000001</v>
      </c>
      <c r="AA19">
        <v>123748.30439999999</v>
      </c>
      <c r="AB19">
        <v>125244.3416</v>
      </c>
      <c r="AC19">
        <v>126738.68640000001</v>
      </c>
      <c r="AD19">
        <v>128230.93060000001</v>
      </c>
      <c r="AE19">
        <v>129720.9342</v>
      </c>
      <c r="AF19">
        <v>131209.0594</v>
      </c>
      <c r="AG19">
        <v>132695.87940000001</v>
      </c>
      <c r="AH19">
        <v>134182.13529999999</v>
      </c>
      <c r="AI19">
        <v>135668.8118</v>
      </c>
      <c r="AJ19">
        <v>137156.96710000001</v>
      </c>
      <c r="AK19">
        <v>138647.54250000001</v>
      </c>
    </row>
    <row r="20" spans="1:37" x14ac:dyDescent="0.25">
      <c r="A20" t="s">
        <v>92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7286.7347609999997</v>
      </c>
      <c r="I20">
        <v>7383.6304609999997</v>
      </c>
      <c r="J20">
        <v>7481.7894459999998</v>
      </c>
      <c r="K20">
        <v>7581.1235340000003</v>
      </c>
      <c r="L20">
        <v>7681.5999629999997</v>
      </c>
      <c r="M20">
        <v>7783.2272370000001</v>
      </c>
      <c r="N20">
        <v>7886.0252259999997</v>
      </c>
      <c r="O20">
        <v>7990.0263750000004</v>
      </c>
      <c r="P20">
        <v>8095.2438510000002</v>
      </c>
      <c r="Q20">
        <v>8201.6728179999991</v>
      </c>
      <c r="R20">
        <v>8309.2835780000005</v>
      </c>
      <c r="S20">
        <v>8418.0105359999998</v>
      </c>
      <c r="T20">
        <v>8527.7717850000008</v>
      </c>
      <c r="U20">
        <v>8638.4661209999995</v>
      </c>
      <c r="V20">
        <v>8749.9648440000001</v>
      </c>
      <c r="W20">
        <v>8862.1204980000002</v>
      </c>
      <c r="X20">
        <v>8974.7851030000002</v>
      </c>
      <c r="Y20">
        <v>9087.7998530000004</v>
      </c>
      <c r="Z20">
        <v>9201.0040300000001</v>
      </c>
      <c r="AA20">
        <v>9314.2614329999997</v>
      </c>
      <c r="AB20">
        <v>9427.4619089999997</v>
      </c>
      <c r="AC20">
        <v>9540.5021940000006</v>
      </c>
      <c r="AD20">
        <v>9653.3417439999994</v>
      </c>
      <c r="AE20">
        <v>9765.9613260000006</v>
      </c>
      <c r="AF20">
        <v>9878.3792400000002</v>
      </c>
      <c r="AG20">
        <v>9990.6305549999997</v>
      </c>
      <c r="AH20">
        <v>10102.763650000001</v>
      </c>
      <c r="AI20">
        <v>10214.84583</v>
      </c>
      <c r="AJ20">
        <v>10326.951220000001</v>
      </c>
      <c r="AK20">
        <v>10439.14662</v>
      </c>
    </row>
    <row r="21" spans="1:37" x14ac:dyDescent="0.25">
      <c r="A21" t="s">
        <v>93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374.50776969999998</v>
      </c>
      <c r="I21">
        <v>379.48954279999998</v>
      </c>
      <c r="J21">
        <v>384.53628670000001</v>
      </c>
      <c r="K21">
        <v>389.64344770000002</v>
      </c>
      <c r="L21">
        <v>394.80934739999998</v>
      </c>
      <c r="M21">
        <v>400.03443970000001</v>
      </c>
      <c r="N21">
        <v>405.3197715</v>
      </c>
      <c r="O21">
        <v>410.66703209999997</v>
      </c>
      <c r="P21">
        <v>416.0769229</v>
      </c>
      <c r="Q21">
        <v>421.5492137</v>
      </c>
      <c r="R21">
        <v>427.08239040000001</v>
      </c>
      <c r="S21">
        <v>432.67309019999999</v>
      </c>
      <c r="T21">
        <v>438.31709869999997</v>
      </c>
      <c r="U21">
        <v>444.00920359999998</v>
      </c>
      <c r="V21">
        <v>449.74277649999999</v>
      </c>
      <c r="W21">
        <v>455.51021730000002</v>
      </c>
      <c r="X21">
        <v>461.30388879999998</v>
      </c>
      <c r="Y21">
        <v>467.11559590000002</v>
      </c>
      <c r="Z21">
        <v>472.93704000000002</v>
      </c>
      <c r="AA21">
        <v>478.7611718</v>
      </c>
      <c r="AB21">
        <v>484.58227829999998</v>
      </c>
      <c r="AC21">
        <v>490.3950069</v>
      </c>
      <c r="AD21">
        <v>496.19721320000002</v>
      </c>
      <c r="AE21">
        <v>501.98786139999999</v>
      </c>
      <c r="AF21">
        <v>507.76784520000001</v>
      </c>
      <c r="AG21">
        <v>513.53893000000005</v>
      </c>
      <c r="AH21">
        <v>519.30357189999995</v>
      </c>
      <c r="AI21">
        <v>525.065202</v>
      </c>
      <c r="AJ21">
        <v>530.82761110000001</v>
      </c>
      <c r="AK21">
        <v>536.59422199999995</v>
      </c>
    </row>
    <row r="22" spans="1:37" x14ac:dyDescent="0.25">
      <c r="A22" t="s">
        <v>94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545.43956319999995</v>
      </c>
      <c r="I22">
        <v>552.69392700000003</v>
      </c>
      <c r="J22">
        <v>560.04298859999994</v>
      </c>
      <c r="K22">
        <v>567.4801989</v>
      </c>
      <c r="L22">
        <v>575.00312789999998</v>
      </c>
      <c r="M22">
        <v>582.61242119999997</v>
      </c>
      <c r="N22">
        <v>590.3095624</v>
      </c>
      <c r="O22">
        <v>598.09697540000002</v>
      </c>
      <c r="P22">
        <v>605.97563170000001</v>
      </c>
      <c r="Q22">
        <v>613.94515620000004</v>
      </c>
      <c r="R22">
        <v>622.00331200000005</v>
      </c>
      <c r="S22">
        <v>630.14517120000005</v>
      </c>
      <c r="T22">
        <v>638.36458970000001</v>
      </c>
      <c r="U22">
        <v>646.65397510000003</v>
      </c>
      <c r="V22">
        <v>655.0036695</v>
      </c>
      <c r="W22">
        <v>663.40260929999999</v>
      </c>
      <c r="X22">
        <v>671.83969190000005</v>
      </c>
      <c r="Y22">
        <v>680.30299509999998</v>
      </c>
      <c r="Z22">
        <v>688.78044969999996</v>
      </c>
      <c r="AA22">
        <v>697.26182419999998</v>
      </c>
      <c r="AB22">
        <v>705.73883079999996</v>
      </c>
      <c r="AC22">
        <v>714.20368619999999</v>
      </c>
      <c r="AD22">
        <v>722.65331509999999</v>
      </c>
      <c r="AE22">
        <v>731.08622270000001</v>
      </c>
      <c r="AF22">
        <v>739.50372789999994</v>
      </c>
      <c r="AG22">
        <v>747.90840119999996</v>
      </c>
      <c r="AH22">
        <v>756.3038143</v>
      </c>
      <c r="AI22">
        <v>764.69496360000005</v>
      </c>
      <c r="AJ22">
        <v>773.0873623</v>
      </c>
      <c r="AK22">
        <v>781.48597759999996</v>
      </c>
    </row>
    <row r="23" spans="1:37" x14ac:dyDescent="0.25">
      <c r="A23" t="s">
        <v>95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1882.176903</v>
      </c>
      <c r="I23">
        <v>1907.2281559999999</v>
      </c>
      <c r="J23">
        <v>1932.6075000000001</v>
      </c>
      <c r="K23">
        <v>1958.2918279999999</v>
      </c>
      <c r="L23">
        <v>1984.2725069999999</v>
      </c>
      <c r="M23">
        <v>2010.551651</v>
      </c>
      <c r="N23">
        <v>2037.134403</v>
      </c>
      <c r="O23">
        <v>2064.0291609999999</v>
      </c>
      <c r="P23">
        <v>2091.2394020000002</v>
      </c>
      <c r="Q23">
        <v>2118.7639359999998</v>
      </c>
      <c r="R23">
        <v>2146.5951329999998</v>
      </c>
      <c r="S23">
        <v>2174.7160690000001</v>
      </c>
      <c r="T23">
        <v>2203.1055179999998</v>
      </c>
      <c r="U23">
        <v>2231.7372099999998</v>
      </c>
      <c r="V23">
        <v>2260.5777360000002</v>
      </c>
      <c r="W23">
        <v>2289.5887710000002</v>
      </c>
      <c r="X23">
        <v>2318.731753</v>
      </c>
      <c r="Y23">
        <v>2347.9652860000001</v>
      </c>
      <c r="Z23">
        <v>2377.2474189999998</v>
      </c>
      <c r="AA23">
        <v>2406.5424309999999</v>
      </c>
      <c r="AB23">
        <v>2435.8212880000001</v>
      </c>
      <c r="AC23">
        <v>2465.0567639999999</v>
      </c>
      <c r="AD23">
        <v>2494.237721</v>
      </c>
      <c r="AE23">
        <v>2523.3586100000002</v>
      </c>
      <c r="AF23">
        <v>2552.4235979999999</v>
      </c>
      <c r="AG23">
        <v>2581.4412689999999</v>
      </c>
      <c r="AH23">
        <v>2610.4237199999998</v>
      </c>
      <c r="AI23">
        <v>2639.3879830000001</v>
      </c>
      <c r="AJ23">
        <v>2668.3529450000001</v>
      </c>
      <c r="AK23">
        <v>2697.3356950000002</v>
      </c>
    </row>
    <row r="24" spans="1:37" x14ac:dyDescent="0.25">
      <c r="A24" t="s">
        <v>96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1985.7922140000001</v>
      </c>
      <c r="I24">
        <v>2012.200413</v>
      </c>
      <c r="J24">
        <v>2038.9525630000001</v>
      </c>
      <c r="K24">
        <v>2066.0243420000002</v>
      </c>
      <c r="L24">
        <v>2093.406751</v>
      </c>
      <c r="M24">
        <v>2121.1021369999999</v>
      </c>
      <c r="N24">
        <v>2149.1160289999998</v>
      </c>
      <c r="O24">
        <v>2177.4573719999999</v>
      </c>
      <c r="P24">
        <v>2206.129907</v>
      </c>
      <c r="Q24">
        <v>2235.1324380000001</v>
      </c>
      <c r="R24">
        <v>2264.4569780000002</v>
      </c>
      <c r="S24">
        <v>2294.0857510000001</v>
      </c>
      <c r="T24">
        <v>2323.9964679999998</v>
      </c>
      <c r="U24">
        <v>2354.1615689999999</v>
      </c>
      <c r="V24">
        <v>2384.5460189999999</v>
      </c>
      <c r="W24">
        <v>2415.109645</v>
      </c>
      <c r="X24">
        <v>2445.8120869999998</v>
      </c>
      <c r="Y24">
        <v>2476.610068</v>
      </c>
      <c r="Z24">
        <v>2507.459777</v>
      </c>
      <c r="AA24">
        <v>2538.3240369999999</v>
      </c>
      <c r="AB24">
        <v>2569.1727770000002</v>
      </c>
      <c r="AC24">
        <v>2599.977875</v>
      </c>
      <c r="AD24">
        <v>2630.7281870000002</v>
      </c>
      <c r="AE24">
        <v>2661.4184879999998</v>
      </c>
      <c r="AF24">
        <v>2692.0537669999999</v>
      </c>
      <c r="AG24">
        <v>2722.6436359999998</v>
      </c>
      <c r="AH24">
        <v>2753.2013470000002</v>
      </c>
      <c r="AI24">
        <v>2783.745281</v>
      </c>
      <c r="AJ24">
        <v>2814.2957000000001</v>
      </c>
      <c r="AK24">
        <v>2844.870887</v>
      </c>
    </row>
    <row r="25" spans="1:37" x14ac:dyDescent="0.25">
      <c r="A25" t="s">
        <v>97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600.54776770000001</v>
      </c>
      <c r="I25">
        <v>608.52607109999997</v>
      </c>
      <c r="J25">
        <v>616.60883850000005</v>
      </c>
      <c r="K25">
        <v>624.78923910000003</v>
      </c>
      <c r="L25">
        <v>633.06463029999998</v>
      </c>
      <c r="M25">
        <v>641.43560820000005</v>
      </c>
      <c r="N25">
        <v>649.90356650000001</v>
      </c>
      <c r="O25">
        <v>658.47096599999998</v>
      </c>
      <c r="P25">
        <v>667.13860360000001</v>
      </c>
      <c r="Q25">
        <v>675.90585610000005</v>
      </c>
      <c r="R25">
        <v>684.77009499999997</v>
      </c>
      <c r="S25">
        <v>693.72574959999997</v>
      </c>
      <c r="T25">
        <v>702.76603929999999</v>
      </c>
      <c r="U25">
        <v>711.88262810000003</v>
      </c>
      <c r="V25">
        <v>721.06490269999995</v>
      </c>
      <c r="W25">
        <v>730.30075769999996</v>
      </c>
      <c r="X25">
        <v>739.57813829999998</v>
      </c>
      <c r="Y25">
        <v>748.8840606</v>
      </c>
      <c r="Z25">
        <v>758.20541040000001</v>
      </c>
      <c r="AA25">
        <v>767.5311987</v>
      </c>
      <c r="AB25">
        <v>776.85257539999998</v>
      </c>
      <c r="AC25">
        <v>786.16114649999997</v>
      </c>
      <c r="AD25">
        <v>795.45388730000002</v>
      </c>
      <c r="AE25">
        <v>804.72934190000001</v>
      </c>
      <c r="AF25">
        <v>813.98916510000004</v>
      </c>
      <c r="AG25">
        <v>823.23629240000002</v>
      </c>
      <c r="AH25">
        <v>832.47472479999999</v>
      </c>
      <c r="AI25">
        <v>841.7100441</v>
      </c>
      <c r="AJ25">
        <v>850.9483487</v>
      </c>
      <c r="AK25">
        <v>860.19506920000003</v>
      </c>
    </row>
    <row r="26" spans="1:37" x14ac:dyDescent="0.25">
      <c r="A26" t="s">
        <v>98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1539.847291</v>
      </c>
      <c r="I26">
        <v>1560.3230249999999</v>
      </c>
      <c r="J26">
        <v>1581.0681709999999</v>
      </c>
      <c r="K26">
        <v>1602.0652709999999</v>
      </c>
      <c r="L26">
        <v>1623.307597</v>
      </c>
      <c r="M26">
        <v>1644.7967120000001</v>
      </c>
      <c r="N26">
        <v>1666.536222</v>
      </c>
      <c r="O26">
        <v>1688.532449</v>
      </c>
      <c r="P26">
        <v>1710.7874469999999</v>
      </c>
      <c r="Q26">
        <v>1733.299606</v>
      </c>
      <c r="R26">
        <v>1756.0621530000001</v>
      </c>
      <c r="S26">
        <v>1779.060739</v>
      </c>
      <c r="T26">
        <v>1802.2778679999999</v>
      </c>
      <c r="U26">
        <v>1825.6920030000001</v>
      </c>
      <c r="V26">
        <v>1849.2757180000001</v>
      </c>
      <c r="W26">
        <v>1872.9977040000001</v>
      </c>
      <c r="X26">
        <v>1896.8267169999999</v>
      </c>
      <c r="Y26">
        <v>1920.7290740000001</v>
      </c>
      <c r="Z26">
        <v>1944.670703</v>
      </c>
      <c r="AA26">
        <v>1968.62292</v>
      </c>
      <c r="AB26">
        <v>1992.5624789999999</v>
      </c>
      <c r="AC26">
        <v>2016.4672820000001</v>
      </c>
      <c r="AD26">
        <v>2040.328968</v>
      </c>
      <c r="AE26">
        <v>2064.1432049999999</v>
      </c>
      <c r="AF26">
        <v>2087.9136640000002</v>
      </c>
      <c r="AG26">
        <v>2111.6473449999999</v>
      </c>
      <c r="AH26">
        <v>2135.3540440000002</v>
      </c>
      <c r="AI26">
        <v>2159.047677</v>
      </c>
      <c r="AJ26">
        <v>2182.7435610000002</v>
      </c>
      <c r="AK26">
        <v>2206.4553879999999</v>
      </c>
    </row>
    <row r="27" spans="1:37" x14ac:dyDescent="0.25">
      <c r="A27" t="s">
        <v>99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343.66794270000003</v>
      </c>
      <c r="I27">
        <v>348.24002969999998</v>
      </c>
      <c r="J27">
        <v>352.87195700000001</v>
      </c>
      <c r="K27">
        <v>357.55948599999999</v>
      </c>
      <c r="L27">
        <v>362.30101100000002</v>
      </c>
      <c r="M27">
        <v>367.0968866</v>
      </c>
      <c r="N27">
        <v>371.94802079999999</v>
      </c>
      <c r="O27">
        <v>376.85592209999999</v>
      </c>
      <c r="P27">
        <v>381.82120459999999</v>
      </c>
      <c r="Q27">
        <v>386.84363780000001</v>
      </c>
      <c r="R27">
        <v>391.92182220000001</v>
      </c>
      <c r="S27">
        <v>397.05266870000003</v>
      </c>
      <c r="T27">
        <v>402.23231179999999</v>
      </c>
      <c r="U27">
        <v>407.45597379999998</v>
      </c>
      <c r="V27">
        <v>412.71758039999997</v>
      </c>
      <c r="W27">
        <v>418.01016709999999</v>
      </c>
      <c r="X27">
        <v>423.32673549999998</v>
      </c>
      <c r="Y27">
        <v>428.65977629999998</v>
      </c>
      <c r="Z27">
        <v>434.00168480000002</v>
      </c>
      <c r="AA27">
        <v>439.34600260000002</v>
      </c>
      <c r="AB27">
        <v>444.6874972</v>
      </c>
      <c r="AC27">
        <v>450.02126709999999</v>
      </c>
      <c r="AD27">
        <v>455.3453543</v>
      </c>
      <c r="AE27">
        <v>460.65881860000002</v>
      </c>
      <c r="AF27">
        <v>465.96249030000001</v>
      </c>
      <c r="AG27">
        <v>471.25800040000001</v>
      </c>
      <c r="AH27">
        <v>476.54761300000001</v>
      </c>
      <c r="AI27">
        <v>481.83448600000003</v>
      </c>
      <c r="AJ27">
        <v>487.12210649999997</v>
      </c>
      <c r="AK27">
        <v>492.41362249999997</v>
      </c>
    </row>
    <row r="28" spans="1:37" x14ac:dyDescent="0.25">
      <c r="A28" t="s">
        <v>100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4670.7903390000001</v>
      </c>
      <c r="I28">
        <v>4732.9615519999998</v>
      </c>
      <c r="J28">
        <v>4795.953939</v>
      </c>
      <c r="K28">
        <v>4859.7084109999996</v>
      </c>
      <c r="L28">
        <v>4924.2012409999998</v>
      </c>
      <c r="M28">
        <v>4989.4353359999996</v>
      </c>
      <c r="N28">
        <v>5055.4213030000001</v>
      </c>
      <c r="O28">
        <v>5122.1782579999999</v>
      </c>
      <c r="P28">
        <v>5189.7134560000004</v>
      </c>
      <c r="Q28">
        <v>5258.0230160000001</v>
      </c>
      <c r="R28">
        <v>5327.0874439999998</v>
      </c>
      <c r="S28">
        <v>5396.8644860000004</v>
      </c>
      <c r="T28">
        <v>5467.301539</v>
      </c>
      <c r="U28">
        <v>5538.3337000000001</v>
      </c>
      <c r="V28">
        <v>5609.8784770000002</v>
      </c>
      <c r="W28">
        <v>5681.8413270000001</v>
      </c>
      <c r="X28">
        <v>5754.1272840000001</v>
      </c>
      <c r="Y28">
        <v>5826.6343829999996</v>
      </c>
      <c r="Z28">
        <v>5899.2593559999996</v>
      </c>
      <c r="AA28">
        <v>5971.9145250000001</v>
      </c>
      <c r="AB28">
        <v>6044.5288389999996</v>
      </c>
      <c r="AC28">
        <v>6117.0356689999999</v>
      </c>
      <c r="AD28">
        <v>6189.4084899999998</v>
      </c>
      <c r="AE28">
        <v>6261.6345060000003</v>
      </c>
      <c r="AF28">
        <v>6333.7250219999996</v>
      </c>
      <c r="AG28">
        <v>6405.7021930000001</v>
      </c>
      <c r="AH28">
        <v>6477.5968000000003</v>
      </c>
      <c r="AI28">
        <v>6549.4518029999999</v>
      </c>
      <c r="AJ28">
        <v>6621.3146299999999</v>
      </c>
      <c r="AK28">
        <v>6693.2280719999999</v>
      </c>
    </row>
    <row r="29" spans="1:37" x14ac:dyDescent="0.25">
      <c r="A29" t="s">
        <v>101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191.40355260000001</v>
      </c>
      <c r="I29">
        <v>193.95029020000001</v>
      </c>
      <c r="J29">
        <v>196.5305118</v>
      </c>
      <c r="K29">
        <v>199.1418626</v>
      </c>
      <c r="L29">
        <v>201.78342710000001</v>
      </c>
      <c r="M29">
        <v>204.45537239999999</v>
      </c>
      <c r="N29">
        <v>207.15816799999999</v>
      </c>
      <c r="O29">
        <v>209.89262400000001</v>
      </c>
      <c r="P29">
        <v>212.65905230000001</v>
      </c>
      <c r="Q29">
        <v>215.45730180000001</v>
      </c>
      <c r="R29">
        <v>218.28657609999999</v>
      </c>
      <c r="S29">
        <v>221.145141</v>
      </c>
      <c r="T29">
        <v>224.03083889999999</v>
      </c>
      <c r="U29">
        <v>226.94100660000001</v>
      </c>
      <c r="V29">
        <v>229.8722573</v>
      </c>
      <c r="W29">
        <v>232.82071110000001</v>
      </c>
      <c r="X29">
        <v>235.78247339999999</v>
      </c>
      <c r="Y29">
        <v>238.75336139999999</v>
      </c>
      <c r="Z29">
        <v>241.72913919999999</v>
      </c>
      <c r="AA29">
        <v>244.7062143</v>
      </c>
      <c r="AB29">
        <v>247.6816748</v>
      </c>
      <c r="AC29">
        <v>250.65278559999999</v>
      </c>
      <c r="AD29">
        <v>253.61846299999999</v>
      </c>
      <c r="AE29">
        <v>256.57817799999998</v>
      </c>
      <c r="AF29">
        <v>259.5323899</v>
      </c>
      <c r="AG29">
        <v>262.48199870000002</v>
      </c>
      <c r="AH29">
        <v>265.42825679999999</v>
      </c>
      <c r="AI29">
        <v>268.37291740000001</v>
      </c>
      <c r="AJ29">
        <v>271.31791579999998</v>
      </c>
      <c r="AK29">
        <v>274.2649965</v>
      </c>
    </row>
    <row r="30" spans="1:37" x14ac:dyDescent="0.25">
      <c r="A30" t="s">
        <v>102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56462.05586</v>
      </c>
      <c r="I30">
        <v>57194.823329999999</v>
      </c>
      <c r="J30">
        <v>57937.553879999999</v>
      </c>
      <c r="K30">
        <v>58689.241009999998</v>
      </c>
      <c r="L30">
        <v>59449.06121</v>
      </c>
      <c r="M30">
        <v>60216.517469999999</v>
      </c>
      <c r="N30">
        <v>60991.19599</v>
      </c>
      <c r="O30">
        <v>61772.92742</v>
      </c>
      <c r="P30">
        <v>62561.409339999998</v>
      </c>
      <c r="Q30">
        <v>63356.357150000003</v>
      </c>
      <c r="R30">
        <v>64157.401080000003</v>
      </c>
      <c r="S30">
        <v>64963.978309999999</v>
      </c>
      <c r="T30">
        <v>65775.593229999999</v>
      </c>
      <c r="U30">
        <v>66591.679369999998</v>
      </c>
      <c r="V30">
        <v>67411.513640000005</v>
      </c>
      <c r="W30">
        <v>68234.346460000001</v>
      </c>
      <c r="X30">
        <v>69059.560450000004</v>
      </c>
      <c r="Y30">
        <v>69886.463510000001</v>
      </c>
      <c r="Z30">
        <v>70714.434299999994</v>
      </c>
      <c r="AA30">
        <v>71543.171960000007</v>
      </c>
      <c r="AB30">
        <v>72372.583060000004</v>
      </c>
      <c r="AC30">
        <v>73202.552299999996</v>
      </c>
      <c r="AD30">
        <v>74033.652059999993</v>
      </c>
      <c r="AE30">
        <v>74866.400930000003</v>
      </c>
      <c r="AF30">
        <v>75701.633069999996</v>
      </c>
      <c r="AG30">
        <v>76540.171119999999</v>
      </c>
      <c r="AH30">
        <v>77382.873370000001</v>
      </c>
      <c r="AI30">
        <v>78230.699280000001</v>
      </c>
      <c r="AJ30">
        <v>79084.537750000003</v>
      </c>
      <c r="AK30">
        <v>79945.09719</v>
      </c>
    </row>
    <row r="31" spans="1:37" x14ac:dyDescent="0.25">
      <c r="A31" t="s">
        <v>103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1645292.341</v>
      </c>
      <c r="I31">
        <v>1666451.0279999999</v>
      </c>
      <c r="J31">
        <v>1687891.824</v>
      </c>
      <c r="K31">
        <v>1709594.81</v>
      </c>
      <c r="L31">
        <v>1731546.398</v>
      </c>
      <c r="M31">
        <v>1753740.892</v>
      </c>
      <c r="N31">
        <v>1776173.6159999999</v>
      </c>
      <c r="O31">
        <v>1798844.405</v>
      </c>
      <c r="P31">
        <v>1821748.111</v>
      </c>
      <c r="Q31">
        <v>1844877.9129999999</v>
      </c>
      <c r="R31">
        <v>1868223.098</v>
      </c>
      <c r="S31">
        <v>1891766.3189999999</v>
      </c>
      <c r="T31">
        <v>1915490.38</v>
      </c>
      <c r="U31">
        <v>1939375.453</v>
      </c>
      <c r="V31">
        <v>1963396.831</v>
      </c>
      <c r="W31">
        <v>1987528.22</v>
      </c>
      <c r="X31">
        <v>2011746.2860000001</v>
      </c>
      <c r="Y31">
        <v>2036025.83</v>
      </c>
      <c r="Z31">
        <v>2060343.2709999999</v>
      </c>
      <c r="AA31">
        <v>2084683.5419999999</v>
      </c>
      <c r="AB31">
        <v>2109037.9339999999</v>
      </c>
      <c r="AC31">
        <v>2133398.0380000002</v>
      </c>
      <c r="AD31">
        <v>2157773.804</v>
      </c>
      <c r="AE31">
        <v>2182175.852</v>
      </c>
      <c r="AF31">
        <v>2206623.7480000001</v>
      </c>
      <c r="AG31">
        <v>2231138.0490000001</v>
      </c>
      <c r="AH31">
        <v>2255740.9070000001</v>
      </c>
      <c r="AI31">
        <v>2280457.7880000002</v>
      </c>
      <c r="AJ31">
        <v>2305313.1889999998</v>
      </c>
      <c r="AK31">
        <v>2330327.3769999999</v>
      </c>
    </row>
    <row r="32" spans="1:37" x14ac:dyDescent="0.25">
      <c r="A32" t="s">
        <v>104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42607.79348</v>
      </c>
      <c r="I32">
        <v>43128.19528</v>
      </c>
      <c r="J32">
        <v>43659.523910000004</v>
      </c>
      <c r="K32">
        <v>44200.786690000001</v>
      </c>
      <c r="L32">
        <v>44751.24439</v>
      </c>
      <c r="M32">
        <v>45310.418530000003</v>
      </c>
      <c r="N32">
        <v>45877.897089999999</v>
      </c>
      <c r="O32">
        <v>46453.414270000001</v>
      </c>
      <c r="P32">
        <v>47036.600870000002</v>
      </c>
      <c r="Q32">
        <v>47627.06596</v>
      </c>
      <c r="R32">
        <v>48224.336519999997</v>
      </c>
      <c r="S32">
        <v>48827.785109999997</v>
      </c>
      <c r="T32">
        <v>49436.802129999996</v>
      </c>
      <c r="U32">
        <v>50050.723389999999</v>
      </c>
      <c r="V32">
        <v>50668.772420000001</v>
      </c>
      <c r="W32">
        <v>51290.144659999998</v>
      </c>
      <c r="X32">
        <v>51914.123399999997</v>
      </c>
      <c r="Y32">
        <v>52539.955439999998</v>
      </c>
      <c r="Z32">
        <v>53166.940869999999</v>
      </c>
      <c r="AA32">
        <v>53794.609299999996</v>
      </c>
      <c r="AB32">
        <v>54422.664060000003</v>
      </c>
      <c r="AC32">
        <v>55050.82746</v>
      </c>
      <c r="AD32">
        <v>55679.303800000002</v>
      </c>
      <c r="AE32">
        <v>56308.324489999999</v>
      </c>
      <c r="AF32">
        <v>56938.361199999999</v>
      </c>
      <c r="AG32">
        <v>57569.921179999998</v>
      </c>
      <c r="AH32">
        <v>58203.561809999999</v>
      </c>
      <c r="AI32">
        <v>58839.933799999999</v>
      </c>
      <c r="AJ32">
        <v>59479.670290000002</v>
      </c>
      <c r="AK32">
        <v>60123.303310000003</v>
      </c>
    </row>
    <row r="33" spans="1:37" x14ac:dyDescent="0.25">
      <c r="A33" t="s">
        <v>106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738.11392679999994</v>
      </c>
      <c r="I33">
        <v>740.32211719999998</v>
      </c>
      <c r="J33">
        <v>742.77516460000004</v>
      </c>
      <c r="K33">
        <v>745.40142800000001</v>
      </c>
      <c r="L33">
        <v>748.14134679999995</v>
      </c>
      <c r="M33">
        <v>750.94853809999995</v>
      </c>
      <c r="N33">
        <v>753.78780900000004</v>
      </c>
      <c r="O33">
        <v>756.63404749999995</v>
      </c>
      <c r="P33">
        <v>759.46866750000004</v>
      </c>
      <c r="Q33">
        <v>762.27787799999999</v>
      </c>
      <c r="R33">
        <v>765.05085940000004</v>
      </c>
      <c r="S33">
        <v>767.77784459999998</v>
      </c>
      <c r="T33">
        <v>770.4504432</v>
      </c>
      <c r="U33">
        <v>773.06106239999997</v>
      </c>
      <c r="V33">
        <v>775.60193779999997</v>
      </c>
      <c r="W33">
        <v>778.06527240000003</v>
      </c>
      <c r="X33">
        <v>780.44428740000001</v>
      </c>
      <c r="Y33">
        <v>782.73265619999995</v>
      </c>
      <c r="Z33">
        <v>784.92485710000005</v>
      </c>
      <c r="AA33">
        <v>787.01780050000002</v>
      </c>
      <c r="AB33">
        <v>789.01113859999998</v>
      </c>
      <c r="AC33">
        <v>790.90598279999995</v>
      </c>
      <c r="AD33">
        <v>792.70787780000001</v>
      </c>
      <c r="AE33">
        <v>794.42463659999999</v>
      </c>
      <c r="AF33">
        <v>796.06664920000003</v>
      </c>
      <c r="AG33">
        <v>797.64539030000003</v>
      </c>
      <c r="AH33">
        <v>799.1726572</v>
      </c>
      <c r="AI33">
        <v>800.66051449999998</v>
      </c>
      <c r="AJ33">
        <v>802.12042289999999</v>
      </c>
      <c r="AK33">
        <v>803.56214199999999</v>
      </c>
    </row>
    <row r="34" spans="1:37" x14ac:dyDescent="0.25">
      <c r="A34" t="s">
        <v>107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85.555808139999996</v>
      </c>
      <c r="I34">
        <v>85.326353310000002</v>
      </c>
      <c r="J34">
        <v>85.246072350000006</v>
      </c>
      <c r="K34">
        <v>85.277551099999997</v>
      </c>
      <c r="L34">
        <v>85.390680000000003</v>
      </c>
      <c r="M34">
        <v>85.56235925</v>
      </c>
      <c r="N34">
        <v>85.775314550000004</v>
      </c>
      <c r="O34">
        <v>86.01692774</v>
      </c>
      <c r="P34">
        <v>86.277977829999998</v>
      </c>
      <c r="Q34">
        <v>86.551728670000003</v>
      </c>
      <c r="R34">
        <v>86.833194370000001</v>
      </c>
      <c r="S34">
        <v>87.118536129999995</v>
      </c>
      <c r="T34">
        <v>87.404787060000004</v>
      </c>
      <c r="U34">
        <v>87.689589350000006</v>
      </c>
      <c r="V34">
        <v>87.970944130000007</v>
      </c>
      <c r="W34">
        <v>88.24710571</v>
      </c>
      <c r="X34">
        <v>88.516607829999998</v>
      </c>
      <c r="Y34">
        <v>88.778164390000001</v>
      </c>
      <c r="Z34">
        <v>89.030662710000001</v>
      </c>
      <c r="AA34">
        <v>89.273302689999994</v>
      </c>
      <c r="AB34">
        <v>89.505630530000005</v>
      </c>
      <c r="AC34">
        <v>89.72740847</v>
      </c>
      <c r="AD34">
        <v>89.938892420000002</v>
      </c>
      <c r="AE34">
        <v>90.140643479999994</v>
      </c>
      <c r="AF34">
        <v>90.333540909999996</v>
      </c>
      <c r="AG34">
        <v>90.518631020000001</v>
      </c>
      <c r="AH34">
        <v>90.697033790000006</v>
      </c>
      <c r="AI34">
        <v>90.869925460000005</v>
      </c>
      <c r="AJ34">
        <v>91.038450249999997</v>
      </c>
      <c r="AK34">
        <v>91.203602709999998</v>
      </c>
    </row>
    <row r="35" spans="1:37" x14ac:dyDescent="0.25">
      <c r="A35" t="s">
        <v>108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189.08282320000001</v>
      </c>
      <c r="I35">
        <v>189.7954263</v>
      </c>
      <c r="J35">
        <v>190.53147079999999</v>
      </c>
      <c r="K35">
        <v>191.28106690000001</v>
      </c>
      <c r="L35">
        <v>192.03616249999999</v>
      </c>
      <c r="M35">
        <v>192.79077649999999</v>
      </c>
      <c r="N35">
        <v>193.5405184</v>
      </c>
      <c r="O35">
        <v>194.28259069999999</v>
      </c>
      <c r="P35">
        <v>195.01492450000001</v>
      </c>
      <c r="Q35">
        <v>195.73600769999999</v>
      </c>
      <c r="R35">
        <v>196.4445637</v>
      </c>
      <c r="S35">
        <v>197.13915660000001</v>
      </c>
      <c r="T35">
        <v>197.8185096</v>
      </c>
      <c r="U35">
        <v>198.48137130000001</v>
      </c>
      <c r="V35">
        <v>199.12626040000001</v>
      </c>
      <c r="W35">
        <v>199.75159450000001</v>
      </c>
      <c r="X35">
        <v>200.35605240000001</v>
      </c>
      <c r="Y35">
        <v>200.938332</v>
      </c>
      <c r="Z35">
        <v>201.49728759999999</v>
      </c>
      <c r="AA35">
        <v>202.0324483</v>
      </c>
      <c r="AB35">
        <v>202.54401519999999</v>
      </c>
      <c r="AC35">
        <v>203.03239730000001</v>
      </c>
      <c r="AD35">
        <v>203.4992541</v>
      </c>
      <c r="AE35">
        <v>203.94662589999999</v>
      </c>
      <c r="AF35">
        <v>204.37713360000001</v>
      </c>
      <c r="AG35">
        <v>204.7935033</v>
      </c>
      <c r="AH35">
        <v>205.19842650000001</v>
      </c>
      <c r="AI35">
        <v>205.5946304</v>
      </c>
      <c r="AJ35">
        <v>205.98463039999999</v>
      </c>
      <c r="AK35">
        <v>206.3704419</v>
      </c>
    </row>
    <row r="36" spans="1:37" x14ac:dyDescent="0.25">
      <c r="A36" t="s">
        <v>109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99.841648090000007</v>
      </c>
      <c r="I36">
        <v>100.239767</v>
      </c>
      <c r="J36">
        <v>100.6496288</v>
      </c>
      <c r="K36">
        <v>101.0657018</v>
      </c>
      <c r="L36">
        <v>101.4839298</v>
      </c>
      <c r="M36">
        <v>101.9015881</v>
      </c>
      <c r="N36">
        <v>102.3169169</v>
      </c>
      <c r="O36">
        <v>102.7289289</v>
      </c>
      <c r="P36">
        <v>103.13699870000001</v>
      </c>
      <c r="Q36">
        <v>103.5406689</v>
      </c>
      <c r="R36">
        <v>103.93947590000001</v>
      </c>
      <c r="S36">
        <v>104.332769</v>
      </c>
      <c r="T36">
        <v>104.7197884</v>
      </c>
      <c r="U36">
        <v>105.0996603</v>
      </c>
      <c r="V36">
        <v>105.47132910000001</v>
      </c>
      <c r="W36">
        <v>105.83360039999999</v>
      </c>
      <c r="X36">
        <v>106.18529890000001</v>
      </c>
      <c r="Y36">
        <v>106.5252443</v>
      </c>
      <c r="Z36">
        <v>106.8523106</v>
      </c>
      <c r="AA36">
        <v>107.1656407</v>
      </c>
      <c r="AB36">
        <v>107.4647247</v>
      </c>
      <c r="AC36">
        <v>107.7492711</v>
      </c>
      <c r="AD36">
        <v>108.0195535</v>
      </c>
      <c r="AE36">
        <v>108.2762032</v>
      </c>
      <c r="AF36">
        <v>108.5202323</v>
      </c>
      <c r="AG36">
        <v>108.75285890000001</v>
      </c>
      <c r="AH36">
        <v>108.9753982</v>
      </c>
      <c r="AI36">
        <v>109.1892436</v>
      </c>
      <c r="AJ36">
        <v>109.395764</v>
      </c>
      <c r="AK36">
        <v>109.59616509999999</v>
      </c>
    </row>
    <row r="37" spans="1:37" x14ac:dyDescent="0.25">
      <c r="A37" t="s">
        <v>110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59.800794840000002</v>
      </c>
      <c r="I37">
        <v>60.02080033</v>
      </c>
      <c r="J37">
        <v>60.25009463</v>
      </c>
      <c r="K37">
        <v>60.484998410000003</v>
      </c>
      <c r="L37">
        <v>60.722595609999999</v>
      </c>
      <c r="M37">
        <v>60.960738970000001</v>
      </c>
      <c r="N37">
        <v>61.197872869999998</v>
      </c>
      <c r="O37">
        <v>61.432979940000003</v>
      </c>
      <c r="P37">
        <v>61.665323440000002</v>
      </c>
      <c r="Q37">
        <v>61.894358709999999</v>
      </c>
      <c r="R37">
        <v>62.119627049999998</v>
      </c>
      <c r="S37">
        <v>62.340633359999998</v>
      </c>
      <c r="T37">
        <v>62.556913799999997</v>
      </c>
      <c r="U37">
        <v>62.76800867</v>
      </c>
      <c r="V37">
        <v>62.973395949999997</v>
      </c>
      <c r="W37">
        <v>63.172519680000001</v>
      </c>
      <c r="X37">
        <v>63.364891229999998</v>
      </c>
      <c r="Y37">
        <v>63.550041319999998</v>
      </c>
      <c r="Z37">
        <v>63.727555500000001</v>
      </c>
      <c r="AA37">
        <v>63.897218029999998</v>
      </c>
      <c r="AB37">
        <v>64.059033020000001</v>
      </c>
      <c r="AC37">
        <v>64.21310853</v>
      </c>
      <c r="AD37">
        <v>64.359921069999999</v>
      </c>
      <c r="AE37">
        <v>64.500114800000006</v>
      </c>
      <c r="AF37">
        <v>64.634533730000001</v>
      </c>
      <c r="AG37">
        <v>64.764091769999993</v>
      </c>
      <c r="AH37">
        <v>64.889713929999999</v>
      </c>
      <c r="AI37">
        <v>65.012339409999996</v>
      </c>
      <c r="AJ37">
        <v>65.132850210000001</v>
      </c>
      <c r="AK37">
        <v>65.251982150000003</v>
      </c>
    </row>
    <row r="38" spans="1:37" x14ac:dyDescent="0.25">
      <c r="A38" t="s">
        <v>111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156.00047520000001</v>
      </c>
      <c r="I38">
        <v>156.58555319999999</v>
      </c>
      <c r="J38">
        <v>157.19222260000001</v>
      </c>
      <c r="K38">
        <v>157.81122010000001</v>
      </c>
      <c r="L38">
        <v>158.43535410000001</v>
      </c>
      <c r="M38">
        <v>159.05946979999999</v>
      </c>
      <c r="N38">
        <v>159.67993440000001</v>
      </c>
      <c r="O38">
        <v>160.29448210000001</v>
      </c>
      <c r="P38">
        <v>160.90151090000001</v>
      </c>
      <c r="Q38">
        <v>161.4998588</v>
      </c>
      <c r="R38">
        <v>162.08853089999999</v>
      </c>
      <c r="S38">
        <v>162.66638380000001</v>
      </c>
      <c r="T38">
        <v>163.23232630000001</v>
      </c>
      <c r="U38">
        <v>163.78524909999999</v>
      </c>
      <c r="V38">
        <v>164.32384920000001</v>
      </c>
      <c r="W38">
        <v>164.84671320000001</v>
      </c>
      <c r="X38">
        <v>165.3525927</v>
      </c>
      <c r="Y38">
        <v>165.8402676</v>
      </c>
      <c r="Z38">
        <v>166.30864270000001</v>
      </c>
      <c r="AA38">
        <v>166.7571351</v>
      </c>
      <c r="AB38">
        <v>167.18572030000001</v>
      </c>
      <c r="AC38">
        <v>167.59461250000001</v>
      </c>
      <c r="AD38">
        <v>167.98498889999999</v>
      </c>
      <c r="AE38">
        <v>168.35843059999999</v>
      </c>
      <c r="AF38">
        <v>168.7170217</v>
      </c>
      <c r="AG38">
        <v>169.0630027</v>
      </c>
      <c r="AH38">
        <v>169.39862790000001</v>
      </c>
      <c r="AI38">
        <v>169.7261876</v>
      </c>
      <c r="AJ38">
        <v>170.04782420000001</v>
      </c>
      <c r="AK38">
        <v>170.3653022</v>
      </c>
    </row>
    <row r="39" spans="1:37" x14ac:dyDescent="0.25">
      <c r="A39" t="s">
        <v>112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392.12979009999998</v>
      </c>
      <c r="I39">
        <v>393.55994509999999</v>
      </c>
      <c r="J39">
        <v>395.06289729999997</v>
      </c>
      <c r="K39">
        <v>396.61028959999999</v>
      </c>
      <c r="L39">
        <v>398.17997300000002</v>
      </c>
      <c r="M39">
        <v>399.75590080000001</v>
      </c>
      <c r="N39">
        <v>401.32671219999997</v>
      </c>
      <c r="O39">
        <v>402.88514650000002</v>
      </c>
      <c r="P39">
        <v>404.42614079999998</v>
      </c>
      <c r="Q39">
        <v>405.9461063</v>
      </c>
      <c r="R39">
        <v>407.44213259999998</v>
      </c>
      <c r="S39">
        <v>408.91111549999999</v>
      </c>
      <c r="T39">
        <v>410.35017219999997</v>
      </c>
      <c r="U39">
        <v>411.75643359999998</v>
      </c>
      <c r="V39">
        <v>413.12658290000002</v>
      </c>
      <c r="W39">
        <v>414.45703150000003</v>
      </c>
      <c r="X39">
        <v>415.74458429999999</v>
      </c>
      <c r="Y39">
        <v>416.98611110000002</v>
      </c>
      <c r="Z39">
        <v>418.17877770000001</v>
      </c>
      <c r="AA39">
        <v>419.32100059999999</v>
      </c>
      <c r="AB39">
        <v>420.41258349999998</v>
      </c>
      <c r="AC39">
        <v>421.45394440000001</v>
      </c>
      <c r="AD39">
        <v>422.44788160000002</v>
      </c>
      <c r="AE39">
        <v>423.39824049999999</v>
      </c>
      <c r="AF39">
        <v>424.3101393</v>
      </c>
      <c r="AG39">
        <v>425.18911910000003</v>
      </c>
      <c r="AH39">
        <v>426.04077510000002</v>
      </c>
      <c r="AI39">
        <v>426.8708001</v>
      </c>
      <c r="AJ39">
        <v>427.68453090000003</v>
      </c>
      <c r="AK39">
        <v>428.48637480000002</v>
      </c>
    </row>
    <row r="40" spans="1:37" x14ac:dyDescent="0.25">
      <c r="A40" t="s">
        <v>113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1407.753643</v>
      </c>
      <c r="I40">
        <v>1413.1469279999999</v>
      </c>
      <c r="J40">
        <v>1418.683657</v>
      </c>
      <c r="K40">
        <v>1424.2978250000001</v>
      </c>
      <c r="L40">
        <v>1429.9377939999999</v>
      </c>
      <c r="M40">
        <v>1435.5663380000001</v>
      </c>
      <c r="N40">
        <v>1441.1568589999999</v>
      </c>
      <c r="O40">
        <v>1446.692683</v>
      </c>
      <c r="P40">
        <v>1452.1615400000001</v>
      </c>
      <c r="Q40">
        <v>1457.5540020000001</v>
      </c>
      <c r="R40">
        <v>1462.8613680000001</v>
      </c>
      <c r="S40">
        <v>1468.0731129999999</v>
      </c>
      <c r="T40">
        <v>1473.1787280000001</v>
      </c>
      <c r="U40">
        <v>1478.1672390000001</v>
      </c>
      <c r="V40">
        <v>1483.0258220000001</v>
      </c>
      <c r="W40">
        <v>1487.740616</v>
      </c>
      <c r="X40">
        <v>1492.2991689999999</v>
      </c>
      <c r="Y40">
        <v>1496.6893640000001</v>
      </c>
      <c r="Z40">
        <v>1500.900339</v>
      </c>
      <c r="AA40">
        <v>1504.9258890000001</v>
      </c>
      <c r="AB40">
        <v>1508.764968</v>
      </c>
      <c r="AC40">
        <v>1512.419028</v>
      </c>
      <c r="AD40">
        <v>1515.8982880000001</v>
      </c>
      <c r="AE40">
        <v>1519.216968</v>
      </c>
      <c r="AF40">
        <v>1522.3941560000001</v>
      </c>
      <c r="AG40">
        <v>1525.4507570000001</v>
      </c>
      <c r="AH40">
        <v>1528.4081430000001</v>
      </c>
      <c r="AI40">
        <v>1531.2882159999999</v>
      </c>
      <c r="AJ40">
        <v>1534.1116930000001</v>
      </c>
      <c r="AK40">
        <v>1536.896027</v>
      </c>
    </row>
    <row r="41" spans="1:37" x14ac:dyDescent="0.25">
      <c r="A41" t="s">
        <v>114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1509.434542</v>
      </c>
      <c r="I41">
        <v>1515.836178</v>
      </c>
      <c r="J41">
        <v>1522.3031940000001</v>
      </c>
      <c r="K41">
        <v>1528.783856</v>
      </c>
      <c r="L41">
        <v>1535.2488699999999</v>
      </c>
      <c r="M41">
        <v>1541.6858580000001</v>
      </c>
      <c r="N41">
        <v>1548.092443</v>
      </c>
      <c r="O41">
        <v>1554.4722420000001</v>
      </c>
      <c r="P41">
        <v>1560.829342</v>
      </c>
      <c r="Q41">
        <v>1567.1654619999999</v>
      </c>
      <c r="R41">
        <v>1573.478016</v>
      </c>
      <c r="S41">
        <v>1579.7582460000001</v>
      </c>
      <c r="T41">
        <v>1585.9925029999999</v>
      </c>
      <c r="U41">
        <v>1592.163051</v>
      </c>
      <c r="V41">
        <v>1598.2478450000001</v>
      </c>
      <c r="W41">
        <v>1604.221395</v>
      </c>
      <c r="X41">
        <v>1610.0571829999999</v>
      </c>
      <c r="Y41">
        <v>1615.7280880000001</v>
      </c>
      <c r="Z41">
        <v>1621.2073680000001</v>
      </c>
      <c r="AA41">
        <v>1626.4716900000001</v>
      </c>
      <c r="AB41">
        <v>1631.502864</v>
      </c>
      <c r="AC41">
        <v>1636.2866939999999</v>
      </c>
      <c r="AD41">
        <v>1640.8172050000001</v>
      </c>
      <c r="AE41">
        <v>1645.095037</v>
      </c>
      <c r="AF41">
        <v>1649.1275109999999</v>
      </c>
      <c r="AG41">
        <v>1652.9265720000001</v>
      </c>
      <c r="AH41">
        <v>1656.507087</v>
      </c>
      <c r="AI41">
        <v>1659.886344</v>
      </c>
      <c r="AJ41">
        <v>1663.082721</v>
      </c>
      <c r="AK41">
        <v>1666.113697</v>
      </c>
    </row>
    <row r="42" spans="1:37" x14ac:dyDescent="0.25">
      <c r="A42" t="s">
        <v>115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118.8103966</v>
      </c>
      <c r="I42">
        <v>119.33078999999999</v>
      </c>
      <c r="J42">
        <v>119.8549014</v>
      </c>
      <c r="K42">
        <v>120.37879390000001</v>
      </c>
      <c r="L42">
        <v>120.9003694</v>
      </c>
      <c r="M42">
        <v>121.4188862</v>
      </c>
      <c r="N42">
        <v>121.93438449999999</v>
      </c>
      <c r="O42">
        <v>122.44734819999999</v>
      </c>
      <c r="P42">
        <v>122.9582633</v>
      </c>
      <c r="Q42">
        <v>123.4673897</v>
      </c>
      <c r="R42">
        <v>123.9746107</v>
      </c>
      <c r="S42">
        <v>124.4792909</v>
      </c>
      <c r="T42">
        <v>124.98037890000001</v>
      </c>
      <c r="U42">
        <v>125.4764758</v>
      </c>
      <c r="V42">
        <v>125.9658245</v>
      </c>
      <c r="W42">
        <v>126.4463781</v>
      </c>
      <c r="X42">
        <v>126.91599050000001</v>
      </c>
      <c r="Y42">
        <v>127.3724544</v>
      </c>
      <c r="Z42">
        <v>127.81357989999999</v>
      </c>
      <c r="AA42">
        <v>128.2374313</v>
      </c>
      <c r="AB42">
        <v>128.64246800000001</v>
      </c>
      <c r="AC42">
        <v>129.0274612</v>
      </c>
      <c r="AD42">
        <v>129.3918213</v>
      </c>
      <c r="AE42">
        <v>129.7354838</v>
      </c>
      <c r="AF42">
        <v>130.0589153</v>
      </c>
      <c r="AG42">
        <v>130.3629578</v>
      </c>
      <c r="AH42">
        <v>130.64869709999999</v>
      </c>
      <c r="AI42">
        <v>130.91742389999999</v>
      </c>
      <c r="AJ42">
        <v>131.1705327</v>
      </c>
      <c r="AK42">
        <v>131.40936719999999</v>
      </c>
    </row>
    <row r="43" spans="1:37" x14ac:dyDescent="0.25">
      <c r="A43" t="s">
        <v>116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4.2420590369999998</v>
      </c>
      <c r="I43">
        <v>4.260649291</v>
      </c>
      <c r="J43">
        <v>4.2793937739999999</v>
      </c>
      <c r="K43">
        <v>4.2981487530000004</v>
      </c>
      <c r="L43">
        <v>4.3168345889999999</v>
      </c>
      <c r="M43">
        <v>4.3354196399999996</v>
      </c>
      <c r="N43">
        <v>4.3539005619999998</v>
      </c>
      <c r="O43">
        <v>4.3722906430000004</v>
      </c>
      <c r="P43">
        <v>4.3906042699999999</v>
      </c>
      <c r="Q43">
        <v>4.4088487340000002</v>
      </c>
      <c r="R43">
        <v>4.4270187349999999</v>
      </c>
      <c r="S43">
        <v>4.4450911499999997</v>
      </c>
      <c r="T43">
        <v>4.4630284659999999</v>
      </c>
      <c r="U43">
        <v>4.4807810750000003</v>
      </c>
      <c r="V43">
        <v>4.4982867479999999</v>
      </c>
      <c r="W43">
        <v>4.5154729749999998</v>
      </c>
      <c r="X43">
        <v>4.5322636750000003</v>
      </c>
      <c r="Y43">
        <v>4.5485805289999997</v>
      </c>
      <c r="Z43">
        <v>4.5643457359999999</v>
      </c>
      <c r="AA43">
        <v>4.5794904550000002</v>
      </c>
      <c r="AB43">
        <v>4.5939598439999996</v>
      </c>
      <c r="AC43">
        <v>4.6077101359999997</v>
      </c>
      <c r="AD43">
        <v>4.6207202980000002</v>
      </c>
      <c r="AE43">
        <v>4.6329880379999997</v>
      </c>
      <c r="AF43">
        <v>4.6445300449999998</v>
      </c>
      <c r="AG43">
        <v>4.655376468</v>
      </c>
      <c r="AH43">
        <v>4.6655662250000001</v>
      </c>
      <c r="AI43">
        <v>4.675145595</v>
      </c>
      <c r="AJ43">
        <v>4.6841646020000001</v>
      </c>
      <c r="AK43">
        <v>4.692671485</v>
      </c>
    </row>
    <row r="44" spans="1:37" x14ac:dyDescent="0.25">
      <c r="A44" t="s">
        <v>117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6.9194318020000001</v>
      </c>
      <c r="I44">
        <v>6.9497562830000001</v>
      </c>
      <c r="J44">
        <v>6.9803268989999996</v>
      </c>
      <c r="K44">
        <v>7.0109098530000002</v>
      </c>
      <c r="L44">
        <v>7.0413763749999996</v>
      </c>
      <c r="M44">
        <v>7.0716761540000004</v>
      </c>
      <c r="N44">
        <v>7.1018049879999996</v>
      </c>
      <c r="O44">
        <v>7.1317856099999997</v>
      </c>
      <c r="P44">
        <v>7.161642295</v>
      </c>
      <c r="Q44">
        <v>7.1913874839999998</v>
      </c>
      <c r="R44">
        <v>7.2210128559999998</v>
      </c>
      <c r="S44">
        <v>7.2504808260000004</v>
      </c>
      <c r="T44">
        <v>7.2797302009999996</v>
      </c>
      <c r="U44">
        <v>7.3086799679999999</v>
      </c>
      <c r="V44">
        <v>7.3372284810000004</v>
      </c>
      <c r="W44">
        <v>7.3652572960000002</v>
      </c>
      <c r="X44">
        <v>7.3926421490000003</v>
      </c>
      <c r="Y44">
        <v>7.4192551350000002</v>
      </c>
      <c r="Z44">
        <v>7.4449692230000002</v>
      </c>
      <c r="AA44">
        <v>7.4696720159999996</v>
      </c>
      <c r="AB44">
        <v>7.4932739789999996</v>
      </c>
      <c r="AC44">
        <v>7.5157036699999997</v>
      </c>
      <c r="AD44">
        <v>7.536926738</v>
      </c>
      <c r="AE44">
        <v>7.5569394179999998</v>
      </c>
      <c r="AF44">
        <v>7.5757689060000004</v>
      </c>
      <c r="AG44">
        <v>7.5934643509999997</v>
      </c>
      <c r="AH44">
        <v>7.6100892010000001</v>
      </c>
      <c r="AI44">
        <v>7.6257189009999999</v>
      </c>
      <c r="AJ44">
        <v>7.6404349969999998</v>
      </c>
      <c r="AK44">
        <v>7.6543161309999999</v>
      </c>
    </row>
    <row r="45" spans="1:37" x14ac:dyDescent="0.25">
      <c r="A45" t="s">
        <v>118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30.527795919999999</v>
      </c>
      <c r="I45">
        <v>30.66181551</v>
      </c>
      <c r="J45">
        <v>30.797037719999999</v>
      </c>
      <c r="K45">
        <v>30.93241196</v>
      </c>
      <c r="L45">
        <v>31.067344110000001</v>
      </c>
      <c r="M45">
        <v>31.201584929999999</v>
      </c>
      <c r="N45">
        <v>31.335091269999999</v>
      </c>
      <c r="O45">
        <v>31.467943250000001</v>
      </c>
      <c r="P45">
        <v>31.600233230000001</v>
      </c>
      <c r="Q45">
        <v>31.73200641</v>
      </c>
      <c r="R45">
        <v>31.863220649999999</v>
      </c>
      <c r="S45">
        <v>31.993708049999999</v>
      </c>
      <c r="T45">
        <v>32.123198610000003</v>
      </c>
      <c r="U45">
        <v>32.251336049999999</v>
      </c>
      <c r="V45">
        <v>32.377673629999997</v>
      </c>
      <c r="W45">
        <v>32.501690539999998</v>
      </c>
      <c r="X45">
        <v>32.622839720000002</v>
      </c>
      <c r="Y45">
        <v>32.740557430000003</v>
      </c>
      <c r="Z45">
        <v>32.854283090000003</v>
      </c>
      <c r="AA45">
        <v>32.963519720000001</v>
      </c>
      <c r="AB45">
        <v>33.067870409999998</v>
      </c>
      <c r="AC45">
        <v>33.167017790000003</v>
      </c>
      <c r="AD45">
        <v>33.260807560000003</v>
      </c>
      <c r="AE45">
        <v>33.349220449999997</v>
      </c>
      <c r="AF45">
        <v>33.432374119999999</v>
      </c>
      <c r="AG45">
        <v>33.510483739999998</v>
      </c>
      <c r="AH45">
        <v>33.58382838</v>
      </c>
      <c r="AI45">
        <v>33.65274067</v>
      </c>
      <c r="AJ45">
        <v>33.717580810000001</v>
      </c>
      <c r="AK45">
        <v>33.778696779999997</v>
      </c>
    </row>
    <row r="46" spans="1:37" x14ac:dyDescent="0.25">
      <c r="A46" t="s">
        <v>119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30.942048889999999</v>
      </c>
      <c r="I46">
        <v>31.07755847</v>
      </c>
      <c r="J46">
        <v>31.21401419</v>
      </c>
      <c r="K46">
        <v>31.35039463</v>
      </c>
      <c r="L46">
        <v>31.486158530000001</v>
      </c>
      <c r="M46">
        <v>31.621118060000001</v>
      </c>
      <c r="N46">
        <v>31.755288490000002</v>
      </c>
      <c r="O46">
        <v>31.888799649999999</v>
      </c>
      <c r="P46">
        <v>32.021780970000002</v>
      </c>
      <c r="Q46">
        <v>32.154301930000003</v>
      </c>
      <c r="R46">
        <v>32.286333110000001</v>
      </c>
      <c r="S46">
        <v>32.417709360000003</v>
      </c>
      <c r="T46">
        <v>32.548156730000002</v>
      </c>
      <c r="U46">
        <v>32.677310630000001</v>
      </c>
      <c r="V46">
        <v>32.804712930000001</v>
      </c>
      <c r="W46">
        <v>32.929829980000001</v>
      </c>
      <c r="X46">
        <v>33.052102400000003</v>
      </c>
      <c r="Y46">
        <v>33.170954999999999</v>
      </c>
      <c r="Z46">
        <v>33.285817119999997</v>
      </c>
      <c r="AA46">
        <v>33.396184499999997</v>
      </c>
      <c r="AB46">
        <v>33.501655900000003</v>
      </c>
      <c r="AC46">
        <v>33.60191133</v>
      </c>
      <c r="AD46">
        <v>33.696797320000002</v>
      </c>
      <c r="AE46">
        <v>33.786297169999997</v>
      </c>
      <c r="AF46">
        <v>33.870532439999998</v>
      </c>
      <c r="AG46">
        <v>33.949722379999997</v>
      </c>
      <c r="AH46">
        <v>34.02414958</v>
      </c>
      <c r="AI46">
        <v>34.09414993</v>
      </c>
      <c r="AJ46">
        <v>34.160086319999998</v>
      </c>
      <c r="AK46">
        <v>34.222308380000001</v>
      </c>
    </row>
    <row r="47" spans="1:37" x14ac:dyDescent="0.25">
      <c r="A47" t="s">
        <v>120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7.6985599149999997</v>
      </c>
      <c r="I47">
        <v>7.7322619640000001</v>
      </c>
      <c r="J47">
        <v>7.7661846910000003</v>
      </c>
      <c r="K47">
        <v>7.800075541</v>
      </c>
      <c r="L47">
        <v>7.8338026190000001</v>
      </c>
      <c r="M47">
        <v>7.8673223630000004</v>
      </c>
      <c r="N47">
        <v>7.9006415719999996</v>
      </c>
      <c r="O47">
        <v>7.9337950609999996</v>
      </c>
      <c r="P47">
        <v>7.9668169310000003</v>
      </c>
      <c r="Q47">
        <v>7.9997257509999997</v>
      </c>
      <c r="R47">
        <v>8.0325149479999993</v>
      </c>
      <c r="S47">
        <v>8.0651437700000006</v>
      </c>
      <c r="T47">
        <v>8.0975441139999997</v>
      </c>
      <c r="U47">
        <v>8.1296251730000009</v>
      </c>
      <c r="V47">
        <v>8.1612728200000006</v>
      </c>
      <c r="W47">
        <v>8.1923541499999999</v>
      </c>
      <c r="X47">
        <v>8.2227299259999995</v>
      </c>
      <c r="Y47">
        <v>8.2522570779999995</v>
      </c>
      <c r="Z47">
        <v>8.2807937789999997</v>
      </c>
      <c r="AA47">
        <v>8.3082148290000006</v>
      </c>
      <c r="AB47">
        <v>8.3344207929999996</v>
      </c>
      <c r="AC47">
        <v>8.3593325150000002</v>
      </c>
      <c r="AD47">
        <v>8.3829123320000001</v>
      </c>
      <c r="AE47">
        <v>8.4051566300000005</v>
      </c>
      <c r="AF47">
        <v>8.4260961779999999</v>
      </c>
      <c r="AG47">
        <v>8.4457859749999997</v>
      </c>
      <c r="AH47">
        <v>8.4642966889999993</v>
      </c>
      <c r="AI47">
        <v>8.4817121330000003</v>
      </c>
      <c r="AJ47">
        <v>8.4981227389999994</v>
      </c>
      <c r="AK47">
        <v>8.5136155319999993</v>
      </c>
    </row>
    <row r="48" spans="1:37" x14ac:dyDescent="0.25">
      <c r="A48" t="s">
        <v>121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10.864116409999999</v>
      </c>
      <c r="I48">
        <v>10.911785160000001</v>
      </c>
      <c r="J48">
        <v>10.96002341</v>
      </c>
      <c r="K48">
        <v>11.00843723</v>
      </c>
      <c r="L48">
        <v>11.056783830000001</v>
      </c>
      <c r="M48">
        <v>11.104939399999999</v>
      </c>
      <c r="N48">
        <v>11.152855199999999</v>
      </c>
      <c r="O48">
        <v>11.20053132</v>
      </c>
      <c r="P48">
        <v>11.24797867</v>
      </c>
      <c r="Q48">
        <v>11.29519801</v>
      </c>
      <c r="R48">
        <v>11.342165019999999</v>
      </c>
      <c r="S48">
        <v>11.388815660000001</v>
      </c>
      <c r="T48">
        <v>11.435053310000001</v>
      </c>
      <c r="U48">
        <v>11.48075334</v>
      </c>
      <c r="V48">
        <v>11.52576079</v>
      </c>
      <c r="W48">
        <v>11.56989542</v>
      </c>
      <c r="X48">
        <v>11.61296812</v>
      </c>
      <c r="Y48">
        <v>11.654783999999999</v>
      </c>
      <c r="Z48">
        <v>11.695149219999999</v>
      </c>
      <c r="AA48">
        <v>11.73389225</v>
      </c>
      <c r="AB48">
        <v>11.77087684</v>
      </c>
      <c r="AC48">
        <v>11.80599482</v>
      </c>
      <c r="AD48">
        <v>11.839195699999999</v>
      </c>
      <c r="AE48">
        <v>11.87047694</v>
      </c>
      <c r="AF48">
        <v>11.89988456</v>
      </c>
      <c r="AG48">
        <v>11.927499320000001</v>
      </c>
      <c r="AH48">
        <v>11.953424589999999</v>
      </c>
      <c r="AI48">
        <v>11.97778261</v>
      </c>
      <c r="AJ48">
        <v>12.00070506</v>
      </c>
      <c r="AK48">
        <v>12.022318820000001</v>
      </c>
    </row>
    <row r="49" spans="1:37" x14ac:dyDescent="0.25">
      <c r="A49" t="s">
        <v>122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5.3263669509999998</v>
      </c>
      <c r="I49">
        <v>5.3497275540000002</v>
      </c>
      <c r="J49">
        <v>5.3732765489999998</v>
      </c>
      <c r="K49">
        <v>5.3968337369999997</v>
      </c>
      <c r="L49">
        <v>5.4202999089999997</v>
      </c>
      <c r="M49">
        <v>5.4436363339999998</v>
      </c>
      <c r="N49">
        <v>5.4668398160000002</v>
      </c>
      <c r="O49">
        <v>5.489927915</v>
      </c>
      <c r="P49">
        <v>5.5129193799999996</v>
      </c>
      <c r="Q49">
        <v>5.535823852</v>
      </c>
      <c r="R49">
        <v>5.5586349830000001</v>
      </c>
      <c r="S49">
        <v>5.5813238939999996</v>
      </c>
      <c r="T49">
        <v>5.6038435370000004</v>
      </c>
      <c r="U49">
        <v>5.6261316099999998</v>
      </c>
      <c r="V49">
        <v>5.6481099300000004</v>
      </c>
      <c r="W49">
        <v>5.6696873879999998</v>
      </c>
      <c r="X49">
        <v>5.6907684080000003</v>
      </c>
      <c r="Y49">
        <v>5.7112546159999997</v>
      </c>
      <c r="Z49">
        <v>5.7310483190000001</v>
      </c>
      <c r="AA49">
        <v>5.7500631029999996</v>
      </c>
      <c r="AB49">
        <v>5.768230161</v>
      </c>
      <c r="AC49">
        <v>5.7854946140000001</v>
      </c>
      <c r="AD49">
        <v>5.8018301470000004</v>
      </c>
      <c r="AE49">
        <v>5.8172339830000004</v>
      </c>
      <c r="AF49">
        <v>5.8317271750000002</v>
      </c>
      <c r="AG49">
        <v>5.8453476569999996</v>
      </c>
      <c r="AH49">
        <v>5.8581443550000003</v>
      </c>
      <c r="AI49">
        <v>5.8701754089999998</v>
      </c>
      <c r="AJ49">
        <v>5.8815036389999999</v>
      </c>
      <c r="AK49">
        <v>5.8921896040000004</v>
      </c>
    </row>
    <row r="50" spans="1:37" x14ac:dyDescent="0.25">
      <c r="A50" t="s">
        <v>123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81.792146380000005</v>
      </c>
      <c r="I50">
        <v>82.151636030000006</v>
      </c>
      <c r="J50">
        <v>82.514291779999994</v>
      </c>
      <c r="K50">
        <v>82.87728869</v>
      </c>
      <c r="L50">
        <v>83.239029579999993</v>
      </c>
      <c r="M50">
        <v>83.598843939999995</v>
      </c>
      <c r="N50">
        <v>83.95661475</v>
      </c>
      <c r="O50">
        <v>84.312556540000003</v>
      </c>
      <c r="P50">
        <v>84.666917089999998</v>
      </c>
      <c r="Q50">
        <v>85.019818560000004</v>
      </c>
      <c r="R50">
        <v>85.371149829999993</v>
      </c>
      <c r="S50">
        <v>85.720463510000002</v>
      </c>
      <c r="T50">
        <v>86.067039930000007</v>
      </c>
      <c r="U50">
        <v>86.409929570000003</v>
      </c>
      <c r="V50">
        <v>86.747941760000003</v>
      </c>
      <c r="W50">
        <v>87.079688619999999</v>
      </c>
      <c r="X50">
        <v>87.403713449999998</v>
      </c>
      <c r="Y50">
        <v>87.718516129999998</v>
      </c>
      <c r="Z50">
        <v>88.022606139999994</v>
      </c>
      <c r="AA50">
        <v>88.314664680000007</v>
      </c>
      <c r="AB50">
        <v>88.593642259999996</v>
      </c>
      <c r="AC50">
        <v>88.858702699999995</v>
      </c>
      <c r="AD50">
        <v>89.109447489999994</v>
      </c>
      <c r="AE50">
        <v>89.345839530000006</v>
      </c>
      <c r="AF50">
        <v>89.568207740000005</v>
      </c>
      <c r="AG50">
        <v>89.777140750000001</v>
      </c>
      <c r="AH50">
        <v>89.973396289999997</v>
      </c>
      <c r="AI50">
        <v>90.157873539999997</v>
      </c>
      <c r="AJ50">
        <v>90.331543190000005</v>
      </c>
      <c r="AK50">
        <v>90.495340760000005</v>
      </c>
    </row>
    <row r="51" spans="1:37" x14ac:dyDescent="0.25">
      <c r="A51" t="s">
        <v>124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2.5081180490000001</v>
      </c>
      <c r="I51">
        <v>2.5191282269999999</v>
      </c>
      <c r="J51">
        <v>2.530232142</v>
      </c>
      <c r="K51">
        <v>2.5413439900000001</v>
      </c>
      <c r="L51">
        <v>2.5524158130000001</v>
      </c>
      <c r="M51">
        <v>2.5634280939999998</v>
      </c>
      <c r="N51">
        <v>2.5743781800000001</v>
      </c>
      <c r="O51">
        <v>2.5852734050000001</v>
      </c>
      <c r="P51">
        <v>2.5961219209999999</v>
      </c>
      <c r="Q51">
        <v>2.6069278269999998</v>
      </c>
      <c r="R51">
        <v>2.6176878979999998</v>
      </c>
      <c r="S51">
        <v>2.62838846</v>
      </c>
      <c r="T51">
        <v>2.6390073850000002</v>
      </c>
      <c r="U51">
        <v>2.6495154300000001</v>
      </c>
      <c r="V51">
        <v>2.659875912</v>
      </c>
      <c r="W51">
        <v>2.670046074</v>
      </c>
      <c r="X51">
        <v>2.6799810420000001</v>
      </c>
      <c r="Y51">
        <v>2.6896346100000001</v>
      </c>
      <c r="Z51">
        <v>2.6989608719999998</v>
      </c>
      <c r="AA51">
        <v>2.7079191960000002</v>
      </c>
      <c r="AB51">
        <v>2.7164772190000002</v>
      </c>
      <c r="AC51">
        <v>2.7246091269999999</v>
      </c>
      <c r="AD51">
        <v>2.7323025310000002</v>
      </c>
      <c r="AE51">
        <v>2.7395561329999998</v>
      </c>
      <c r="AF51">
        <v>2.7463798619999999</v>
      </c>
      <c r="AG51">
        <v>2.7527916160000001</v>
      </c>
      <c r="AH51">
        <v>2.758814487</v>
      </c>
      <c r="AI51">
        <v>2.7644759200000002</v>
      </c>
      <c r="AJ51">
        <v>2.7698055699999999</v>
      </c>
      <c r="AK51">
        <v>2.7748320340000001</v>
      </c>
    </row>
    <row r="52" spans="1:37" x14ac:dyDescent="0.25">
      <c r="A52" t="s">
        <v>125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887.01928280000004</v>
      </c>
      <c r="I52">
        <v>890.60022170000002</v>
      </c>
      <c r="J52">
        <v>894.23074880000001</v>
      </c>
      <c r="K52">
        <v>897.87861359999999</v>
      </c>
      <c r="L52">
        <v>901.51898170000004</v>
      </c>
      <c r="M52">
        <v>905.13439579999999</v>
      </c>
      <c r="N52">
        <v>908.71263160000001</v>
      </c>
      <c r="O52">
        <v>912.24652289999995</v>
      </c>
      <c r="P52">
        <v>915.7307998</v>
      </c>
      <c r="Q52">
        <v>919.16130190000001</v>
      </c>
      <c r="R52">
        <v>922.53383150000002</v>
      </c>
      <c r="S52">
        <v>925.84268999999995</v>
      </c>
      <c r="T52">
        <v>929.08190460000003</v>
      </c>
      <c r="U52">
        <v>932.24502889999997</v>
      </c>
      <c r="V52">
        <v>935.32433460000004</v>
      </c>
      <c r="W52">
        <v>938.31133780000005</v>
      </c>
      <c r="X52">
        <v>941.19836020000002</v>
      </c>
      <c r="Y52">
        <v>943.97790729999997</v>
      </c>
      <c r="Z52">
        <v>946.64324280000005</v>
      </c>
      <c r="AA52">
        <v>949.19052450000004</v>
      </c>
      <c r="AB52">
        <v>951.61915880000004</v>
      </c>
      <c r="AC52">
        <v>953.9301524</v>
      </c>
      <c r="AD52">
        <v>956.12998319999997</v>
      </c>
      <c r="AE52">
        <v>958.22770100000002</v>
      </c>
      <c r="AF52">
        <v>960.23541290000003</v>
      </c>
      <c r="AG52">
        <v>962.16638639999996</v>
      </c>
      <c r="AH52">
        <v>964.03417739999998</v>
      </c>
      <c r="AI52">
        <v>965.85265219999997</v>
      </c>
      <c r="AJ52">
        <v>967.63493089999997</v>
      </c>
      <c r="AK52">
        <v>969.39207539999995</v>
      </c>
    </row>
    <row r="53" spans="1:37" x14ac:dyDescent="0.25">
      <c r="A53" t="s">
        <v>126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21926.645049999999</v>
      </c>
      <c r="I53">
        <v>22010.949379999998</v>
      </c>
      <c r="J53">
        <v>22096.864969999999</v>
      </c>
      <c r="K53">
        <v>22183.717830000001</v>
      </c>
      <c r="L53">
        <v>22270.983840000001</v>
      </c>
      <c r="M53">
        <v>22358.284479999998</v>
      </c>
      <c r="N53">
        <v>22445.338049999998</v>
      </c>
      <c r="O53">
        <v>22531.957480000001</v>
      </c>
      <c r="P53">
        <v>22617.98228</v>
      </c>
      <c r="Q53">
        <v>22703.263159999999</v>
      </c>
      <c r="R53">
        <v>22787.63926</v>
      </c>
      <c r="S53">
        <v>22870.907309999999</v>
      </c>
      <c r="T53">
        <v>22952.851309999998</v>
      </c>
      <c r="U53">
        <v>23033.241040000001</v>
      </c>
      <c r="V53">
        <v>23111.815299999998</v>
      </c>
      <c r="W53">
        <v>23188.294389999999</v>
      </c>
      <c r="X53">
        <v>23262.4172</v>
      </c>
      <c r="Y53">
        <v>23333.929110000001</v>
      </c>
      <c r="Z53">
        <v>23402.59576</v>
      </c>
      <c r="AA53">
        <v>23468.25344</v>
      </c>
      <c r="AB53">
        <v>23530.820329999999</v>
      </c>
      <c r="AC53">
        <v>23590.260569999999</v>
      </c>
      <c r="AD53">
        <v>23646.67324</v>
      </c>
      <c r="AE53">
        <v>23700.230049999998</v>
      </c>
      <c r="AF53">
        <v>23751.185809999999</v>
      </c>
      <c r="AG53">
        <v>23799.835370000001</v>
      </c>
      <c r="AH53">
        <v>23846.492030000001</v>
      </c>
      <c r="AI53">
        <v>23891.48648</v>
      </c>
      <c r="AJ53">
        <v>23935.141589999999</v>
      </c>
      <c r="AK53">
        <v>23977.740259999999</v>
      </c>
    </row>
    <row r="54" spans="1:37" x14ac:dyDescent="0.25">
      <c r="A54" t="s">
        <v>127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161.7076021</v>
      </c>
      <c r="I54">
        <v>162.22451899999999</v>
      </c>
      <c r="J54">
        <v>162.77963020000001</v>
      </c>
      <c r="K54">
        <v>163.36063759999999</v>
      </c>
      <c r="L54">
        <v>163.95819280000001</v>
      </c>
      <c r="M54">
        <v>164.56558570000001</v>
      </c>
      <c r="N54">
        <v>165.17804659999999</v>
      </c>
      <c r="O54">
        <v>165.79234310000001</v>
      </c>
      <c r="P54">
        <v>166.40606120000001</v>
      </c>
      <c r="Q54">
        <v>167.01724970000001</v>
      </c>
      <c r="R54">
        <v>167.62411650000001</v>
      </c>
      <c r="S54">
        <v>168.22472210000001</v>
      </c>
      <c r="T54">
        <v>168.8170906</v>
      </c>
      <c r="U54">
        <v>169.39919639999999</v>
      </c>
      <c r="V54">
        <v>169.96884990000001</v>
      </c>
      <c r="W54">
        <v>170.5237587</v>
      </c>
      <c r="X54">
        <v>171.0617732</v>
      </c>
      <c r="Y54">
        <v>171.58084410000001</v>
      </c>
      <c r="Z54">
        <v>172.0791073</v>
      </c>
      <c r="AA54">
        <v>172.55521769999999</v>
      </c>
      <c r="AB54">
        <v>173.00846759999999</v>
      </c>
      <c r="AC54">
        <v>173.4385714</v>
      </c>
      <c r="AD54">
        <v>173.84620279999999</v>
      </c>
      <c r="AE54">
        <v>174.23265810000001</v>
      </c>
      <c r="AF54">
        <v>174.5998749</v>
      </c>
      <c r="AG54">
        <v>174.95014230000001</v>
      </c>
      <c r="AH54">
        <v>175.28591030000001</v>
      </c>
      <c r="AI54">
        <v>175.6097469</v>
      </c>
      <c r="AJ54">
        <v>175.92416449999999</v>
      </c>
      <c r="AK54">
        <v>176.23138890000001</v>
      </c>
    </row>
    <row r="55" spans="1:37" x14ac:dyDescent="0.25">
      <c r="A55" t="s">
        <v>128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87082.787259999997</v>
      </c>
      <c r="I55">
        <v>88141.998449999999</v>
      </c>
      <c r="J55">
        <v>89228.051519999994</v>
      </c>
      <c r="K55">
        <v>90336.927420000007</v>
      </c>
      <c r="L55">
        <v>91465.618199999997</v>
      </c>
      <c r="M55">
        <v>92612.042220000003</v>
      </c>
      <c r="N55">
        <v>93774.593940000006</v>
      </c>
      <c r="O55">
        <v>94952.21703</v>
      </c>
      <c r="P55">
        <v>96143.866339999993</v>
      </c>
      <c r="Q55">
        <v>97348.597550000006</v>
      </c>
      <c r="R55">
        <v>98565.424020000006</v>
      </c>
      <c r="S55">
        <v>99793.142689999993</v>
      </c>
      <c r="T55">
        <v>101030.6459</v>
      </c>
      <c r="U55">
        <v>102276.78200000001</v>
      </c>
      <c r="V55">
        <v>103530.2184</v>
      </c>
      <c r="W55">
        <v>104789.5888</v>
      </c>
      <c r="X55">
        <v>106053.72199999999</v>
      </c>
      <c r="Y55">
        <v>107321.4022</v>
      </c>
      <c r="Z55">
        <v>108591.52220000001</v>
      </c>
      <c r="AA55">
        <v>109863.4332</v>
      </c>
      <c r="AB55">
        <v>111136.8477</v>
      </c>
      <c r="AC55">
        <v>112411.5175</v>
      </c>
      <c r="AD55">
        <v>113688.1205</v>
      </c>
      <c r="AE55">
        <v>114967.4086</v>
      </c>
      <c r="AF55">
        <v>116250.5687</v>
      </c>
      <c r="AG55">
        <v>117538.8345</v>
      </c>
      <c r="AH55">
        <v>118833.49129999999</v>
      </c>
      <c r="AI55">
        <v>120135.9618</v>
      </c>
      <c r="AJ55">
        <v>121447.5943</v>
      </c>
      <c r="AK55">
        <v>122769.4862</v>
      </c>
    </row>
    <row r="56" spans="1:37" x14ac:dyDescent="0.25">
      <c r="A56" t="s">
        <v>129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16551.731029999999</v>
      </c>
      <c r="I56">
        <v>16675.792649999999</v>
      </c>
      <c r="J56">
        <v>16819.59564</v>
      </c>
      <c r="K56">
        <v>16979.463380000001</v>
      </c>
      <c r="L56">
        <v>17152.531350000001</v>
      </c>
      <c r="M56">
        <v>17336.561300000001</v>
      </c>
      <c r="N56">
        <v>17529.758860000002</v>
      </c>
      <c r="O56">
        <v>17730.706679999999</v>
      </c>
      <c r="P56">
        <v>17938.226299999998</v>
      </c>
      <c r="Q56">
        <v>18151.3446</v>
      </c>
      <c r="R56">
        <v>18369.237949999999</v>
      </c>
      <c r="S56">
        <v>18591.174019999999</v>
      </c>
      <c r="T56">
        <v>18816.535199999998</v>
      </c>
      <c r="U56">
        <v>19044.780559999999</v>
      </c>
      <c r="V56">
        <v>19275.405200000001</v>
      </c>
      <c r="W56">
        <v>19507.946530000001</v>
      </c>
      <c r="X56">
        <v>19742.012019999998</v>
      </c>
      <c r="Y56">
        <v>19977.23545</v>
      </c>
      <c r="Z56">
        <v>20213.29148</v>
      </c>
      <c r="AA56">
        <v>20449.94918</v>
      </c>
      <c r="AB56">
        <v>20687.059519999999</v>
      </c>
      <c r="AC56">
        <v>20924.500080000002</v>
      </c>
      <c r="AD56">
        <v>21162.31163</v>
      </c>
      <c r="AE56">
        <v>21400.572919999999</v>
      </c>
      <c r="AF56">
        <v>21639.44687</v>
      </c>
      <c r="AG56">
        <v>21879.119630000001</v>
      </c>
      <c r="AH56">
        <v>22119.794269999999</v>
      </c>
      <c r="AI56">
        <v>22361.70264</v>
      </c>
      <c r="AJ56">
        <v>22605.071759999999</v>
      </c>
      <c r="AK56">
        <v>22850.09117</v>
      </c>
    </row>
    <row r="57" spans="1:37" x14ac:dyDescent="0.25">
      <c r="A57" t="s">
        <v>130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134987.08499999999</v>
      </c>
      <c r="I57">
        <v>136711.52100000001</v>
      </c>
      <c r="J57">
        <v>138463.42819999999</v>
      </c>
      <c r="K57">
        <v>140239.3596</v>
      </c>
      <c r="L57">
        <v>142036.6201</v>
      </c>
      <c r="M57">
        <v>143853.56200000001</v>
      </c>
      <c r="N57">
        <v>145688.886</v>
      </c>
      <c r="O57">
        <v>147542.01749999999</v>
      </c>
      <c r="P57">
        <v>149412.08369999999</v>
      </c>
      <c r="Q57">
        <v>151298.3028</v>
      </c>
      <c r="R57">
        <v>153199.72210000001</v>
      </c>
      <c r="S57">
        <v>155114.9374</v>
      </c>
      <c r="T57">
        <v>157042.78409999999</v>
      </c>
      <c r="U57">
        <v>158981.96429999999</v>
      </c>
      <c r="V57">
        <v>160930.804</v>
      </c>
      <c r="W57">
        <v>162887.5963</v>
      </c>
      <c r="X57">
        <v>164851.011</v>
      </c>
      <c r="Y57">
        <v>166819.5252</v>
      </c>
      <c r="Z57">
        <v>168791.7899</v>
      </c>
      <c r="AA57">
        <v>170767.2752</v>
      </c>
      <c r="AB57">
        <v>172745.93789999999</v>
      </c>
      <c r="AC57">
        <v>174727.5912</v>
      </c>
      <c r="AD57">
        <v>176713.76939999999</v>
      </c>
      <c r="AE57">
        <v>178705.755</v>
      </c>
      <c r="AF57">
        <v>180705.53890000001</v>
      </c>
      <c r="AG57">
        <v>182714.98699999999</v>
      </c>
      <c r="AH57">
        <v>184735.98809999999</v>
      </c>
      <c r="AI57">
        <v>186770.65820000001</v>
      </c>
      <c r="AJ57">
        <v>188820.905</v>
      </c>
      <c r="AK57">
        <v>190888.158</v>
      </c>
    </row>
    <row r="58" spans="1:37" x14ac:dyDescent="0.25">
      <c r="A58" t="s">
        <v>131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23765.453079999999</v>
      </c>
      <c r="I58">
        <v>24073.189969999999</v>
      </c>
      <c r="J58">
        <v>24385.883379999999</v>
      </c>
      <c r="K58">
        <v>24702.903750000001</v>
      </c>
      <c r="L58">
        <v>25023.838619999999</v>
      </c>
      <c r="M58">
        <v>25348.463879999999</v>
      </c>
      <c r="N58">
        <v>25676.63913</v>
      </c>
      <c r="O58">
        <v>26008.318619999998</v>
      </c>
      <c r="P58">
        <v>26343.429909999999</v>
      </c>
      <c r="Q58">
        <v>26681.885109999999</v>
      </c>
      <c r="R58">
        <v>27023.55013</v>
      </c>
      <c r="S58">
        <v>27368.203430000001</v>
      </c>
      <c r="T58">
        <v>27715.607019999999</v>
      </c>
      <c r="U58">
        <v>28065.484769999999</v>
      </c>
      <c r="V58">
        <v>28417.491620000001</v>
      </c>
      <c r="W58">
        <v>28771.24581</v>
      </c>
      <c r="X58">
        <v>29126.38867</v>
      </c>
      <c r="Y58">
        <v>29482.538570000001</v>
      </c>
      <c r="Z58">
        <v>29839.32461</v>
      </c>
      <c r="AA58">
        <v>30196.475119999999</v>
      </c>
      <c r="AB58">
        <v>30553.809550000002</v>
      </c>
      <c r="AC58">
        <v>30911.165779999999</v>
      </c>
      <c r="AD58">
        <v>31268.603080000001</v>
      </c>
      <c r="AE58">
        <v>31626.227620000001</v>
      </c>
      <c r="AF58">
        <v>31984.262460000002</v>
      </c>
      <c r="AG58">
        <v>32342.962360000001</v>
      </c>
      <c r="AH58">
        <v>32702.60644</v>
      </c>
      <c r="AI58">
        <v>33063.516880000003</v>
      </c>
      <c r="AJ58">
        <v>33426.011989999999</v>
      </c>
      <c r="AK58">
        <v>33790.359400000001</v>
      </c>
    </row>
    <row r="59" spans="1:37" x14ac:dyDescent="0.25">
      <c r="A59" t="s">
        <v>132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17494.011419999999</v>
      </c>
      <c r="I59">
        <v>17716.065159999998</v>
      </c>
      <c r="J59">
        <v>17942.104029999999</v>
      </c>
      <c r="K59">
        <v>18171.57705</v>
      </c>
      <c r="L59">
        <v>18404.06309</v>
      </c>
      <c r="M59">
        <v>18639.28327</v>
      </c>
      <c r="N59">
        <v>18877.022280000001</v>
      </c>
      <c r="O59">
        <v>19117.159009999999</v>
      </c>
      <c r="P59">
        <v>19359.557379999998</v>
      </c>
      <c r="Q59">
        <v>19604.094649999999</v>
      </c>
      <c r="R59">
        <v>19850.632989999998</v>
      </c>
      <c r="S59">
        <v>20098.98458</v>
      </c>
      <c r="T59">
        <v>20348.98101</v>
      </c>
      <c r="U59">
        <v>20600.440579999999</v>
      </c>
      <c r="V59">
        <v>20853.139589999999</v>
      </c>
      <c r="W59">
        <v>21106.845359999999</v>
      </c>
      <c r="X59">
        <v>21361.36449</v>
      </c>
      <c r="Y59">
        <v>21616.488499999999</v>
      </c>
      <c r="Z59">
        <v>21872.028699999999</v>
      </c>
      <c r="AA59">
        <v>22127.890289999999</v>
      </c>
      <c r="AB59">
        <v>22384.04753</v>
      </c>
      <c r="AC59">
        <v>22640.474719999998</v>
      </c>
      <c r="AD59">
        <v>22897.34013</v>
      </c>
      <c r="AE59">
        <v>23154.814770000001</v>
      </c>
      <c r="AF59">
        <v>23413.156749999998</v>
      </c>
      <c r="AG59">
        <v>23672.626240000001</v>
      </c>
      <c r="AH59">
        <v>23933.490320000001</v>
      </c>
      <c r="AI59">
        <v>24196.042460000001</v>
      </c>
      <c r="AJ59">
        <v>24460.55629</v>
      </c>
      <c r="AK59">
        <v>24727.249930000002</v>
      </c>
    </row>
    <row r="60" spans="1:37" x14ac:dyDescent="0.25">
      <c r="A60" t="s">
        <v>133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31217.724170000001</v>
      </c>
      <c r="I60">
        <v>31616.4427</v>
      </c>
      <c r="J60">
        <v>32022.13667</v>
      </c>
      <c r="K60">
        <v>32433.826690000002</v>
      </c>
      <c r="L60">
        <v>32850.760470000001</v>
      </c>
      <c r="M60">
        <v>33272.443180000002</v>
      </c>
      <c r="N60">
        <v>33698.493269999999</v>
      </c>
      <c r="O60">
        <v>34128.70321</v>
      </c>
      <c r="P60">
        <v>34562.83625</v>
      </c>
      <c r="Q60">
        <v>35000.683429999997</v>
      </c>
      <c r="R60">
        <v>35442.010479999997</v>
      </c>
      <c r="S60">
        <v>35886.493820000003</v>
      </c>
      <c r="T60">
        <v>36333.850599999998</v>
      </c>
      <c r="U60">
        <v>36783.774389999999</v>
      </c>
      <c r="V60">
        <v>37235.881329999997</v>
      </c>
      <c r="W60">
        <v>37689.772259999998</v>
      </c>
      <c r="X60">
        <v>38145.120369999997</v>
      </c>
      <c r="Y60">
        <v>38601.567009999999</v>
      </c>
      <c r="Z60">
        <v>39058.787400000001</v>
      </c>
      <c r="AA60">
        <v>39516.626620000003</v>
      </c>
      <c r="AB60">
        <v>39975.049129999999</v>
      </c>
      <c r="AC60">
        <v>40434.010269999999</v>
      </c>
      <c r="AD60">
        <v>40893.81925</v>
      </c>
      <c r="AE60">
        <v>41354.776429999998</v>
      </c>
      <c r="AF60">
        <v>41817.33642</v>
      </c>
      <c r="AG60">
        <v>42281.949249999998</v>
      </c>
      <c r="AH60">
        <v>42749.073830000001</v>
      </c>
      <c r="AI60">
        <v>43219.216059999999</v>
      </c>
      <c r="AJ60">
        <v>43692.84345</v>
      </c>
      <c r="AK60">
        <v>44170.321470000003</v>
      </c>
    </row>
    <row r="61" spans="1:37" x14ac:dyDescent="0.25">
      <c r="A61" t="s">
        <v>134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85972.629029999996</v>
      </c>
      <c r="I61">
        <v>87062.517640000005</v>
      </c>
      <c r="J61">
        <v>88173.851160000006</v>
      </c>
      <c r="K61">
        <v>89303.416589999993</v>
      </c>
      <c r="L61">
        <v>90448.780979999996</v>
      </c>
      <c r="M61">
        <v>91608.320070000002</v>
      </c>
      <c r="N61">
        <v>92780.799369999993</v>
      </c>
      <c r="O61">
        <v>93965.508329999997</v>
      </c>
      <c r="P61">
        <v>95161.701549999998</v>
      </c>
      <c r="Q61">
        <v>96368.730760000006</v>
      </c>
      <c r="R61">
        <v>97585.895629999999</v>
      </c>
      <c r="S61">
        <v>98812.263500000001</v>
      </c>
      <c r="T61">
        <v>100047.01059999999</v>
      </c>
      <c r="U61">
        <v>101289.25229999999</v>
      </c>
      <c r="V61">
        <v>102537.8946</v>
      </c>
      <c r="W61">
        <v>103791.7951</v>
      </c>
      <c r="X61">
        <v>105049.9997</v>
      </c>
      <c r="Y61">
        <v>106311.46799999999</v>
      </c>
      <c r="Z61">
        <v>107575.24460000001</v>
      </c>
      <c r="AA61">
        <v>108840.8276</v>
      </c>
      <c r="AB61">
        <v>110108.0419</v>
      </c>
      <c r="AC61">
        <v>111376.694</v>
      </c>
      <c r="AD61">
        <v>112647.54120000001</v>
      </c>
      <c r="AE61">
        <v>113921.3366</v>
      </c>
      <c r="AF61">
        <v>115199.2536</v>
      </c>
      <c r="AG61">
        <v>116482.46460000001</v>
      </c>
      <c r="AH61">
        <v>117772.17080000001</v>
      </c>
      <c r="AI61">
        <v>119069.704</v>
      </c>
      <c r="AJ61">
        <v>120376.30100000001</v>
      </c>
      <c r="AK61">
        <v>121692.9283</v>
      </c>
    </row>
    <row r="62" spans="1:37" x14ac:dyDescent="0.25">
      <c r="A62" t="s">
        <v>135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399039.74440000003</v>
      </c>
      <c r="I62">
        <v>404149.88770000002</v>
      </c>
      <c r="J62">
        <v>409339.02120000002</v>
      </c>
      <c r="K62">
        <v>414597.98619999998</v>
      </c>
      <c r="L62">
        <v>419919.85100000002</v>
      </c>
      <c r="M62">
        <v>425300.34620000003</v>
      </c>
      <c r="N62">
        <v>430736.15360000002</v>
      </c>
      <c r="O62">
        <v>436225.69630000001</v>
      </c>
      <c r="P62">
        <v>441766.71010000003</v>
      </c>
      <c r="Q62">
        <v>447356.97330000001</v>
      </c>
      <c r="R62">
        <v>452993.68849999999</v>
      </c>
      <c r="S62">
        <v>458672.73930000002</v>
      </c>
      <c r="T62">
        <v>464390.30790000001</v>
      </c>
      <c r="U62">
        <v>470142.14150000003</v>
      </c>
      <c r="V62">
        <v>475922.94900000002</v>
      </c>
      <c r="W62">
        <v>481727.18300000002</v>
      </c>
      <c r="X62">
        <v>487550.13900000002</v>
      </c>
      <c r="Y62">
        <v>493386.73060000001</v>
      </c>
      <c r="Z62">
        <v>499232.32049999997</v>
      </c>
      <c r="AA62">
        <v>505084.39919999999</v>
      </c>
      <c r="AB62">
        <v>510942.01779999997</v>
      </c>
      <c r="AC62">
        <v>516804.25670000003</v>
      </c>
      <c r="AD62">
        <v>522674.65330000001</v>
      </c>
      <c r="AE62">
        <v>528556.81209999998</v>
      </c>
      <c r="AF62">
        <v>534456.40300000005</v>
      </c>
      <c r="AG62">
        <v>540379.1973</v>
      </c>
      <c r="AH62">
        <v>546331.20149999997</v>
      </c>
      <c r="AI62">
        <v>552319.0834</v>
      </c>
      <c r="AJ62">
        <v>558349.11029999994</v>
      </c>
      <c r="AK62">
        <v>564426.34849999996</v>
      </c>
    </row>
    <row r="63" spans="1:37" x14ac:dyDescent="0.25">
      <c r="A63" t="s">
        <v>136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243824.94529999999</v>
      </c>
      <c r="I63">
        <v>247039.3805</v>
      </c>
      <c r="J63">
        <v>250297.05869999999</v>
      </c>
      <c r="K63">
        <v>253594.49280000001</v>
      </c>
      <c r="L63">
        <v>256930.28829999999</v>
      </c>
      <c r="M63">
        <v>260304.5453</v>
      </c>
      <c r="N63">
        <v>263717.86660000001</v>
      </c>
      <c r="O63">
        <v>267171.29070000001</v>
      </c>
      <c r="P63">
        <v>270665.30690000003</v>
      </c>
      <c r="Q63">
        <v>274199.80099999998</v>
      </c>
      <c r="R63">
        <v>277773.8358</v>
      </c>
      <c r="S63">
        <v>281385.29940000002</v>
      </c>
      <c r="T63">
        <v>285031.47450000001</v>
      </c>
      <c r="U63">
        <v>288709.00799999997</v>
      </c>
      <c r="V63">
        <v>292413.67050000001</v>
      </c>
      <c r="W63">
        <v>296140.60279999999</v>
      </c>
      <c r="X63">
        <v>299884.89889999997</v>
      </c>
      <c r="Y63">
        <v>303641.35389999999</v>
      </c>
      <c r="Z63">
        <v>307404.71610000002</v>
      </c>
      <c r="AA63">
        <v>311170.51400000002</v>
      </c>
      <c r="AB63">
        <v>314935.1827</v>
      </c>
      <c r="AC63">
        <v>318695.4914</v>
      </c>
      <c r="AD63">
        <v>322450.18060000002</v>
      </c>
      <c r="AE63">
        <v>326198.84389999998</v>
      </c>
      <c r="AF63">
        <v>329942.31390000001</v>
      </c>
      <c r="AG63">
        <v>333682.04180000001</v>
      </c>
      <c r="AH63">
        <v>337419.92259999999</v>
      </c>
      <c r="AI63">
        <v>341158.43459999998</v>
      </c>
      <c r="AJ63">
        <v>344900.27899999998</v>
      </c>
      <c r="AK63">
        <v>348647.9106</v>
      </c>
    </row>
    <row r="64" spans="1:37" x14ac:dyDescent="0.25">
      <c r="A64" t="s">
        <v>137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17642.864239999999</v>
      </c>
      <c r="I64">
        <v>17877.784759999999</v>
      </c>
      <c r="J64">
        <v>18115.732039999999</v>
      </c>
      <c r="K64">
        <v>18356.464940000002</v>
      </c>
      <c r="L64">
        <v>18599.89978</v>
      </c>
      <c r="M64">
        <v>18846.06263</v>
      </c>
      <c r="N64">
        <v>19095.01571</v>
      </c>
      <c r="O64">
        <v>19346.849910000001</v>
      </c>
      <c r="P64">
        <v>19601.61421</v>
      </c>
      <c r="Q64">
        <v>19859.31035</v>
      </c>
      <c r="R64">
        <v>20119.87744</v>
      </c>
      <c r="S64">
        <v>20383.167089999999</v>
      </c>
      <c r="T64">
        <v>20648.983520000002</v>
      </c>
      <c r="U64">
        <v>20917.08267</v>
      </c>
      <c r="V64">
        <v>21187.155119999999</v>
      </c>
      <c r="W64">
        <v>21458.843140000001</v>
      </c>
      <c r="X64">
        <v>21731.782630000002</v>
      </c>
      <c r="Y64">
        <v>22005.586070000001</v>
      </c>
      <c r="Z64">
        <v>22279.860089999998</v>
      </c>
      <c r="AA64">
        <v>22554.264749999998</v>
      </c>
      <c r="AB64">
        <v>22828.524150000001</v>
      </c>
      <c r="AC64">
        <v>23102.386149999998</v>
      </c>
      <c r="AD64">
        <v>23375.738300000001</v>
      </c>
      <c r="AE64">
        <v>23648.5314</v>
      </c>
      <c r="AF64">
        <v>23920.805759999999</v>
      </c>
      <c r="AG64">
        <v>24192.648150000001</v>
      </c>
      <c r="AH64">
        <v>24464.17899</v>
      </c>
      <c r="AI64">
        <v>24735.56249</v>
      </c>
      <c r="AJ64">
        <v>25006.981779999998</v>
      </c>
      <c r="AK64">
        <v>25278.605220000001</v>
      </c>
    </row>
    <row r="65" spans="1:37" x14ac:dyDescent="0.25">
      <c r="A65" t="s">
        <v>138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890.96785839999995</v>
      </c>
      <c r="I65">
        <v>902.83532109999999</v>
      </c>
      <c r="J65">
        <v>914.85587980000003</v>
      </c>
      <c r="K65">
        <v>927.01731749999999</v>
      </c>
      <c r="L65">
        <v>939.31539559999999</v>
      </c>
      <c r="M65">
        <v>951.75143460000004</v>
      </c>
      <c r="N65">
        <v>964.32859269999994</v>
      </c>
      <c r="O65">
        <v>977.05147580000005</v>
      </c>
      <c r="P65">
        <v>989.92257910000001</v>
      </c>
      <c r="Q65">
        <v>1002.942006</v>
      </c>
      <c r="R65">
        <v>1016.106692</v>
      </c>
      <c r="S65">
        <v>1029.4091470000001</v>
      </c>
      <c r="T65">
        <v>1042.8394719999999</v>
      </c>
      <c r="U65">
        <v>1056.385319</v>
      </c>
      <c r="V65">
        <v>1070.0310280000001</v>
      </c>
      <c r="W65">
        <v>1083.758493</v>
      </c>
      <c r="X65">
        <v>1097.5492630000001</v>
      </c>
      <c r="Y65">
        <v>1111.3837000000001</v>
      </c>
      <c r="Z65">
        <v>1125.241859</v>
      </c>
      <c r="AA65">
        <v>1139.106481</v>
      </c>
      <c r="AB65">
        <v>1152.9635270000001</v>
      </c>
      <c r="AC65">
        <v>1166.8001650000001</v>
      </c>
      <c r="AD65">
        <v>1180.6106010000001</v>
      </c>
      <c r="AE65">
        <v>1194.3922459999999</v>
      </c>
      <c r="AF65">
        <v>1208.1470360000001</v>
      </c>
      <c r="AG65">
        <v>1221.879267</v>
      </c>
      <c r="AH65">
        <v>1235.594947</v>
      </c>
      <c r="AI65">
        <v>1249.302308</v>
      </c>
      <c r="AJ65">
        <v>1263.0105490000001</v>
      </c>
      <c r="AK65">
        <v>1276.7281410000001</v>
      </c>
    </row>
    <row r="66" spans="1:37" x14ac:dyDescent="0.25">
      <c r="A66" t="s">
        <v>139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1374.8621479999999</v>
      </c>
      <c r="I66">
        <v>1393.174444</v>
      </c>
      <c r="J66">
        <v>1411.722925</v>
      </c>
      <c r="K66">
        <v>1430.488734</v>
      </c>
      <c r="L66">
        <v>1449.4653269999999</v>
      </c>
      <c r="M66">
        <v>1468.654745</v>
      </c>
      <c r="N66">
        <v>1488.0618649999999</v>
      </c>
      <c r="O66">
        <v>1507.693798</v>
      </c>
      <c r="P66">
        <v>1527.5544010000001</v>
      </c>
      <c r="Q66">
        <v>1547.643838</v>
      </c>
      <c r="R66">
        <v>1567.9573849999999</v>
      </c>
      <c r="S66">
        <v>1588.483489</v>
      </c>
      <c r="T66">
        <v>1609.2068810000001</v>
      </c>
      <c r="U66">
        <v>1630.10851</v>
      </c>
      <c r="V66">
        <v>1651.1642199999999</v>
      </c>
      <c r="W66">
        <v>1672.346076</v>
      </c>
      <c r="X66">
        <v>1693.625616</v>
      </c>
      <c r="Y66">
        <v>1714.9725470000001</v>
      </c>
      <c r="Z66">
        <v>1736.3561010000001</v>
      </c>
      <c r="AA66">
        <v>1757.7496530000001</v>
      </c>
      <c r="AB66">
        <v>1779.1315540000001</v>
      </c>
      <c r="AC66">
        <v>1800.4820159999999</v>
      </c>
      <c r="AD66">
        <v>1821.792109</v>
      </c>
      <c r="AE66">
        <v>1843.057851</v>
      </c>
      <c r="AF66">
        <v>1864.282242</v>
      </c>
      <c r="AG66">
        <v>1885.4719250000001</v>
      </c>
      <c r="AH66">
        <v>1906.636182</v>
      </c>
      <c r="AI66">
        <v>1927.787724</v>
      </c>
      <c r="AJ66">
        <v>1948.9407550000001</v>
      </c>
      <c r="AK66">
        <v>1970.1083530000001</v>
      </c>
    </row>
    <row r="67" spans="1:37" x14ac:dyDescent="0.25">
      <c r="A67" t="s">
        <v>140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4545.8576789999997</v>
      </c>
      <c r="I67">
        <v>4606.440286</v>
      </c>
      <c r="J67">
        <v>4667.8061260000004</v>
      </c>
      <c r="K67">
        <v>4729.8925159999999</v>
      </c>
      <c r="L67">
        <v>4792.677737</v>
      </c>
      <c r="M67">
        <v>4856.1685749999997</v>
      </c>
      <c r="N67">
        <v>4920.3813110000001</v>
      </c>
      <c r="O67">
        <v>4985.3396149999999</v>
      </c>
      <c r="P67">
        <v>5051.0564299999996</v>
      </c>
      <c r="Q67">
        <v>5117.532451</v>
      </c>
      <c r="R67">
        <v>5184.7521580000002</v>
      </c>
      <c r="S67">
        <v>5252.6773839999996</v>
      </c>
      <c r="T67">
        <v>5321.2575399999996</v>
      </c>
      <c r="U67">
        <v>5390.4294239999999</v>
      </c>
      <c r="V67">
        <v>5460.1128680000002</v>
      </c>
      <c r="W67">
        <v>5530.2150970000002</v>
      </c>
      <c r="X67">
        <v>5600.6414430000004</v>
      </c>
      <c r="Y67">
        <v>5671.2910959999999</v>
      </c>
      <c r="Z67">
        <v>5742.0615889999999</v>
      </c>
      <c r="AA67">
        <v>5812.8639949999997</v>
      </c>
      <c r="AB67">
        <v>5883.6257660000001</v>
      </c>
      <c r="AC67">
        <v>5954.2805170000001</v>
      </c>
      <c r="AD67">
        <v>6024.7976360000002</v>
      </c>
      <c r="AE67">
        <v>6095.1629599999997</v>
      </c>
      <c r="AF67">
        <v>6165.3854449999999</v>
      </c>
      <c r="AG67">
        <v>6235.4862220000005</v>
      </c>
      <c r="AH67">
        <v>6305.4952700000003</v>
      </c>
      <c r="AI67">
        <v>6375.4539960000002</v>
      </c>
      <c r="AJ67">
        <v>6445.4088840000004</v>
      </c>
      <c r="AK67">
        <v>6515.4028630000003</v>
      </c>
    </row>
    <row r="68" spans="1:37" x14ac:dyDescent="0.25">
      <c r="A68" t="s">
        <v>141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4534.9532369999997</v>
      </c>
      <c r="I68">
        <v>4595.3338720000002</v>
      </c>
      <c r="J68">
        <v>4656.4923580000004</v>
      </c>
      <c r="K68">
        <v>4718.3668029999999</v>
      </c>
      <c r="L68">
        <v>4780.9357190000001</v>
      </c>
      <c r="M68">
        <v>4844.2058020000004</v>
      </c>
      <c r="N68">
        <v>4908.1930069999999</v>
      </c>
      <c r="O68">
        <v>4972.9206629999999</v>
      </c>
      <c r="P68">
        <v>5038.4013139999997</v>
      </c>
      <c r="Q68">
        <v>5104.6353660000004</v>
      </c>
      <c r="R68">
        <v>5171.6071460000003</v>
      </c>
      <c r="S68">
        <v>5239.2784789999996</v>
      </c>
      <c r="T68">
        <v>5307.5990490000004</v>
      </c>
      <c r="U68">
        <v>5376.5061420000002</v>
      </c>
      <c r="V68">
        <v>5445.9202359999999</v>
      </c>
      <c r="W68">
        <v>5515.7494230000002</v>
      </c>
      <c r="X68">
        <v>5585.9001689999996</v>
      </c>
      <c r="Y68">
        <v>5656.2729259999996</v>
      </c>
      <c r="Z68">
        <v>5726.7666520000002</v>
      </c>
      <c r="AA68">
        <v>5797.2940660000004</v>
      </c>
      <c r="AB68">
        <v>5867.784353</v>
      </c>
      <c r="AC68">
        <v>5938.1727849999997</v>
      </c>
      <c r="AD68">
        <v>6008.4305780000004</v>
      </c>
      <c r="AE68">
        <v>6078.5451800000001</v>
      </c>
      <c r="AF68">
        <v>6148.5270410000003</v>
      </c>
      <c r="AG68">
        <v>6218.3985359999997</v>
      </c>
      <c r="AH68">
        <v>6288.1906710000003</v>
      </c>
      <c r="AI68">
        <v>6357.9457069999999</v>
      </c>
      <c r="AJ68">
        <v>6427.7107500000002</v>
      </c>
      <c r="AK68">
        <v>6497.5290869999999</v>
      </c>
    </row>
    <row r="69" spans="1:37" x14ac:dyDescent="0.25">
      <c r="A69" t="s">
        <v>142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1857.098407</v>
      </c>
      <c r="I69">
        <v>1881.817646</v>
      </c>
      <c r="J69">
        <v>1906.855026</v>
      </c>
      <c r="K69">
        <v>1932.185156</v>
      </c>
      <c r="L69">
        <v>1957.7991979999999</v>
      </c>
      <c r="M69">
        <v>1983.6998550000001</v>
      </c>
      <c r="N69">
        <v>2009.8936220000001</v>
      </c>
      <c r="O69">
        <v>2036.3900209999999</v>
      </c>
      <c r="P69">
        <v>2063.1941689999999</v>
      </c>
      <c r="Q69">
        <v>2090.3062180000002</v>
      </c>
      <c r="R69">
        <v>2117.719748</v>
      </c>
      <c r="S69">
        <v>2145.419144</v>
      </c>
      <c r="T69">
        <v>2173.3838310000001</v>
      </c>
      <c r="U69">
        <v>2201.5881770000001</v>
      </c>
      <c r="V69">
        <v>2229.9996959999999</v>
      </c>
      <c r="W69">
        <v>2258.5808430000002</v>
      </c>
      <c r="X69">
        <v>2287.2934310000001</v>
      </c>
      <c r="Y69">
        <v>2316.0968360000002</v>
      </c>
      <c r="Z69">
        <v>2344.9498400000002</v>
      </c>
      <c r="AA69">
        <v>2373.8168770000002</v>
      </c>
      <c r="AB69">
        <v>2402.6691420000002</v>
      </c>
      <c r="AC69">
        <v>2431.4803379999998</v>
      </c>
      <c r="AD69">
        <v>2460.238887</v>
      </c>
      <c r="AE69">
        <v>2488.9398660000002</v>
      </c>
      <c r="AF69">
        <v>2517.5877599999999</v>
      </c>
      <c r="AG69">
        <v>2546.1919269999999</v>
      </c>
      <c r="AH69">
        <v>2574.7652349999998</v>
      </c>
      <c r="AI69">
        <v>2603.3251340000002</v>
      </c>
      <c r="AJ69">
        <v>2631.8910369999999</v>
      </c>
      <c r="AK69">
        <v>2660.480759</v>
      </c>
    </row>
    <row r="70" spans="1:37" x14ac:dyDescent="0.25">
      <c r="A70" t="s">
        <v>143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4964.4874650000002</v>
      </c>
      <c r="I70">
        <v>5030.6401740000001</v>
      </c>
      <c r="J70">
        <v>5097.648768</v>
      </c>
      <c r="K70">
        <v>5165.444407</v>
      </c>
      <c r="L70">
        <v>5234.0030200000001</v>
      </c>
      <c r="M70">
        <v>5303.3316990000003</v>
      </c>
      <c r="N70">
        <v>5373.4479730000003</v>
      </c>
      <c r="O70">
        <v>5444.3774800000001</v>
      </c>
      <c r="P70">
        <v>5516.1342290000002</v>
      </c>
      <c r="Q70">
        <v>5588.7188969999997</v>
      </c>
      <c r="R70">
        <v>5662.1145029999998</v>
      </c>
      <c r="S70">
        <v>5736.2793869999996</v>
      </c>
      <c r="T70">
        <v>5811.1583419999997</v>
      </c>
      <c r="U70">
        <v>5886.6824239999996</v>
      </c>
      <c r="V70">
        <v>5962.764212</v>
      </c>
      <c r="W70">
        <v>6039.3025440000001</v>
      </c>
      <c r="X70">
        <v>6116.1942010000002</v>
      </c>
      <c r="Y70">
        <v>6193.3293030000004</v>
      </c>
      <c r="Z70">
        <v>6270.5961820000002</v>
      </c>
      <c r="AA70">
        <v>6347.8979579999996</v>
      </c>
      <c r="AB70">
        <v>6425.1556620000001</v>
      </c>
      <c r="AC70">
        <v>6502.297106</v>
      </c>
      <c r="AD70">
        <v>6579.2891170000003</v>
      </c>
      <c r="AE70">
        <v>6656.1165419999998</v>
      </c>
      <c r="AF70">
        <v>6732.7894619999997</v>
      </c>
      <c r="AG70">
        <v>6809.3312619999997</v>
      </c>
      <c r="AH70">
        <v>6885.7749659999999</v>
      </c>
      <c r="AI70">
        <v>6962.1660380000003</v>
      </c>
      <c r="AJ70">
        <v>7038.5554570000004</v>
      </c>
      <c r="AK70">
        <v>7114.9902910000001</v>
      </c>
    </row>
    <row r="71" spans="1:37" x14ac:dyDescent="0.25">
      <c r="A71" t="s">
        <v>144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815.61915050000005</v>
      </c>
      <c r="I71">
        <v>826.48285659999999</v>
      </c>
      <c r="J71">
        <v>837.48674289999997</v>
      </c>
      <c r="K71">
        <v>848.61962800000003</v>
      </c>
      <c r="L71">
        <v>859.87763189999998</v>
      </c>
      <c r="M71">
        <v>871.26196219999997</v>
      </c>
      <c r="N71">
        <v>882.77550870000005</v>
      </c>
      <c r="O71">
        <v>894.42248689999997</v>
      </c>
      <c r="P71">
        <v>906.20518019999997</v>
      </c>
      <c r="Q71">
        <v>918.12368260000005</v>
      </c>
      <c r="R71">
        <v>930.1751898</v>
      </c>
      <c r="S71">
        <v>942.352844</v>
      </c>
      <c r="T71">
        <v>954.64758449999999</v>
      </c>
      <c r="U71">
        <v>967.04810640000005</v>
      </c>
      <c r="V71">
        <v>979.54007360000003</v>
      </c>
      <c r="W71">
        <v>992.10690739999995</v>
      </c>
      <c r="X71">
        <v>1004.731716</v>
      </c>
      <c r="Y71">
        <v>1017.396518</v>
      </c>
      <c r="Z71">
        <v>1030.08305</v>
      </c>
      <c r="AA71">
        <v>1042.7755030000001</v>
      </c>
      <c r="AB71">
        <v>1055.461022</v>
      </c>
      <c r="AC71">
        <v>1068.1278480000001</v>
      </c>
      <c r="AD71">
        <v>1080.7706700000001</v>
      </c>
      <c r="AE71">
        <v>1093.3871079999999</v>
      </c>
      <c r="AF71">
        <v>1105.978922</v>
      </c>
      <c r="AG71">
        <v>1118.550037</v>
      </c>
      <c r="AH71">
        <v>1131.105945</v>
      </c>
      <c r="AI71">
        <v>1143.65417</v>
      </c>
      <c r="AJ71">
        <v>1156.2031300000001</v>
      </c>
      <c r="AK71">
        <v>1168.760571</v>
      </c>
    </row>
    <row r="72" spans="1:37" x14ac:dyDescent="0.25">
      <c r="A72" t="s">
        <v>145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11488.881890000001</v>
      </c>
      <c r="I72">
        <v>11641.949839999999</v>
      </c>
      <c r="J72">
        <v>11796.99685</v>
      </c>
      <c r="K72">
        <v>11953.86483</v>
      </c>
      <c r="L72">
        <v>12112.49877</v>
      </c>
      <c r="M72">
        <v>12272.91548</v>
      </c>
      <c r="N72">
        <v>12435.155650000001</v>
      </c>
      <c r="O72">
        <v>12599.27866</v>
      </c>
      <c r="P72">
        <v>12765.316779999999</v>
      </c>
      <c r="Q72">
        <v>12933.27144</v>
      </c>
      <c r="R72">
        <v>13103.103160000001</v>
      </c>
      <c r="S72">
        <v>13274.71537</v>
      </c>
      <c r="T72">
        <v>13447.980250000001</v>
      </c>
      <c r="U72">
        <v>13622.73827</v>
      </c>
      <c r="V72">
        <v>13798.7871</v>
      </c>
      <c r="W72">
        <v>13975.892669999999</v>
      </c>
      <c r="X72">
        <v>14153.816279999999</v>
      </c>
      <c r="Y72">
        <v>14332.30379</v>
      </c>
      <c r="Z72">
        <v>14511.096970000001</v>
      </c>
      <c r="AA72">
        <v>14689.97192</v>
      </c>
      <c r="AB72">
        <v>14868.74624</v>
      </c>
      <c r="AC72">
        <v>15047.25304</v>
      </c>
      <c r="AD72">
        <v>15225.41599</v>
      </c>
      <c r="AE72">
        <v>15403.200220000001</v>
      </c>
      <c r="AF72">
        <v>15580.62924</v>
      </c>
      <c r="AG72">
        <v>15757.7572</v>
      </c>
      <c r="AH72">
        <v>15934.66051</v>
      </c>
      <c r="AI72">
        <v>16111.44436</v>
      </c>
      <c r="AJ72">
        <v>16288.22666</v>
      </c>
      <c r="AK72">
        <v>16465.116160000001</v>
      </c>
    </row>
    <row r="73" spans="1:37" x14ac:dyDescent="0.25">
      <c r="A73" t="s">
        <v>146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486.54390919999997</v>
      </c>
      <c r="I73">
        <v>493.02576540000001</v>
      </c>
      <c r="J73">
        <v>499.59134619999998</v>
      </c>
      <c r="K73">
        <v>506.23396009999999</v>
      </c>
      <c r="L73">
        <v>512.95128369999998</v>
      </c>
      <c r="M73">
        <v>519.74403559999996</v>
      </c>
      <c r="N73">
        <v>526.61394429999996</v>
      </c>
      <c r="O73">
        <v>533.56352900000002</v>
      </c>
      <c r="P73">
        <v>540.59415999999999</v>
      </c>
      <c r="Q73">
        <v>547.70590000000004</v>
      </c>
      <c r="R73">
        <v>554.89708050000002</v>
      </c>
      <c r="S73">
        <v>562.16361359999996</v>
      </c>
      <c r="T73">
        <v>569.50009050000006</v>
      </c>
      <c r="U73">
        <v>576.89975939999999</v>
      </c>
      <c r="V73">
        <v>584.35405790000004</v>
      </c>
      <c r="W73">
        <v>591.85308129999999</v>
      </c>
      <c r="X73">
        <v>599.38673100000005</v>
      </c>
      <c r="Y73">
        <v>606.94425590000003</v>
      </c>
      <c r="Z73">
        <v>614.51473320000002</v>
      </c>
      <c r="AA73">
        <v>622.08869770000001</v>
      </c>
      <c r="AB73">
        <v>629.65844170000003</v>
      </c>
      <c r="AC73">
        <v>637.21691610000005</v>
      </c>
      <c r="AD73">
        <v>644.76090769999996</v>
      </c>
      <c r="AE73">
        <v>652.28895899999998</v>
      </c>
      <c r="AF73">
        <v>659.80208440000001</v>
      </c>
      <c r="AG73">
        <v>667.302594</v>
      </c>
      <c r="AH73">
        <v>674.79373759999999</v>
      </c>
      <c r="AI73">
        <v>682.27998270000001</v>
      </c>
      <c r="AJ73">
        <v>689.76633230000004</v>
      </c>
      <c r="AK73">
        <v>697.25739920000001</v>
      </c>
    </row>
    <row r="74" spans="1:37" x14ac:dyDescent="0.25">
      <c r="A74" t="s">
        <v>147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130349.55989999999</v>
      </c>
      <c r="I74">
        <v>132038.67240000001</v>
      </c>
      <c r="J74">
        <v>133749.99979999999</v>
      </c>
      <c r="K74">
        <v>135481.32339999999</v>
      </c>
      <c r="L74">
        <v>137231.00820000001</v>
      </c>
      <c r="M74">
        <v>138998.15919999999</v>
      </c>
      <c r="N74">
        <v>140782.0961</v>
      </c>
      <c r="O74">
        <v>142582.61929999999</v>
      </c>
      <c r="P74">
        <v>144399.2464</v>
      </c>
      <c r="Q74">
        <v>146231.44709999999</v>
      </c>
      <c r="R74">
        <v>148078.45869999999</v>
      </c>
      <c r="S74">
        <v>149939.05189999999</v>
      </c>
      <c r="T74">
        <v>151812.05559999999</v>
      </c>
      <c r="U74">
        <v>153696.13579999999</v>
      </c>
      <c r="V74">
        <v>155589.60140000001</v>
      </c>
      <c r="W74">
        <v>157490.65640000001</v>
      </c>
      <c r="X74">
        <v>159397.76180000001</v>
      </c>
      <c r="Y74">
        <v>161309.2499</v>
      </c>
      <c r="Z74">
        <v>163223.587</v>
      </c>
      <c r="AA74">
        <v>165139.9209</v>
      </c>
      <c r="AB74">
        <v>167057.9094</v>
      </c>
      <c r="AC74">
        <v>168977.22409999999</v>
      </c>
      <c r="AD74">
        <v>170898.9706</v>
      </c>
      <c r="AE74">
        <v>172824.29879999999</v>
      </c>
      <c r="AF74">
        <v>174755.024</v>
      </c>
      <c r="AG74">
        <v>176693.0049</v>
      </c>
      <c r="AH74">
        <v>178640.17749999999</v>
      </c>
      <c r="AI74">
        <v>180598.6949</v>
      </c>
      <c r="AJ74">
        <v>182570.58840000001</v>
      </c>
      <c r="AK74">
        <v>184557.5048</v>
      </c>
    </row>
    <row r="75" spans="1:37" x14ac:dyDescent="0.25">
      <c r="A75" t="s">
        <v>148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2771872.71</v>
      </c>
      <c r="I75">
        <v>2807536.7889999999</v>
      </c>
      <c r="J75">
        <v>2843671.69</v>
      </c>
      <c r="K75">
        <v>2880242.5950000002</v>
      </c>
      <c r="L75">
        <v>2917227.2409999999</v>
      </c>
      <c r="M75">
        <v>2954616.8689999999</v>
      </c>
      <c r="N75">
        <v>2992405.034</v>
      </c>
      <c r="O75">
        <v>3030592.4049999998</v>
      </c>
      <c r="P75">
        <v>3069171.835</v>
      </c>
      <c r="Q75">
        <v>3108132.77</v>
      </c>
      <c r="R75">
        <v>3147457.9610000001</v>
      </c>
      <c r="S75">
        <v>3187118.9750000001</v>
      </c>
      <c r="T75">
        <v>3227086.7889999999</v>
      </c>
      <c r="U75">
        <v>3267328.0559999999</v>
      </c>
      <c r="V75">
        <v>3307801.3629999999</v>
      </c>
      <c r="W75">
        <v>3348462.2450000001</v>
      </c>
      <c r="X75">
        <v>3389270.784</v>
      </c>
      <c r="Y75">
        <v>3430184.398</v>
      </c>
      <c r="Z75">
        <v>3471162.983</v>
      </c>
      <c r="AA75">
        <v>3512180.202</v>
      </c>
      <c r="AB75">
        <v>3553220.7620000001</v>
      </c>
      <c r="AC75">
        <v>3594270.574</v>
      </c>
      <c r="AD75">
        <v>3635344.9369999999</v>
      </c>
      <c r="AE75">
        <v>3676461.9750000001</v>
      </c>
      <c r="AF75">
        <v>3717654.28</v>
      </c>
      <c r="AG75">
        <v>3758956.7930000001</v>
      </c>
      <c r="AH75">
        <v>3800407.0490000001</v>
      </c>
      <c r="AI75">
        <v>3842047.9169999999</v>
      </c>
      <c r="AJ75">
        <v>3883920.95</v>
      </c>
      <c r="AK75">
        <v>3926060.8020000001</v>
      </c>
    </row>
    <row r="76" spans="1:37" x14ac:dyDescent="0.25">
      <c r="A76" t="s">
        <v>149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154016.68290000001</v>
      </c>
      <c r="I76">
        <v>155883.74799999999</v>
      </c>
      <c r="J76">
        <v>157791.72589999999</v>
      </c>
      <c r="K76">
        <v>159736.38879999999</v>
      </c>
      <c r="L76">
        <v>161715.01209999999</v>
      </c>
      <c r="M76">
        <v>163725.99789999999</v>
      </c>
      <c r="N76">
        <v>165768.14050000001</v>
      </c>
      <c r="O76">
        <v>167840.67980000001</v>
      </c>
      <c r="P76">
        <v>169942.55859999999</v>
      </c>
      <c r="Q76">
        <v>172072.5214</v>
      </c>
      <c r="R76">
        <v>174228.95970000001</v>
      </c>
      <c r="S76">
        <v>176409.6833</v>
      </c>
      <c r="T76">
        <v>178612.39600000001</v>
      </c>
      <c r="U76">
        <v>180834.58670000001</v>
      </c>
      <c r="V76">
        <v>183073.3518</v>
      </c>
      <c r="W76">
        <v>185325.61259999999</v>
      </c>
      <c r="X76">
        <v>187588.5043</v>
      </c>
      <c r="Y76">
        <v>189859.09349999999</v>
      </c>
      <c r="Z76">
        <v>192134.59270000001</v>
      </c>
      <c r="AA76">
        <v>194412.921</v>
      </c>
      <c r="AB76">
        <v>196692.65590000001</v>
      </c>
      <c r="AC76">
        <v>198972.5717</v>
      </c>
      <c r="AD76">
        <v>201252.91250000001</v>
      </c>
      <c r="AE76">
        <v>203534.2985</v>
      </c>
      <c r="AF76">
        <v>205818.15100000001</v>
      </c>
      <c r="AG76">
        <v>208106.15830000001</v>
      </c>
      <c r="AH76">
        <v>210400.21909999999</v>
      </c>
      <c r="AI76">
        <v>212702.5552</v>
      </c>
      <c r="AJ76">
        <v>215015.41080000001</v>
      </c>
      <c r="AK76">
        <v>217340.74900000001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1.887074357813745E-2</v>
      </c>
      <c r="I2">
        <v>1.3468710823586694E-2</v>
      </c>
      <c r="J2">
        <v>1.3307927373462869E-2</v>
      </c>
      <c r="K2">
        <v>1.3032063283693329E-2</v>
      </c>
      <c r="L2">
        <v>1.2528337395311562E-2</v>
      </c>
      <c r="M2">
        <v>1.2864589672613391E-2</v>
      </c>
      <c r="N2">
        <v>1.2516804896945732E-2</v>
      </c>
      <c r="O2">
        <v>1.2574046966112418E-2</v>
      </c>
      <c r="P2">
        <v>1.238308261090082E-2</v>
      </c>
      <c r="Q2">
        <v>1.2607087540973616E-2</v>
      </c>
      <c r="R2">
        <v>1.3634539294315351E-2</v>
      </c>
      <c r="S2">
        <v>1.2323440288620535E-2</v>
      </c>
      <c r="T2">
        <v>1.2468485077019142E-2</v>
      </c>
      <c r="U2">
        <v>1.2369222009593672E-2</v>
      </c>
      <c r="V2">
        <v>1.2424796042768804E-2</v>
      </c>
      <c r="W2">
        <v>1.2044410226237146E-2</v>
      </c>
      <c r="X2">
        <v>1.220475000019805E-2</v>
      </c>
      <c r="Y2">
        <v>1.1965675517142893E-2</v>
      </c>
      <c r="Z2">
        <v>1.1843175607749057E-2</v>
      </c>
      <c r="AA2">
        <v>1.2305854665127347E-2</v>
      </c>
      <c r="AB2">
        <v>1.1524189776861871E-2</v>
      </c>
      <c r="AC2">
        <v>1.1625954684305384E-2</v>
      </c>
      <c r="AD2">
        <v>1.1974085193485307E-2</v>
      </c>
      <c r="AE2">
        <v>1.1290173494941325E-2</v>
      </c>
      <c r="AF2">
        <v>1.1158264948088581E-2</v>
      </c>
      <c r="AG2">
        <v>1.1035094784679789E-2</v>
      </c>
      <c r="AH2">
        <v>1.0932698904069227E-2</v>
      </c>
      <c r="AI2">
        <v>1.0851220593333322E-2</v>
      </c>
      <c r="AJ2">
        <v>1.0787244587407097E-2</v>
      </c>
      <c r="AK2">
        <v>1.0736235430568231E-2</v>
      </c>
    </row>
    <row r="3" spans="1:37" x14ac:dyDescent="0.25">
      <c r="A3" t="s">
        <v>151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1.999408913869849E-2</v>
      </c>
      <c r="I3">
        <v>2.0566118272664635E-2</v>
      </c>
      <c r="J3">
        <v>2.0879695232633999E-2</v>
      </c>
      <c r="K3">
        <v>2.0980603532716247E-2</v>
      </c>
      <c r="L3">
        <v>2.0915751175578201E-2</v>
      </c>
      <c r="M3">
        <v>2.0822106759438963E-2</v>
      </c>
      <c r="N3">
        <v>2.0707447706453053E-2</v>
      </c>
      <c r="O3">
        <v>2.0601269162987323E-2</v>
      </c>
      <c r="P3">
        <v>2.0493505931187705E-2</v>
      </c>
      <c r="Q3">
        <v>2.0415610149350449E-2</v>
      </c>
      <c r="R3">
        <v>2.0459857031145612E-2</v>
      </c>
      <c r="S3">
        <v>2.046855185450891E-2</v>
      </c>
      <c r="T3">
        <v>2.0443231657603533E-2</v>
      </c>
      <c r="U3">
        <v>2.0393113997894563E-2</v>
      </c>
      <c r="V3">
        <v>2.0346389988572078E-2</v>
      </c>
      <c r="W3">
        <v>2.0273593394837031E-2</v>
      </c>
      <c r="X3">
        <v>2.0212618509053648E-2</v>
      </c>
      <c r="Y3">
        <v>2.0150950630634101E-2</v>
      </c>
      <c r="Z3">
        <v>2.0087707027335533E-2</v>
      </c>
      <c r="AA3">
        <v>2.00904439830909E-2</v>
      </c>
      <c r="AB3">
        <v>2.006042737634961E-2</v>
      </c>
      <c r="AC3">
        <v>2.0021007598386209E-2</v>
      </c>
      <c r="AD3">
        <v>2.0024838095694664E-2</v>
      </c>
      <c r="AE3">
        <v>1.999786549702498E-2</v>
      </c>
      <c r="AF3">
        <v>1.9940861934138132E-2</v>
      </c>
      <c r="AG3">
        <v>1.9866475046443455E-2</v>
      </c>
      <c r="AH3">
        <v>1.9786055983586737E-2</v>
      </c>
      <c r="AI3">
        <v>1.9707245078800728E-2</v>
      </c>
      <c r="AJ3">
        <v>1.9634441476379827E-2</v>
      </c>
      <c r="AK3">
        <v>1.9569816249385585E-2</v>
      </c>
    </row>
    <row r="4" spans="1:37" x14ac:dyDescent="0.25">
      <c r="A4" t="s">
        <v>152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0.1064137515</v>
      </c>
      <c r="I4">
        <v>0.1047577717</v>
      </c>
      <c r="J4">
        <v>0.10375415390000001</v>
      </c>
      <c r="K4">
        <v>0.103236303</v>
      </c>
      <c r="L4">
        <v>0.1031793922</v>
      </c>
      <c r="M4">
        <v>0.10317275569999999</v>
      </c>
      <c r="N4">
        <v>0.1033161977</v>
      </c>
      <c r="O4">
        <v>0.1034967911</v>
      </c>
      <c r="P4">
        <v>0.1037484221</v>
      </c>
      <c r="Q4">
        <v>0.10392635040000001</v>
      </c>
      <c r="R4">
        <v>0.10365979090000001</v>
      </c>
      <c r="S4">
        <v>0.10354452729999999</v>
      </c>
      <c r="T4">
        <v>0.10350095669999999</v>
      </c>
      <c r="U4">
        <v>0.1035022947</v>
      </c>
      <c r="V4">
        <v>0.103456796</v>
      </c>
      <c r="W4">
        <v>0.1035082779</v>
      </c>
      <c r="X4">
        <v>0.1034966288</v>
      </c>
      <c r="Y4">
        <v>0.103494523</v>
      </c>
      <c r="Z4">
        <v>0.1034985076</v>
      </c>
      <c r="AA4">
        <v>0.1032336155</v>
      </c>
      <c r="AB4">
        <v>0.103136904</v>
      </c>
      <c r="AC4">
        <v>0.1030426577</v>
      </c>
      <c r="AD4">
        <v>0.10279447630000001</v>
      </c>
      <c r="AE4">
        <v>0.1026571315</v>
      </c>
      <c r="AF4">
        <v>0.10261623810000001</v>
      </c>
      <c r="AG4">
        <v>0.102643598</v>
      </c>
      <c r="AH4">
        <v>0.102716371</v>
      </c>
      <c r="AI4">
        <v>0.102818464</v>
      </c>
      <c r="AJ4">
        <v>0.1029375403</v>
      </c>
      <c r="AK4">
        <v>0.103063845</v>
      </c>
    </row>
    <row r="5" spans="1:37" x14ac:dyDescent="0.25">
      <c r="A5" t="s">
        <v>153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0.96593521559999995</v>
      </c>
      <c r="I5">
        <v>0.96824311190000001</v>
      </c>
      <c r="J5">
        <v>0.96992991839999998</v>
      </c>
      <c r="K5">
        <v>0.97152177500000003</v>
      </c>
      <c r="L5">
        <v>0.9733513949</v>
      </c>
      <c r="M5">
        <v>0.97493091700000001</v>
      </c>
      <c r="N5">
        <v>0.976763257</v>
      </c>
      <c r="O5">
        <v>0.97853705859999995</v>
      </c>
      <c r="P5">
        <v>0.98042561439999998</v>
      </c>
      <c r="Q5">
        <v>0.98214486219999997</v>
      </c>
      <c r="R5">
        <v>0.98323813459999998</v>
      </c>
      <c r="S5">
        <v>0.98515875239999995</v>
      </c>
      <c r="T5">
        <v>0.98680502960000005</v>
      </c>
      <c r="U5">
        <v>0.98847279310000002</v>
      </c>
      <c r="V5">
        <v>0.99009187750000005</v>
      </c>
      <c r="W5">
        <v>0.9919920592</v>
      </c>
      <c r="X5">
        <v>0.99382462039999997</v>
      </c>
      <c r="Y5">
        <v>0.99591400699999999</v>
      </c>
      <c r="Z5">
        <v>0.99818550549999996</v>
      </c>
      <c r="AA5">
        <v>1.0002634429999999</v>
      </c>
      <c r="AB5">
        <v>1.0030470869999999</v>
      </c>
      <c r="AC5">
        <v>1.00589792</v>
      </c>
      <c r="AD5">
        <v>1.0087552259999999</v>
      </c>
      <c r="AE5">
        <v>1.012320922</v>
      </c>
      <c r="AF5">
        <v>1.016167356</v>
      </c>
      <c r="AG5">
        <v>1.02035159</v>
      </c>
      <c r="AH5">
        <v>1.024889513</v>
      </c>
      <c r="AI5">
        <v>1.0297799910000001</v>
      </c>
      <c r="AJ5">
        <v>1.0350140830000001</v>
      </c>
      <c r="AK5">
        <v>1.040579001</v>
      </c>
    </row>
    <row r="6" spans="1:37" x14ac:dyDescent="0.25">
      <c r="A6" t="s">
        <v>154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-1.60381364E-2</v>
      </c>
      <c r="I6">
        <v>-1.47296827E-2</v>
      </c>
      <c r="J6">
        <v>-1.39152553E-2</v>
      </c>
      <c r="K6">
        <v>-1.3411055099999999E-2</v>
      </c>
      <c r="L6">
        <v>-1.2961077999999999E-2</v>
      </c>
      <c r="M6">
        <v>-1.29411782E-2</v>
      </c>
      <c r="N6">
        <v>-1.276805E-2</v>
      </c>
      <c r="O6">
        <v>-1.27084998E-2</v>
      </c>
      <c r="P6">
        <v>-1.2575198100000001E-2</v>
      </c>
      <c r="Q6">
        <v>-1.26074342E-2</v>
      </c>
      <c r="R6">
        <v>-1.31598893E-2</v>
      </c>
      <c r="S6">
        <v>-1.2686836999999999E-2</v>
      </c>
      <c r="T6">
        <v>-1.24921167E-2</v>
      </c>
      <c r="U6">
        <v>-1.2350794E-2</v>
      </c>
      <c r="V6">
        <v>-1.2326907999999999E-2</v>
      </c>
      <c r="W6">
        <v>-1.21650882E-2</v>
      </c>
      <c r="X6">
        <v>-1.2225963899999999E-2</v>
      </c>
      <c r="Y6">
        <v>-1.22096849E-2</v>
      </c>
      <c r="Z6">
        <v>-1.22309319E-2</v>
      </c>
      <c r="AA6">
        <v>-1.2567121000000001E-2</v>
      </c>
      <c r="AB6">
        <v>-1.24578554E-2</v>
      </c>
      <c r="AC6">
        <v>-1.2592747200000001E-2</v>
      </c>
      <c r="AD6">
        <v>-1.29989006E-2</v>
      </c>
      <c r="AE6">
        <v>-1.2991577900000001E-2</v>
      </c>
      <c r="AF6">
        <v>-1.3077107899999999E-2</v>
      </c>
      <c r="AG6">
        <v>-1.32294786E-2</v>
      </c>
      <c r="AH6">
        <v>-1.34298084E-2</v>
      </c>
      <c r="AI6">
        <v>-1.3664265700000001E-2</v>
      </c>
      <c r="AJ6">
        <v>-1.39218407E-2</v>
      </c>
      <c r="AK6">
        <v>-1.41933591E-2</v>
      </c>
    </row>
    <row r="7" spans="1:37" x14ac:dyDescent="0.25">
      <c r="A7" t="s">
        <v>155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-8.7276780800000005E-3</v>
      </c>
      <c r="I7">
        <v>-8.6386436600000005E-3</v>
      </c>
      <c r="J7">
        <v>-8.3800226000000002E-3</v>
      </c>
      <c r="K7">
        <v>-8.0980051300000005E-3</v>
      </c>
      <c r="L7">
        <v>-7.7945492300000004E-3</v>
      </c>
      <c r="M7">
        <v>-7.6095362100000001E-3</v>
      </c>
      <c r="N7">
        <v>-7.4458576100000003E-3</v>
      </c>
      <c r="O7">
        <v>-7.3366807099999997E-3</v>
      </c>
      <c r="P7">
        <v>-7.2410992499999998E-3</v>
      </c>
      <c r="Q7">
        <v>-7.2136202199999996E-3</v>
      </c>
      <c r="R7">
        <v>-7.3652855900000003E-3</v>
      </c>
      <c r="S7">
        <v>-7.3763098400000003E-3</v>
      </c>
      <c r="T7">
        <v>-7.3811960100000004E-3</v>
      </c>
      <c r="U7">
        <v>-7.3884713000000003E-3</v>
      </c>
      <c r="V7">
        <v>-7.4263417300000001E-3</v>
      </c>
      <c r="W7">
        <v>-7.4306680099999996E-3</v>
      </c>
      <c r="X7">
        <v>-7.4757112400000002E-3</v>
      </c>
      <c r="Y7">
        <v>-7.5131385400000004E-3</v>
      </c>
      <c r="Z7">
        <v>-7.5509263E-3</v>
      </c>
      <c r="AA7">
        <v>-7.6791014199999999E-3</v>
      </c>
      <c r="AB7">
        <v>-7.7192359600000001E-3</v>
      </c>
      <c r="AC7">
        <v>-7.7742691599999997E-3</v>
      </c>
      <c r="AD7">
        <v>-7.9197664099999992E-3</v>
      </c>
      <c r="AE7">
        <v>-7.9748475399999998E-3</v>
      </c>
      <c r="AF7">
        <v>-8.0021832899999992E-3</v>
      </c>
      <c r="AG7">
        <v>-8.0201716400000005E-3</v>
      </c>
      <c r="AH7">
        <v>-8.0345501600000008E-3</v>
      </c>
      <c r="AI7">
        <v>-8.0469117600000008E-3</v>
      </c>
      <c r="AJ7">
        <v>-8.0574662500000008E-3</v>
      </c>
      <c r="AK7">
        <v>-8.0659817200000004E-3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156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2380266.71</v>
      </c>
      <c r="I9">
        <v>2412325.8339999998</v>
      </c>
      <c r="J9">
        <v>2444428.8909999998</v>
      </c>
      <c r="K9">
        <v>2476284.8429999999</v>
      </c>
      <c r="L9">
        <v>2507308.5750000002</v>
      </c>
      <c r="M9">
        <v>2539564.071</v>
      </c>
      <c r="N9">
        <v>2571351.2990000001</v>
      </c>
      <c r="O9">
        <v>2603683.591</v>
      </c>
      <c r="P9">
        <v>2635925.2200000002</v>
      </c>
      <c r="Q9">
        <v>2669156.56</v>
      </c>
      <c r="R9">
        <v>2705549.28</v>
      </c>
      <c r="S9">
        <v>2738890.9550000001</v>
      </c>
      <c r="T9">
        <v>2773040.7760000001</v>
      </c>
      <c r="U9">
        <v>2807341.1329999999</v>
      </c>
      <c r="V9">
        <v>2842221.7740000002</v>
      </c>
      <c r="W9">
        <v>2876454.659</v>
      </c>
      <c r="X9">
        <v>2911561.0690000001</v>
      </c>
      <c r="Y9">
        <v>2946399.8640000001</v>
      </c>
      <c r="Z9">
        <v>2981294.5950000002</v>
      </c>
      <c r="AA9">
        <v>3017981.9730000002</v>
      </c>
      <c r="AB9">
        <v>3052761.77</v>
      </c>
      <c r="AC9">
        <v>3088253.04</v>
      </c>
      <c r="AD9">
        <v>3125232.0449999999</v>
      </c>
      <c r="AE9">
        <v>3160516.4569999999</v>
      </c>
      <c r="AF9">
        <v>3195782.3369999998</v>
      </c>
      <c r="AG9">
        <v>3231048.0980000002</v>
      </c>
      <c r="AH9">
        <v>3266372.1740000001</v>
      </c>
      <c r="AI9">
        <v>3301816.2990000001</v>
      </c>
      <c r="AJ9">
        <v>3337433.7990000001</v>
      </c>
      <c r="AK9">
        <v>3373265.2740000002</v>
      </c>
    </row>
    <row r="10" spans="1:37" x14ac:dyDescent="0.25">
      <c r="A10" t="s">
        <v>157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1.123072458</v>
      </c>
      <c r="I10">
        <v>1.1461696990000001</v>
      </c>
      <c r="J10">
        <v>1.1701013730000001</v>
      </c>
      <c r="K10">
        <v>1.1946508060000001</v>
      </c>
      <c r="L10">
        <v>1.219637825</v>
      </c>
      <c r="M10">
        <v>1.245033254</v>
      </c>
      <c r="N10">
        <v>1.270814715</v>
      </c>
      <c r="O10">
        <v>1.296995111</v>
      </c>
      <c r="P10">
        <v>1.3235750879999999</v>
      </c>
      <c r="Q10">
        <v>1.3505966810000001</v>
      </c>
      <c r="R10">
        <v>1.378229696</v>
      </c>
      <c r="S10">
        <v>1.4064400619999999</v>
      </c>
      <c r="T10">
        <v>1.4351922420000001</v>
      </c>
      <c r="U10">
        <v>1.464460281</v>
      </c>
      <c r="V10">
        <v>1.4942567609999999</v>
      </c>
      <c r="W10">
        <v>1.5245507149999999</v>
      </c>
      <c r="X10">
        <v>1.5553658770000001</v>
      </c>
      <c r="Y10">
        <v>1.586707978</v>
      </c>
      <c r="Z10">
        <v>1.618581303</v>
      </c>
      <c r="AA10">
        <v>1.6510993199999999</v>
      </c>
      <c r="AB10">
        <v>1.684221078</v>
      </c>
      <c r="AC10">
        <v>1.7179408810000001</v>
      </c>
      <c r="AD10">
        <v>1.752342369</v>
      </c>
      <c r="AE10">
        <v>1.7873854760000001</v>
      </c>
      <c r="AF10">
        <v>1.8230274829999999</v>
      </c>
      <c r="AG10">
        <v>1.859244613</v>
      </c>
      <c r="AH10">
        <v>1.8960317310000001</v>
      </c>
      <c r="AI10">
        <v>1.9333972930000001</v>
      </c>
      <c r="AJ10">
        <v>1.9713584689999999</v>
      </c>
      <c r="AK10">
        <v>2.009937592</v>
      </c>
    </row>
    <row r="11" spans="1:37" x14ac:dyDescent="0.25">
      <c r="A11" t="s">
        <v>158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34087.272490000003</v>
      </c>
      <c r="I11">
        <v>34527.35224</v>
      </c>
      <c r="J11">
        <v>34964.5838</v>
      </c>
      <c r="K11">
        <v>35400.28847</v>
      </c>
      <c r="L11">
        <v>35834.168790000003</v>
      </c>
      <c r="M11">
        <v>36273.239049999996</v>
      </c>
      <c r="N11">
        <v>36715.781889999998</v>
      </c>
      <c r="O11">
        <v>37164.077149999997</v>
      </c>
      <c r="P11">
        <v>37617.122069999998</v>
      </c>
      <c r="Q11">
        <v>38077.687059999997</v>
      </c>
      <c r="R11">
        <v>38552.711519999997</v>
      </c>
      <c r="S11">
        <v>39028.299509999997</v>
      </c>
      <c r="T11">
        <v>39506.909310000003</v>
      </c>
      <c r="U11">
        <v>39988.316270000003</v>
      </c>
      <c r="V11">
        <v>40473.720410000002</v>
      </c>
      <c r="W11">
        <v>40959.86004</v>
      </c>
      <c r="X11">
        <v>41449.702949999999</v>
      </c>
      <c r="Y11">
        <v>41941.090060000002</v>
      </c>
      <c r="Z11">
        <v>42433.794629999997</v>
      </c>
      <c r="AA11">
        <v>42932.968869999997</v>
      </c>
      <c r="AB11">
        <v>43429.86015</v>
      </c>
      <c r="AC11">
        <v>43927.85398</v>
      </c>
      <c r="AD11">
        <v>44431.616410000002</v>
      </c>
      <c r="AE11">
        <v>44933.352429999999</v>
      </c>
      <c r="AF11">
        <v>45434.775410000002</v>
      </c>
      <c r="AG11">
        <v>45937.017500000002</v>
      </c>
      <c r="AH11">
        <v>46441.082580000002</v>
      </c>
      <c r="AI11">
        <v>46947.925819999997</v>
      </c>
      <c r="AJ11">
        <v>47458.34547</v>
      </c>
      <c r="AK11">
        <v>47972.931830000001</v>
      </c>
    </row>
    <row r="12" spans="1:37" x14ac:dyDescent="0.25">
      <c r="A12" t="s">
        <v>159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6351.9874920000002</v>
      </c>
      <c r="I12">
        <v>6409.2979649999997</v>
      </c>
      <c r="J12">
        <v>6465.1584350000003</v>
      </c>
      <c r="K12">
        <v>6525.4298250000002</v>
      </c>
      <c r="L12">
        <v>6584.2312190000002</v>
      </c>
      <c r="M12">
        <v>6655.0898180000004</v>
      </c>
      <c r="N12">
        <v>6724.4747850000003</v>
      </c>
      <c r="O12">
        <v>6798.3591200000001</v>
      </c>
      <c r="P12">
        <v>6872.014357</v>
      </c>
      <c r="Q12">
        <v>6952.929169</v>
      </c>
      <c r="R12">
        <v>7053.0791339999996</v>
      </c>
      <c r="S12">
        <v>7133.6695330000002</v>
      </c>
      <c r="T12">
        <v>7217.6399789999996</v>
      </c>
      <c r="U12">
        <v>7302.9297239999996</v>
      </c>
      <c r="V12">
        <v>7392.1197080000002</v>
      </c>
      <c r="W12">
        <v>7476.5860839999996</v>
      </c>
      <c r="X12">
        <v>7566.9141849999996</v>
      </c>
      <c r="Y12">
        <v>7655.3647289999999</v>
      </c>
      <c r="Z12">
        <v>7744.0579950000001</v>
      </c>
      <c r="AA12">
        <v>7844.7105840000004</v>
      </c>
      <c r="AB12">
        <v>7932.3666119999998</v>
      </c>
      <c r="AC12">
        <v>8024.652994</v>
      </c>
      <c r="AD12">
        <v>8129.6059910000004</v>
      </c>
      <c r="AE12">
        <v>8220.6199080000006</v>
      </c>
      <c r="AF12">
        <v>8310.7607410000001</v>
      </c>
      <c r="AG12">
        <v>8401.0860530000009</v>
      </c>
      <c r="AH12">
        <v>8491.7070939999994</v>
      </c>
      <c r="AI12">
        <v>8582.7399100000002</v>
      </c>
      <c r="AJ12">
        <v>8674.3052200000002</v>
      </c>
      <c r="AK12">
        <v>8766.4980670000004</v>
      </c>
    </row>
    <row r="13" spans="1:37" x14ac:dyDescent="0.25">
      <c r="A13" t="s">
        <v>160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32176.082259999999</v>
      </c>
      <c r="I13">
        <v>32591.075049999999</v>
      </c>
      <c r="J13">
        <v>33004.439050000001</v>
      </c>
      <c r="K13">
        <v>33418.113100000002</v>
      </c>
      <c r="L13">
        <v>33832.685019999997</v>
      </c>
      <c r="M13">
        <v>34251.63063</v>
      </c>
      <c r="N13">
        <v>34674.223389999999</v>
      </c>
      <c r="O13">
        <v>35101.892339999999</v>
      </c>
      <c r="P13">
        <v>35534.148330000004</v>
      </c>
      <c r="Q13">
        <v>35972.542719999998</v>
      </c>
      <c r="R13">
        <v>36419.74826</v>
      </c>
      <c r="S13">
        <v>36868.336089999997</v>
      </c>
      <c r="T13">
        <v>37320.179909999999</v>
      </c>
      <c r="U13">
        <v>37775.204879999998</v>
      </c>
      <c r="V13">
        <v>38233.766089999997</v>
      </c>
      <c r="W13">
        <v>38694.086960000001</v>
      </c>
      <c r="X13">
        <v>39157.56899</v>
      </c>
      <c r="Y13">
        <v>39622.769229999998</v>
      </c>
      <c r="Z13">
        <v>40089.527419999999</v>
      </c>
      <c r="AA13">
        <v>40559.912859999997</v>
      </c>
      <c r="AB13">
        <v>41029.66764</v>
      </c>
      <c r="AC13">
        <v>41500.694640000002</v>
      </c>
      <c r="AD13">
        <v>41975.024879999997</v>
      </c>
      <c r="AE13">
        <v>42448.955950000003</v>
      </c>
      <c r="AF13">
        <v>42923.938329999997</v>
      </c>
      <c r="AG13">
        <v>43400.833059999997</v>
      </c>
      <c r="AH13">
        <v>43880.350449999998</v>
      </c>
      <c r="AI13">
        <v>44363.192139999999</v>
      </c>
      <c r="AJ13">
        <v>44849.919560000002</v>
      </c>
      <c r="AK13">
        <v>45340.915289999997</v>
      </c>
    </row>
    <row r="14" spans="1:37" x14ac:dyDescent="0.25">
      <c r="A14" t="s">
        <v>161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8629.9084490000005</v>
      </c>
      <c r="I14">
        <v>8748.6011030000009</v>
      </c>
      <c r="J14">
        <v>8859.2499009999992</v>
      </c>
      <c r="K14">
        <v>8971.8433170000008</v>
      </c>
      <c r="L14">
        <v>9072.0685549999998</v>
      </c>
      <c r="M14">
        <v>9194.0565719999995</v>
      </c>
      <c r="N14">
        <v>9304.6554599999999</v>
      </c>
      <c r="O14">
        <v>9420.6420419999995</v>
      </c>
      <c r="P14">
        <v>9530.9718339999999</v>
      </c>
      <c r="Q14">
        <v>9654.871416</v>
      </c>
      <c r="R14">
        <v>9820.6423639999994</v>
      </c>
      <c r="S14">
        <v>9933.9616320000005</v>
      </c>
      <c r="T14">
        <v>10055.470240000001</v>
      </c>
      <c r="U14">
        <v>10178.420050000001</v>
      </c>
      <c r="V14">
        <v>10309.16735</v>
      </c>
      <c r="W14">
        <v>10426.88458</v>
      </c>
      <c r="X14">
        <v>10558.26211</v>
      </c>
      <c r="Y14">
        <v>10683.655489999999</v>
      </c>
      <c r="Z14">
        <v>10809.14177</v>
      </c>
      <c r="AA14">
        <v>10962.736779999999</v>
      </c>
      <c r="AB14">
        <v>11083.08476</v>
      </c>
      <c r="AC14">
        <v>11215.718010000001</v>
      </c>
      <c r="AD14">
        <v>11378.194240000001</v>
      </c>
      <c r="AE14">
        <v>11505.01676</v>
      </c>
      <c r="AF14">
        <v>11630.91079</v>
      </c>
      <c r="AG14">
        <v>11757.214840000001</v>
      </c>
      <c r="AH14">
        <v>11883.76964</v>
      </c>
      <c r="AI14">
        <v>12010.666869999999</v>
      </c>
      <c r="AJ14">
        <v>12138.06925</v>
      </c>
      <c r="AK14">
        <v>12266.1121</v>
      </c>
    </row>
    <row r="15" spans="1:37" x14ac:dyDescent="0.25">
      <c r="A15" t="s">
        <v>162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4716.3409799999999</v>
      </c>
      <c r="I15">
        <v>4778.7431459999998</v>
      </c>
      <c r="J15">
        <v>4840.3441570000005</v>
      </c>
      <c r="K15">
        <v>4901.7485370000004</v>
      </c>
      <c r="L15">
        <v>4962.5258270000004</v>
      </c>
      <c r="M15">
        <v>5024.3569420000003</v>
      </c>
      <c r="N15">
        <v>5086.1588499999998</v>
      </c>
      <c r="O15">
        <v>5148.6691460000002</v>
      </c>
      <c r="P15">
        <v>5211.5278820000003</v>
      </c>
      <c r="Q15">
        <v>5275.5961070000003</v>
      </c>
      <c r="R15">
        <v>5342.3956900000003</v>
      </c>
      <c r="S15">
        <v>5407.8548389999996</v>
      </c>
      <c r="T15">
        <v>5473.9290739999997</v>
      </c>
      <c r="U15">
        <v>5540.4430380000003</v>
      </c>
      <c r="V15">
        <v>5607.6796459999996</v>
      </c>
      <c r="W15">
        <v>5674.7072639999997</v>
      </c>
      <c r="X15">
        <v>5742.5717240000004</v>
      </c>
      <c r="Y15">
        <v>5810.4973609999997</v>
      </c>
      <c r="Z15">
        <v>5878.6179439999996</v>
      </c>
      <c r="AA15">
        <v>5948.245019</v>
      </c>
      <c r="AB15">
        <v>6016.7496819999997</v>
      </c>
      <c r="AC15">
        <v>6085.7475700000005</v>
      </c>
      <c r="AD15">
        <v>6156.2296070000002</v>
      </c>
      <c r="AE15">
        <v>6225.5610029999998</v>
      </c>
      <c r="AF15">
        <v>6294.8988470000004</v>
      </c>
      <c r="AG15">
        <v>6364.4342100000003</v>
      </c>
      <c r="AH15">
        <v>6434.2785329999997</v>
      </c>
      <c r="AI15">
        <v>6504.5507580000003</v>
      </c>
      <c r="AJ15">
        <v>6575.3562579999998</v>
      </c>
      <c r="AK15">
        <v>6646.7749110000004</v>
      </c>
    </row>
    <row r="16" spans="1:37" x14ac:dyDescent="0.25">
      <c r="A16" t="s">
        <v>163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12026.063840000001</v>
      </c>
      <c r="I16">
        <v>12185.820229999999</v>
      </c>
      <c r="J16">
        <v>12341.284949999999</v>
      </c>
      <c r="K16">
        <v>12496.691199999999</v>
      </c>
      <c r="L16">
        <v>12648.05176</v>
      </c>
      <c r="M16">
        <v>12806.94497</v>
      </c>
      <c r="N16">
        <v>12963.3236</v>
      </c>
      <c r="O16">
        <v>13122.604310000001</v>
      </c>
      <c r="P16">
        <v>13281.43125</v>
      </c>
      <c r="Q16">
        <v>13446.091850000001</v>
      </c>
      <c r="R16">
        <v>13626.32519</v>
      </c>
      <c r="S16">
        <v>13791.39488</v>
      </c>
      <c r="T16">
        <v>13959.613079999999</v>
      </c>
      <c r="U16">
        <v>14129.15777</v>
      </c>
      <c r="V16">
        <v>14302.12586</v>
      </c>
      <c r="W16">
        <v>14471.68316</v>
      </c>
      <c r="X16">
        <v>14646.261990000001</v>
      </c>
      <c r="Y16">
        <v>14819.645210000001</v>
      </c>
      <c r="Z16">
        <v>14993.52082</v>
      </c>
      <c r="AA16">
        <v>15177.157440000001</v>
      </c>
      <c r="AB16">
        <v>15350.69073</v>
      </c>
      <c r="AC16">
        <v>15528.15019</v>
      </c>
      <c r="AD16">
        <v>15715.820680000001</v>
      </c>
      <c r="AE16">
        <v>15892.72868</v>
      </c>
      <c r="AF16">
        <v>16069.420959999999</v>
      </c>
      <c r="AG16">
        <v>16246.70865</v>
      </c>
      <c r="AH16">
        <v>16424.823509999998</v>
      </c>
      <c r="AI16">
        <v>16604.034479999998</v>
      </c>
      <c r="AJ16">
        <v>16784.587520000001</v>
      </c>
      <c r="AK16">
        <v>16966.665799999999</v>
      </c>
    </row>
    <row r="17" spans="1:37" x14ac:dyDescent="0.25">
      <c r="A17" t="s">
        <v>164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28015.413639999999</v>
      </c>
      <c r="I17">
        <v>28378.543150000001</v>
      </c>
      <c r="J17">
        <v>28733.320049999998</v>
      </c>
      <c r="K17">
        <v>29091.751230000002</v>
      </c>
      <c r="L17">
        <v>29435.990450000001</v>
      </c>
      <c r="M17">
        <v>29808.87384</v>
      </c>
      <c r="N17">
        <v>30169.695329999999</v>
      </c>
      <c r="O17">
        <v>30539.718690000002</v>
      </c>
      <c r="P17">
        <v>30905.479739999999</v>
      </c>
      <c r="Q17">
        <v>31291.066350000001</v>
      </c>
      <c r="R17">
        <v>31731.785100000001</v>
      </c>
      <c r="S17">
        <v>32110.003000000001</v>
      </c>
      <c r="T17">
        <v>32500.557359999999</v>
      </c>
      <c r="U17">
        <v>32894.919249999999</v>
      </c>
      <c r="V17">
        <v>33300.788659999998</v>
      </c>
      <c r="W17">
        <v>33692.069940000001</v>
      </c>
      <c r="X17">
        <v>34101.79466</v>
      </c>
      <c r="Y17">
        <v>34505.380369999999</v>
      </c>
      <c r="Z17">
        <v>34910.163860000001</v>
      </c>
      <c r="AA17">
        <v>35350.905200000001</v>
      </c>
      <c r="AB17">
        <v>35751.177510000001</v>
      </c>
      <c r="AC17">
        <v>36167.320879999999</v>
      </c>
      <c r="AD17">
        <v>36621.26872</v>
      </c>
      <c r="AE17">
        <v>37031.841099999998</v>
      </c>
      <c r="AF17">
        <v>37442.261429999999</v>
      </c>
      <c r="AG17">
        <v>37854.486550000001</v>
      </c>
      <c r="AH17">
        <v>38268.63263</v>
      </c>
      <c r="AI17">
        <v>38685.192580000003</v>
      </c>
      <c r="AJ17">
        <v>39104.706939999996</v>
      </c>
      <c r="AK17">
        <v>39527.59317</v>
      </c>
    </row>
    <row r="18" spans="1:37" x14ac:dyDescent="0.25">
      <c r="A18" t="s">
        <v>165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131958.7004</v>
      </c>
      <c r="I18">
        <v>133736.11379999999</v>
      </c>
      <c r="J18">
        <v>135491.83679999999</v>
      </c>
      <c r="K18">
        <v>137234.47140000001</v>
      </c>
      <c r="L18">
        <v>138960.5399</v>
      </c>
      <c r="M18">
        <v>140703.4988</v>
      </c>
      <c r="N18">
        <v>142450.1746</v>
      </c>
      <c r="O18">
        <v>144213.88529999999</v>
      </c>
      <c r="P18">
        <v>145989.52609999999</v>
      </c>
      <c r="Q18">
        <v>147792.58360000001</v>
      </c>
      <c r="R18">
        <v>149655.14989999999</v>
      </c>
      <c r="S18">
        <v>151506.05859999999</v>
      </c>
      <c r="T18">
        <v>153369.4847</v>
      </c>
      <c r="U18">
        <v>155243.20019999999</v>
      </c>
      <c r="V18">
        <v>157132.96739999999</v>
      </c>
      <c r="W18">
        <v>159022.30059999999</v>
      </c>
      <c r="X18">
        <v>160928.11170000001</v>
      </c>
      <c r="Y18">
        <v>162837.92360000001</v>
      </c>
      <c r="Z18">
        <v>164752.4829</v>
      </c>
      <c r="AA18">
        <v>166696.62409999999</v>
      </c>
      <c r="AB18">
        <v>168624.84020000001</v>
      </c>
      <c r="AC18">
        <v>170560.22029999999</v>
      </c>
      <c r="AD18">
        <v>172522.9001</v>
      </c>
      <c r="AE18">
        <v>174470.4632</v>
      </c>
      <c r="AF18">
        <v>176417.4877</v>
      </c>
      <c r="AG18">
        <v>178368.2127</v>
      </c>
      <c r="AH18">
        <v>180326.16709999999</v>
      </c>
      <c r="AI18">
        <v>182294.89170000001</v>
      </c>
      <c r="AJ18">
        <v>184277.4136</v>
      </c>
      <c r="AK18">
        <v>186276.01130000001</v>
      </c>
    </row>
    <row r="19" spans="1:37" x14ac:dyDescent="0.25">
      <c r="A19" t="s">
        <v>166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97140.465890000007</v>
      </c>
      <c r="I19">
        <v>98519.118459999998</v>
      </c>
      <c r="J19">
        <v>99862.194690000004</v>
      </c>
      <c r="K19">
        <v>101190.44379999999</v>
      </c>
      <c r="L19">
        <v>102509.1922</v>
      </c>
      <c r="M19">
        <v>103847.4669</v>
      </c>
      <c r="N19">
        <v>105198.35769999999</v>
      </c>
      <c r="O19">
        <v>106568.88710000001</v>
      </c>
      <c r="P19">
        <v>107954.3867</v>
      </c>
      <c r="Q19">
        <v>109364.9234</v>
      </c>
      <c r="R19">
        <v>110826.909</v>
      </c>
      <c r="S19">
        <v>112285.1878</v>
      </c>
      <c r="T19">
        <v>113749.47870000001</v>
      </c>
      <c r="U19">
        <v>115221.33560000001</v>
      </c>
      <c r="V19">
        <v>116705.83470000001</v>
      </c>
      <c r="W19">
        <v>118190.00260000001</v>
      </c>
      <c r="X19">
        <v>119684.87390000001</v>
      </c>
      <c r="Y19">
        <v>121181.95510000001</v>
      </c>
      <c r="Z19">
        <v>122679.5376</v>
      </c>
      <c r="AA19">
        <v>124196.8173</v>
      </c>
      <c r="AB19">
        <v>125699.16740000001</v>
      </c>
      <c r="AC19">
        <v>127198.946</v>
      </c>
      <c r="AD19">
        <v>128716.197</v>
      </c>
      <c r="AE19">
        <v>130216.9872</v>
      </c>
      <c r="AF19">
        <v>131706.261</v>
      </c>
      <c r="AG19">
        <v>133188.90150000001</v>
      </c>
      <c r="AH19">
        <v>134668.10130000001</v>
      </c>
      <c r="AI19">
        <v>136146.23550000001</v>
      </c>
      <c r="AJ19">
        <v>137625.11660000001</v>
      </c>
      <c r="AK19">
        <v>139106.0441</v>
      </c>
    </row>
    <row r="20" spans="1:37" x14ac:dyDescent="0.25">
      <c r="A20" t="s">
        <v>167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10344.340050000001</v>
      </c>
      <c r="I20">
        <v>10103.60621</v>
      </c>
      <c r="J20">
        <v>10191.904699999999</v>
      </c>
      <c r="K20">
        <v>10314.769190000001</v>
      </c>
      <c r="L20">
        <v>10001.27851</v>
      </c>
      <c r="M20">
        <v>10336.873670000001</v>
      </c>
      <c r="N20">
        <v>10433.96919</v>
      </c>
      <c r="O20">
        <v>10542.391509999999</v>
      </c>
      <c r="P20">
        <v>10651.99423</v>
      </c>
      <c r="Q20">
        <v>10720.86231</v>
      </c>
      <c r="R20">
        <v>10473.22423</v>
      </c>
      <c r="S20">
        <v>10621.134620000001</v>
      </c>
      <c r="T20">
        <v>10734.38942</v>
      </c>
      <c r="U20">
        <v>10844.261119999999</v>
      </c>
      <c r="V20">
        <v>10873.049499999999</v>
      </c>
      <c r="W20">
        <v>10834.655119999999</v>
      </c>
      <c r="X20">
        <v>10962.44904</v>
      </c>
      <c r="Y20">
        <v>11074.910889999999</v>
      </c>
      <c r="Z20">
        <v>11185.97935</v>
      </c>
      <c r="AA20">
        <v>11431.07293</v>
      </c>
      <c r="AB20">
        <v>11384.49134</v>
      </c>
      <c r="AC20">
        <v>11510.147300000001</v>
      </c>
      <c r="AD20">
        <v>11624.66432</v>
      </c>
      <c r="AE20">
        <v>11736.57972</v>
      </c>
      <c r="AF20">
        <v>11847.5661</v>
      </c>
      <c r="AG20">
        <v>11958.114229999999</v>
      </c>
      <c r="AH20">
        <v>12068.446389999999</v>
      </c>
      <c r="AI20">
        <v>12178.71041</v>
      </c>
      <c r="AJ20">
        <v>12289.015530000001</v>
      </c>
      <c r="AK20">
        <v>12399.438</v>
      </c>
    </row>
    <row r="21" spans="1:37" x14ac:dyDescent="0.25">
      <c r="A21" t="s">
        <v>168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1113.7546139999999</v>
      </c>
      <c r="I21">
        <v>1017.790981</v>
      </c>
      <c r="J21">
        <v>1020.132576</v>
      </c>
      <c r="K21">
        <v>1033.0210320000001</v>
      </c>
      <c r="L21">
        <v>1044.940435</v>
      </c>
      <c r="M21">
        <v>1055.192354</v>
      </c>
      <c r="N21">
        <v>969.96497969999996</v>
      </c>
      <c r="O21">
        <v>986.10593200000005</v>
      </c>
      <c r="P21">
        <v>863.09092559999999</v>
      </c>
      <c r="Q21">
        <v>880.36012749999998</v>
      </c>
      <c r="R21">
        <v>2170.0484620000002</v>
      </c>
      <c r="S21">
        <v>1773.8263730000001</v>
      </c>
      <c r="T21">
        <v>1796.4974090000001</v>
      </c>
      <c r="U21">
        <v>1813.059291</v>
      </c>
      <c r="V21">
        <v>1826.280951</v>
      </c>
      <c r="W21">
        <v>1837.2660900000001</v>
      </c>
      <c r="X21">
        <v>1986.861834</v>
      </c>
      <c r="Y21">
        <v>1982.423288</v>
      </c>
      <c r="Z21">
        <v>1989.801854</v>
      </c>
      <c r="AA21">
        <v>1997.813948</v>
      </c>
      <c r="AB21">
        <v>2005.121271</v>
      </c>
      <c r="AC21">
        <v>2159.4618460000002</v>
      </c>
      <c r="AD21">
        <v>2152.227496</v>
      </c>
      <c r="AE21">
        <v>2157.8309380000001</v>
      </c>
      <c r="AF21">
        <v>2164.3853319999998</v>
      </c>
      <c r="AG21">
        <v>2170.53269</v>
      </c>
      <c r="AH21">
        <v>2176.2445250000001</v>
      </c>
      <c r="AI21">
        <v>2181.6224029999998</v>
      </c>
      <c r="AJ21">
        <v>2186.755298</v>
      </c>
      <c r="AK21">
        <v>2191.7101109999999</v>
      </c>
    </row>
    <row r="22" spans="1:37" x14ac:dyDescent="0.25">
      <c r="A22" t="s">
        <v>169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942.50840340000002</v>
      </c>
      <c r="I22">
        <v>900.14372179999998</v>
      </c>
      <c r="J22">
        <v>906.07963410000002</v>
      </c>
      <c r="K22">
        <v>917.15884149999999</v>
      </c>
      <c r="L22">
        <v>995.85865160000003</v>
      </c>
      <c r="M22">
        <v>998.74437499999999</v>
      </c>
      <c r="N22">
        <v>1001.636401</v>
      </c>
      <c r="O22">
        <v>1011.963116</v>
      </c>
      <c r="P22">
        <v>1013.504386</v>
      </c>
      <c r="Q22">
        <v>1051.4695119999999</v>
      </c>
      <c r="R22">
        <v>1329.2452949999999</v>
      </c>
      <c r="S22">
        <v>1291.234821</v>
      </c>
      <c r="T22">
        <v>1301.067859</v>
      </c>
      <c r="U22">
        <v>1312.1551609999999</v>
      </c>
      <c r="V22">
        <v>1323.178484</v>
      </c>
      <c r="W22">
        <v>1333.117855</v>
      </c>
      <c r="X22">
        <v>1352.254625</v>
      </c>
      <c r="Y22">
        <v>1360.538292</v>
      </c>
      <c r="Z22">
        <v>1369.509231</v>
      </c>
      <c r="AA22">
        <v>1428.272318</v>
      </c>
      <c r="AB22">
        <v>1431.8996609999999</v>
      </c>
      <c r="AC22">
        <v>1450.387784</v>
      </c>
      <c r="AD22">
        <v>1458.2877229999999</v>
      </c>
      <c r="AE22">
        <v>1466.9596369999999</v>
      </c>
      <c r="AF22">
        <v>1475.5114880000001</v>
      </c>
      <c r="AG22">
        <v>1483.8909180000001</v>
      </c>
      <c r="AH22">
        <v>1492.136225</v>
      </c>
      <c r="AI22">
        <v>1500.2855770000001</v>
      </c>
      <c r="AJ22">
        <v>1508.3685210000001</v>
      </c>
      <c r="AK22">
        <v>1516.4068580000001</v>
      </c>
    </row>
    <row r="23" spans="1:37" x14ac:dyDescent="0.25">
      <c r="A23" t="s">
        <v>170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2471.8844340000001</v>
      </c>
      <c r="I23">
        <v>2455.2521310000002</v>
      </c>
      <c r="J23">
        <v>2495.2377179999999</v>
      </c>
      <c r="K23">
        <v>2541.0295999999998</v>
      </c>
      <c r="L23">
        <v>2652.0292049999998</v>
      </c>
      <c r="M23">
        <v>2690.8891180000001</v>
      </c>
      <c r="N23">
        <v>2735.3711499999999</v>
      </c>
      <c r="O23">
        <v>2780.4337169999999</v>
      </c>
      <c r="P23">
        <v>2779.7651729999998</v>
      </c>
      <c r="Q23">
        <v>3000.913485</v>
      </c>
      <c r="R23">
        <v>2436.5853739999998</v>
      </c>
      <c r="S23">
        <v>2523.0375479999998</v>
      </c>
      <c r="T23">
        <v>2562.7106749999998</v>
      </c>
      <c r="U23">
        <v>2597.6270169999998</v>
      </c>
      <c r="V23">
        <v>2805.1343040000002</v>
      </c>
      <c r="W23">
        <v>2825.137847</v>
      </c>
      <c r="X23">
        <v>2861.598579</v>
      </c>
      <c r="Y23">
        <v>2900.0636370000002</v>
      </c>
      <c r="Z23">
        <v>2938.6615529999999</v>
      </c>
      <c r="AA23">
        <v>3208.251158</v>
      </c>
      <c r="AB23">
        <v>3191.2675049999998</v>
      </c>
      <c r="AC23">
        <v>3231.520638</v>
      </c>
      <c r="AD23">
        <v>3271.1104529999998</v>
      </c>
      <c r="AE23">
        <v>3309.8600660000002</v>
      </c>
      <c r="AF23">
        <v>3348.015715</v>
      </c>
      <c r="AG23">
        <v>3385.7794140000001</v>
      </c>
      <c r="AH23">
        <v>3423.2881480000001</v>
      </c>
      <c r="AI23">
        <v>3460.5884120000001</v>
      </c>
      <c r="AJ23">
        <v>3497.806607</v>
      </c>
      <c r="AK23">
        <v>3535.0905640000001</v>
      </c>
    </row>
    <row r="24" spans="1:37" x14ac:dyDescent="0.25">
      <c r="A24" t="s">
        <v>171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2356.4745720000001</v>
      </c>
      <c r="I24">
        <v>2375.6026059999999</v>
      </c>
      <c r="J24">
        <v>2425.7663640000001</v>
      </c>
      <c r="K24">
        <v>2460.068205</v>
      </c>
      <c r="L24">
        <v>2651.1234359999999</v>
      </c>
      <c r="M24">
        <v>2684.5606480000001</v>
      </c>
      <c r="N24">
        <v>2702.4393150000001</v>
      </c>
      <c r="O24">
        <v>2744.977034</v>
      </c>
      <c r="P24">
        <v>2777.4996409999999</v>
      </c>
      <c r="Q24">
        <v>2764.5868009999999</v>
      </c>
      <c r="R24">
        <v>3098.2115210000002</v>
      </c>
      <c r="S24">
        <v>3047.376886</v>
      </c>
      <c r="T24">
        <v>3076.889158</v>
      </c>
      <c r="U24">
        <v>3104.9345629999998</v>
      </c>
      <c r="V24">
        <v>3187.5832209999999</v>
      </c>
      <c r="W24">
        <v>3209.7847689999999</v>
      </c>
      <c r="X24">
        <v>3267.0552870000001</v>
      </c>
      <c r="Y24">
        <v>3291.489047</v>
      </c>
      <c r="Z24">
        <v>3318.3370559999998</v>
      </c>
      <c r="AA24">
        <v>3639.5561849999999</v>
      </c>
      <c r="AB24">
        <v>3639.3977220000002</v>
      </c>
      <c r="AC24">
        <v>3697.0821860000001</v>
      </c>
      <c r="AD24">
        <v>3917.6003230000001</v>
      </c>
      <c r="AE24">
        <v>3927.825996</v>
      </c>
      <c r="AF24">
        <v>3954.6709719999999</v>
      </c>
      <c r="AG24">
        <v>3982.6851430000002</v>
      </c>
      <c r="AH24">
        <v>4010.186381</v>
      </c>
      <c r="AI24">
        <v>4037.0626600000001</v>
      </c>
      <c r="AJ24">
        <v>4063.5328479999998</v>
      </c>
      <c r="AK24">
        <v>4089.724056</v>
      </c>
    </row>
    <row r="25" spans="1:37" x14ac:dyDescent="0.25">
      <c r="A25" t="s">
        <v>172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601.52104899999995</v>
      </c>
      <c r="I25">
        <v>610.03629020000005</v>
      </c>
      <c r="J25">
        <v>618.33188959999995</v>
      </c>
      <c r="K25">
        <v>626.55335509999998</v>
      </c>
      <c r="L25">
        <v>634.74020910000002</v>
      </c>
      <c r="M25">
        <v>643.06466409999996</v>
      </c>
      <c r="N25">
        <v>651.48182929999996</v>
      </c>
      <c r="O25">
        <v>660.03074890000005</v>
      </c>
      <c r="P25">
        <v>668.68101290000004</v>
      </c>
      <c r="Q25">
        <v>677.48986760000003</v>
      </c>
      <c r="R25">
        <v>686.60472760000005</v>
      </c>
      <c r="S25">
        <v>695.69490599999995</v>
      </c>
      <c r="T25">
        <v>704.8239039</v>
      </c>
      <c r="U25">
        <v>714.00285329999997</v>
      </c>
      <c r="V25">
        <v>723.26041850000001</v>
      </c>
      <c r="W25">
        <v>732.51886290000004</v>
      </c>
      <c r="X25">
        <v>741.84323380000001</v>
      </c>
      <c r="Y25">
        <v>751.1808863</v>
      </c>
      <c r="Z25">
        <v>760.52077359999998</v>
      </c>
      <c r="AA25">
        <v>769.97227550000002</v>
      </c>
      <c r="AB25">
        <v>779.32859399999995</v>
      </c>
      <c r="AC25">
        <v>788.6655968</v>
      </c>
      <c r="AD25">
        <v>798.10159959999999</v>
      </c>
      <c r="AE25">
        <v>807.43035420000001</v>
      </c>
      <c r="AF25">
        <v>816.68555649999996</v>
      </c>
      <c r="AG25">
        <v>825.89846239999997</v>
      </c>
      <c r="AH25">
        <v>835.08796099999995</v>
      </c>
      <c r="AI25">
        <v>844.26746189999994</v>
      </c>
      <c r="AJ25">
        <v>853.44694419999996</v>
      </c>
      <c r="AK25">
        <v>862.63338350000004</v>
      </c>
    </row>
    <row r="26" spans="1:37" x14ac:dyDescent="0.25">
      <c r="A26" t="s">
        <v>173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2072.3363899999999</v>
      </c>
      <c r="I26">
        <v>2008.520338</v>
      </c>
      <c r="J26">
        <v>2025.7280720000001</v>
      </c>
      <c r="K26">
        <v>2052.3812499999999</v>
      </c>
      <c r="L26">
        <v>2027.4988980000001</v>
      </c>
      <c r="M26">
        <v>2060.0647170000002</v>
      </c>
      <c r="N26">
        <v>2084.585697</v>
      </c>
      <c r="O26">
        <v>2107.8590170000002</v>
      </c>
      <c r="P26">
        <v>2130.8535910000001</v>
      </c>
      <c r="Q26">
        <v>2234.5703600000002</v>
      </c>
      <c r="R26">
        <v>2082.2776909999998</v>
      </c>
      <c r="S26">
        <v>2137.8204289999999</v>
      </c>
      <c r="T26">
        <v>2160.3002390000001</v>
      </c>
      <c r="U26">
        <v>2181.6712050000001</v>
      </c>
      <c r="V26">
        <v>2212.1664380000002</v>
      </c>
      <c r="W26">
        <v>2232.617714</v>
      </c>
      <c r="X26">
        <v>2254.5415170000001</v>
      </c>
      <c r="Y26">
        <v>2276.7469649999998</v>
      </c>
      <c r="Z26">
        <v>2298.9823849999998</v>
      </c>
      <c r="AA26">
        <v>2260.6024360000001</v>
      </c>
      <c r="AB26">
        <v>2326.3006909999999</v>
      </c>
      <c r="AC26">
        <v>2344.5873780000002</v>
      </c>
      <c r="AD26">
        <v>2916.9690649999998</v>
      </c>
      <c r="AE26">
        <v>2852.8231249999999</v>
      </c>
      <c r="AF26">
        <v>2871.974346</v>
      </c>
      <c r="AG26">
        <v>2900.3854580000002</v>
      </c>
      <c r="AH26">
        <v>2928.2693159999999</v>
      </c>
      <c r="AI26">
        <v>2954.8035129999998</v>
      </c>
      <c r="AJ26">
        <v>2980.2493140000001</v>
      </c>
      <c r="AK26">
        <v>3004.8250849999999</v>
      </c>
    </row>
    <row r="27" spans="1:37" x14ac:dyDescent="0.25">
      <c r="A27" t="s">
        <v>174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344.19431780000002</v>
      </c>
      <c r="I27">
        <v>349.08543020000002</v>
      </c>
      <c r="J27">
        <v>353.85453619999998</v>
      </c>
      <c r="K27">
        <v>358.57386109999999</v>
      </c>
      <c r="L27">
        <v>363.26861489999999</v>
      </c>
      <c r="M27">
        <v>368.03503160000002</v>
      </c>
      <c r="N27">
        <v>372.85518439999998</v>
      </c>
      <c r="O27">
        <v>377.750541</v>
      </c>
      <c r="P27">
        <v>382.70571919999998</v>
      </c>
      <c r="Q27">
        <v>387.75086149999998</v>
      </c>
      <c r="R27">
        <v>392.96700440000001</v>
      </c>
      <c r="S27">
        <v>398.1797522</v>
      </c>
      <c r="T27">
        <v>403.41449219999998</v>
      </c>
      <c r="U27">
        <v>408.67673539999998</v>
      </c>
      <c r="V27">
        <v>413.98235620000003</v>
      </c>
      <c r="W27">
        <v>419.29035019999998</v>
      </c>
      <c r="X27">
        <v>424.6338872</v>
      </c>
      <c r="Y27">
        <v>429.98591140000002</v>
      </c>
      <c r="Z27">
        <v>435.33925049999999</v>
      </c>
      <c r="AA27">
        <v>440.75240120000001</v>
      </c>
      <c r="AB27">
        <v>446.11656319999997</v>
      </c>
      <c r="AC27">
        <v>451.4673717</v>
      </c>
      <c r="AD27">
        <v>456.86973219999999</v>
      </c>
      <c r="AE27">
        <v>462.21589699999998</v>
      </c>
      <c r="AF27">
        <v>467.51891569999998</v>
      </c>
      <c r="AG27">
        <v>472.79538669999999</v>
      </c>
      <c r="AH27">
        <v>478.05653539999997</v>
      </c>
      <c r="AI27">
        <v>483.31052399999999</v>
      </c>
      <c r="AJ27">
        <v>488.56338940000001</v>
      </c>
      <c r="AK27">
        <v>493.81932449999999</v>
      </c>
    </row>
    <row r="28" spans="1:37" x14ac:dyDescent="0.25">
      <c r="A28" t="s">
        <v>175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5965.4121990000003</v>
      </c>
      <c r="I28">
        <v>5896.6029490000001</v>
      </c>
      <c r="J28">
        <v>5962.0828869999996</v>
      </c>
      <c r="K28">
        <v>6035.9034119999997</v>
      </c>
      <c r="L28">
        <v>5958.168017</v>
      </c>
      <c r="M28">
        <v>6090.9666999999999</v>
      </c>
      <c r="N28">
        <v>6144.6689640000004</v>
      </c>
      <c r="O28">
        <v>6215.4258790000004</v>
      </c>
      <c r="P28">
        <v>6269.3380820000002</v>
      </c>
      <c r="Q28">
        <v>6267.1448899999996</v>
      </c>
      <c r="R28">
        <v>7189.1910959999996</v>
      </c>
      <c r="S28">
        <v>7144.4169970000003</v>
      </c>
      <c r="T28">
        <v>7217.2937659999998</v>
      </c>
      <c r="U28">
        <v>7295.7301740000003</v>
      </c>
      <c r="V28">
        <v>7428.7448880000002</v>
      </c>
      <c r="W28">
        <v>7460.5008669999997</v>
      </c>
      <c r="X28">
        <v>7559.3575499999997</v>
      </c>
      <c r="Y28">
        <v>7632.9237919999996</v>
      </c>
      <c r="Z28">
        <v>7707.2324500000004</v>
      </c>
      <c r="AA28">
        <v>8008.3892130000004</v>
      </c>
      <c r="AB28">
        <v>8023.8850849999999</v>
      </c>
      <c r="AC28">
        <v>8120.5304310000001</v>
      </c>
      <c r="AD28">
        <v>8287.3692520000004</v>
      </c>
      <c r="AE28">
        <v>8352.1201270000001</v>
      </c>
      <c r="AF28">
        <v>8424.7187620000004</v>
      </c>
      <c r="AG28">
        <v>8497.3885499999997</v>
      </c>
      <c r="AH28">
        <v>8569.3959969999996</v>
      </c>
      <c r="AI28">
        <v>8640.8608289999993</v>
      </c>
      <c r="AJ28">
        <v>8711.9567160000006</v>
      </c>
      <c r="AK28">
        <v>8782.8189980000006</v>
      </c>
    </row>
    <row r="29" spans="1:37" x14ac:dyDescent="0.25">
      <c r="A29" t="s">
        <v>176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193.40448689999999</v>
      </c>
      <c r="I29">
        <v>195.95075309999999</v>
      </c>
      <c r="J29">
        <v>198.60131200000001</v>
      </c>
      <c r="K29">
        <v>201.24303509999999</v>
      </c>
      <c r="L29">
        <v>203.8702749</v>
      </c>
      <c r="M29">
        <v>206.53523079999999</v>
      </c>
      <c r="N29">
        <v>209.2276798</v>
      </c>
      <c r="O29">
        <v>211.96028290000001</v>
      </c>
      <c r="P29">
        <v>214.72475710000001</v>
      </c>
      <c r="Q29">
        <v>217.5384876</v>
      </c>
      <c r="R29">
        <v>231.717026</v>
      </c>
      <c r="S29">
        <v>233.43819379999999</v>
      </c>
      <c r="T29">
        <v>236.32567159999999</v>
      </c>
      <c r="U29">
        <v>239.34824660000001</v>
      </c>
      <c r="V29">
        <v>242.38564030000001</v>
      </c>
      <c r="W29">
        <v>245.40474900000001</v>
      </c>
      <c r="X29">
        <v>248.42817579999999</v>
      </c>
      <c r="Y29">
        <v>251.44456650000001</v>
      </c>
      <c r="Z29">
        <v>254.453012</v>
      </c>
      <c r="AA29">
        <v>257.48860400000001</v>
      </c>
      <c r="AB29">
        <v>252.60663199999999</v>
      </c>
      <c r="AC29">
        <v>256.39839990000002</v>
      </c>
      <c r="AD29">
        <v>259.43544279999998</v>
      </c>
      <c r="AE29">
        <v>262.35760019999998</v>
      </c>
      <c r="AF29">
        <v>265.2600296</v>
      </c>
      <c r="AG29">
        <v>268.159065</v>
      </c>
      <c r="AH29">
        <v>271.05861229999999</v>
      </c>
      <c r="AI29">
        <v>273.96064189999998</v>
      </c>
      <c r="AJ29">
        <v>276.86661470000001</v>
      </c>
      <c r="AK29">
        <v>279.77753580000001</v>
      </c>
    </row>
    <row r="30" spans="1:37" x14ac:dyDescent="0.25">
      <c r="A30" t="s">
        <v>177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56564.086649999997</v>
      </c>
      <c r="I30">
        <v>57340.142849999997</v>
      </c>
      <c r="J30">
        <v>58101.979330000002</v>
      </c>
      <c r="K30">
        <v>58856.059650000003</v>
      </c>
      <c r="L30">
        <v>59600.88033</v>
      </c>
      <c r="M30">
        <v>60353.051299999999</v>
      </c>
      <c r="N30">
        <v>61105.700169999996</v>
      </c>
      <c r="O30">
        <v>61865.211340000002</v>
      </c>
      <c r="P30">
        <v>62629.065119999999</v>
      </c>
      <c r="Q30">
        <v>63404.93806</v>
      </c>
      <c r="R30">
        <v>64208.475749999998</v>
      </c>
      <c r="S30">
        <v>65004.432090000002</v>
      </c>
      <c r="T30">
        <v>65805.3171</v>
      </c>
      <c r="U30">
        <v>66610.450349999999</v>
      </c>
      <c r="V30">
        <v>67422.768790000002</v>
      </c>
      <c r="W30">
        <v>68234.119959999996</v>
      </c>
      <c r="X30">
        <v>69053.032170000006</v>
      </c>
      <c r="Y30">
        <v>69873.440770000001</v>
      </c>
      <c r="Z30">
        <v>70695.781900000002</v>
      </c>
      <c r="AA30">
        <v>71532.375450000007</v>
      </c>
      <c r="AB30">
        <v>72360.555760000003</v>
      </c>
      <c r="AC30">
        <v>73191.985650000002</v>
      </c>
      <c r="AD30">
        <v>74037.079949999999</v>
      </c>
      <c r="AE30">
        <v>74873.830220000003</v>
      </c>
      <c r="AF30">
        <v>75709.614560000002</v>
      </c>
      <c r="AG30">
        <v>76546.714229999998</v>
      </c>
      <c r="AH30">
        <v>77386.765429999999</v>
      </c>
      <c r="AI30">
        <v>78231.326679999998</v>
      </c>
      <c r="AJ30">
        <v>79081.727840000007</v>
      </c>
      <c r="AK30">
        <v>79938.973970000006</v>
      </c>
    </row>
    <row r="31" spans="1:37" x14ac:dyDescent="0.25">
      <c r="A31" t="s">
        <v>178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1649386.986</v>
      </c>
      <c r="I31">
        <v>1672230.328</v>
      </c>
      <c r="J31">
        <v>1694533.3659999999</v>
      </c>
      <c r="K31">
        <v>1716621.77</v>
      </c>
      <c r="L31">
        <v>1738430.338</v>
      </c>
      <c r="M31">
        <v>1760590.7479999999</v>
      </c>
      <c r="N31">
        <v>1782776.0109999999</v>
      </c>
      <c r="O31">
        <v>1805208.568</v>
      </c>
      <c r="P31">
        <v>1827757.3959999999</v>
      </c>
      <c r="Q31">
        <v>1850712.773</v>
      </c>
      <c r="R31">
        <v>1874675.531</v>
      </c>
      <c r="S31">
        <v>1898224.5220000001</v>
      </c>
      <c r="T31">
        <v>1921906.727</v>
      </c>
      <c r="U31">
        <v>1945701.926</v>
      </c>
      <c r="V31">
        <v>1969729.818</v>
      </c>
      <c r="W31">
        <v>1993663.3959999999</v>
      </c>
      <c r="X31">
        <v>2017850.155</v>
      </c>
      <c r="Y31">
        <v>2042043.1769999999</v>
      </c>
      <c r="Z31">
        <v>2066266.5319999999</v>
      </c>
      <c r="AA31">
        <v>2091010.4550000001</v>
      </c>
      <c r="AB31">
        <v>2115365.9950000001</v>
      </c>
      <c r="AC31">
        <v>2139823.6170000001</v>
      </c>
      <c r="AD31">
        <v>2164798.7820000001</v>
      </c>
      <c r="AE31">
        <v>2189380.7310000001</v>
      </c>
      <c r="AF31">
        <v>2213878.9670000002</v>
      </c>
      <c r="AG31">
        <v>2238377.9989999998</v>
      </c>
      <c r="AH31">
        <v>2262927.6979999999</v>
      </c>
      <c r="AI31">
        <v>2287571.1179999998</v>
      </c>
      <c r="AJ31">
        <v>2312344.16</v>
      </c>
      <c r="AK31">
        <v>2337273.9989999998</v>
      </c>
    </row>
    <row r="32" spans="1:37" x14ac:dyDescent="0.25">
      <c r="A32" t="s">
        <v>179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42736.154130000003</v>
      </c>
      <c r="I32">
        <v>43302.68518</v>
      </c>
      <c r="J32">
        <v>43858.041080000003</v>
      </c>
      <c r="K32">
        <v>44411.754950000002</v>
      </c>
      <c r="L32">
        <v>44959.990440000001</v>
      </c>
      <c r="M32">
        <v>45523.05977</v>
      </c>
      <c r="N32">
        <v>46088.432829999998</v>
      </c>
      <c r="O32">
        <v>46662.500489999999</v>
      </c>
      <c r="P32">
        <v>47240.631309999997</v>
      </c>
      <c r="Q32">
        <v>47830.541980000002</v>
      </c>
      <c r="R32">
        <v>48455.372329999998</v>
      </c>
      <c r="S32">
        <v>49061.705779999997</v>
      </c>
      <c r="T32">
        <v>49672.027959999999</v>
      </c>
      <c r="U32">
        <v>50285.465360000002</v>
      </c>
      <c r="V32">
        <v>50905.890240000001</v>
      </c>
      <c r="W32">
        <v>51522.20723</v>
      </c>
      <c r="X32">
        <v>52146.015469999998</v>
      </c>
      <c r="Y32">
        <v>52769.471660000003</v>
      </c>
      <c r="Z32">
        <v>53393.463889999999</v>
      </c>
      <c r="AA32">
        <v>54034.2785</v>
      </c>
      <c r="AB32">
        <v>54660.772010000001</v>
      </c>
      <c r="AC32">
        <v>55290.649980000002</v>
      </c>
      <c r="AD32">
        <v>55935.754800000002</v>
      </c>
      <c r="AE32">
        <v>56568.258300000001</v>
      </c>
      <c r="AF32">
        <v>57198.530010000002</v>
      </c>
      <c r="AG32">
        <v>57828.858809999998</v>
      </c>
      <c r="AH32">
        <v>58460.43939</v>
      </c>
      <c r="AI32">
        <v>59094.340709999997</v>
      </c>
      <c r="AJ32">
        <v>59731.460590000002</v>
      </c>
      <c r="AK32">
        <v>60372.47638</v>
      </c>
    </row>
    <row r="33" spans="1:37" x14ac:dyDescent="0.25">
      <c r="A33" t="s">
        <v>180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738.67436999999995</v>
      </c>
      <c r="I33">
        <v>741.64762599999995</v>
      </c>
      <c r="J33">
        <v>744.80049110000004</v>
      </c>
      <c r="K33">
        <v>747.90669660000003</v>
      </c>
      <c r="L33">
        <v>750.82283219999999</v>
      </c>
      <c r="M33">
        <v>753.55863220000003</v>
      </c>
      <c r="N33">
        <v>756.12445530000002</v>
      </c>
      <c r="O33">
        <v>758.56796710000003</v>
      </c>
      <c r="P33">
        <v>760.9204747</v>
      </c>
      <c r="Q33">
        <v>763.24134949999996</v>
      </c>
      <c r="R33">
        <v>765.65906940000002</v>
      </c>
      <c r="S33">
        <v>768.10163880000005</v>
      </c>
      <c r="T33">
        <v>770.53452749999997</v>
      </c>
      <c r="U33">
        <v>772.93335430000002</v>
      </c>
      <c r="V33">
        <v>775.2982786</v>
      </c>
      <c r="W33">
        <v>777.59619350000003</v>
      </c>
      <c r="X33">
        <v>779.83916079999995</v>
      </c>
      <c r="Y33">
        <v>782.01725480000005</v>
      </c>
      <c r="Z33">
        <v>784.12286859999995</v>
      </c>
      <c r="AA33">
        <v>786.21121240000002</v>
      </c>
      <c r="AB33">
        <v>788.22889229999998</v>
      </c>
      <c r="AC33">
        <v>790.16946189999999</v>
      </c>
      <c r="AD33">
        <v>792.08107659999996</v>
      </c>
      <c r="AE33">
        <v>793.91743480000002</v>
      </c>
      <c r="AF33">
        <v>795.65823339999997</v>
      </c>
      <c r="AG33">
        <v>797.30245319999995</v>
      </c>
      <c r="AH33">
        <v>798.86121370000001</v>
      </c>
      <c r="AI33">
        <v>800.3525128</v>
      </c>
      <c r="AJ33">
        <v>801.79637790000004</v>
      </c>
      <c r="AK33">
        <v>803.21115950000001</v>
      </c>
    </row>
    <row r="34" spans="1:37" x14ac:dyDescent="0.25">
      <c r="A34" t="s">
        <v>181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86.276864930000002</v>
      </c>
      <c r="I34">
        <v>86.582801470000007</v>
      </c>
      <c r="J34">
        <v>86.79424745</v>
      </c>
      <c r="K34">
        <v>86.948220809999995</v>
      </c>
      <c r="L34">
        <v>87.044350899999998</v>
      </c>
      <c r="M34">
        <v>87.179320300000001</v>
      </c>
      <c r="N34">
        <v>87.32262824</v>
      </c>
      <c r="O34">
        <v>87.489921899999999</v>
      </c>
      <c r="P34">
        <v>87.660956519999999</v>
      </c>
      <c r="Q34">
        <v>87.873006910000001</v>
      </c>
      <c r="R34">
        <v>88.231234729999997</v>
      </c>
      <c r="S34">
        <v>88.541838499999997</v>
      </c>
      <c r="T34">
        <v>88.823373829999994</v>
      </c>
      <c r="U34">
        <v>89.088247480000007</v>
      </c>
      <c r="V34">
        <v>89.362363610000003</v>
      </c>
      <c r="W34">
        <v>89.606725370000007</v>
      </c>
      <c r="X34">
        <v>89.862164070000006</v>
      </c>
      <c r="Y34">
        <v>90.108954639999993</v>
      </c>
      <c r="Z34">
        <v>90.345272940000001</v>
      </c>
      <c r="AA34">
        <v>90.643597589999999</v>
      </c>
      <c r="AB34">
        <v>90.897131000000002</v>
      </c>
      <c r="AC34">
        <v>91.139298729999993</v>
      </c>
      <c r="AD34">
        <v>91.44695806</v>
      </c>
      <c r="AE34">
        <v>91.708607060000006</v>
      </c>
      <c r="AF34">
        <v>91.924444109999996</v>
      </c>
      <c r="AG34">
        <v>92.109003900000005</v>
      </c>
      <c r="AH34">
        <v>92.27403855</v>
      </c>
      <c r="AI34">
        <v>92.427371710000003</v>
      </c>
      <c r="AJ34">
        <v>92.573983769999998</v>
      </c>
      <c r="AK34">
        <v>92.716948160000001</v>
      </c>
    </row>
    <row r="35" spans="1:37" x14ac:dyDescent="0.25">
      <c r="A35" t="s">
        <v>182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189.1402702</v>
      </c>
      <c r="I35">
        <v>189.92432880000001</v>
      </c>
      <c r="J35">
        <v>190.7115952</v>
      </c>
      <c r="K35">
        <v>191.47440130000001</v>
      </c>
      <c r="L35">
        <v>192.19800409999999</v>
      </c>
      <c r="M35">
        <v>192.8863571</v>
      </c>
      <c r="N35">
        <v>193.544635</v>
      </c>
      <c r="O35">
        <v>194.1824852</v>
      </c>
      <c r="P35">
        <v>194.80674289999999</v>
      </c>
      <c r="Q35">
        <v>195.42687810000001</v>
      </c>
      <c r="R35">
        <v>196.05827479999999</v>
      </c>
      <c r="S35">
        <v>196.69130480000001</v>
      </c>
      <c r="T35">
        <v>197.32066320000001</v>
      </c>
      <c r="U35">
        <v>197.94254530000001</v>
      </c>
      <c r="V35">
        <v>198.5558158</v>
      </c>
      <c r="W35">
        <v>199.155475</v>
      </c>
      <c r="X35">
        <v>199.74186589999999</v>
      </c>
      <c r="Y35">
        <v>200.31259800000001</v>
      </c>
      <c r="Z35">
        <v>200.8657675</v>
      </c>
      <c r="AA35">
        <v>201.40646910000001</v>
      </c>
      <c r="AB35">
        <v>201.92813419999999</v>
      </c>
      <c r="AC35">
        <v>202.429665</v>
      </c>
      <c r="AD35">
        <v>202.91644550000001</v>
      </c>
      <c r="AE35">
        <v>203.38369489999999</v>
      </c>
      <c r="AF35">
        <v>203.83012859999999</v>
      </c>
      <c r="AG35">
        <v>204.2571499</v>
      </c>
      <c r="AH35">
        <v>204.6677713</v>
      </c>
      <c r="AI35">
        <v>205.06590009999999</v>
      </c>
      <c r="AJ35">
        <v>205.4555148</v>
      </c>
      <c r="AK35">
        <v>205.84000750000001</v>
      </c>
    </row>
    <row r="36" spans="1:37" x14ac:dyDescent="0.25">
      <c r="A36" t="s">
        <v>183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101.31450270000001</v>
      </c>
      <c r="I36">
        <v>102.7404251</v>
      </c>
      <c r="J36">
        <v>103.6755768</v>
      </c>
      <c r="K36">
        <v>104.29102640000001</v>
      </c>
      <c r="L36">
        <v>104.649027</v>
      </c>
      <c r="M36">
        <v>104.9943698</v>
      </c>
      <c r="N36">
        <v>105.2862555</v>
      </c>
      <c r="O36">
        <v>105.5779241</v>
      </c>
      <c r="P36">
        <v>105.8397068</v>
      </c>
      <c r="Q36">
        <v>106.1587505</v>
      </c>
      <c r="R36">
        <v>106.752831</v>
      </c>
      <c r="S36">
        <v>107.2174129</v>
      </c>
      <c r="T36">
        <v>107.6109575</v>
      </c>
      <c r="U36">
        <v>107.96509570000001</v>
      </c>
      <c r="V36">
        <v>108.3360196</v>
      </c>
      <c r="W36">
        <v>108.6439602</v>
      </c>
      <c r="X36">
        <v>108.97779060000001</v>
      </c>
      <c r="Y36">
        <v>109.29515600000001</v>
      </c>
      <c r="Z36">
        <v>109.59457039999999</v>
      </c>
      <c r="AA36">
        <v>110.0252232</v>
      </c>
      <c r="AB36">
        <v>110.36170920000001</v>
      </c>
      <c r="AC36">
        <v>110.6820336</v>
      </c>
      <c r="AD36">
        <v>111.1435268</v>
      </c>
      <c r="AE36">
        <v>111.5092753</v>
      </c>
      <c r="AF36">
        <v>111.78799220000001</v>
      </c>
      <c r="AG36">
        <v>112.01111400000001</v>
      </c>
      <c r="AH36">
        <v>112.2015998</v>
      </c>
      <c r="AI36">
        <v>112.3735982</v>
      </c>
      <c r="AJ36">
        <v>112.5353878</v>
      </c>
      <c r="AK36">
        <v>112.6915975</v>
      </c>
    </row>
    <row r="37" spans="1:37" x14ac:dyDescent="0.25">
      <c r="A37" t="s">
        <v>184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59.870772729999999</v>
      </c>
      <c r="I37">
        <v>60.159379399999999</v>
      </c>
      <c r="J37">
        <v>60.435689199999999</v>
      </c>
      <c r="K37">
        <v>60.692532479999997</v>
      </c>
      <c r="L37">
        <v>60.925952430000002</v>
      </c>
      <c r="M37">
        <v>61.145292869999999</v>
      </c>
      <c r="N37">
        <v>61.352025329999996</v>
      </c>
      <c r="O37">
        <v>61.551234360000002</v>
      </c>
      <c r="P37">
        <v>61.74451938</v>
      </c>
      <c r="Q37">
        <v>61.937726439999999</v>
      </c>
      <c r="R37">
        <v>62.143822849999999</v>
      </c>
      <c r="S37">
        <v>62.347770130000001</v>
      </c>
      <c r="T37">
        <v>62.548226309999997</v>
      </c>
      <c r="U37">
        <v>62.744585200000003</v>
      </c>
      <c r="V37">
        <v>62.938358180000002</v>
      </c>
      <c r="W37">
        <v>63.12557949</v>
      </c>
      <c r="X37">
        <v>63.309113510000003</v>
      </c>
      <c r="Y37">
        <v>63.487275769999997</v>
      </c>
      <c r="Z37">
        <v>63.659401109999997</v>
      </c>
      <c r="AA37">
        <v>63.832357369999997</v>
      </c>
      <c r="AB37">
        <v>63.997143459999997</v>
      </c>
      <c r="AC37">
        <v>64.155086510000004</v>
      </c>
      <c r="AD37">
        <v>64.313280019999993</v>
      </c>
      <c r="AE37">
        <v>64.463117629999999</v>
      </c>
      <c r="AF37">
        <v>64.603580280000003</v>
      </c>
      <c r="AG37">
        <v>64.735812710000005</v>
      </c>
      <c r="AH37">
        <v>64.861517000000006</v>
      </c>
      <c r="AI37">
        <v>64.982497710000004</v>
      </c>
      <c r="AJ37">
        <v>65.100416390000007</v>
      </c>
      <c r="AK37">
        <v>65.216630359999996</v>
      </c>
    </row>
    <row r="38" spans="1:37" x14ac:dyDescent="0.25">
      <c r="A38" t="s">
        <v>185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156.54757330000001</v>
      </c>
      <c r="I38">
        <v>157.53521019999999</v>
      </c>
      <c r="J38">
        <v>158.3553497</v>
      </c>
      <c r="K38">
        <v>159.0482562</v>
      </c>
      <c r="L38">
        <v>159.6263678</v>
      </c>
      <c r="M38">
        <v>160.1774187</v>
      </c>
      <c r="N38">
        <v>160.6918278</v>
      </c>
      <c r="O38">
        <v>161.19406230000001</v>
      </c>
      <c r="P38">
        <v>161.67831519999999</v>
      </c>
      <c r="Q38">
        <v>162.18004970000001</v>
      </c>
      <c r="R38">
        <v>162.78405979999999</v>
      </c>
      <c r="S38">
        <v>163.34526729999999</v>
      </c>
      <c r="T38">
        <v>163.87931660000001</v>
      </c>
      <c r="U38">
        <v>164.3945549</v>
      </c>
      <c r="V38">
        <v>164.9097534</v>
      </c>
      <c r="W38">
        <v>165.39457630000001</v>
      </c>
      <c r="X38">
        <v>165.87976449999999</v>
      </c>
      <c r="Y38">
        <v>166.349625</v>
      </c>
      <c r="Z38">
        <v>166.8024144</v>
      </c>
      <c r="AA38">
        <v>167.29285329999999</v>
      </c>
      <c r="AB38">
        <v>167.73924779999999</v>
      </c>
      <c r="AC38">
        <v>168.1671293</v>
      </c>
      <c r="AD38">
        <v>168.63437780000001</v>
      </c>
      <c r="AE38">
        <v>169.05678950000001</v>
      </c>
      <c r="AF38">
        <v>169.43616080000001</v>
      </c>
      <c r="AG38">
        <v>169.7842976</v>
      </c>
      <c r="AH38">
        <v>170.11126139999999</v>
      </c>
      <c r="AI38">
        <v>170.42461130000001</v>
      </c>
      <c r="AJ38">
        <v>170.72985639999999</v>
      </c>
      <c r="AK38">
        <v>171.03081539999999</v>
      </c>
    </row>
    <row r="39" spans="1:37" x14ac:dyDescent="0.25">
      <c r="A39" t="s">
        <v>186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394.2772104</v>
      </c>
      <c r="I39">
        <v>397.24051839999998</v>
      </c>
      <c r="J39">
        <v>399.52297140000002</v>
      </c>
      <c r="K39">
        <v>401.32793400000003</v>
      </c>
      <c r="L39">
        <v>402.7265688</v>
      </c>
      <c r="M39">
        <v>404.06883199999999</v>
      </c>
      <c r="N39">
        <v>405.30608580000001</v>
      </c>
      <c r="O39">
        <v>406.52351950000002</v>
      </c>
      <c r="P39">
        <v>407.68754610000002</v>
      </c>
      <c r="Q39">
        <v>408.93092760000002</v>
      </c>
      <c r="R39">
        <v>410.5783424</v>
      </c>
      <c r="S39">
        <v>412.0495277</v>
      </c>
      <c r="T39">
        <v>413.41516689999997</v>
      </c>
      <c r="U39">
        <v>414.71579559999998</v>
      </c>
      <c r="V39">
        <v>416.0298287</v>
      </c>
      <c r="W39">
        <v>417.23980599999999</v>
      </c>
      <c r="X39">
        <v>418.47022800000002</v>
      </c>
      <c r="Y39">
        <v>419.65957789999999</v>
      </c>
      <c r="Z39">
        <v>420.80277649999999</v>
      </c>
      <c r="AA39">
        <v>422.11535240000001</v>
      </c>
      <c r="AB39">
        <v>423.27291630000002</v>
      </c>
      <c r="AC39">
        <v>424.38105639999998</v>
      </c>
      <c r="AD39">
        <v>425.66885839999998</v>
      </c>
      <c r="AE39">
        <v>426.79853789999999</v>
      </c>
      <c r="AF39">
        <v>427.7785887</v>
      </c>
      <c r="AG39">
        <v>428.65593260000003</v>
      </c>
      <c r="AH39">
        <v>429.46800860000002</v>
      </c>
      <c r="AI39">
        <v>430.24057690000001</v>
      </c>
      <c r="AJ39">
        <v>430.99080420000001</v>
      </c>
      <c r="AK39">
        <v>431.72968850000001</v>
      </c>
    </row>
    <row r="40" spans="1:37" x14ac:dyDescent="0.25">
      <c r="A40" t="s">
        <v>187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1408.921574</v>
      </c>
      <c r="I40">
        <v>1415.648635</v>
      </c>
      <c r="J40">
        <v>1422.241626</v>
      </c>
      <c r="K40">
        <v>1428.4573190000001</v>
      </c>
      <c r="L40">
        <v>1434.1684009999999</v>
      </c>
      <c r="M40">
        <v>1439.5116069999999</v>
      </c>
      <c r="N40">
        <v>1444.5406499999999</v>
      </c>
      <c r="O40">
        <v>1449.3673389999999</v>
      </c>
      <c r="P40">
        <v>1454.045198</v>
      </c>
      <c r="Q40">
        <v>1458.687864</v>
      </c>
      <c r="R40">
        <v>1463.5375750000001</v>
      </c>
      <c r="S40">
        <v>1468.380938</v>
      </c>
      <c r="T40">
        <v>1473.1681719999999</v>
      </c>
      <c r="U40">
        <v>1477.867035</v>
      </c>
      <c r="V40">
        <v>1482.4907290000001</v>
      </c>
      <c r="W40">
        <v>1486.9708450000001</v>
      </c>
      <c r="X40">
        <v>1491.345241</v>
      </c>
      <c r="Y40">
        <v>1495.587327</v>
      </c>
      <c r="Z40">
        <v>1499.6823489999999</v>
      </c>
      <c r="AA40">
        <v>1503.744631</v>
      </c>
      <c r="AB40">
        <v>1507.6382840000001</v>
      </c>
      <c r="AC40">
        <v>1511.369502</v>
      </c>
      <c r="AD40">
        <v>1515.048215</v>
      </c>
      <c r="AE40">
        <v>1518.5546959999999</v>
      </c>
      <c r="AF40">
        <v>1521.8641929999999</v>
      </c>
      <c r="AG40">
        <v>1524.989174</v>
      </c>
      <c r="AH40">
        <v>1527.959116</v>
      </c>
      <c r="AI40">
        <v>1530.8109019999999</v>
      </c>
      <c r="AJ40">
        <v>1533.581306</v>
      </c>
      <c r="AK40">
        <v>1536.301745</v>
      </c>
    </row>
    <row r="41" spans="1:37" x14ac:dyDescent="0.25">
      <c r="A41" t="s">
        <v>188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1510.846178</v>
      </c>
      <c r="I41">
        <v>1518.987075</v>
      </c>
      <c r="J41">
        <v>1526.8318180000001</v>
      </c>
      <c r="K41">
        <v>1534.1334429999999</v>
      </c>
      <c r="L41">
        <v>1540.854967</v>
      </c>
      <c r="M41">
        <v>1547.251559</v>
      </c>
      <c r="N41">
        <v>1553.450705</v>
      </c>
      <c r="O41">
        <v>1559.58124</v>
      </c>
      <c r="P41">
        <v>1565.680912</v>
      </c>
      <c r="Q41">
        <v>1571.8420570000001</v>
      </c>
      <c r="R41">
        <v>1578.319974</v>
      </c>
      <c r="S41">
        <v>1584.8410670000001</v>
      </c>
      <c r="T41">
        <v>1591.2824439999999</v>
      </c>
      <c r="U41">
        <v>1597.593224</v>
      </c>
      <c r="V41">
        <v>1603.791311</v>
      </c>
      <c r="W41">
        <v>1609.7999480000001</v>
      </c>
      <c r="X41">
        <v>1615.6542830000001</v>
      </c>
      <c r="Y41">
        <v>1621.323774</v>
      </c>
      <c r="Z41">
        <v>1626.778732</v>
      </c>
      <c r="AA41">
        <v>1632.1425509999999</v>
      </c>
      <c r="AB41">
        <v>1637.2533089999999</v>
      </c>
      <c r="AC41">
        <v>1642.0898729999999</v>
      </c>
      <c r="AD41">
        <v>1646.7913000000001</v>
      </c>
      <c r="AE41">
        <v>1651.2177859999999</v>
      </c>
      <c r="AF41">
        <v>1655.3088009999999</v>
      </c>
      <c r="AG41">
        <v>1659.072189</v>
      </c>
      <c r="AH41">
        <v>1662.5447180000001</v>
      </c>
      <c r="AI41">
        <v>1665.7699909999999</v>
      </c>
      <c r="AJ41">
        <v>1668.7880990000001</v>
      </c>
      <c r="AK41">
        <v>1671.631286</v>
      </c>
    </row>
    <row r="42" spans="1:37" x14ac:dyDescent="0.25">
      <c r="A42" t="s">
        <v>189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143.5833226</v>
      </c>
      <c r="I42">
        <v>158.96951480000001</v>
      </c>
      <c r="J42">
        <v>166.6567503</v>
      </c>
      <c r="K42">
        <v>169.67295050000001</v>
      </c>
      <c r="L42">
        <v>166.42271869999999</v>
      </c>
      <c r="M42">
        <v>165.5728182</v>
      </c>
      <c r="N42">
        <v>164.7425044</v>
      </c>
      <c r="O42">
        <v>164.06030390000001</v>
      </c>
      <c r="P42">
        <v>163.56345110000001</v>
      </c>
      <c r="Q42">
        <v>162.90493240000001</v>
      </c>
      <c r="R42">
        <v>159.60591299999999</v>
      </c>
      <c r="S42">
        <v>157.98394859999999</v>
      </c>
      <c r="T42">
        <v>157.33176900000001</v>
      </c>
      <c r="U42">
        <v>157.194965</v>
      </c>
      <c r="V42">
        <v>156.67828750000001</v>
      </c>
      <c r="W42">
        <v>155.3625088</v>
      </c>
      <c r="X42">
        <v>154.85289890000001</v>
      </c>
      <c r="Y42">
        <v>154.78043529999999</v>
      </c>
      <c r="Z42">
        <v>154.91536289999999</v>
      </c>
      <c r="AA42">
        <v>156.11754310000001</v>
      </c>
      <c r="AB42">
        <v>155.79343560000001</v>
      </c>
      <c r="AC42">
        <v>155.6842987</v>
      </c>
      <c r="AD42">
        <v>155.7082546</v>
      </c>
      <c r="AE42">
        <v>155.7863279</v>
      </c>
      <c r="AF42">
        <v>155.8735978</v>
      </c>
      <c r="AG42">
        <v>155.9491787</v>
      </c>
      <c r="AH42">
        <v>156.00542369999999</v>
      </c>
      <c r="AI42">
        <v>156.0412245</v>
      </c>
      <c r="AJ42">
        <v>156.05827199999999</v>
      </c>
      <c r="AK42">
        <v>156.05908070000001</v>
      </c>
    </row>
    <row r="43" spans="1:37" x14ac:dyDescent="0.25">
      <c r="A43" t="s">
        <v>190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7.6861389210000004</v>
      </c>
      <c r="I43">
        <v>10.49604237</v>
      </c>
      <c r="J43">
        <v>12.093775470000001</v>
      </c>
      <c r="K43">
        <v>12.72050733</v>
      </c>
      <c r="L43">
        <v>12.792318720000001</v>
      </c>
      <c r="M43">
        <v>12.617158699999999</v>
      </c>
      <c r="N43">
        <v>11.76343166</v>
      </c>
      <c r="O43">
        <v>11.230773299999999</v>
      </c>
      <c r="P43">
        <v>10.10521735</v>
      </c>
      <c r="Q43">
        <v>9.5294664699999991</v>
      </c>
      <c r="R43">
        <v>15.05491353</v>
      </c>
      <c r="S43">
        <v>17.87540753</v>
      </c>
      <c r="T43">
        <v>19.241967240000001</v>
      </c>
      <c r="U43">
        <v>19.675385259999999</v>
      </c>
      <c r="V43">
        <v>19.62456997</v>
      </c>
      <c r="W43">
        <v>19.369569219999999</v>
      </c>
      <c r="X43">
        <v>19.826036129999999</v>
      </c>
      <c r="Y43">
        <v>19.921677330000001</v>
      </c>
      <c r="Z43">
        <v>19.824206929999999</v>
      </c>
      <c r="AA43">
        <v>19.643746459999999</v>
      </c>
      <c r="AB43">
        <v>19.43852236</v>
      </c>
      <c r="AC43">
        <v>19.986743229999998</v>
      </c>
      <c r="AD43">
        <v>20.193301179999999</v>
      </c>
      <c r="AE43">
        <v>20.19472648</v>
      </c>
      <c r="AF43">
        <v>20.09002328</v>
      </c>
      <c r="AG43">
        <v>19.937610029999998</v>
      </c>
      <c r="AH43">
        <v>19.768566320000001</v>
      </c>
      <c r="AI43">
        <v>19.597907490000001</v>
      </c>
      <c r="AJ43">
        <v>19.431928710000001</v>
      </c>
      <c r="AK43">
        <v>19.272528380000001</v>
      </c>
    </row>
    <row r="44" spans="1:37" x14ac:dyDescent="0.25">
      <c r="A44" t="s">
        <v>191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9.2861045270000009</v>
      </c>
      <c r="I44">
        <v>10.85938382</v>
      </c>
      <c r="J44">
        <v>11.668599049999999</v>
      </c>
      <c r="K44">
        <v>11.98033976</v>
      </c>
      <c r="L44">
        <v>12.49128827</v>
      </c>
      <c r="M44">
        <v>12.6665826</v>
      </c>
      <c r="N44">
        <v>12.62285836</v>
      </c>
      <c r="O44">
        <v>12.52660627</v>
      </c>
      <c r="P44">
        <v>12.37196372</v>
      </c>
      <c r="Q44">
        <v>12.432732120000001</v>
      </c>
      <c r="R44">
        <v>14.060813919999999</v>
      </c>
      <c r="S44">
        <v>14.860419759999999</v>
      </c>
      <c r="T44">
        <v>15.19976969</v>
      </c>
      <c r="U44">
        <v>15.283241780000001</v>
      </c>
      <c r="V44">
        <v>15.24591156</v>
      </c>
      <c r="W44">
        <v>15.157567289999999</v>
      </c>
      <c r="X44">
        <v>15.113437749999999</v>
      </c>
      <c r="Y44">
        <v>15.045224620000001</v>
      </c>
      <c r="Z44">
        <v>14.96998604</v>
      </c>
      <c r="AA44">
        <v>15.18234934</v>
      </c>
      <c r="AB44">
        <v>15.26304569</v>
      </c>
      <c r="AC44">
        <v>15.322448619999999</v>
      </c>
      <c r="AD44">
        <v>15.314476239999999</v>
      </c>
      <c r="AE44">
        <v>15.27110255</v>
      </c>
      <c r="AF44">
        <v>15.21125619</v>
      </c>
      <c r="AG44">
        <v>15.14510467</v>
      </c>
      <c r="AH44">
        <v>15.07765805</v>
      </c>
      <c r="AI44">
        <v>15.01110113</v>
      </c>
      <c r="AJ44">
        <v>14.946170459999999</v>
      </c>
      <c r="AK44">
        <v>14.882920800000001</v>
      </c>
    </row>
    <row r="45" spans="1:37" x14ac:dyDescent="0.25">
      <c r="A45" t="s">
        <v>192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35.373390559999997</v>
      </c>
      <c r="I45">
        <v>38.507926650000002</v>
      </c>
      <c r="J45">
        <v>40.248966080000002</v>
      </c>
      <c r="K45">
        <v>41.139386629999997</v>
      </c>
      <c r="L45">
        <v>42.141543679999998</v>
      </c>
      <c r="M45">
        <v>42.668837119999999</v>
      </c>
      <c r="N45">
        <v>42.953480089999999</v>
      </c>
      <c r="O45">
        <v>43.137137619999997</v>
      </c>
      <c r="P45">
        <v>42.914238699999999</v>
      </c>
      <c r="Q45">
        <v>44.266235530000003</v>
      </c>
      <c r="R45">
        <v>40.106222080000002</v>
      </c>
      <c r="S45">
        <v>38.107363700000001</v>
      </c>
      <c r="T45">
        <v>37.287862320000002</v>
      </c>
      <c r="U45">
        <v>37.07924268</v>
      </c>
      <c r="V45">
        <v>38.464860289999997</v>
      </c>
      <c r="W45">
        <v>39.391848979999999</v>
      </c>
      <c r="X45">
        <v>39.992220250000003</v>
      </c>
      <c r="Y45">
        <v>40.387615820000001</v>
      </c>
      <c r="Z45">
        <v>40.661605260000002</v>
      </c>
      <c r="AA45">
        <v>42.54808027</v>
      </c>
      <c r="AB45">
        <v>43.378684759999999</v>
      </c>
      <c r="AC45">
        <v>43.802101729999997</v>
      </c>
      <c r="AD45">
        <v>44.009888650000001</v>
      </c>
      <c r="AE45">
        <v>44.110762889999997</v>
      </c>
      <c r="AF45">
        <v>44.164059899999998</v>
      </c>
      <c r="AG45">
        <v>44.200287670000002</v>
      </c>
      <c r="AH45">
        <v>44.23373565</v>
      </c>
      <c r="AI45">
        <v>44.269702100000003</v>
      </c>
      <c r="AJ45">
        <v>44.309719119999997</v>
      </c>
      <c r="AK45">
        <v>44.354023750000003</v>
      </c>
    </row>
    <row r="46" spans="1:37" x14ac:dyDescent="0.25">
      <c r="A46" t="s">
        <v>193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33.966952259999999</v>
      </c>
      <c r="I46">
        <v>36.012491920000002</v>
      </c>
      <c r="J46">
        <v>37.278503569999998</v>
      </c>
      <c r="K46">
        <v>37.916535949999997</v>
      </c>
      <c r="L46">
        <v>39.492449319999999</v>
      </c>
      <c r="M46">
        <v>40.404955200000003</v>
      </c>
      <c r="N46">
        <v>40.701953680000003</v>
      </c>
      <c r="O46">
        <v>40.855379640000002</v>
      </c>
      <c r="P46">
        <v>40.893905869999998</v>
      </c>
      <c r="Q46">
        <v>40.529483710000001</v>
      </c>
      <c r="R46">
        <v>42.615466069999997</v>
      </c>
      <c r="S46">
        <v>43.318078300000003</v>
      </c>
      <c r="T46">
        <v>43.575651729999997</v>
      </c>
      <c r="U46">
        <v>43.609040120000003</v>
      </c>
      <c r="V46">
        <v>43.958356219999999</v>
      </c>
      <c r="W46">
        <v>44.071033120000003</v>
      </c>
      <c r="X46">
        <v>44.284834179999997</v>
      </c>
      <c r="Y46">
        <v>44.333733379999998</v>
      </c>
      <c r="Z46">
        <v>44.297618569999997</v>
      </c>
      <c r="AA46">
        <v>46.301589110000002</v>
      </c>
      <c r="AB46">
        <v>47.317796680000001</v>
      </c>
      <c r="AC46">
        <v>47.948869160000001</v>
      </c>
      <c r="AD46">
        <v>49.498523599999999</v>
      </c>
      <c r="AE46">
        <v>50.178997950000003</v>
      </c>
      <c r="AF46">
        <v>50.35728881</v>
      </c>
      <c r="AG46">
        <v>50.28151605</v>
      </c>
      <c r="AH46">
        <v>50.094625219999998</v>
      </c>
      <c r="AI46">
        <v>49.870596319999997</v>
      </c>
      <c r="AJ46">
        <v>49.6447115</v>
      </c>
      <c r="AK46">
        <v>49.431127029999999</v>
      </c>
    </row>
    <row r="47" spans="1:37" x14ac:dyDescent="0.25">
      <c r="A47" t="s">
        <v>194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7.7050188300000002</v>
      </c>
      <c r="I47">
        <v>7.7466020880000004</v>
      </c>
      <c r="J47">
        <v>7.7865276049999999</v>
      </c>
      <c r="K47">
        <v>7.8236829510000003</v>
      </c>
      <c r="L47">
        <v>7.8580313720000001</v>
      </c>
      <c r="M47">
        <v>7.89088631</v>
      </c>
      <c r="N47">
        <v>7.9229406180000002</v>
      </c>
      <c r="O47">
        <v>7.9548293870000002</v>
      </c>
      <c r="P47">
        <v>7.9867268859999996</v>
      </c>
      <c r="Q47">
        <v>8.0190316189999997</v>
      </c>
      <c r="R47">
        <v>8.0528671470000006</v>
      </c>
      <c r="S47">
        <v>8.0869218840000006</v>
      </c>
      <c r="T47">
        <v>8.1205651989999996</v>
      </c>
      <c r="U47">
        <v>8.1535369129999999</v>
      </c>
      <c r="V47">
        <v>8.1859087010000007</v>
      </c>
      <c r="W47">
        <v>8.2173219849999999</v>
      </c>
      <c r="X47">
        <v>8.2479268090000009</v>
      </c>
      <c r="Y47">
        <v>8.2775720790000005</v>
      </c>
      <c r="Z47">
        <v>8.3061022799999993</v>
      </c>
      <c r="AA47">
        <v>8.3340580989999999</v>
      </c>
      <c r="AB47">
        <v>8.3606781990000005</v>
      </c>
      <c r="AC47">
        <v>8.3858403760000009</v>
      </c>
      <c r="AD47">
        <v>8.410190493</v>
      </c>
      <c r="AE47">
        <v>8.4330778599999991</v>
      </c>
      <c r="AF47">
        <v>8.4542100770000008</v>
      </c>
      <c r="AG47">
        <v>8.4736324179999993</v>
      </c>
      <c r="AH47">
        <v>8.4915336410000002</v>
      </c>
      <c r="AI47">
        <v>8.5081331920000007</v>
      </c>
      <c r="AJ47">
        <v>8.52362924</v>
      </c>
      <c r="AK47">
        <v>8.5381782800000003</v>
      </c>
    </row>
    <row r="48" spans="1:37" x14ac:dyDescent="0.25">
      <c r="A48" t="s">
        <v>195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12.64932598</v>
      </c>
      <c r="I48">
        <v>13.76687617</v>
      </c>
      <c r="J48">
        <v>14.33475572</v>
      </c>
      <c r="K48">
        <v>14.570604729999999</v>
      </c>
      <c r="L48">
        <v>14.448996449999999</v>
      </c>
      <c r="M48">
        <v>14.33870171</v>
      </c>
      <c r="N48">
        <v>14.255936950000001</v>
      </c>
      <c r="O48">
        <v>14.200293650000001</v>
      </c>
      <c r="P48">
        <v>14.16676215</v>
      </c>
      <c r="Q48">
        <v>14.4180171</v>
      </c>
      <c r="R48">
        <v>14.007337229999999</v>
      </c>
      <c r="S48">
        <v>13.823174679999999</v>
      </c>
      <c r="T48">
        <v>13.74086823</v>
      </c>
      <c r="U48">
        <v>13.71366111</v>
      </c>
      <c r="V48">
        <v>13.742682200000001</v>
      </c>
      <c r="W48">
        <v>13.77078294</v>
      </c>
      <c r="X48">
        <v>13.795045849999999</v>
      </c>
      <c r="Y48">
        <v>13.81509522</v>
      </c>
      <c r="Z48">
        <v>13.831100510000001</v>
      </c>
      <c r="AA48">
        <v>13.65822462</v>
      </c>
      <c r="AB48">
        <v>13.67528736</v>
      </c>
      <c r="AC48">
        <v>13.69603719</v>
      </c>
      <c r="AD48">
        <v>15.262088889999999</v>
      </c>
      <c r="AE48">
        <v>16.16299549</v>
      </c>
      <c r="AF48">
        <v>16.59274315</v>
      </c>
      <c r="AG48">
        <v>16.747954400000001</v>
      </c>
      <c r="AH48">
        <v>16.76243341</v>
      </c>
      <c r="AI48">
        <v>16.714277719999998</v>
      </c>
      <c r="AJ48">
        <v>16.644643179999999</v>
      </c>
      <c r="AK48">
        <v>16.572829859999999</v>
      </c>
    </row>
    <row r="49" spans="1:37" x14ac:dyDescent="0.25">
      <c r="A49" t="s">
        <v>196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5.3308555569999996</v>
      </c>
      <c r="I49">
        <v>5.3597485799999998</v>
      </c>
      <c r="J49">
        <v>5.3875799930000001</v>
      </c>
      <c r="K49">
        <v>5.4135336980000002</v>
      </c>
      <c r="L49">
        <v>5.4375348839999997</v>
      </c>
      <c r="M49">
        <v>5.460458934</v>
      </c>
      <c r="N49">
        <v>5.4827741789999997</v>
      </c>
      <c r="O49">
        <v>5.5049236070000003</v>
      </c>
      <c r="P49">
        <v>5.5270394070000002</v>
      </c>
      <c r="Q49">
        <v>5.5494114400000001</v>
      </c>
      <c r="R49">
        <v>5.5728352709999998</v>
      </c>
      <c r="S49">
        <v>5.5964215670000002</v>
      </c>
      <c r="T49">
        <v>5.6197384130000003</v>
      </c>
      <c r="U49">
        <v>5.6426026399999998</v>
      </c>
      <c r="V49">
        <v>5.6650595109999999</v>
      </c>
      <c r="W49">
        <v>5.6868573390000003</v>
      </c>
      <c r="X49">
        <v>5.7080966210000001</v>
      </c>
      <c r="Y49">
        <v>5.7286717789999999</v>
      </c>
      <c r="Z49">
        <v>5.7484744279999997</v>
      </c>
      <c r="AA49">
        <v>5.7678802420000004</v>
      </c>
      <c r="AB49">
        <v>5.7863647130000002</v>
      </c>
      <c r="AC49">
        <v>5.8038402509999996</v>
      </c>
      <c r="AD49">
        <v>5.8207508739999998</v>
      </c>
      <c r="AE49">
        <v>5.8366461909999998</v>
      </c>
      <c r="AF49">
        <v>5.8513194049999999</v>
      </c>
      <c r="AG49">
        <v>5.8647960000000001</v>
      </c>
      <c r="AH49">
        <v>5.8772025640000001</v>
      </c>
      <c r="AI49">
        <v>5.8886896589999997</v>
      </c>
      <c r="AJ49">
        <v>5.8993954009999996</v>
      </c>
      <c r="AK49">
        <v>5.9094304299999996</v>
      </c>
    </row>
    <row r="50" spans="1:37" x14ac:dyDescent="0.25">
      <c r="A50" t="s">
        <v>197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93.31391576</v>
      </c>
      <c r="I50">
        <v>100.3963902</v>
      </c>
      <c r="J50">
        <v>104.01498599999999</v>
      </c>
      <c r="K50">
        <v>105.5335295</v>
      </c>
      <c r="L50">
        <v>104.5504425</v>
      </c>
      <c r="M50">
        <v>104.2049013</v>
      </c>
      <c r="N50">
        <v>103.78504409999999</v>
      </c>
      <c r="O50">
        <v>103.5143212</v>
      </c>
      <c r="P50">
        <v>103.23307370000001</v>
      </c>
      <c r="Q50">
        <v>102.47599750000001</v>
      </c>
      <c r="R50">
        <v>109.25202059999999</v>
      </c>
      <c r="S50">
        <v>112.7991944</v>
      </c>
      <c r="T50">
        <v>114.52419089999999</v>
      </c>
      <c r="U50">
        <v>115.2313968</v>
      </c>
      <c r="V50">
        <v>115.8923798</v>
      </c>
      <c r="W50">
        <v>115.777449</v>
      </c>
      <c r="X50">
        <v>115.7698201</v>
      </c>
      <c r="Y50">
        <v>115.69912770000001</v>
      </c>
      <c r="Z50">
        <v>115.6149697</v>
      </c>
      <c r="AA50">
        <v>117.34057749999999</v>
      </c>
      <c r="AB50">
        <v>117.9425926</v>
      </c>
      <c r="AC50">
        <v>118.33067749999999</v>
      </c>
      <c r="AD50">
        <v>119.1793054</v>
      </c>
      <c r="AE50">
        <v>119.542694</v>
      </c>
      <c r="AF50">
        <v>119.62654240000001</v>
      </c>
      <c r="AG50">
        <v>119.5651184</v>
      </c>
      <c r="AH50">
        <v>119.4352147</v>
      </c>
      <c r="AI50">
        <v>119.27747309999999</v>
      </c>
      <c r="AJ50">
        <v>119.1116758</v>
      </c>
      <c r="AK50">
        <v>118.9462389</v>
      </c>
    </row>
    <row r="51" spans="1:37" x14ac:dyDescent="0.25">
      <c r="A51" t="s">
        <v>198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2.5221353400000002</v>
      </c>
      <c r="I51">
        <v>2.542014182</v>
      </c>
      <c r="J51">
        <v>2.5579745979999999</v>
      </c>
      <c r="K51">
        <v>2.571190385</v>
      </c>
      <c r="L51">
        <v>2.5825584579999998</v>
      </c>
      <c r="M51">
        <v>2.5930091530000001</v>
      </c>
      <c r="N51">
        <v>2.60303401</v>
      </c>
      <c r="O51">
        <v>2.6129714160000002</v>
      </c>
      <c r="P51">
        <v>2.6229375670000001</v>
      </c>
      <c r="Q51">
        <v>2.6330841440000001</v>
      </c>
      <c r="R51">
        <v>2.7151899679999998</v>
      </c>
      <c r="S51">
        <v>2.7641058119999999</v>
      </c>
      <c r="T51">
        <v>2.7921453930000002</v>
      </c>
      <c r="U51">
        <v>2.8085787849999999</v>
      </c>
      <c r="V51">
        <v>2.8191583740000001</v>
      </c>
      <c r="W51">
        <v>2.8269738250000001</v>
      </c>
      <c r="X51">
        <v>2.8337390120000001</v>
      </c>
      <c r="Y51">
        <v>2.8401915760000001</v>
      </c>
      <c r="Z51">
        <v>2.846595078</v>
      </c>
      <c r="AA51">
        <v>2.8532047650000001</v>
      </c>
      <c r="AB51">
        <v>2.8131848279999998</v>
      </c>
      <c r="AC51">
        <v>2.7955596439999999</v>
      </c>
      <c r="AD51">
        <v>2.791200882</v>
      </c>
      <c r="AE51">
        <v>2.7936336540000002</v>
      </c>
      <c r="AF51">
        <v>2.7990939209999999</v>
      </c>
      <c r="AG51">
        <v>2.8055724529999999</v>
      </c>
      <c r="AH51">
        <v>2.812078917</v>
      </c>
      <c r="AI51">
        <v>2.8181833639999998</v>
      </c>
      <c r="AJ51">
        <v>2.8237461700000002</v>
      </c>
      <c r="AK51">
        <v>2.8287646710000001</v>
      </c>
    </row>
    <row r="52" spans="1:37" x14ac:dyDescent="0.25">
      <c r="A52" t="s">
        <v>199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887.91940750000003</v>
      </c>
      <c r="I52">
        <v>892.46418679999999</v>
      </c>
      <c r="J52">
        <v>896.82023630000003</v>
      </c>
      <c r="K52">
        <v>900.86397920000002</v>
      </c>
      <c r="L52">
        <v>904.53383989999998</v>
      </c>
      <c r="M52">
        <v>907.95149839999999</v>
      </c>
      <c r="N52">
        <v>911.15353589999995</v>
      </c>
      <c r="O52">
        <v>914.21891760000005</v>
      </c>
      <c r="P52">
        <v>917.1808327</v>
      </c>
      <c r="Q52">
        <v>920.12153169999999</v>
      </c>
      <c r="R52">
        <v>923.21775679999996</v>
      </c>
      <c r="S52">
        <v>926.293812</v>
      </c>
      <c r="T52">
        <v>929.32280879999996</v>
      </c>
      <c r="U52">
        <v>932.28977750000001</v>
      </c>
      <c r="V52">
        <v>935.21075859999996</v>
      </c>
      <c r="W52">
        <v>938.03496629999995</v>
      </c>
      <c r="X52">
        <v>940.79553039999996</v>
      </c>
      <c r="Y52">
        <v>943.47214610000003</v>
      </c>
      <c r="Z52">
        <v>946.05513780000001</v>
      </c>
      <c r="AA52">
        <v>948.63285810000002</v>
      </c>
      <c r="AB52">
        <v>951.09577460000003</v>
      </c>
      <c r="AC52">
        <v>953.45431099999996</v>
      </c>
      <c r="AD52">
        <v>955.79673979999995</v>
      </c>
      <c r="AE52">
        <v>958.02202009999996</v>
      </c>
      <c r="AF52">
        <v>960.11327570000003</v>
      </c>
      <c r="AG52">
        <v>962.08204130000001</v>
      </c>
      <c r="AH52">
        <v>963.94997420000004</v>
      </c>
      <c r="AI52">
        <v>965.74214480000001</v>
      </c>
      <c r="AJ52">
        <v>967.48266130000002</v>
      </c>
      <c r="AK52">
        <v>969.19173939999996</v>
      </c>
    </row>
    <row r="53" spans="1:37" x14ac:dyDescent="0.25">
      <c r="A53" t="s">
        <v>200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21959.1417</v>
      </c>
      <c r="I53">
        <v>22076.84432</v>
      </c>
      <c r="J53">
        <v>22188.910360000002</v>
      </c>
      <c r="K53">
        <v>22293.00071</v>
      </c>
      <c r="L53">
        <v>22387.504209999999</v>
      </c>
      <c r="M53">
        <v>22476.489560000002</v>
      </c>
      <c r="N53">
        <v>22560.239750000001</v>
      </c>
      <c r="O53">
        <v>22640.690630000001</v>
      </c>
      <c r="P53">
        <v>22718.209620000001</v>
      </c>
      <c r="Q53">
        <v>22795.217390000002</v>
      </c>
      <c r="R53">
        <v>22877.600989999999</v>
      </c>
      <c r="S53">
        <v>22958.63754</v>
      </c>
      <c r="T53">
        <v>23037.938170000001</v>
      </c>
      <c r="U53">
        <v>23115.286250000001</v>
      </c>
      <c r="V53">
        <v>23191.432420000001</v>
      </c>
      <c r="W53">
        <v>23264.59547</v>
      </c>
      <c r="X53">
        <v>23336.115720000002</v>
      </c>
      <c r="Y53">
        <v>23405.23172</v>
      </c>
      <c r="Z53">
        <v>23471.671279999999</v>
      </c>
      <c r="AA53">
        <v>23538.651549999999</v>
      </c>
      <c r="AB53">
        <v>23602.112430000001</v>
      </c>
      <c r="AC53">
        <v>23662.73847</v>
      </c>
      <c r="AD53">
        <v>23723.753489999999</v>
      </c>
      <c r="AE53">
        <v>23781.222399999999</v>
      </c>
      <c r="AF53">
        <v>23834.65566</v>
      </c>
      <c r="AG53">
        <v>23884.419409999999</v>
      </c>
      <c r="AH53">
        <v>23931.100180000001</v>
      </c>
      <c r="AI53">
        <v>23975.335220000001</v>
      </c>
      <c r="AJ53">
        <v>24017.725610000001</v>
      </c>
      <c r="AK53">
        <v>24058.77966</v>
      </c>
    </row>
    <row r="54" spans="1:37" x14ac:dyDescent="0.25">
      <c r="A54" t="s">
        <v>201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161.95426040000001</v>
      </c>
      <c r="I54">
        <v>162.73868770000001</v>
      </c>
      <c r="J54">
        <v>163.5033329</v>
      </c>
      <c r="K54">
        <v>164.21719100000001</v>
      </c>
      <c r="L54">
        <v>164.86306619999999</v>
      </c>
      <c r="M54">
        <v>165.4724665</v>
      </c>
      <c r="N54">
        <v>166.049993</v>
      </c>
      <c r="O54">
        <v>166.60971230000001</v>
      </c>
      <c r="P54">
        <v>167.15433350000001</v>
      </c>
      <c r="Q54">
        <v>167.69921339999999</v>
      </c>
      <c r="R54">
        <v>168.29626870000001</v>
      </c>
      <c r="S54">
        <v>168.88799259999999</v>
      </c>
      <c r="T54">
        <v>169.4657718</v>
      </c>
      <c r="U54">
        <v>170.0270888</v>
      </c>
      <c r="V54">
        <v>170.5784654</v>
      </c>
      <c r="W54">
        <v>171.10671550000001</v>
      </c>
      <c r="X54">
        <v>171.6214875</v>
      </c>
      <c r="Y54">
        <v>172.1185227</v>
      </c>
      <c r="Z54">
        <v>172.59576269999999</v>
      </c>
      <c r="AA54">
        <v>173.0788862</v>
      </c>
      <c r="AB54">
        <v>173.53663879999999</v>
      </c>
      <c r="AC54">
        <v>173.9720706</v>
      </c>
      <c r="AD54">
        <v>174.40910460000001</v>
      </c>
      <c r="AE54">
        <v>174.82142339999999</v>
      </c>
      <c r="AF54">
        <v>175.20366010000001</v>
      </c>
      <c r="AG54">
        <v>175.55813219999999</v>
      </c>
      <c r="AH54">
        <v>175.88958199999999</v>
      </c>
      <c r="AI54">
        <v>176.2033055</v>
      </c>
      <c r="AJ54">
        <v>176.5042473</v>
      </c>
      <c r="AK54">
        <v>176.79651029999999</v>
      </c>
    </row>
    <row r="55" spans="1:37" x14ac:dyDescent="0.25">
      <c r="A55" t="s">
        <v>202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87179.57475</v>
      </c>
      <c r="I55">
        <v>88310.584640000001</v>
      </c>
      <c r="J55">
        <v>89435.945439999996</v>
      </c>
      <c r="K55">
        <v>90555.659759999995</v>
      </c>
      <c r="L55">
        <v>91669.370760000005</v>
      </c>
      <c r="M55">
        <v>92793.461460000006</v>
      </c>
      <c r="N55">
        <v>93926.519709999993</v>
      </c>
      <c r="O55">
        <v>95073.795230000003</v>
      </c>
      <c r="P55">
        <v>96233.66923</v>
      </c>
      <c r="Q55">
        <v>97412.196949999998</v>
      </c>
      <c r="R55">
        <v>98625.875700000004</v>
      </c>
      <c r="S55">
        <v>99845.276249999995</v>
      </c>
      <c r="T55">
        <v>101072.08289999999</v>
      </c>
      <c r="U55">
        <v>102305.7129</v>
      </c>
      <c r="V55">
        <v>103548.90640000001</v>
      </c>
      <c r="W55">
        <v>104794.68060000001</v>
      </c>
      <c r="X55">
        <v>106048.9237</v>
      </c>
      <c r="Y55">
        <v>107307.49069999999</v>
      </c>
      <c r="Z55">
        <v>108569.3936</v>
      </c>
      <c r="AA55">
        <v>109846.2072</v>
      </c>
      <c r="AB55">
        <v>111119.5819</v>
      </c>
      <c r="AC55">
        <v>112394.8639</v>
      </c>
      <c r="AD55">
        <v>113683.2393</v>
      </c>
      <c r="AE55">
        <v>114968.57309999999</v>
      </c>
      <c r="AF55">
        <v>116252.70940000001</v>
      </c>
      <c r="AG55">
        <v>117538.33689999999</v>
      </c>
      <c r="AH55">
        <v>118828.1563</v>
      </c>
      <c r="AI55">
        <v>120124.7415</v>
      </c>
      <c r="AJ55">
        <v>121430.2545</v>
      </c>
      <c r="AK55">
        <v>122746.302</v>
      </c>
    </row>
    <row r="56" spans="1:37" x14ac:dyDescent="0.25">
      <c r="A56" t="s">
        <v>203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16783.293310000001</v>
      </c>
      <c r="I56">
        <v>16963.384050000001</v>
      </c>
      <c r="J56">
        <v>17119.881140000001</v>
      </c>
      <c r="K56">
        <v>17280.444879999999</v>
      </c>
      <c r="L56">
        <v>17437.298180000002</v>
      </c>
      <c r="M56">
        <v>17621.713319999999</v>
      </c>
      <c r="N56">
        <v>17806.454099999999</v>
      </c>
      <c r="O56">
        <v>18001.900130000002</v>
      </c>
      <c r="P56">
        <v>18198.113219999999</v>
      </c>
      <c r="Q56">
        <v>18411.292000000001</v>
      </c>
      <c r="R56">
        <v>18671.620650000001</v>
      </c>
      <c r="S56">
        <v>18892.710579999999</v>
      </c>
      <c r="T56">
        <v>19116.18219</v>
      </c>
      <c r="U56">
        <v>19342.32216</v>
      </c>
      <c r="V56">
        <v>19577.809399999998</v>
      </c>
      <c r="W56">
        <v>19803.47856</v>
      </c>
      <c r="X56">
        <v>20041.45219</v>
      </c>
      <c r="Y56">
        <v>20276.574960000002</v>
      </c>
      <c r="Z56">
        <v>20511.892380000001</v>
      </c>
      <c r="AA56">
        <v>20775.090240000001</v>
      </c>
      <c r="AB56">
        <v>21011.711739999999</v>
      </c>
      <c r="AC56">
        <v>21255.528699999999</v>
      </c>
      <c r="AD56">
        <v>21529.60757</v>
      </c>
      <c r="AE56">
        <v>21775.335879999999</v>
      </c>
      <c r="AF56">
        <v>22015.168669999999</v>
      </c>
      <c r="AG56">
        <v>22254.217250000002</v>
      </c>
      <c r="AH56">
        <v>22493.815780000001</v>
      </c>
      <c r="AI56">
        <v>22734.523590000001</v>
      </c>
      <c r="AJ56">
        <v>22976.70103</v>
      </c>
      <c r="AK56">
        <v>23220.5985</v>
      </c>
    </row>
    <row r="57" spans="1:37" x14ac:dyDescent="0.25">
      <c r="A57" t="s">
        <v>204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135043.98579999999</v>
      </c>
      <c r="I57">
        <v>136798.86069999999</v>
      </c>
      <c r="J57">
        <v>138548.41620000001</v>
      </c>
      <c r="K57">
        <v>140294.88570000001</v>
      </c>
      <c r="L57">
        <v>142041.3346</v>
      </c>
      <c r="M57">
        <v>143800.9276</v>
      </c>
      <c r="N57">
        <v>145575.02470000001</v>
      </c>
      <c r="O57">
        <v>147369.16020000001</v>
      </c>
      <c r="P57">
        <v>149183.08960000001</v>
      </c>
      <c r="Q57">
        <v>151021.93909999999</v>
      </c>
      <c r="R57">
        <v>152895.761</v>
      </c>
      <c r="S57">
        <v>154782.1447</v>
      </c>
      <c r="T57">
        <v>156681.83309999999</v>
      </c>
      <c r="U57">
        <v>158594.34450000001</v>
      </c>
      <c r="V57">
        <v>160520.86600000001</v>
      </c>
      <c r="W57">
        <v>162455.8645</v>
      </c>
      <c r="X57">
        <v>164402.76680000001</v>
      </c>
      <c r="Y57">
        <v>166357.58600000001</v>
      </c>
      <c r="Z57">
        <v>168318.9387</v>
      </c>
      <c r="AA57">
        <v>170293.39300000001</v>
      </c>
      <c r="AB57">
        <v>172268.386</v>
      </c>
      <c r="AC57">
        <v>174247.34099999999</v>
      </c>
      <c r="AD57">
        <v>176237.74429999999</v>
      </c>
      <c r="AE57">
        <v>178229.21960000001</v>
      </c>
      <c r="AF57">
        <v>180224.22529999999</v>
      </c>
      <c r="AG57">
        <v>182226.10920000001</v>
      </c>
      <c r="AH57">
        <v>184238.17009999999</v>
      </c>
      <c r="AI57">
        <v>186263.6323</v>
      </c>
      <c r="AJ57">
        <v>188305.16880000001</v>
      </c>
      <c r="AK57">
        <v>190364.67199999999</v>
      </c>
    </row>
    <row r="58" spans="1:37" x14ac:dyDescent="0.25">
      <c r="A58" t="s">
        <v>205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24351.547180000001</v>
      </c>
      <c r="I58">
        <v>24775.010920000001</v>
      </c>
      <c r="J58">
        <v>25109.13654</v>
      </c>
      <c r="K58">
        <v>25426.59837</v>
      </c>
      <c r="L58">
        <v>25710.046539999999</v>
      </c>
      <c r="M58">
        <v>26043.112280000001</v>
      </c>
      <c r="N58">
        <v>26356.727749999998</v>
      </c>
      <c r="O58">
        <v>26682.175200000001</v>
      </c>
      <c r="P58">
        <v>26995.89545</v>
      </c>
      <c r="Q58">
        <v>27341.846560000002</v>
      </c>
      <c r="R58">
        <v>27796.279729999998</v>
      </c>
      <c r="S58">
        <v>28138.284179999999</v>
      </c>
      <c r="T58">
        <v>28483.66387</v>
      </c>
      <c r="U58">
        <v>28831.484049999999</v>
      </c>
      <c r="V58">
        <v>29199.002700000001</v>
      </c>
      <c r="W58">
        <v>29537.526129999998</v>
      </c>
      <c r="X58">
        <v>29905.53847</v>
      </c>
      <c r="Y58">
        <v>30263.044730000001</v>
      </c>
      <c r="Z58">
        <v>30619.457050000001</v>
      </c>
      <c r="AA58">
        <v>31044.94643</v>
      </c>
      <c r="AB58">
        <v>31398.886829999999</v>
      </c>
      <c r="AC58">
        <v>31772.52723</v>
      </c>
      <c r="AD58">
        <v>32221.935529999999</v>
      </c>
      <c r="AE58">
        <v>32595.124230000001</v>
      </c>
      <c r="AF58">
        <v>32954.69399</v>
      </c>
      <c r="AG58">
        <v>33312.128700000001</v>
      </c>
      <c r="AH58">
        <v>33669.841809999998</v>
      </c>
      <c r="AI58">
        <v>34028.667370000003</v>
      </c>
      <c r="AJ58">
        <v>34389.103459999998</v>
      </c>
      <c r="AK58">
        <v>34751.482779999998</v>
      </c>
    </row>
    <row r="59" spans="1:37" x14ac:dyDescent="0.25">
      <c r="A59" t="s">
        <v>206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17527.250899999999</v>
      </c>
      <c r="I59">
        <v>17764.375329999999</v>
      </c>
      <c r="J59">
        <v>17996.073670000002</v>
      </c>
      <c r="K59">
        <v>18225.284810000001</v>
      </c>
      <c r="L59">
        <v>18451.796760000001</v>
      </c>
      <c r="M59">
        <v>18680.98043</v>
      </c>
      <c r="N59">
        <v>18910.784670000001</v>
      </c>
      <c r="O59">
        <v>19143.090909999999</v>
      </c>
      <c r="P59">
        <v>19377.120050000001</v>
      </c>
      <c r="Q59">
        <v>19615.289669999998</v>
      </c>
      <c r="R59">
        <v>19862.665919999999</v>
      </c>
      <c r="S59">
        <v>20107.880410000002</v>
      </c>
      <c r="T59">
        <v>20354.465270000001</v>
      </c>
      <c r="U59">
        <v>20602.481179999999</v>
      </c>
      <c r="V59">
        <v>20852.89719</v>
      </c>
      <c r="W59">
        <v>21103.106930000002</v>
      </c>
      <c r="X59">
        <v>21355.761450000002</v>
      </c>
      <c r="Y59">
        <v>21609.032999999999</v>
      </c>
      <c r="Z59">
        <v>21862.978040000002</v>
      </c>
      <c r="AA59">
        <v>22121.573530000001</v>
      </c>
      <c r="AB59">
        <v>22377.653999999999</v>
      </c>
      <c r="AC59">
        <v>22634.662319999999</v>
      </c>
      <c r="AD59">
        <v>22896.266009999999</v>
      </c>
      <c r="AE59">
        <v>23155.287059999999</v>
      </c>
      <c r="AF59">
        <v>23413.76944</v>
      </c>
      <c r="AG59">
        <v>23672.650539999999</v>
      </c>
      <c r="AH59">
        <v>23932.533579999999</v>
      </c>
      <c r="AI59">
        <v>24193.931540000001</v>
      </c>
      <c r="AJ59">
        <v>24457.26844</v>
      </c>
      <c r="AK59">
        <v>24722.858929999999</v>
      </c>
    </row>
    <row r="60" spans="1:37" x14ac:dyDescent="0.25">
      <c r="A60" t="s">
        <v>207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31398.95017</v>
      </c>
      <c r="I60">
        <v>31839.433430000001</v>
      </c>
      <c r="J60">
        <v>32252.492620000001</v>
      </c>
      <c r="K60">
        <v>32659.368900000001</v>
      </c>
      <c r="L60">
        <v>33055.522570000001</v>
      </c>
      <c r="M60">
        <v>33467.720860000001</v>
      </c>
      <c r="N60">
        <v>33876.456689999999</v>
      </c>
      <c r="O60">
        <v>34291.759259999999</v>
      </c>
      <c r="P60">
        <v>34706.973919999997</v>
      </c>
      <c r="Q60">
        <v>35135.765149999999</v>
      </c>
      <c r="R60">
        <v>35602.433830000002</v>
      </c>
      <c r="S60">
        <v>36039.255089999999</v>
      </c>
      <c r="T60">
        <v>36479.318500000001</v>
      </c>
      <c r="U60">
        <v>36922.372179999998</v>
      </c>
      <c r="V60">
        <v>37373.677880000003</v>
      </c>
      <c r="W60">
        <v>37818.18217</v>
      </c>
      <c r="X60">
        <v>38273.351450000002</v>
      </c>
      <c r="Y60">
        <v>38727.078099999999</v>
      </c>
      <c r="Z60">
        <v>39181.7598</v>
      </c>
      <c r="AA60">
        <v>39659.048439999999</v>
      </c>
      <c r="AB60">
        <v>40115.988299999997</v>
      </c>
      <c r="AC60">
        <v>40579.267820000001</v>
      </c>
      <c r="AD60">
        <v>41066.737110000002</v>
      </c>
      <c r="AE60">
        <v>41532.626120000001</v>
      </c>
      <c r="AF60">
        <v>41995.131260000002</v>
      </c>
      <c r="AG60">
        <v>42458.241950000003</v>
      </c>
      <c r="AH60">
        <v>42923.320890000003</v>
      </c>
      <c r="AI60">
        <v>43391.249640000002</v>
      </c>
      <c r="AJ60">
        <v>43862.713889999999</v>
      </c>
      <c r="AK60">
        <v>44338.20938</v>
      </c>
    </row>
    <row r="61" spans="1:37" x14ac:dyDescent="0.25">
      <c r="A61" t="s">
        <v>208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86754.784889999995</v>
      </c>
      <c r="I61">
        <v>88010.876879999996</v>
      </c>
      <c r="J61">
        <v>89145.776750000005</v>
      </c>
      <c r="K61">
        <v>90257.599960000007</v>
      </c>
      <c r="L61">
        <v>91326.015050000002</v>
      </c>
      <c r="M61">
        <v>92464.482329999999</v>
      </c>
      <c r="N61">
        <v>93584.705730000001</v>
      </c>
      <c r="O61">
        <v>94728.570529999997</v>
      </c>
      <c r="P61">
        <v>95865.908379999993</v>
      </c>
      <c r="Q61">
        <v>97055.464600000007</v>
      </c>
      <c r="R61">
        <v>98400.400179999997</v>
      </c>
      <c r="S61">
        <v>99606.593710000001</v>
      </c>
      <c r="T61">
        <v>100821.9155</v>
      </c>
      <c r="U61">
        <v>102046.18060000001</v>
      </c>
      <c r="V61">
        <v>103302.2939</v>
      </c>
      <c r="W61">
        <v>104525.14019999999</v>
      </c>
      <c r="X61">
        <v>105791.2377</v>
      </c>
      <c r="Y61">
        <v>107047.871</v>
      </c>
      <c r="Z61">
        <v>108306.21980000001</v>
      </c>
      <c r="AA61">
        <v>109659.7833</v>
      </c>
      <c r="AB61">
        <v>110922.0168</v>
      </c>
      <c r="AC61">
        <v>112210.89539999999</v>
      </c>
      <c r="AD61">
        <v>113603.0926</v>
      </c>
      <c r="AE61">
        <v>114898.067</v>
      </c>
      <c r="AF61">
        <v>116176.2917</v>
      </c>
      <c r="AG61">
        <v>117454.75719999999</v>
      </c>
      <c r="AH61">
        <v>118738.2445</v>
      </c>
      <c r="AI61">
        <v>120029.2527</v>
      </c>
      <c r="AJ61">
        <v>121329.58289999999</v>
      </c>
      <c r="AK61">
        <v>122640.50019999999</v>
      </c>
    </row>
    <row r="62" spans="1:37" x14ac:dyDescent="0.25">
      <c r="A62" t="s">
        <v>209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399571.6177</v>
      </c>
      <c r="I62">
        <v>405005.79119999998</v>
      </c>
      <c r="J62">
        <v>410362.79060000001</v>
      </c>
      <c r="K62">
        <v>415663.88819999999</v>
      </c>
      <c r="L62">
        <v>420907.88640000002</v>
      </c>
      <c r="M62">
        <v>426185.06839999999</v>
      </c>
      <c r="N62">
        <v>431477.90120000002</v>
      </c>
      <c r="O62">
        <v>436819.37829999998</v>
      </c>
      <c r="P62">
        <v>442201.03379999998</v>
      </c>
      <c r="Q62">
        <v>447661.36090000003</v>
      </c>
      <c r="R62">
        <v>453289.37150000001</v>
      </c>
      <c r="S62">
        <v>458914.33799999999</v>
      </c>
      <c r="T62">
        <v>464570.64539999998</v>
      </c>
      <c r="U62">
        <v>470256.17440000002</v>
      </c>
      <c r="V62">
        <v>475986.40120000002</v>
      </c>
      <c r="W62">
        <v>481721.34490000003</v>
      </c>
      <c r="X62">
        <v>487498.65370000002</v>
      </c>
      <c r="Y62">
        <v>493291.86430000002</v>
      </c>
      <c r="Z62">
        <v>499098.9952</v>
      </c>
      <c r="AA62">
        <v>504984.06410000002</v>
      </c>
      <c r="AB62">
        <v>510839.3835</v>
      </c>
      <c r="AC62">
        <v>516707.67180000001</v>
      </c>
      <c r="AD62">
        <v>522647.44799999997</v>
      </c>
      <c r="AE62">
        <v>528558.90020000003</v>
      </c>
      <c r="AF62">
        <v>534463.93079999997</v>
      </c>
      <c r="AG62">
        <v>540376.30720000004</v>
      </c>
      <c r="AH62">
        <v>546308.12419999996</v>
      </c>
      <c r="AI62">
        <v>552270.88749999995</v>
      </c>
      <c r="AJ62">
        <v>558274.37890000001</v>
      </c>
      <c r="AK62">
        <v>564325.97750000004</v>
      </c>
    </row>
    <row r="63" spans="1:37" x14ac:dyDescent="0.25">
      <c r="A63" t="s">
        <v>210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244201.0821</v>
      </c>
      <c r="I63">
        <v>247691.3388</v>
      </c>
      <c r="J63">
        <v>251094.76610000001</v>
      </c>
      <c r="K63">
        <v>254448.94630000001</v>
      </c>
      <c r="L63">
        <v>257772.19500000001</v>
      </c>
      <c r="M63">
        <v>261133.96530000001</v>
      </c>
      <c r="N63">
        <v>264528.8493</v>
      </c>
      <c r="O63">
        <v>267972.60879999999</v>
      </c>
      <c r="P63">
        <v>271456.49349999998</v>
      </c>
      <c r="Q63">
        <v>275001.67709999997</v>
      </c>
      <c r="R63">
        <v>278669.63870000001</v>
      </c>
      <c r="S63">
        <v>282344.59409999999</v>
      </c>
      <c r="T63">
        <v>286033.35570000001</v>
      </c>
      <c r="U63">
        <v>289739.1923</v>
      </c>
      <c r="V63">
        <v>293474.25650000002</v>
      </c>
      <c r="W63">
        <v>297211.36489999999</v>
      </c>
      <c r="X63">
        <v>300971.96220000001</v>
      </c>
      <c r="Y63">
        <v>304739.69079999998</v>
      </c>
      <c r="Z63">
        <v>308508.87839999999</v>
      </c>
      <c r="AA63">
        <v>312321.71460000001</v>
      </c>
      <c r="AB63">
        <v>316106.1189</v>
      </c>
      <c r="AC63">
        <v>319880.79479999997</v>
      </c>
      <c r="AD63">
        <v>323692.58390000003</v>
      </c>
      <c r="AE63">
        <v>327471.90730000002</v>
      </c>
      <c r="AF63">
        <v>331221.26069999998</v>
      </c>
      <c r="AG63">
        <v>334951.42129999999</v>
      </c>
      <c r="AH63">
        <v>338671.23180000001</v>
      </c>
      <c r="AI63">
        <v>342387.43650000001</v>
      </c>
      <c r="AJ63">
        <v>346105.076</v>
      </c>
      <c r="AK63">
        <v>349827.70169999998</v>
      </c>
    </row>
    <row r="64" spans="1:37" x14ac:dyDescent="0.25">
      <c r="A64" t="s">
        <v>211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24188.87372</v>
      </c>
      <c r="I64">
        <v>24618.98328</v>
      </c>
      <c r="J64">
        <v>24894.754789999999</v>
      </c>
      <c r="K64">
        <v>25143.091</v>
      </c>
      <c r="L64">
        <v>24437.979200000002</v>
      </c>
      <c r="M64">
        <v>25047.427189999999</v>
      </c>
      <c r="N64">
        <v>25302.228040000002</v>
      </c>
      <c r="O64">
        <v>25556.298030000002</v>
      </c>
      <c r="P64">
        <v>25812.824359999999</v>
      </c>
      <c r="Q64">
        <v>25983.08468</v>
      </c>
      <c r="R64">
        <v>25455.099149999998</v>
      </c>
      <c r="S64">
        <v>25704.948349999999</v>
      </c>
      <c r="T64">
        <v>25971.740740000001</v>
      </c>
      <c r="U64">
        <v>26242.10643</v>
      </c>
      <c r="V64">
        <v>26336.43362</v>
      </c>
      <c r="W64">
        <v>26262.01672</v>
      </c>
      <c r="X64">
        <v>26526.811369999999</v>
      </c>
      <c r="Y64">
        <v>26799.336650000001</v>
      </c>
      <c r="Z64">
        <v>27072.904060000001</v>
      </c>
      <c r="AA64">
        <v>27637.00187</v>
      </c>
      <c r="AB64">
        <v>27601.896980000001</v>
      </c>
      <c r="AC64">
        <v>27868.495449999999</v>
      </c>
      <c r="AD64">
        <v>28142.64731</v>
      </c>
      <c r="AE64">
        <v>28415.22162</v>
      </c>
      <c r="AF64">
        <v>28685.606449999999</v>
      </c>
      <c r="AG64">
        <v>28954.450359999999</v>
      </c>
      <c r="AH64">
        <v>29222.378219999999</v>
      </c>
      <c r="AI64">
        <v>29489.87486</v>
      </c>
      <c r="AJ64">
        <v>29757.298569999999</v>
      </c>
      <c r="AK64">
        <v>30024.897489999999</v>
      </c>
    </row>
    <row r="65" spans="1:37" x14ac:dyDescent="0.25">
      <c r="A65" t="s">
        <v>212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2397.8447120000001</v>
      </c>
      <c r="I65">
        <v>2468.5280520000001</v>
      </c>
      <c r="J65">
        <v>2492.8607740000002</v>
      </c>
      <c r="K65">
        <v>2508.2769029999999</v>
      </c>
      <c r="L65">
        <v>2521.9176000000002</v>
      </c>
      <c r="M65">
        <v>2535.4104480000001</v>
      </c>
      <c r="N65">
        <v>2345.3052680000001</v>
      </c>
      <c r="O65">
        <v>2353.4025259999999</v>
      </c>
      <c r="P65">
        <v>2084.7533680000001</v>
      </c>
      <c r="Q65">
        <v>2090.6175370000001</v>
      </c>
      <c r="R65">
        <v>4738.0477879999999</v>
      </c>
      <c r="S65">
        <v>4330.3249450000003</v>
      </c>
      <c r="T65">
        <v>4350.051993</v>
      </c>
      <c r="U65">
        <v>4366.4293170000001</v>
      </c>
      <c r="V65">
        <v>4381.709621</v>
      </c>
      <c r="W65">
        <v>4396.5118069999999</v>
      </c>
      <c r="X65">
        <v>4711.4455340000004</v>
      </c>
      <c r="Y65">
        <v>4734.9306130000004</v>
      </c>
      <c r="Z65">
        <v>4750.9161869999998</v>
      </c>
      <c r="AA65">
        <v>4765.3052790000002</v>
      </c>
      <c r="AB65">
        <v>4778.9423319999996</v>
      </c>
      <c r="AC65">
        <v>5107.9261640000004</v>
      </c>
      <c r="AD65">
        <v>5130.5071680000001</v>
      </c>
      <c r="AE65">
        <v>5145.0934269999998</v>
      </c>
      <c r="AF65">
        <v>5157.8193860000001</v>
      </c>
      <c r="AG65">
        <v>5169.8957380000002</v>
      </c>
      <c r="AH65">
        <v>5181.6276449999996</v>
      </c>
      <c r="AI65">
        <v>5193.1230320000004</v>
      </c>
      <c r="AJ65">
        <v>5204.4385199999997</v>
      </c>
      <c r="AK65">
        <v>5215.6140679999999</v>
      </c>
    </row>
    <row r="66" spans="1:37" x14ac:dyDescent="0.25">
      <c r="A66" t="s">
        <v>213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2244.478329</v>
      </c>
      <c r="I66">
        <v>2292.7384339999999</v>
      </c>
      <c r="J66">
        <v>2317.4878399999998</v>
      </c>
      <c r="K66">
        <v>2337.8378280000002</v>
      </c>
      <c r="L66">
        <v>2510.6893730000002</v>
      </c>
      <c r="M66">
        <v>2534.6801829999999</v>
      </c>
      <c r="N66">
        <v>2540.840072</v>
      </c>
      <c r="O66">
        <v>2560.791037</v>
      </c>
      <c r="P66">
        <v>2563.5528399999998</v>
      </c>
      <c r="Q66">
        <v>2646.963483</v>
      </c>
      <c r="R66">
        <v>3274.725324</v>
      </c>
      <c r="S66">
        <v>3277.6288909999998</v>
      </c>
      <c r="T66">
        <v>3301.7211539999998</v>
      </c>
      <c r="U66">
        <v>3323.8958429999998</v>
      </c>
      <c r="V66">
        <v>3346.7241990000002</v>
      </c>
      <c r="W66">
        <v>3368.4247289999998</v>
      </c>
      <c r="X66">
        <v>3411.6093040000001</v>
      </c>
      <c r="Y66">
        <v>3433.8281149999998</v>
      </c>
      <c r="Z66">
        <v>3455.432534</v>
      </c>
      <c r="AA66">
        <v>3588.8253920000002</v>
      </c>
      <c r="AB66">
        <v>3613.3906350000002</v>
      </c>
      <c r="AC66">
        <v>3657.7628829999999</v>
      </c>
      <c r="AD66">
        <v>3679.7630720000002</v>
      </c>
      <c r="AE66">
        <v>3700.856835</v>
      </c>
      <c r="AF66">
        <v>3721.5635609999999</v>
      </c>
      <c r="AG66">
        <v>3742.0430310000002</v>
      </c>
      <c r="AH66">
        <v>3762.370954</v>
      </c>
      <c r="AI66">
        <v>3782.595675</v>
      </c>
      <c r="AJ66">
        <v>3802.7523980000001</v>
      </c>
      <c r="AK66">
        <v>3822.8672999999999</v>
      </c>
    </row>
    <row r="67" spans="1:37" x14ac:dyDescent="0.25">
      <c r="A67" t="s">
        <v>214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5810.231882</v>
      </c>
      <c r="I67">
        <v>5953.8642929999996</v>
      </c>
      <c r="J67">
        <v>6063.9520409999996</v>
      </c>
      <c r="K67">
        <v>6166.9372540000004</v>
      </c>
      <c r="L67">
        <v>6411.0818840000002</v>
      </c>
      <c r="M67">
        <v>6517.7833860000001</v>
      </c>
      <c r="N67">
        <v>6621.8253370000002</v>
      </c>
      <c r="O67">
        <v>6726.4319249999999</v>
      </c>
      <c r="P67">
        <v>6732.6462949999996</v>
      </c>
      <c r="Q67">
        <v>7208.3171819999998</v>
      </c>
      <c r="R67">
        <v>6026.5623050000004</v>
      </c>
      <c r="S67">
        <v>6081.6381199999996</v>
      </c>
      <c r="T67">
        <v>6164.9821629999997</v>
      </c>
      <c r="U67">
        <v>6254.1524730000001</v>
      </c>
      <c r="V67">
        <v>6716.8565349999999</v>
      </c>
      <c r="W67">
        <v>6820.4009409999999</v>
      </c>
      <c r="X67">
        <v>6915.0197310000003</v>
      </c>
      <c r="Y67">
        <v>7007.9031919999998</v>
      </c>
      <c r="Z67">
        <v>7100.416851</v>
      </c>
      <c r="AA67">
        <v>7692.7047460000003</v>
      </c>
      <c r="AB67">
        <v>7727.9098969999995</v>
      </c>
      <c r="AC67">
        <v>7819.6681060000001</v>
      </c>
      <c r="AD67">
        <v>7911.152916</v>
      </c>
      <c r="AE67">
        <v>8001.8600500000002</v>
      </c>
      <c r="AF67">
        <v>8091.9732210000002</v>
      </c>
      <c r="AG67">
        <v>8181.7233230000002</v>
      </c>
      <c r="AH67">
        <v>8271.2760770000004</v>
      </c>
      <c r="AI67">
        <v>8360.6390300000003</v>
      </c>
      <c r="AJ67">
        <v>8450.0053399999997</v>
      </c>
      <c r="AK67">
        <v>8539.6595390000002</v>
      </c>
    </row>
    <row r="68" spans="1:37" x14ac:dyDescent="0.25">
      <c r="A68" t="s">
        <v>215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5297.4389510000001</v>
      </c>
      <c r="I68">
        <v>5434.7746310000002</v>
      </c>
      <c r="J68">
        <v>5556.7601850000001</v>
      </c>
      <c r="K68">
        <v>5635.9353419999998</v>
      </c>
      <c r="L68">
        <v>6034.7959110000002</v>
      </c>
      <c r="M68">
        <v>6144.7706289999996</v>
      </c>
      <c r="N68">
        <v>6191.3200649999999</v>
      </c>
      <c r="O68">
        <v>6279.5188440000002</v>
      </c>
      <c r="P68">
        <v>6351.9616340000002</v>
      </c>
      <c r="Q68">
        <v>6329.6323089999996</v>
      </c>
      <c r="R68">
        <v>7012.9236979999996</v>
      </c>
      <c r="S68">
        <v>6983.847769</v>
      </c>
      <c r="T68">
        <v>7042.6950969999998</v>
      </c>
      <c r="U68">
        <v>7101.8328609999999</v>
      </c>
      <c r="V68">
        <v>7275.5571019999998</v>
      </c>
      <c r="W68">
        <v>7337.8574959999996</v>
      </c>
      <c r="X68">
        <v>7461.3681630000001</v>
      </c>
      <c r="Y68">
        <v>7523.0242040000003</v>
      </c>
      <c r="Z68">
        <v>7583.3692840000003</v>
      </c>
      <c r="AA68">
        <v>8251.2092169999996</v>
      </c>
      <c r="AB68">
        <v>8325.7883939999992</v>
      </c>
      <c r="AC68">
        <v>8454.4366859999991</v>
      </c>
      <c r="AD68">
        <v>8920.1068610000002</v>
      </c>
      <c r="AE68">
        <v>8989.6913640000002</v>
      </c>
      <c r="AF68">
        <v>9050.4900379999999</v>
      </c>
      <c r="AG68">
        <v>9109.5584679999993</v>
      </c>
      <c r="AH68">
        <v>9168.2687860000005</v>
      </c>
      <c r="AI68">
        <v>9226.7067360000001</v>
      </c>
      <c r="AJ68">
        <v>9285.0809480000007</v>
      </c>
      <c r="AK68">
        <v>9343.4446989999997</v>
      </c>
    </row>
    <row r="69" spans="1:37" x14ac:dyDescent="0.25">
      <c r="A69" t="s">
        <v>216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1859.6736069999999</v>
      </c>
      <c r="I69">
        <v>1886.255457</v>
      </c>
      <c r="J69">
        <v>1912.1900619999999</v>
      </c>
      <c r="K69">
        <v>1937.769937</v>
      </c>
      <c r="L69">
        <v>1963.162192</v>
      </c>
      <c r="M69">
        <v>1988.870377</v>
      </c>
      <c r="N69">
        <v>2014.873045</v>
      </c>
      <c r="O69">
        <v>2041.277259</v>
      </c>
      <c r="P69">
        <v>2068.0185470000001</v>
      </c>
      <c r="Q69">
        <v>2095.2354959999998</v>
      </c>
      <c r="R69">
        <v>2123.3386580000001</v>
      </c>
      <c r="S69">
        <v>2151.5223329999999</v>
      </c>
      <c r="T69">
        <v>2179.816202</v>
      </c>
      <c r="U69">
        <v>2208.2446810000001</v>
      </c>
      <c r="V69">
        <v>2236.8910409999999</v>
      </c>
      <c r="W69">
        <v>2265.5669670000002</v>
      </c>
      <c r="X69">
        <v>2294.4146540000002</v>
      </c>
      <c r="Y69">
        <v>2323.3185210000001</v>
      </c>
      <c r="Z69">
        <v>2352.2321440000001</v>
      </c>
      <c r="AA69">
        <v>2381.4365290000001</v>
      </c>
      <c r="AB69">
        <v>2410.4332450000002</v>
      </c>
      <c r="AC69">
        <v>2439.340522</v>
      </c>
      <c r="AD69">
        <v>2468.4874759999998</v>
      </c>
      <c r="AE69">
        <v>2497.3884670000002</v>
      </c>
      <c r="AF69">
        <v>2526.0531259999998</v>
      </c>
      <c r="AG69">
        <v>2554.561279</v>
      </c>
      <c r="AH69">
        <v>2582.9794109999998</v>
      </c>
      <c r="AI69">
        <v>2611.3573150000002</v>
      </c>
      <c r="AJ69">
        <v>2639.7312689999999</v>
      </c>
      <c r="AK69">
        <v>2668.1261089999998</v>
      </c>
    </row>
    <row r="70" spans="1:37" x14ac:dyDescent="0.25">
      <c r="A70" t="s">
        <v>217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6395.821594</v>
      </c>
      <c r="I70">
        <v>6523.8683149999997</v>
      </c>
      <c r="J70">
        <v>6603.6433020000004</v>
      </c>
      <c r="K70">
        <v>6674.2514739999997</v>
      </c>
      <c r="L70">
        <v>6602.1690829999998</v>
      </c>
      <c r="M70">
        <v>6666.2529889999996</v>
      </c>
      <c r="N70">
        <v>6734.8431430000001</v>
      </c>
      <c r="O70">
        <v>6805.1655929999997</v>
      </c>
      <c r="P70">
        <v>6876.4522059999999</v>
      </c>
      <c r="Q70">
        <v>7169.2316129999999</v>
      </c>
      <c r="R70">
        <v>6800.4725399999998</v>
      </c>
      <c r="S70">
        <v>6886.3666810000004</v>
      </c>
      <c r="T70">
        <v>6955.9981639999996</v>
      </c>
      <c r="U70">
        <v>7026.986989</v>
      </c>
      <c r="V70">
        <v>7123.0256849999996</v>
      </c>
      <c r="W70">
        <v>7195.6773460000004</v>
      </c>
      <c r="X70">
        <v>7267.8802889999997</v>
      </c>
      <c r="Y70">
        <v>7340.0950519999997</v>
      </c>
      <c r="Z70">
        <v>7412.2021480000003</v>
      </c>
      <c r="AA70">
        <v>7318.0211060000001</v>
      </c>
      <c r="AB70">
        <v>7478.919038</v>
      </c>
      <c r="AC70">
        <v>7555.073864</v>
      </c>
      <c r="AD70">
        <v>9116.5873439999996</v>
      </c>
      <c r="AE70">
        <v>9245.9998410000007</v>
      </c>
      <c r="AF70">
        <v>9331.1088130000007</v>
      </c>
      <c r="AG70">
        <v>9407.4702620000007</v>
      </c>
      <c r="AH70">
        <v>9481.8005059999996</v>
      </c>
      <c r="AI70">
        <v>9555.6066300000002</v>
      </c>
      <c r="AJ70">
        <v>9629.2624510000005</v>
      </c>
      <c r="AK70">
        <v>9702.6355949999997</v>
      </c>
    </row>
    <row r="71" spans="1:37" x14ac:dyDescent="0.25">
      <c r="A71" t="s">
        <v>218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816.74316520000002</v>
      </c>
      <c r="I71">
        <v>828.42045610000002</v>
      </c>
      <c r="J71">
        <v>839.81687239999997</v>
      </c>
      <c r="K71">
        <v>851.05946310000002</v>
      </c>
      <c r="L71">
        <v>862.22136309999996</v>
      </c>
      <c r="M71">
        <v>873.52281159999995</v>
      </c>
      <c r="N71">
        <v>884.95486649999998</v>
      </c>
      <c r="O71">
        <v>896.56442140000001</v>
      </c>
      <c r="P71">
        <v>908.32326109999997</v>
      </c>
      <c r="Q71">
        <v>920.29168249999998</v>
      </c>
      <c r="R71">
        <v>932.64868460000002</v>
      </c>
      <c r="S71">
        <v>945.04241060000004</v>
      </c>
      <c r="T71">
        <v>957.48540530000002</v>
      </c>
      <c r="U71">
        <v>969.98792939999998</v>
      </c>
      <c r="V71">
        <v>982.58611059999998</v>
      </c>
      <c r="W71">
        <v>995.19758379999996</v>
      </c>
      <c r="X71">
        <v>1007.884178</v>
      </c>
      <c r="Y71">
        <v>1020.595193</v>
      </c>
      <c r="Z71">
        <v>1033.310084</v>
      </c>
      <c r="AA71">
        <v>1046.151179</v>
      </c>
      <c r="AB71">
        <v>1058.9006899999999</v>
      </c>
      <c r="AC71">
        <v>1071.6099059999999</v>
      </c>
      <c r="AD71">
        <v>1084.4222870000001</v>
      </c>
      <c r="AE71">
        <v>1097.1257519999999</v>
      </c>
      <c r="AF71">
        <v>1109.7242839999999</v>
      </c>
      <c r="AG71">
        <v>1122.252514</v>
      </c>
      <c r="AH71">
        <v>1134.7393930000001</v>
      </c>
      <c r="AI71">
        <v>1147.206647</v>
      </c>
      <c r="AJ71">
        <v>1159.6701109999999</v>
      </c>
      <c r="AK71">
        <v>1172.140623</v>
      </c>
    </row>
    <row r="72" spans="1:37" x14ac:dyDescent="0.25">
      <c r="A72" t="s">
        <v>219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14309.46168</v>
      </c>
      <c r="I72">
        <v>14566.90173</v>
      </c>
      <c r="J72">
        <v>14755.237870000001</v>
      </c>
      <c r="K72">
        <v>14918.02073</v>
      </c>
      <c r="L72">
        <v>14743.985409999999</v>
      </c>
      <c r="M72">
        <v>14998.11039</v>
      </c>
      <c r="N72">
        <v>15133.776809999999</v>
      </c>
      <c r="O72">
        <v>15299.151519999999</v>
      </c>
      <c r="P72">
        <v>15431.78095</v>
      </c>
      <c r="Q72">
        <v>15437.93687</v>
      </c>
      <c r="R72">
        <v>17454.25462</v>
      </c>
      <c r="S72">
        <v>17616.162939999998</v>
      </c>
      <c r="T72">
        <v>17803.205440000002</v>
      </c>
      <c r="U72">
        <v>17983.90567</v>
      </c>
      <c r="V72">
        <v>18285.681949999998</v>
      </c>
      <c r="W72">
        <v>18382.229019999999</v>
      </c>
      <c r="X72">
        <v>18603.676049999998</v>
      </c>
      <c r="Y72">
        <v>18784.93994</v>
      </c>
      <c r="Z72">
        <v>18965.13665</v>
      </c>
      <c r="AA72">
        <v>19644.774949999999</v>
      </c>
      <c r="AB72">
        <v>19759.73417</v>
      </c>
      <c r="AC72">
        <v>19984.648349999999</v>
      </c>
      <c r="AD72">
        <v>20372.368760000001</v>
      </c>
      <c r="AE72">
        <v>20557.347819999999</v>
      </c>
      <c r="AF72">
        <v>20735.409609999999</v>
      </c>
      <c r="AG72">
        <v>20911.153010000002</v>
      </c>
      <c r="AH72">
        <v>21085.779350000001</v>
      </c>
      <c r="AI72">
        <v>21259.779450000002</v>
      </c>
      <c r="AJ72">
        <v>21433.43273</v>
      </c>
      <c r="AK72">
        <v>21606.919440000001</v>
      </c>
    </row>
    <row r="73" spans="1:37" x14ac:dyDescent="0.25">
      <c r="A73" t="s">
        <v>220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491.06831510000001</v>
      </c>
      <c r="I73">
        <v>498.14848119999999</v>
      </c>
      <c r="J73">
        <v>504.97254750000002</v>
      </c>
      <c r="K73">
        <v>511.68846509999997</v>
      </c>
      <c r="L73">
        <v>518.3530227</v>
      </c>
      <c r="M73">
        <v>525.09999589999995</v>
      </c>
      <c r="N73">
        <v>531.92490180000004</v>
      </c>
      <c r="O73">
        <v>538.85570419999999</v>
      </c>
      <c r="P73">
        <v>545.87560099999996</v>
      </c>
      <c r="Q73">
        <v>553.02032350000002</v>
      </c>
      <c r="R73">
        <v>585.84098840000001</v>
      </c>
      <c r="S73">
        <v>593.99786849999998</v>
      </c>
      <c r="T73">
        <v>601.58551350000005</v>
      </c>
      <c r="U73">
        <v>609.09764900000005</v>
      </c>
      <c r="V73">
        <v>616.64420900000005</v>
      </c>
      <c r="W73">
        <v>624.19394910000005</v>
      </c>
      <c r="X73">
        <v>631.78688120000004</v>
      </c>
      <c r="Y73">
        <v>639.39305430000002</v>
      </c>
      <c r="Z73">
        <v>646.99971359999995</v>
      </c>
      <c r="AA73">
        <v>654.67909710000004</v>
      </c>
      <c r="AB73">
        <v>644.43244430000004</v>
      </c>
      <c r="AC73">
        <v>651.50743580000005</v>
      </c>
      <c r="AD73">
        <v>659.05125629999998</v>
      </c>
      <c r="AE73">
        <v>666.60325350000005</v>
      </c>
      <c r="AF73">
        <v>674.10514669999998</v>
      </c>
      <c r="AG73">
        <v>681.56545349999999</v>
      </c>
      <c r="AH73">
        <v>688.99924510000005</v>
      </c>
      <c r="AI73">
        <v>696.41949499999998</v>
      </c>
      <c r="AJ73">
        <v>703.83609860000001</v>
      </c>
      <c r="AK73">
        <v>711.25597379999999</v>
      </c>
    </row>
    <row r="74" spans="1:37" x14ac:dyDescent="0.25">
      <c r="A74" t="s">
        <v>221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130562.2219</v>
      </c>
      <c r="I74">
        <v>132365.20250000001</v>
      </c>
      <c r="J74">
        <v>134129.98000000001</v>
      </c>
      <c r="K74">
        <v>135872.66940000001</v>
      </c>
      <c r="L74">
        <v>137593.77679999999</v>
      </c>
      <c r="M74">
        <v>139329.0889</v>
      </c>
      <c r="N74">
        <v>141068.54680000001</v>
      </c>
      <c r="O74">
        <v>142824.32279999999</v>
      </c>
      <c r="P74">
        <v>144591.96369999999</v>
      </c>
      <c r="Q74">
        <v>146386.55799999999</v>
      </c>
      <c r="R74">
        <v>148241.95079999999</v>
      </c>
      <c r="S74">
        <v>150088.15789999999</v>
      </c>
      <c r="T74">
        <v>151943.34760000001</v>
      </c>
      <c r="U74">
        <v>153807.63769999999</v>
      </c>
      <c r="V74">
        <v>155687.45819999999</v>
      </c>
      <c r="W74">
        <v>157566.6139</v>
      </c>
      <c r="X74">
        <v>159461.13709999999</v>
      </c>
      <c r="Y74">
        <v>161360.06640000001</v>
      </c>
      <c r="Z74">
        <v>163263.17199999999</v>
      </c>
      <c r="AA74">
        <v>165196.01449999999</v>
      </c>
      <c r="AB74">
        <v>167114.16560000001</v>
      </c>
      <c r="AC74">
        <v>169037.13370000001</v>
      </c>
      <c r="AD74">
        <v>170988.59030000001</v>
      </c>
      <c r="AE74">
        <v>172925.51819999999</v>
      </c>
      <c r="AF74">
        <v>174858.6539</v>
      </c>
      <c r="AG74">
        <v>176793.72469999999</v>
      </c>
      <c r="AH74">
        <v>178734.95860000001</v>
      </c>
      <c r="AI74">
        <v>180686.10490000001</v>
      </c>
      <c r="AJ74">
        <v>182650.2788</v>
      </c>
      <c r="AK74">
        <v>184629.80420000001</v>
      </c>
    </row>
    <row r="75" spans="1:37" x14ac:dyDescent="0.25">
      <c r="A75" t="s">
        <v>222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2778404.091</v>
      </c>
      <c r="I75">
        <v>2817151.5249999999</v>
      </c>
      <c r="J75">
        <v>2854852.36</v>
      </c>
      <c r="K75">
        <v>2892106.284</v>
      </c>
      <c r="L75">
        <v>2928871.0490000001</v>
      </c>
      <c r="M75">
        <v>2966165.997</v>
      </c>
      <c r="N75">
        <v>3003537.0469999998</v>
      </c>
      <c r="O75">
        <v>3041315.1150000002</v>
      </c>
      <c r="P75">
        <v>3079307.7940000002</v>
      </c>
      <c r="Q75">
        <v>3117965.5490000001</v>
      </c>
      <c r="R75">
        <v>3158271.727</v>
      </c>
      <c r="S75">
        <v>3198017.949</v>
      </c>
      <c r="T75">
        <v>3237940.6940000001</v>
      </c>
      <c r="U75">
        <v>3278044.6710000001</v>
      </c>
      <c r="V75">
        <v>3318526.5920000002</v>
      </c>
      <c r="W75">
        <v>3358878.0529999998</v>
      </c>
      <c r="X75">
        <v>3399623.1630000002</v>
      </c>
      <c r="Y75">
        <v>3440398.6970000002</v>
      </c>
      <c r="Z75">
        <v>3481222.8130000001</v>
      </c>
      <c r="AA75">
        <v>3522877.1809999999</v>
      </c>
      <c r="AB75">
        <v>3563959.6639999999</v>
      </c>
      <c r="AC75">
        <v>3605168.7280000001</v>
      </c>
      <c r="AD75">
        <v>3647205.8029999998</v>
      </c>
      <c r="AE75">
        <v>3688664.6570000001</v>
      </c>
      <c r="AF75">
        <v>3729954.5049999999</v>
      </c>
      <c r="AG75">
        <v>3771230.9419999998</v>
      </c>
      <c r="AH75">
        <v>3812586.977</v>
      </c>
      <c r="AI75">
        <v>3854098.5759999999</v>
      </c>
      <c r="AJ75">
        <v>3895827.86</v>
      </c>
      <c r="AK75">
        <v>3937821.571</v>
      </c>
    </row>
    <row r="76" spans="1:37" x14ac:dyDescent="0.25">
      <c r="A76" t="s">
        <v>223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154405.3438</v>
      </c>
      <c r="I76">
        <v>156502.07449999999</v>
      </c>
      <c r="J76">
        <v>158547.88750000001</v>
      </c>
      <c r="K76">
        <v>160573.99710000001</v>
      </c>
      <c r="L76">
        <v>162576.9944</v>
      </c>
      <c r="M76">
        <v>164618.6238</v>
      </c>
      <c r="N76">
        <v>166674.78479999999</v>
      </c>
      <c r="O76">
        <v>168760.3088</v>
      </c>
      <c r="P76">
        <v>170863.55360000001</v>
      </c>
      <c r="Q76">
        <v>173005.0582</v>
      </c>
      <c r="R76">
        <v>175258.83790000001</v>
      </c>
      <c r="S76">
        <v>177480.62409999999</v>
      </c>
      <c r="T76">
        <v>179707.6219</v>
      </c>
      <c r="U76">
        <v>181942.61979999999</v>
      </c>
      <c r="V76">
        <v>184198.78700000001</v>
      </c>
      <c r="W76">
        <v>186445.81270000001</v>
      </c>
      <c r="X76">
        <v>188712.3737</v>
      </c>
      <c r="Y76">
        <v>190980.67550000001</v>
      </c>
      <c r="Z76">
        <v>193250.0784</v>
      </c>
      <c r="AA76">
        <v>195569.58369999999</v>
      </c>
      <c r="AB76">
        <v>197856.10370000001</v>
      </c>
      <c r="AC76">
        <v>200145.6109</v>
      </c>
      <c r="AD76">
        <v>202480.27429999999</v>
      </c>
      <c r="AE76">
        <v>204786.2071</v>
      </c>
      <c r="AF76">
        <v>207079.10310000001</v>
      </c>
      <c r="AG76">
        <v>209367.73790000001</v>
      </c>
      <c r="AH76">
        <v>211657.76019999999</v>
      </c>
      <c r="AI76">
        <v>213953.63459999999</v>
      </c>
      <c r="AJ76">
        <v>216258.91149999999</v>
      </c>
      <c r="AK76">
        <v>218576.23629999999</v>
      </c>
    </row>
    <row r="77" spans="1:37" x14ac:dyDescent="0.25">
      <c r="A77" t="s">
        <v>224</v>
      </c>
      <c r="B77">
        <v>11272.022290000001</v>
      </c>
      <c r="C77">
        <v>11380.921700000001</v>
      </c>
      <c r="D77">
        <v>11490.69059</v>
      </c>
      <c r="E77">
        <v>11607.61176</v>
      </c>
      <c r="F77">
        <v>11732.472159999999</v>
      </c>
      <c r="G77">
        <v>11864.469289999999</v>
      </c>
      <c r="H77">
        <v>12010.83834</v>
      </c>
      <c r="I77">
        <v>12162.358759999999</v>
      </c>
      <c r="J77">
        <v>12315.15106</v>
      </c>
      <c r="K77">
        <v>12468.330620000001</v>
      </c>
      <c r="L77">
        <v>12621.80377</v>
      </c>
      <c r="M77">
        <v>12777.05797</v>
      </c>
      <c r="N77">
        <v>12934.418600000001</v>
      </c>
      <c r="O77">
        <v>13094.38601</v>
      </c>
      <c r="P77">
        <v>13256.901390000001</v>
      </c>
      <c r="Q77">
        <v>13422.40113</v>
      </c>
      <c r="R77">
        <v>13592.36996</v>
      </c>
      <c r="S77">
        <v>13764.57487</v>
      </c>
      <c r="T77">
        <v>13938.427799999999</v>
      </c>
      <c r="U77">
        <v>14113.68482</v>
      </c>
      <c r="V77">
        <v>14290.468220000001</v>
      </c>
      <c r="W77">
        <v>14468.1497</v>
      </c>
      <c r="X77">
        <v>14646.988310000001</v>
      </c>
      <c r="Y77">
        <v>14826.62566</v>
      </c>
      <c r="Z77">
        <v>15006.78413</v>
      </c>
      <c r="AA77">
        <v>15188.29732</v>
      </c>
      <c r="AB77">
        <v>15369.73676</v>
      </c>
      <c r="AC77">
        <v>15551.079610000001</v>
      </c>
      <c r="AD77">
        <v>15733.27599</v>
      </c>
      <c r="AE77">
        <v>15915.13818</v>
      </c>
      <c r="AF77">
        <v>16096.43967</v>
      </c>
      <c r="AG77">
        <v>16277.349679999999</v>
      </c>
      <c r="AH77">
        <v>16458.1482</v>
      </c>
      <c r="AI77">
        <v>16639.132269999998</v>
      </c>
      <c r="AJ77">
        <v>16820.567279999999</v>
      </c>
      <c r="AK77">
        <v>17002.661960000001</v>
      </c>
    </row>
    <row r="78" spans="1:37" x14ac:dyDescent="0.25">
      <c r="A78" t="s">
        <v>225</v>
      </c>
      <c r="B78">
        <v>1489.734381</v>
      </c>
      <c r="C78">
        <v>1485.8671420000001</v>
      </c>
      <c r="D78">
        <v>1478.32392</v>
      </c>
      <c r="E78">
        <v>1472.9740690000001</v>
      </c>
      <c r="F78">
        <v>1471.0292609999999</v>
      </c>
      <c r="G78">
        <v>1472.3129409999999</v>
      </c>
      <c r="H78">
        <v>1490.5745850000001</v>
      </c>
      <c r="I78">
        <v>1505.3071930000001</v>
      </c>
      <c r="J78">
        <v>1517.3333359999999</v>
      </c>
      <c r="K78">
        <v>1528.8057779999999</v>
      </c>
      <c r="L78">
        <v>1540.001096</v>
      </c>
      <c r="M78">
        <v>1552.916297</v>
      </c>
      <c r="N78">
        <v>1566.588076</v>
      </c>
      <c r="O78">
        <v>1581.3076100000001</v>
      </c>
      <c r="P78">
        <v>1596.577319</v>
      </c>
      <c r="Q78">
        <v>1613.1997630000001</v>
      </c>
      <c r="R78">
        <v>1633.2760539999999</v>
      </c>
      <c r="S78">
        <v>1652.3239470000001</v>
      </c>
      <c r="T78">
        <v>1671.2958839999999</v>
      </c>
      <c r="U78">
        <v>1690.5560700000001</v>
      </c>
      <c r="V78">
        <v>1710.6166909999999</v>
      </c>
      <c r="W78">
        <v>1730.4925370000001</v>
      </c>
      <c r="X78">
        <v>1751.1638929999999</v>
      </c>
      <c r="Y78">
        <v>1772.0532089999999</v>
      </c>
      <c r="Z78">
        <v>1793.128596</v>
      </c>
      <c r="AA78">
        <v>1816.0403510000001</v>
      </c>
      <c r="AB78">
        <v>1838.076552</v>
      </c>
      <c r="AC78">
        <v>1860.3179709999999</v>
      </c>
      <c r="AD78">
        <v>1884.545337</v>
      </c>
      <c r="AE78">
        <v>1907.8272460000001</v>
      </c>
      <c r="AF78">
        <v>1930.4829549999999</v>
      </c>
      <c r="AG78">
        <v>1952.930738</v>
      </c>
      <c r="AH78">
        <v>1975.375211</v>
      </c>
      <c r="AI78">
        <v>1997.904229</v>
      </c>
      <c r="AJ78">
        <v>2020.5568679999999</v>
      </c>
      <c r="AK78">
        <v>2043.3509329999999</v>
      </c>
    </row>
    <row r="79" spans="1:37" x14ac:dyDescent="0.25">
      <c r="A79" t="s">
        <v>226</v>
      </c>
      <c r="B79">
        <v>13636.092360000001</v>
      </c>
      <c r="C79">
        <v>13790.685740000001</v>
      </c>
      <c r="D79">
        <v>13950.76592</v>
      </c>
      <c r="E79">
        <v>14117.81063</v>
      </c>
      <c r="F79">
        <v>14291.51132</v>
      </c>
      <c r="G79">
        <v>14471.06517</v>
      </c>
      <c r="H79">
        <v>14659.057930000001</v>
      </c>
      <c r="I79">
        <v>14850.045829999999</v>
      </c>
      <c r="J79">
        <v>15041.728999999999</v>
      </c>
      <c r="K79">
        <v>15233.83223</v>
      </c>
      <c r="L79">
        <v>15426.678330000001</v>
      </c>
      <c r="M79">
        <v>15621.3006</v>
      </c>
      <c r="N79">
        <v>15818.070809999999</v>
      </c>
      <c r="O79">
        <v>16017.39904</v>
      </c>
      <c r="P79">
        <v>16219.306860000001</v>
      </c>
      <c r="Q79">
        <v>16424.054700000001</v>
      </c>
      <c r="R79">
        <v>16632.250260000001</v>
      </c>
      <c r="S79">
        <v>16842.44843</v>
      </c>
      <c r="T79">
        <v>17054.22363</v>
      </c>
      <c r="U79">
        <v>17267.402699999999</v>
      </c>
      <c r="V79">
        <v>17481.9689</v>
      </c>
      <c r="W79">
        <v>17697.499530000001</v>
      </c>
      <c r="X79">
        <v>17914.037250000001</v>
      </c>
      <c r="Y79">
        <v>18131.25477</v>
      </c>
      <c r="Z79">
        <v>18348.891240000001</v>
      </c>
      <c r="AA79">
        <v>18567.201949999999</v>
      </c>
      <c r="AB79">
        <v>18785.36837</v>
      </c>
      <c r="AC79">
        <v>19003.349740000001</v>
      </c>
      <c r="AD79">
        <v>19221.608049999999</v>
      </c>
      <c r="AE79">
        <v>19439.562389999999</v>
      </c>
      <c r="AF79">
        <v>19657.231390000001</v>
      </c>
      <c r="AG79">
        <v>19874.890370000001</v>
      </c>
      <c r="AH79">
        <v>20092.87758</v>
      </c>
      <c r="AI79">
        <v>20311.539079999999</v>
      </c>
      <c r="AJ79">
        <v>20531.18334</v>
      </c>
      <c r="AK79">
        <v>20752.05313</v>
      </c>
    </row>
    <row r="80" spans="1:37" x14ac:dyDescent="0.25">
      <c r="A80" t="s">
        <v>227</v>
      </c>
      <c r="B80">
        <v>1576.0656630000001</v>
      </c>
      <c r="C80">
        <v>1593.9367910000001</v>
      </c>
      <c r="D80">
        <v>1612.477611</v>
      </c>
      <c r="E80">
        <v>1631.90221</v>
      </c>
      <c r="F80">
        <v>1652.1817920000001</v>
      </c>
      <c r="G80">
        <v>1673.206829</v>
      </c>
      <c r="H80">
        <v>1723.879066</v>
      </c>
      <c r="I80">
        <v>1762.523606</v>
      </c>
      <c r="J80">
        <v>1792.6535280000001</v>
      </c>
      <c r="K80">
        <v>1819.220435</v>
      </c>
      <c r="L80">
        <v>1842.9423389999999</v>
      </c>
      <c r="M80">
        <v>1868.1348519999999</v>
      </c>
      <c r="N80">
        <v>1892.850244</v>
      </c>
      <c r="O80">
        <v>1917.926907</v>
      </c>
      <c r="P80">
        <v>1942.482017</v>
      </c>
      <c r="Q80">
        <v>1968.385802</v>
      </c>
      <c r="R80">
        <v>2000.1351629999999</v>
      </c>
      <c r="S80">
        <v>2028.300025</v>
      </c>
      <c r="T80">
        <v>2055.3125260000002</v>
      </c>
      <c r="U80">
        <v>2082.000501</v>
      </c>
      <c r="V80">
        <v>2109.485032</v>
      </c>
      <c r="W80">
        <v>2135.7081669999998</v>
      </c>
      <c r="X80">
        <v>2162.8686429999998</v>
      </c>
      <c r="Y80">
        <v>2189.7396359999998</v>
      </c>
      <c r="Z80">
        <v>2216.3476559999999</v>
      </c>
      <c r="AA80">
        <v>2246.240933</v>
      </c>
      <c r="AB80">
        <v>2273.6170219999999</v>
      </c>
      <c r="AC80">
        <v>2300.9997779999999</v>
      </c>
      <c r="AD80">
        <v>2332.1316940000002</v>
      </c>
      <c r="AE80">
        <v>2360.689844</v>
      </c>
      <c r="AF80">
        <v>2387.569356</v>
      </c>
      <c r="AG80">
        <v>2413.6653240000001</v>
      </c>
      <c r="AH80">
        <v>2439.3822190000001</v>
      </c>
      <c r="AI80">
        <v>2464.8890459999998</v>
      </c>
      <c r="AJ80">
        <v>2490.2653730000002</v>
      </c>
      <c r="AK80">
        <v>2515.5557060000001</v>
      </c>
    </row>
    <row r="81" spans="1:37" x14ac:dyDescent="0.25">
      <c r="A81" t="s">
        <v>228</v>
      </c>
      <c r="B81">
        <v>953.41672679999999</v>
      </c>
      <c r="C81">
        <v>963.8943266</v>
      </c>
      <c r="D81">
        <v>974.71362929999998</v>
      </c>
      <c r="E81">
        <v>986.06977070000005</v>
      </c>
      <c r="F81">
        <v>997.95298839999998</v>
      </c>
      <c r="G81">
        <v>1010.296835</v>
      </c>
      <c r="H81">
        <v>1024.29458</v>
      </c>
      <c r="I81">
        <v>1038.2894309999999</v>
      </c>
      <c r="J81">
        <v>1052.070451</v>
      </c>
      <c r="K81">
        <v>1065.7245370000001</v>
      </c>
      <c r="L81">
        <v>1079.291048</v>
      </c>
      <c r="M81">
        <v>1092.9942610000001</v>
      </c>
      <c r="N81">
        <v>1106.8218850000001</v>
      </c>
      <c r="O81">
        <v>1120.8331009999999</v>
      </c>
      <c r="P81">
        <v>1135.008008</v>
      </c>
      <c r="Q81">
        <v>1149.4249359999999</v>
      </c>
      <c r="R81">
        <v>1164.29411</v>
      </c>
      <c r="S81">
        <v>1179.231824</v>
      </c>
      <c r="T81">
        <v>1194.2491259999999</v>
      </c>
      <c r="U81">
        <v>1209.354405</v>
      </c>
      <c r="V81">
        <v>1224.584783</v>
      </c>
      <c r="W81">
        <v>1239.8472019999999</v>
      </c>
      <c r="X81">
        <v>1255.2098289999999</v>
      </c>
      <c r="Y81">
        <v>1270.61817</v>
      </c>
      <c r="Z81">
        <v>1286.0506829999999</v>
      </c>
      <c r="AA81">
        <v>1301.646886</v>
      </c>
      <c r="AB81">
        <v>1317.167794</v>
      </c>
      <c r="AC81">
        <v>1332.6676199999999</v>
      </c>
      <c r="AD81">
        <v>1348.30637</v>
      </c>
      <c r="AE81">
        <v>1363.850531</v>
      </c>
      <c r="AF81">
        <v>1379.3034909999999</v>
      </c>
      <c r="AG81">
        <v>1394.7050509999999</v>
      </c>
      <c r="AH81">
        <v>1410.090661</v>
      </c>
      <c r="AI81">
        <v>1425.4898679999999</v>
      </c>
      <c r="AJ81">
        <v>1440.9267560000001</v>
      </c>
      <c r="AK81">
        <v>1456.419715</v>
      </c>
    </row>
    <row r="82" spans="1:37" x14ac:dyDescent="0.25">
      <c r="A82" t="s">
        <v>229</v>
      </c>
      <c r="B82">
        <v>2073.5604269999999</v>
      </c>
      <c r="C82">
        <v>2096.602648</v>
      </c>
      <c r="D82">
        <v>2120.4328369999998</v>
      </c>
      <c r="E82">
        <v>2145.4281729999998</v>
      </c>
      <c r="F82">
        <v>2171.5578860000001</v>
      </c>
      <c r="G82">
        <v>2198.6744570000001</v>
      </c>
      <c r="H82">
        <v>2235.4278859999999</v>
      </c>
      <c r="I82">
        <v>2269.0609159999999</v>
      </c>
      <c r="J82">
        <v>2300.2761869999999</v>
      </c>
      <c r="K82">
        <v>2330.4799200000002</v>
      </c>
      <c r="L82">
        <v>2359.9413049999998</v>
      </c>
      <c r="M82">
        <v>2390.0455740000002</v>
      </c>
      <c r="N82">
        <v>2420.2914049999999</v>
      </c>
      <c r="O82">
        <v>2450.965987</v>
      </c>
      <c r="P82">
        <v>2481.821136</v>
      </c>
      <c r="Q82">
        <v>2513.4174349999998</v>
      </c>
      <c r="R82">
        <v>2547.11472</v>
      </c>
      <c r="S82">
        <v>2580.0431640000002</v>
      </c>
      <c r="T82">
        <v>2612.836006</v>
      </c>
      <c r="U82">
        <v>2645.7127180000002</v>
      </c>
      <c r="V82">
        <v>2678.9947990000001</v>
      </c>
      <c r="W82">
        <v>2712.0467789999998</v>
      </c>
      <c r="X82">
        <v>2745.4992630000002</v>
      </c>
      <c r="Y82">
        <v>2778.967118</v>
      </c>
      <c r="Z82">
        <v>2812.4241059999999</v>
      </c>
      <c r="AA82">
        <v>2846.9128850000002</v>
      </c>
      <c r="AB82">
        <v>2880.6752459999998</v>
      </c>
      <c r="AC82">
        <v>2914.4170899999999</v>
      </c>
      <c r="AD82">
        <v>2949.2681940000002</v>
      </c>
      <c r="AE82">
        <v>2983.3541829999999</v>
      </c>
      <c r="AF82">
        <v>3016.9253629999998</v>
      </c>
      <c r="AG82">
        <v>3050.2730569999999</v>
      </c>
      <c r="AH82">
        <v>3083.5569839999998</v>
      </c>
      <c r="AI82">
        <v>3116.8686739999998</v>
      </c>
      <c r="AJ82">
        <v>3150.2683000000002</v>
      </c>
      <c r="AK82">
        <v>3183.7975940000001</v>
      </c>
    </row>
    <row r="83" spans="1:37" x14ac:dyDescent="0.25">
      <c r="A83" t="s">
        <v>230</v>
      </c>
      <c r="B83">
        <v>5039.3115479999997</v>
      </c>
      <c r="C83">
        <v>5093.364552</v>
      </c>
      <c r="D83">
        <v>5148.9268789999996</v>
      </c>
      <c r="E83">
        <v>5207.4742919999999</v>
      </c>
      <c r="F83">
        <v>5269.0742110000001</v>
      </c>
      <c r="G83">
        <v>5333.3708939999997</v>
      </c>
      <c r="H83">
        <v>5433.765969</v>
      </c>
      <c r="I83">
        <v>5521.3554770000001</v>
      </c>
      <c r="J83">
        <v>5599.3578219999999</v>
      </c>
      <c r="K83">
        <v>5673.4482850000004</v>
      </c>
      <c r="L83">
        <v>5744.6398550000004</v>
      </c>
      <c r="M83">
        <v>5818.1181429999997</v>
      </c>
      <c r="N83">
        <v>5891.7963520000003</v>
      </c>
      <c r="O83">
        <v>5966.6887360000001</v>
      </c>
      <c r="P83">
        <v>6041.7970349999996</v>
      </c>
      <c r="Q83">
        <v>6119.2736720000003</v>
      </c>
      <c r="R83">
        <v>6204.3236710000001</v>
      </c>
      <c r="S83">
        <v>6285.9511780000003</v>
      </c>
      <c r="T83">
        <v>6366.7377999999999</v>
      </c>
      <c r="U83">
        <v>6447.6076999999996</v>
      </c>
      <c r="V83">
        <v>6529.8331930000004</v>
      </c>
      <c r="W83">
        <v>6610.996494</v>
      </c>
      <c r="X83">
        <v>6693.5652749999999</v>
      </c>
      <c r="Y83">
        <v>6776.085384</v>
      </c>
      <c r="Z83">
        <v>6858.5036550000004</v>
      </c>
      <c r="AA83">
        <v>6944.8627310000002</v>
      </c>
      <c r="AB83">
        <v>7028.418893</v>
      </c>
      <c r="AC83">
        <v>7111.9583979999998</v>
      </c>
      <c r="AD83">
        <v>7199.8346510000001</v>
      </c>
      <c r="AE83">
        <v>7284.772019</v>
      </c>
      <c r="AF83">
        <v>7367.7347019999997</v>
      </c>
      <c r="AG83">
        <v>7449.8123800000003</v>
      </c>
      <c r="AH83">
        <v>7531.5533969999997</v>
      </c>
      <c r="AI83">
        <v>7613.2292889999999</v>
      </c>
      <c r="AJ83">
        <v>7694.9946250000003</v>
      </c>
      <c r="AK83">
        <v>7776.9463459999997</v>
      </c>
    </row>
    <row r="84" spans="1:37" x14ac:dyDescent="0.25">
      <c r="A84" t="s">
        <v>231</v>
      </c>
      <c r="B84">
        <v>32096.903760000001</v>
      </c>
      <c r="C84">
        <v>32464.065999999999</v>
      </c>
      <c r="D84">
        <v>32844.927000000003</v>
      </c>
      <c r="E84">
        <v>33242.057999999997</v>
      </c>
      <c r="F84">
        <v>33654.414409999998</v>
      </c>
      <c r="G84">
        <v>34080.003129999997</v>
      </c>
      <c r="H84">
        <v>34546.805769999999</v>
      </c>
      <c r="I84">
        <v>35020.399980000002</v>
      </c>
      <c r="J84">
        <v>35492.154779999997</v>
      </c>
      <c r="K84">
        <v>35961.295230000003</v>
      </c>
      <c r="L84">
        <v>36427.844850000001</v>
      </c>
      <c r="M84">
        <v>36896.950349999999</v>
      </c>
      <c r="N84">
        <v>37369.051460000002</v>
      </c>
      <c r="O84">
        <v>37845.86449</v>
      </c>
      <c r="P84">
        <v>38327.174950000001</v>
      </c>
      <c r="Q84">
        <v>38814.849710000002</v>
      </c>
      <c r="R84">
        <v>39314.308219999999</v>
      </c>
      <c r="S84">
        <v>39817.277020000001</v>
      </c>
      <c r="T84">
        <v>40322.973720000002</v>
      </c>
      <c r="U84">
        <v>40831.04075</v>
      </c>
      <c r="V84">
        <v>41342.156009999999</v>
      </c>
      <c r="W84">
        <v>41854.137569999999</v>
      </c>
      <c r="X84">
        <v>42368.307410000001</v>
      </c>
      <c r="Y84">
        <v>42883.431380000002</v>
      </c>
      <c r="Z84">
        <v>43398.842660000002</v>
      </c>
      <c r="AA84">
        <v>43917.813990000002</v>
      </c>
      <c r="AB84">
        <v>44435.11277</v>
      </c>
      <c r="AC84">
        <v>44951.443160000003</v>
      </c>
      <c r="AD84">
        <v>45470.39069</v>
      </c>
      <c r="AE84">
        <v>45987.297270000003</v>
      </c>
      <c r="AF84">
        <v>46501.924780000001</v>
      </c>
      <c r="AG84">
        <v>47015.052150000003</v>
      </c>
      <c r="AH84">
        <v>47527.633759999997</v>
      </c>
      <c r="AI84">
        <v>48040.631690000002</v>
      </c>
      <c r="AJ84">
        <v>48554.915489999999</v>
      </c>
      <c r="AK84">
        <v>49071.199489999999</v>
      </c>
    </row>
    <row r="85" spans="1:37" x14ac:dyDescent="0.25">
      <c r="A85" t="s">
        <v>232</v>
      </c>
      <c r="B85">
        <v>5622.4049590000004</v>
      </c>
      <c r="C85">
        <v>5689.4011490000003</v>
      </c>
      <c r="D85">
        <v>5759.4989450000003</v>
      </c>
      <c r="E85">
        <v>5832.654055</v>
      </c>
      <c r="F85">
        <v>5908.5318129999996</v>
      </c>
      <c r="G85">
        <v>5986.677044</v>
      </c>
      <c r="H85">
        <v>6072.6507490000004</v>
      </c>
      <c r="I85">
        <v>6160.2909259999997</v>
      </c>
      <c r="J85">
        <v>6247.1142449999998</v>
      </c>
      <c r="K85">
        <v>6333.1457300000002</v>
      </c>
      <c r="L85">
        <v>6418.8259470000003</v>
      </c>
      <c r="M85">
        <v>6505.4565259999999</v>
      </c>
      <c r="N85">
        <v>6593.3407980000002</v>
      </c>
      <c r="O85">
        <v>6682.7700599999998</v>
      </c>
      <c r="P85">
        <v>6773.6309659999997</v>
      </c>
      <c r="Q85">
        <v>6866.1650399999999</v>
      </c>
      <c r="R85">
        <v>6961.3726989999996</v>
      </c>
      <c r="S85">
        <v>7057.6262029999998</v>
      </c>
      <c r="T85">
        <v>7154.4858039999999</v>
      </c>
      <c r="U85">
        <v>7251.8606650000002</v>
      </c>
      <c r="V85">
        <v>7349.8947619999999</v>
      </c>
      <c r="W85">
        <v>7448.1602480000001</v>
      </c>
      <c r="X85">
        <v>7546.828313</v>
      </c>
      <c r="Y85">
        <v>7645.6424079999997</v>
      </c>
      <c r="Z85">
        <v>7744.3788629999999</v>
      </c>
      <c r="AA85">
        <v>7843.5925649999999</v>
      </c>
      <c r="AB85">
        <v>7942.2449900000001</v>
      </c>
      <c r="AC85">
        <v>8040.2792689999997</v>
      </c>
      <c r="AD85">
        <v>8138.4293090000001</v>
      </c>
      <c r="AE85">
        <v>8235.7586699999993</v>
      </c>
      <c r="AF85">
        <v>8331.9911030000003</v>
      </c>
      <c r="AG85">
        <v>8427.2126900000003</v>
      </c>
      <c r="AH85">
        <v>8521.5831450000005</v>
      </c>
      <c r="AI85">
        <v>8615.2446110000001</v>
      </c>
      <c r="AJ85">
        <v>8708.3046589999994</v>
      </c>
      <c r="AK85">
        <v>8800.8380099999995</v>
      </c>
    </row>
    <row r="86" spans="1:37" x14ac:dyDescent="0.25">
      <c r="A86" t="s">
        <v>233</v>
      </c>
      <c r="B86">
        <v>490.27407890000001</v>
      </c>
      <c r="C86">
        <v>496.17266610000001</v>
      </c>
      <c r="D86">
        <v>502.37326739999997</v>
      </c>
      <c r="E86">
        <v>508.85546299999999</v>
      </c>
      <c r="F86">
        <v>515.58150049999995</v>
      </c>
      <c r="G86">
        <v>522.50713919999998</v>
      </c>
      <c r="H86">
        <v>660.17924310000001</v>
      </c>
      <c r="I86">
        <v>727.13426589999995</v>
      </c>
      <c r="J86">
        <v>760.71384079999996</v>
      </c>
      <c r="K86">
        <v>782.08631279999997</v>
      </c>
      <c r="L86">
        <v>777.96851370000002</v>
      </c>
      <c r="M86">
        <v>793.20742499999994</v>
      </c>
      <c r="N86">
        <v>807.04040599999996</v>
      </c>
      <c r="O86">
        <v>819.83112649999998</v>
      </c>
      <c r="P86">
        <v>831.93853030000002</v>
      </c>
      <c r="Q86">
        <v>841.47331320000001</v>
      </c>
      <c r="R86">
        <v>833.74899370000003</v>
      </c>
      <c r="S86">
        <v>837.06793549999998</v>
      </c>
      <c r="T86">
        <v>844.16718130000004</v>
      </c>
      <c r="U86">
        <v>852.25291189999996</v>
      </c>
      <c r="V86">
        <v>856.41360459999999</v>
      </c>
      <c r="W86">
        <v>855.08965360000002</v>
      </c>
      <c r="X86">
        <v>859.24178700000004</v>
      </c>
      <c r="Y86">
        <v>865.24475429999995</v>
      </c>
      <c r="Z86">
        <v>871.71706689999996</v>
      </c>
      <c r="AA86">
        <v>884.72660259999998</v>
      </c>
      <c r="AB86">
        <v>886.59939840000004</v>
      </c>
      <c r="AC86">
        <v>891.17182279999997</v>
      </c>
      <c r="AD86">
        <v>896.78523150000001</v>
      </c>
      <c r="AE86">
        <v>902.61672399999998</v>
      </c>
      <c r="AF86">
        <v>908.41181619999998</v>
      </c>
      <c r="AG86">
        <v>914.11623899999995</v>
      </c>
      <c r="AH86">
        <v>919.73420499999997</v>
      </c>
      <c r="AI86">
        <v>925.28312080000001</v>
      </c>
      <c r="AJ86">
        <v>930.7807785</v>
      </c>
      <c r="AK86">
        <v>936.24232170000005</v>
      </c>
    </row>
    <row r="87" spans="1:37" x14ac:dyDescent="0.25">
      <c r="A87" t="s">
        <v>234</v>
      </c>
      <c r="B87">
        <v>35.158641019999997</v>
      </c>
      <c r="C87">
        <v>35.581684279999997</v>
      </c>
      <c r="D87">
        <v>36.02641758</v>
      </c>
      <c r="E87">
        <v>36.491387269999997</v>
      </c>
      <c r="F87">
        <v>36.973905879999997</v>
      </c>
      <c r="G87">
        <v>37.470815610000002</v>
      </c>
      <c r="H87">
        <v>75.822268809999997</v>
      </c>
      <c r="I87">
        <v>99.769555859999997</v>
      </c>
      <c r="J87">
        <v>111.7116668</v>
      </c>
      <c r="K87">
        <v>118.382735</v>
      </c>
      <c r="L87">
        <v>122.9380247</v>
      </c>
      <c r="M87">
        <v>126.5447255</v>
      </c>
      <c r="N87">
        <v>122.27624849999999</v>
      </c>
      <c r="O87">
        <v>122.016548</v>
      </c>
      <c r="P87">
        <v>112.6358845</v>
      </c>
      <c r="Q87">
        <v>110.0027296</v>
      </c>
      <c r="R87">
        <v>193.34396419999999</v>
      </c>
      <c r="S87">
        <v>222.4045916</v>
      </c>
      <c r="T87">
        <v>235.70455999999999</v>
      </c>
      <c r="U87">
        <v>243.1613859</v>
      </c>
      <c r="V87">
        <v>248.11460109999999</v>
      </c>
      <c r="W87">
        <v>251.72959929999999</v>
      </c>
      <c r="X87">
        <v>266.42232139999999</v>
      </c>
      <c r="Y87">
        <v>273.33178249999997</v>
      </c>
      <c r="Z87">
        <v>276.7294875</v>
      </c>
      <c r="AA87">
        <v>278.5206968</v>
      </c>
      <c r="AB87">
        <v>279.38469040000001</v>
      </c>
      <c r="AC87">
        <v>292.34442780000001</v>
      </c>
      <c r="AD87">
        <v>297.13515569999998</v>
      </c>
      <c r="AE87">
        <v>298.41679909999999</v>
      </c>
      <c r="AF87">
        <v>298.2281476</v>
      </c>
      <c r="AG87">
        <v>297.29259530000002</v>
      </c>
      <c r="AH87">
        <v>295.88308319999999</v>
      </c>
      <c r="AI87">
        <v>294.12292989999997</v>
      </c>
      <c r="AJ87">
        <v>292.08432759999999</v>
      </c>
      <c r="AK87">
        <v>289.8201009</v>
      </c>
    </row>
    <row r="88" spans="1:37" x14ac:dyDescent="0.25">
      <c r="A88" t="s">
        <v>235</v>
      </c>
      <c r="B88">
        <v>52.566176640000002</v>
      </c>
      <c r="C88">
        <v>53.19865558</v>
      </c>
      <c r="D88">
        <v>53.863565600000001</v>
      </c>
      <c r="E88">
        <v>54.558727439999998</v>
      </c>
      <c r="F88">
        <v>55.2801142</v>
      </c>
      <c r="G88">
        <v>56.022997179999997</v>
      </c>
      <c r="H88">
        <v>79.964800740000001</v>
      </c>
      <c r="I88">
        <v>92.289548870000004</v>
      </c>
      <c r="J88">
        <v>98.315363669999996</v>
      </c>
      <c r="K88">
        <v>101.9131249</v>
      </c>
      <c r="L88">
        <v>109.29626089999999</v>
      </c>
      <c r="M88">
        <v>113.5688713</v>
      </c>
      <c r="N88">
        <v>116.0431603</v>
      </c>
      <c r="O88">
        <v>118.23072740000001</v>
      </c>
      <c r="P88">
        <v>119.65557579999999</v>
      </c>
      <c r="Q88">
        <v>123.3235292</v>
      </c>
      <c r="R88">
        <v>145.03627940000001</v>
      </c>
      <c r="S88">
        <v>154.2020885</v>
      </c>
      <c r="T88">
        <v>158.95565239999999</v>
      </c>
      <c r="U88">
        <v>162.04174330000001</v>
      </c>
      <c r="V88">
        <v>164.43141410000001</v>
      </c>
      <c r="W88">
        <v>166.3857481</v>
      </c>
      <c r="X88">
        <v>168.77864719999999</v>
      </c>
      <c r="Y88">
        <v>170.4701431</v>
      </c>
      <c r="Z88">
        <v>171.7621676</v>
      </c>
      <c r="AA88">
        <v>176.6584154</v>
      </c>
      <c r="AB88">
        <v>179.01759050000001</v>
      </c>
      <c r="AC88">
        <v>181.06643</v>
      </c>
      <c r="AD88">
        <v>182.16829340000001</v>
      </c>
      <c r="AE88">
        <v>182.82103280000001</v>
      </c>
      <c r="AF88">
        <v>183.2231591</v>
      </c>
      <c r="AG88">
        <v>183.45278440000001</v>
      </c>
      <c r="AH88">
        <v>183.54718650000001</v>
      </c>
      <c r="AI88">
        <v>183.52925329999999</v>
      </c>
      <c r="AJ88">
        <v>183.41620649999999</v>
      </c>
      <c r="AK88">
        <v>183.22254100000001</v>
      </c>
    </row>
    <row r="89" spans="1:37" x14ac:dyDescent="0.25">
      <c r="A89" t="s">
        <v>236</v>
      </c>
      <c r="B89">
        <v>267.98442990000001</v>
      </c>
      <c r="C89">
        <v>271.20903390000001</v>
      </c>
      <c r="D89">
        <v>274.59888669999998</v>
      </c>
      <c r="E89">
        <v>278.14299019999999</v>
      </c>
      <c r="F89">
        <v>281.82107610000003</v>
      </c>
      <c r="G89">
        <v>285.60925580000003</v>
      </c>
      <c r="H89">
        <v>343.60752189999999</v>
      </c>
      <c r="I89">
        <v>373.55511489999998</v>
      </c>
      <c r="J89">
        <v>390.67192990000001</v>
      </c>
      <c r="K89">
        <v>403.13407100000001</v>
      </c>
      <c r="L89">
        <v>420.48640210000002</v>
      </c>
      <c r="M89">
        <v>433.38943280000001</v>
      </c>
      <c r="N89">
        <v>444.48257189999998</v>
      </c>
      <c r="O89">
        <v>454.8749004</v>
      </c>
      <c r="P89">
        <v>460.19499530000002</v>
      </c>
      <c r="Q89">
        <v>485.77503760000002</v>
      </c>
      <c r="R89">
        <v>437.83545900000001</v>
      </c>
      <c r="S89">
        <v>424.94239449999998</v>
      </c>
      <c r="T89">
        <v>424.2059496</v>
      </c>
      <c r="U89">
        <v>427.35572070000001</v>
      </c>
      <c r="V89">
        <v>449.30974680000003</v>
      </c>
      <c r="W89">
        <v>461.31266269999998</v>
      </c>
      <c r="X89">
        <v>469.33721980000001</v>
      </c>
      <c r="Y89">
        <v>475.98412500000001</v>
      </c>
      <c r="Z89">
        <v>482.13086709999999</v>
      </c>
      <c r="AA89">
        <v>511.52401040000001</v>
      </c>
      <c r="AB89">
        <v>523.52815740000005</v>
      </c>
      <c r="AC89">
        <v>531.84309250000001</v>
      </c>
      <c r="AD89">
        <v>538.9244678</v>
      </c>
      <c r="AE89">
        <v>545.4580029</v>
      </c>
      <c r="AF89">
        <v>551.67077259999996</v>
      </c>
      <c r="AG89">
        <v>557.65048760000002</v>
      </c>
      <c r="AH89">
        <v>563.43792399999995</v>
      </c>
      <c r="AI89">
        <v>569.05124179999996</v>
      </c>
      <c r="AJ89">
        <v>574.50998140000002</v>
      </c>
      <c r="AK89">
        <v>579.83897879999995</v>
      </c>
    </row>
    <row r="90" spans="1:37" x14ac:dyDescent="0.25">
      <c r="A90" t="s">
        <v>237</v>
      </c>
      <c r="B90">
        <v>117.2718189</v>
      </c>
      <c r="C90">
        <v>118.6827291</v>
      </c>
      <c r="D90">
        <v>120.1658207</v>
      </c>
      <c r="E90">
        <v>121.7162142</v>
      </c>
      <c r="F90">
        <v>123.3248849</v>
      </c>
      <c r="G90">
        <v>124.9812579</v>
      </c>
      <c r="H90">
        <v>141.1936504</v>
      </c>
      <c r="I90">
        <v>150.15158690000001</v>
      </c>
      <c r="J90">
        <v>156.0705609</v>
      </c>
      <c r="K90">
        <v>160.16749830000001</v>
      </c>
      <c r="L90">
        <v>169.9804771</v>
      </c>
      <c r="M90">
        <v>176.28489999999999</v>
      </c>
      <c r="N90">
        <v>180.02262630000001</v>
      </c>
      <c r="O90">
        <v>183.67751849999999</v>
      </c>
      <c r="P90">
        <v>186.941429</v>
      </c>
      <c r="Q90">
        <v>188.03643080000001</v>
      </c>
      <c r="R90">
        <v>202.7314547</v>
      </c>
      <c r="S90">
        <v>207.94678479999999</v>
      </c>
      <c r="T90">
        <v>211.39392599999999</v>
      </c>
      <c r="U90">
        <v>214.2153448</v>
      </c>
      <c r="V90">
        <v>219.1449088</v>
      </c>
      <c r="W90">
        <v>222.4204015</v>
      </c>
      <c r="X90">
        <v>226.32218230000001</v>
      </c>
      <c r="Y90">
        <v>229.08095040000001</v>
      </c>
      <c r="Z90">
        <v>231.3268334</v>
      </c>
      <c r="AA90">
        <v>246.1223416</v>
      </c>
      <c r="AB90">
        <v>253.1072475</v>
      </c>
      <c r="AC90">
        <v>258.3418489</v>
      </c>
      <c r="AD90">
        <v>270.15558850000002</v>
      </c>
      <c r="AE90">
        <v>275.98427520000001</v>
      </c>
      <c r="AF90">
        <v>279.39702219999998</v>
      </c>
      <c r="AG90">
        <v>281.86715550000002</v>
      </c>
      <c r="AH90">
        <v>283.89335349999999</v>
      </c>
      <c r="AI90">
        <v>285.6419459</v>
      </c>
      <c r="AJ90">
        <v>287.17875980000002</v>
      </c>
      <c r="AK90">
        <v>288.53528440000002</v>
      </c>
    </row>
    <row r="91" spans="1:37" x14ac:dyDescent="0.25">
      <c r="A91" t="s">
        <v>238</v>
      </c>
      <c r="B91">
        <v>26.68391973</v>
      </c>
      <c r="C91">
        <v>27.00474084</v>
      </c>
      <c r="D91">
        <v>27.341822570000001</v>
      </c>
      <c r="E91">
        <v>27.694107349999999</v>
      </c>
      <c r="F91">
        <v>28.059598909999998</v>
      </c>
      <c r="G91">
        <v>28.43593723</v>
      </c>
      <c r="H91">
        <v>28.846051110000001</v>
      </c>
      <c r="I91">
        <v>29.26315314</v>
      </c>
      <c r="J91">
        <v>29.676149079999998</v>
      </c>
      <c r="K91">
        <v>30.085537949999999</v>
      </c>
      <c r="L91">
        <v>30.49390198</v>
      </c>
      <c r="M91">
        <v>30.90731916</v>
      </c>
      <c r="N91">
        <v>31.327398519999999</v>
      </c>
      <c r="O91">
        <v>31.755425599999999</v>
      </c>
      <c r="P91">
        <v>32.190839510000004</v>
      </c>
      <c r="Q91">
        <v>32.634513869999999</v>
      </c>
      <c r="R91">
        <v>33.090417940000002</v>
      </c>
      <c r="S91">
        <v>33.551377250000002</v>
      </c>
      <c r="T91">
        <v>34.015274329999997</v>
      </c>
      <c r="U91">
        <v>34.481670250000001</v>
      </c>
      <c r="V91">
        <v>34.951143649999999</v>
      </c>
      <c r="W91">
        <v>35.421839650000003</v>
      </c>
      <c r="X91">
        <v>35.894397519999998</v>
      </c>
      <c r="Y91">
        <v>36.367632800000003</v>
      </c>
      <c r="Z91">
        <v>36.840459959999997</v>
      </c>
      <c r="AA91">
        <v>37.315031380000001</v>
      </c>
      <c r="AB91">
        <v>37.786808579999999</v>
      </c>
      <c r="AC91">
        <v>38.255400940000001</v>
      </c>
      <c r="AD91">
        <v>38.723925100000002</v>
      </c>
      <c r="AE91">
        <v>39.188296280000003</v>
      </c>
      <c r="AF91">
        <v>39.647242630000001</v>
      </c>
      <c r="AG91">
        <v>40.101169030000001</v>
      </c>
      <c r="AH91">
        <v>40.550825830000001</v>
      </c>
      <c r="AI91">
        <v>40.996866840000003</v>
      </c>
      <c r="AJ91">
        <v>41.439769409999997</v>
      </c>
      <c r="AK91">
        <v>41.879849360000001</v>
      </c>
    </row>
    <row r="92" spans="1:37" x14ac:dyDescent="0.25">
      <c r="A92" t="s">
        <v>239</v>
      </c>
      <c r="B92">
        <v>262.60183669999998</v>
      </c>
      <c r="C92">
        <v>265.75926629999998</v>
      </c>
      <c r="D92">
        <v>269.07660399999997</v>
      </c>
      <c r="E92">
        <v>272.54391270000002</v>
      </c>
      <c r="F92">
        <v>276.14238219999999</v>
      </c>
      <c r="G92">
        <v>279.84947210000001</v>
      </c>
      <c r="H92">
        <v>338.56890429999999</v>
      </c>
      <c r="I92">
        <v>367.68695109999999</v>
      </c>
      <c r="J92">
        <v>382.81098580000003</v>
      </c>
      <c r="K92">
        <v>392.74862869999998</v>
      </c>
      <c r="L92">
        <v>394.87756669999999</v>
      </c>
      <c r="M92">
        <v>399.65780599999999</v>
      </c>
      <c r="N92">
        <v>405.35648950000001</v>
      </c>
      <c r="O92">
        <v>411.23297539999999</v>
      </c>
      <c r="P92">
        <v>417.03549620000001</v>
      </c>
      <c r="Q92">
        <v>432.02572020000002</v>
      </c>
      <c r="R92">
        <v>422.03726810000001</v>
      </c>
      <c r="S92">
        <v>422.4008394</v>
      </c>
      <c r="T92">
        <v>425.4572584</v>
      </c>
      <c r="U92">
        <v>429.26645960000002</v>
      </c>
      <c r="V92">
        <v>434.27973259999999</v>
      </c>
      <c r="W92">
        <v>438.64279149999999</v>
      </c>
      <c r="X92">
        <v>442.68302970000002</v>
      </c>
      <c r="Y92">
        <v>446.54548110000002</v>
      </c>
      <c r="Z92">
        <v>450.2751361</v>
      </c>
      <c r="AA92">
        <v>446.81617999999997</v>
      </c>
      <c r="AB92">
        <v>451.52542299999999</v>
      </c>
      <c r="AC92">
        <v>455.46261199999998</v>
      </c>
      <c r="AD92">
        <v>519.82838119999997</v>
      </c>
      <c r="AE92">
        <v>549.63050629999998</v>
      </c>
      <c r="AF92">
        <v>564.23639990000004</v>
      </c>
      <c r="AG92">
        <v>573.32293949999996</v>
      </c>
      <c r="AH92">
        <v>580.31255929999998</v>
      </c>
      <c r="AI92">
        <v>586.35310260000006</v>
      </c>
      <c r="AJ92">
        <v>591.831864</v>
      </c>
      <c r="AK92">
        <v>596.87900620000005</v>
      </c>
    </row>
    <row r="93" spans="1:37" x14ac:dyDescent="0.25">
      <c r="A93" t="s">
        <v>240</v>
      </c>
      <c r="B93">
        <v>32.753652549999998</v>
      </c>
      <c r="C93">
        <v>33.14765285</v>
      </c>
      <c r="D93">
        <v>33.561734420000001</v>
      </c>
      <c r="E93">
        <v>33.994570279999998</v>
      </c>
      <c r="F93">
        <v>34.44369605</v>
      </c>
      <c r="G93">
        <v>34.90620483</v>
      </c>
      <c r="H93">
        <v>35.409897970000003</v>
      </c>
      <c r="I93">
        <v>35.922096430000003</v>
      </c>
      <c r="J93">
        <v>36.429296409999999</v>
      </c>
      <c r="K93">
        <v>36.932122980000003</v>
      </c>
      <c r="L93">
        <v>37.43375606</v>
      </c>
      <c r="M93">
        <v>37.941627689999997</v>
      </c>
      <c r="N93">
        <v>38.457722599999997</v>
      </c>
      <c r="O93">
        <v>38.983621290000002</v>
      </c>
      <c r="P93">
        <v>39.518645939999999</v>
      </c>
      <c r="Q93">
        <v>40.063854790000001</v>
      </c>
      <c r="R93">
        <v>40.624054880000003</v>
      </c>
      <c r="S93">
        <v>41.190488680000001</v>
      </c>
      <c r="T93">
        <v>41.760564819999999</v>
      </c>
      <c r="U93">
        <v>42.333735359999999</v>
      </c>
      <c r="V93">
        <v>42.910690270000003</v>
      </c>
      <c r="W93">
        <v>43.489161340000003</v>
      </c>
      <c r="X93">
        <v>44.069912969999997</v>
      </c>
      <c r="Y93">
        <v>44.651486679999998</v>
      </c>
      <c r="Z93">
        <v>45.23254438</v>
      </c>
      <c r="AA93">
        <v>45.815676009999997</v>
      </c>
      <c r="AB93">
        <v>46.395338840000001</v>
      </c>
      <c r="AC93">
        <v>46.971044370000001</v>
      </c>
      <c r="AD93">
        <v>47.546572210000001</v>
      </c>
      <c r="AE93">
        <v>48.116936709999997</v>
      </c>
      <c r="AF93">
        <v>48.680585260000001</v>
      </c>
      <c r="AG93">
        <v>49.23800868</v>
      </c>
      <c r="AH93">
        <v>49.790121259999999</v>
      </c>
      <c r="AI93">
        <v>50.337721289999998</v>
      </c>
      <c r="AJ93">
        <v>50.881392380000001</v>
      </c>
      <c r="AK93">
        <v>51.421520780000002</v>
      </c>
    </row>
    <row r="94" spans="1:37" x14ac:dyDescent="0.25">
      <c r="A94" t="s">
        <v>241</v>
      </c>
      <c r="B94">
        <v>586.35909449999997</v>
      </c>
      <c r="C94">
        <v>593.40965200000005</v>
      </c>
      <c r="D94">
        <v>600.8163376</v>
      </c>
      <c r="E94">
        <v>608.5565891</v>
      </c>
      <c r="F94">
        <v>616.58800129999997</v>
      </c>
      <c r="G94">
        <v>624.85999489999995</v>
      </c>
      <c r="H94">
        <v>738.30483630000003</v>
      </c>
      <c r="I94">
        <v>793.8023604</v>
      </c>
      <c r="J94">
        <v>823.56000459999996</v>
      </c>
      <c r="K94">
        <v>843.58708220000005</v>
      </c>
      <c r="L94">
        <v>846.67831739999997</v>
      </c>
      <c r="M94">
        <v>860.42857770000001</v>
      </c>
      <c r="N94">
        <v>872.88362470000004</v>
      </c>
      <c r="O94">
        <v>885.66303949999997</v>
      </c>
      <c r="P94">
        <v>896.92657350000002</v>
      </c>
      <c r="Q94">
        <v>902.16298340000003</v>
      </c>
      <c r="R94">
        <v>985.64005859999997</v>
      </c>
      <c r="S94">
        <v>1024.64888</v>
      </c>
      <c r="T94">
        <v>1047.8533150000001</v>
      </c>
      <c r="U94">
        <v>1065.338019</v>
      </c>
      <c r="V94">
        <v>1085.5516580000001</v>
      </c>
      <c r="W94">
        <v>1097.894047</v>
      </c>
      <c r="X94">
        <v>1112.2011399999999</v>
      </c>
      <c r="Y94">
        <v>1125.155209</v>
      </c>
      <c r="Z94">
        <v>1137.1752289999999</v>
      </c>
      <c r="AA94">
        <v>1169.3455240000001</v>
      </c>
      <c r="AB94">
        <v>1185.072568</v>
      </c>
      <c r="AC94">
        <v>1199.240268</v>
      </c>
      <c r="AD94">
        <v>1219.5008459999999</v>
      </c>
      <c r="AE94">
        <v>1233.2373170000001</v>
      </c>
      <c r="AF94">
        <v>1244.1050829999999</v>
      </c>
      <c r="AG94">
        <v>1253.6188360000001</v>
      </c>
      <c r="AH94">
        <v>1262.3224210000001</v>
      </c>
      <c r="AI94">
        <v>1270.4299590000001</v>
      </c>
      <c r="AJ94">
        <v>1278.0444399999999</v>
      </c>
      <c r="AK94">
        <v>1285.229742</v>
      </c>
    </row>
    <row r="95" spans="1:37" x14ac:dyDescent="0.25">
      <c r="A95" t="s">
        <v>242</v>
      </c>
      <c r="B95">
        <v>23.019175390000001</v>
      </c>
      <c r="C95">
        <v>23.296041020000001</v>
      </c>
      <c r="D95">
        <v>23.58698433</v>
      </c>
      <c r="E95">
        <v>23.891089040000001</v>
      </c>
      <c r="F95">
        <v>24.206647360000002</v>
      </c>
      <c r="G95">
        <v>24.53163644</v>
      </c>
      <c r="H95">
        <v>25.023145629999998</v>
      </c>
      <c r="I95">
        <v>25.438425899999999</v>
      </c>
      <c r="J95">
        <v>25.818584380000001</v>
      </c>
      <c r="K95">
        <v>26.18484115</v>
      </c>
      <c r="L95">
        <v>26.546289810000001</v>
      </c>
      <c r="M95">
        <v>26.910369320000001</v>
      </c>
      <c r="N95">
        <v>27.27920666</v>
      </c>
      <c r="O95">
        <v>27.654164080000001</v>
      </c>
      <c r="P95">
        <v>28.034864979999998</v>
      </c>
      <c r="Q95">
        <v>28.422103709999998</v>
      </c>
      <c r="R95">
        <v>29.7278305</v>
      </c>
      <c r="S95">
        <v>30.49964465</v>
      </c>
      <c r="T95">
        <v>31.061206670000001</v>
      </c>
      <c r="U95">
        <v>31.551056790000001</v>
      </c>
      <c r="V95">
        <v>32.01623274</v>
      </c>
      <c r="W95">
        <v>32.47028779</v>
      </c>
      <c r="X95">
        <v>32.91869432</v>
      </c>
      <c r="Y95">
        <v>33.362084490000001</v>
      </c>
      <c r="Z95">
        <v>33.800137169999999</v>
      </c>
      <c r="AA95">
        <v>34.234998709999999</v>
      </c>
      <c r="AB95">
        <v>34.006540630000003</v>
      </c>
      <c r="AC95">
        <v>34.168825230000003</v>
      </c>
      <c r="AD95">
        <v>34.476706919999998</v>
      </c>
      <c r="AE95">
        <v>34.828086169999999</v>
      </c>
      <c r="AF95">
        <v>35.189760360000001</v>
      </c>
      <c r="AG95">
        <v>35.551888050000002</v>
      </c>
      <c r="AH95">
        <v>35.91197296</v>
      </c>
      <c r="AI95">
        <v>36.2696744</v>
      </c>
      <c r="AJ95">
        <v>36.625199940000002</v>
      </c>
      <c r="AK95">
        <v>36.978827109999997</v>
      </c>
    </row>
    <row r="96" spans="1:37" x14ac:dyDescent="0.25">
      <c r="A96" t="s">
        <v>243</v>
      </c>
      <c r="B96">
        <v>15654.468940000001</v>
      </c>
      <c r="C96">
        <v>15840.30773</v>
      </c>
      <c r="D96">
        <v>16034.10986</v>
      </c>
      <c r="E96">
        <v>16235.384899999999</v>
      </c>
      <c r="F96">
        <v>16443.234639999999</v>
      </c>
      <c r="G96">
        <v>16656.695370000001</v>
      </c>
      <c r="H96">
        <v>16892.730660000001</v>
      </c>
      <c r="I96">
        <v>17129.62242</v>
      </c>
      <c r="J96">
        <v>17363.601190000001</v>
      </c>
      <c r="K96">
        <v>17595.405920000001</v>
      </c>
      <c r="L96">
        <v>17825.575420000001</v>
      </c>
      <c r="M96">
        <v>18057.352050000001</v>
      </c>
      <c r="N96">
        <v>18290.782469999998</v>
      </c>
      <c r="O96">
        <v>18526.72493</v>
      </c>
      <c r="P96">
        <v>18764.893110000001</v>
      </c>
      <c r="Q96">
        <v>19006.31986</v>
      </c>
      <c r="R96">
        <v>19254.075069999999</v>
      </c>
      <c r="S96">
        <v>19502.98345</v>
      </c>
      <c r="T96">
        <v>19752.895250000001</v>
      </c>
      <c r="U96">
        <v>20003.798340000001</v>
      </c>
      <c r="V96">
        <v>20256.193670000001</v>
      </c>
      <c r="W96">
        <v>20508.79953</v>
      </c>
      <c r="X96">
        <v>20762.51843</v>
      </c>
      <c r="Y96">
        <v>21016.624029999999</v>
      </c>
      <c r="Z96">
        <v>21270.77853</v>
      </c>
      <c r="AA96">
        <v>21526.959279999999</v>
      </c>
      <c r="AB96">
        <v>21781.9185</v>
      </c>
      <c r="AC96">
        <v>22036.267479999999</v>
      </c>
      <c r="AD96">
        <v>22292.2408</v>
      </c>
      <c r="AE96">
        <v>22546.795269999999</v>
      </c>
      <c r="AF96">
        <v>22799.87917</v>
      </c>
      <c r="AG96">
        <v>23052.012610000002</v>
      </c>
      <c r="AH96">
        <v>23303.729719999999</v>
      </c>
      <c r="AI96">
        <v>23555.513999999999</v>
      </c>
      <c r="AJ96">
        <v>23807.77751</v>
      </c>
      <c r="AK96">
        <v>24060.847150000001</v>
      </c>
    </row>
    <row r="97" spans="1:37" x14ac:dyDescent="0.25">
      <c r="A97" t="s">
        <v>244</v>
      </c>
      <c r="B97">
        <v>364071.47810000001</v>
      </c>
      <c r="C97">
        <v>368387.96509999997</v>
      </c>
      <c r="D97">
        <v>372909.44750000001</v>
      </c>
      <c r="E97">
        <v>377625.11969999998</v>
      </c>
      <c r="F97">
        <v>382504.60009999998</v>
      </c>
      <c r="G97">
        <v>387515.3138</v>
      </c>
      <c r="H97">
        <v>393200.7513</v>
      </c>
      <c r="I97">
        <v>398794.68290000001</v>
      </c>
      <c r="J97">
        <v>404246.84840000002</v>
      </c>
      <c r="K97">
        <v>409628.81689999998</v>
      </c>
      <c r="L97">
        <v>414977.98269999999</v>
      </c>
      <c r="M97">
        <v>420405.11959999998</v>
      </c>
      <c r="N97">
        <v>425901.67910000001</v>
      </c>
      <c r="O97">
        <v>431490.14510000002</v>
      </c>
      <c r="P97">
        <v>437154.6568</v>
      </c>
      <c r="Q97">
        <v>442925.5013</v>
      </c>
      <c r="R97">
        <v>448891.97720000002</v>
      </c>
      <c r="S97">
        <v>454871.7242</v>
      </c>
      <c r="T97">
        <v>460875.66729999997</v>
      </c>
      <c r="U97">
        <v>466910.0171</v>
      </c>
      <c r="V97">
        <v>472993.23599999998</v>
      </c>
      <c r="W97">
        <v>479082.91019999998</v>
      </c>
      <c r="X97">
        <v>485211.47110000002</v>
      </c>
      <c r="Y97">
        <v>491352.31939999998</v>
      </c>
      <c r="Z97">
        <v>497495.48340000003</v>
      </c>
      <c r="AA97">
        <v>503703.2463</v>
      </c>
      <c r="AB97">
        <v>509862.98759999999</v>
      </c>
      <c r="AC97">
        <v>516003.61139999999</v>
      </c>
      <c r="AD97">
        <v>522197.98810000002</v>
      </c>
      <c r="AE97">
        <v>528335.64709999994</v>
      </c>
      <c r="AF97">
        <v>534421.03209999995</v>
      </c>
      <c r="AG97">
        <v>540472.16559999995</v>
      </c>
      <c r="AH97">
        <v>546503.17229999998</v>
      </c>
      <c r="AI97">
        <v>552524.23809999996</v>
      </c>
      <c r="AJ97">
        <v>558542.55909999995</v>
      </c>
      <c r="AK97">
        <v>564562.89469999995</v>
      </c>
    </row>
    <row r="98" spans="1:37" x14ac:dyDescent="0.25">
      <c r="A98" t="s">
        <v>245</v>
      </c>
      <c r="B98">
        <v>17266.867999999999</v>
      </c>
      <c r="C98">
        <v>17440.522209999999</v>
      </c>
      <c r="D98">
        <v>17616.473330000001</v>
      </c>
      <c r="E98">
        <v>17802.483700000001</v>
      </c>
      <c r="F98">
        <v>17999.251069999998</v>
      </c>
      <c r="G98">
        <v>18205.488020000001</v>
      </c>
      <c r="H98">
        <v>18450.979179999998</v>
      </c>
      <c r="I98">
        <v>18700.750329999999</v>
      </c>
      <c r="J98">
        <v>18948.121090000001</v>
      </c>
      <c r="K98">
        <v>19193.875110000001</v>
      </c>
      <c r="L98">
        <v>19438.14</v>
      </c>
      <c r="M98">
        <v>19685.926749999999</v>
      </c>
      <c r="N98">
        <v>19936.88898</v>
      </c>
      <c r="O98">
        <v>20191.981360000002</v>
      </c>
      <c r="P98">
        <v>20450.48603</v>
      </c>
      <c r="Q98">
        <v>20713.714449999999</v>
      </c>
      <c r="R98">
        <v>20988.034080000001</v>
      </c>
      <c r="S98">
        <v>21263.785400000001</v>
      </c>
      <c r="T98">
        <v>21540.66273</v>
      </c>
      <c r="U98">
        <v>21818.796900000001</v>
      </c>
      <c r="V98">
        <v>22099.215090000002</v>
      </c>
      <c r="W98">
        <v>22379.710899999998</v>
      </c>
      <c r="X98">
        <v>22661.76151</v>
      </c>
      <c r="Y98">
        <v>22944.32213</v>
      </c>
      <c r="Z98">
        <v>23226.872289999999</v>
      </c>
      <c r="AA98">
        <v>23513.10295</v>
      </c>
      <c r="AB98">
        <v>23797.41617</v>
      </c>
      <c r="AC98">
        <v>24080.768609999999</v>
      </c>
      <c r="AD98">
        <v>24366.891909999998</v>
      </c>
      <c r="AE98">
        <v>24650.941640000001</v>
      </c>
      <c r="AF98">
        <v>24932.505690000002</v>
      </c>
      <c r="AG98">
        <v>25212.145079999998</v>
      </c>
      <c r="AH98">
        <v>25490.454849999998</v>
      </c>
      <c r="AI98">
        <v>25767.944029999999</v>
      </c>
      <c r="AJ98">
        <v>26045.028399999999</v>
      </c>
      <c r="AK98">
        <v>26322.031299999999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361"/>
  <sheetViews>
    <sheetView workbookViewId="0">
      <pane xSplit="1" ySplit="1" topLeftCell="B30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0.58851024083819148</v>
      </c>
      <c r="I2">
        <v>0.64106747679988363</v>
      </c>
      <c r="J2">
        <v>0.68030385483635047</v>
      </c>
      <c r="K2">
        <v>0.69386774449871069</v>
      </c>
      <c r="L2">
        <v>0.66039861579687553</v>
      </c>
      <c r="M2">
        <v>0.66218713771295512</v>
      </c>
      <c r="N2">
        <v>0.632320746389059</v>
      </c>
      <c r="O2">
        <v>0.61104149397623875</v>
      </c>
      <c r="P2">
        <v>0.57437070258199441</v>
      </c>
      <c r="Q2">
        <v>0.56332870359687703</v>
      </c>
      <c r="R2">
        <v>0.65634455432215244</v>
      </c>
      <c r="S2">
        <v>0.62496670846845515</v>
      </c>
      <c r="T2">
        <v>0.61510332604364226</v>
      </c>
      <c r="U2">
        <v>0.60282992922826573</v>
      </c>
      <c r="V2">
        <v>0.60431415548614087</v>
      </c>
      <c r="W2">
        <v>0.57815578647977262</v>
      </c>
      <c r="X2">
        <v>0.57840314159558481</v>
      </c>
      <c r="Y2">
        <v>0.56664453088137723</v>
      </c>
      <c r="Z2">
        <v>0.55545913192296403</v>
      </c>
      <c r="AA2">
        <v>0.60207836731196451</v>
      </c>
      <c r="AB2">
        <v>0.58474378750830169</v>
      </c>
      <c r="AC2">
        <v>0.59098008761615528</v>
      </c>
      <c r="AD2">
        <v>0.64293357931044515</v>
      </c>
      <c r="AE2">
        <v>0.63938275482102735</v>
      </c>
      <c r="AF2">
        <v>0.63404184570565736</v>
      </c>
      <c r="AG2">
        <v>0.62632213270850112</v>
      </c>
      <c r="AH2">
        <v>0.61704017987176396</v>
      </c>
      <c r="AI2">
        <v>0.60697151063127119</v>
      </c>
      <c r="AJ2">
        <v>0.59665660286347677</v>
      </c>
      <c r="AK2">
        <v>0.58641763068190134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0.33527879763413093</v>
      </c>
      <c r="I3">
        <v>0.59821755253384179</v>
      </c>
      <c r="J3">
        <v>0.76715667726106052</v>
      </c>
      <c r="K3">
        <v>0.85744349966656586</v>
      </c>
      <c r="L3">
        <v>0.87186958935059344</v>
      </c>
      <c r="M3">
        <v>0.86662392627347984</v>
      </c>
      <c r="N3">
        <v>0.83385117346974624</v>
      </c>
      <c r="O3">
        <v>0.79097671558319149</v>
      </c>
      <c r="P3">
        <v>0.73580854116495065</v>
      </c>
      <c r="Q3">
        <v>0.68870289485580827</v>
      </c>
      <c r="R3">
        <v>0.70137609254969924</v>
      </c>
      <c r="S3">
        <v>0.69886241761167867</v>
      </c>
      <c r="T3">
        <v>0.68802540152479441</v>
      </c>
      <c r="U3">
        <v>0.67142748939743591</v>
      </c>
      <c r="V3">
        <v>0.66103688140726202</v>
      </c>
      <c r="W3">
        <v>0.63848634931229498</v>
      </c>
      <c r="X3">
        <v>0.6243428632705994</v>
      </c>
      <c r="Y3">
        <v>0.61012397205977287</v>
      </c>
      <c r="Z3">
        <v>0.59623062793832116</v>
      </c>
      <c r="AA3">
        <v>0.6198140628091986</v>
      </c>
      <c r="AB3">
        <v>0.62565858828411702</v>
      </c>
      <c r="AC3">
        <v>0.63269328052069085</v>
      </c>
      <c r="AD3">
        <v>0.66258365911533446</v>
      </c>
      <c r="AE3">
        <v>0.68163931836615621</v>
      </c>
      <c r="AF3">
        <v>0.68985051076253523</v>
      </c>
      <c r="AG3">
        <v>0.68989256814453448</v>
      </c>
      <c r="AH3">
        <v>0.68437187903742647</v>
      </c>
      <c r="AI3">
        <v>0.67536603491764602</v>
      </c>
      <c r="AJ3">
        <v>0.66442376945725634</v>
      </c>
      <c r="AK3">
        <v>0.65263804917399248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93.585419999999431</v>
      </c>
      <c r="I4">
        <v>167.61788000000161</v>
      </c>
      <c r="J4">
        <v>215.79227000000174</v>
      </c>
      <c r="K4">
        <v>242.1383199999982</v>
      </c>
      <c r="L4">
        <v>247.18332999999984</v>
      </c>
      <c r="M4">
        <v>246.66234000000259</v>
      </c>
      <c r="N4">
        <v>238.26158999999825</v>
      </c>
      <c r="O4">
        <v>226.88587000000189</v>
      </c>
      <c r="P4">
        <v>211.86963000000105</v>
      </c>
      <c r="Q4">
        <v>199.05593000000226</v>
      </c>
      <c r="R4">
        <v>203.47446000000127</v>
      </c>
      <c r="S4">
        <v>203.48820999999953</v>
      </c>
      <c r="T4">
        <v>201.0526600000012</v>
      </c>
      <c r="U4">
        <v>196.89172999999937</v>
      </c>
      <c r="V4">
        <v>194.50813999999809</v>
      </c>
      <c r="W4">
        <v>188.49653000000035</v>
      </c>
      <c r="X4">
        <v>184.91240000000107</v>
      </c>
      <c r="Y4">
        <v>181.25888999999734</v>
      </c>
      <c r="Z4">
        <v>177.65489000000161</v>
      </c>
      <c r="AA4">
        <v>185.20244000000093</v>
      </c>
      <c r="AB4">
        <v>187.44970000000103</v>
      </c>
      <c r="AC4">
        <v>190.03869999999733</v>
      </c>
      <c r="AD4">
        <v>199.49530000000232</v>
      </c>
      <c r="AE4">
        <v>205.70025000000169</v>
      </c>
      <c r="AF4">
        <v>208.62843000000066</v>
      </c>
      <c r="AG4">
        <v>209.07108999999764</v>
      </c>
      <c r="AH4">
        <v>207.80705999999918</v>
      </c>
      <c r="AI4">
        <v>205.46164000000135</v>
      </c>
      <c r="AJ4">
        <v>202.50409999999829</v>
      </c>
      <c r="AK4">
        <v>199.26778999999806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0.60843268004850959</v>
      </c>
      <c r="I5">
        <v>0.72311114140595212</v>
      </c>
      <c r="J5">
        <v>0.77020386822355125</v>
      </c>
      <c r="K5">
        <v>0.78166784882847118</v>
      </c>
      <c r="L5">
        <v>0.74225673399290759</v>
      </c>
      <c r="M5">
        <v>0.7380288894593301</v>
      </c>
      <c r="N5">
        <v>0.7059916223790097</v>
      </c>
      <c r="O5">
        <v>0.68160174559142028</v>
      </c>
      <c r="P5">
        <v>0.64265196058834739</v>
      </c>
      <c r="Q5">
        <v>0.63029903768432316</v>
      </c>
      <c r="R5">
        <v>0.72232906305718103</v>
      </c>
      <c r="S5">
        <v>0.70266464941779461</v>
      </c>
      <c r="T5">
        <v>0.69177910432942635</v>
      </c>
      <c r="U5">
        <v>0.67843179875242132</v>
      </c>
      <c r="V5">
        <v>0.67933256780743356</v>
      </c>
      <c r="W5">
        <v>0.65310065113564075</v>
      </c>
      <c r="X5">
        <v>0.65166319475773449</v>
      </c>
      <c r="Y5">
        <v>0.64007671039174596</v>
      </c>
      <c r="Z5">
        <v>0.62818410294698257</v>
      </c>
      <c r="AA5">
        <v>0.67481340459834005</v>
      </c>
      <c r="AB5">
        <v>0.66167446551370634</v>
      </c>
      <c r="AC5">
        <v>0.66701946539085011</v>
      </c>
      <c r="AD5">
        <v>0.72555687229958199</v>
      </c>
      <c r="AE5">
        <v>0.72788073175971135</v>
      </c>
      <c r="AF5">
        <v>0.72224731499717088</v>
      </c>
      <c r="AG5">
        <v>0.71313573345754833</v>
      </c>
      <c r="AH5">
        <v>0.70233746083088189</v>
      </c>
      <c r="AI5">
        <v>0.69082789934815647</v>
      </c>
      <c r="AJ5">
        <v>0.67918757167493293</v>
      </c>
      <c r="AK5">
        <v>0.66773637681156739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0.23088623001610298</v>
      </c>
      <c r="I6">
        <v>0.3699617481363493</v>
      </c>
      <c r="J6">
        <v>0.43222101535778101</v>
      </c>
      <c r="K6">
        <v>0.4510490633705011</v>
      </c>
      <c r="L6">
        <v>0.43729335529014701</v>
      </c>
      <c r="M6">
        <v>0.42920760015310311</v>
      </c>
      <c r="N6">
        <v>0.41758604348507422</v>
      </c>
      <c r="O6">
        <v>0.41094403757593323</v>
      </c>
      <c r="P6">
        <v>0.40198647178715241</v>
      </c>
      <c r="Q6">
        <v>0.40601985828552234</v>
      </c>
      <c r="R6">
        <v>0.45298163542062397</v>
      </c>
      <c r="S6">
        <v>0.4765363755376617</v>
      </c>
      <c r="T6">
        <v>0.48874538282888125</v>
      </c>
      <c r="U6">
        <v>0.4943928725297031</v>
      </c>
      <c r="V6">
        <v>0.50345996672089832</v>
      </c>
      <c r="W6">
        <v>0.50121703095189485</v>
      </c>
      <c r="X6">
        <v>0.50346777283918343</v>
      </c>
      <c r="Y6">
        <v>0.50233555722134504</v>
      </c>
      <c r="Z6">
        <v>0.49860707042650443</v>
      </c>
      <c r="AA6">
        <v>0.51637599243623544</v>
      </c>
      <c r="AB6">
        <v>0.51757623356742943</v>
      </c>
      <c r="AC6">
        <v>0.51802092184887183</v>
      </c>
      <c r="AD6">
        <v>0.54086200946832363</v>
      </c>
      <c r="AE6">
        <v>0.54742495755049081</v>
      </c>
      <c r="AF6">
        <v>0.54308680065224824</v>
      </c>
      <c r="AG6">
        <v>0.53310241052526575</v>
      </c>
      <c r="AH6">
        <v>0.52044162779441017</v>
      </c>
      <c r="AI6">
        <v>0.5066596833659176</v>
      </c>
      <c r="AJ6">
        <v>0.49252155605068459</v>
      </c>
      <c r="AK6">
        <v>0.47835151216213401</v>
      </c>
    </row>
    <row r="7" spans="1:37" x14ac:dyDescent="0.25">
      <c r="A7" t="s">
        <v>465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12463.070999999996</v>
      </c>
      <c r="I7">
        <v>13750.320999999996</v>
      </c>
      <c r="J7">
        <v>14779.425000000279</v>
      </c>
      <c r="K7">
        <v>15267.818999999668</v>
      </c>
      <c r="L7">
        <v>14717.943999999668</v>
      </c>
      <c r="M7">
        <v>14947.020000000019</v>
      </c>
      <c r="N7">
        <v>14455.532999999821</v>
      </c>
      <c r="O7">
        <v>14147.483000000007</v>
      </c>
      <c r="P7">
        <v>13467.89000000013</v>
      </c>
      <c r="Q7">
        <v>13376.816999999806</v>
      </c>
      <c r="R7">
        <v>15782.955000000075</v>
      </c>
      <c r="S7">
        <v>15217.962000000291</v>
      </c>
      <c r="T7">
        <v>15165.773999999743</v>
      </c>
      <c r="U7">
        <v>15048.651999999769</v>
      </c>
      <c r="V7">
        <v>15272.709000000264</v>
      </c>
      <c r="W7">
        <v>14791.345999999903</v>
      </c>
      <c r="X7">
        <v>14978.132000000216</v>
      </c>
      <c r="Y7">
        <v>14850.876000000164</v>
      </c>
      <c r="Z7">
        <v>14731.740999999922</v>
      </c>
      <c r="AA7">
        <v>16156.967999999877</v>
      </c>
      <c r="AB7">
        <v>15875.267999999691</v>
      </c>
      <c r="AC7">
        <v>16230.060999999754</v>
      </c>
      <c r="AD7">
        <v>17858.780999999959</v>
      </c>
      <c r="AE7">
        <v>17961.177000000142</v>
      </c>
      <c r="AF7">
        <v>18010.867000000086</v>
      </c>
      <c r="AG7">
        <v>17989.404000000097</v>
      </c>
      <c r="AH7">
        <v>17918.399999999907</v>
      </c>
      <c r="AI7">
        <v>17819.302000000142</v>
      </c>
      <c r="AJ7">
        <v>17707.540000000037</v>
      </c>
      <c r="AK7">
        <v>17592.638000000268</v>
      </c>
    </row>
    <row r="8" spans="1:37" x14ac:dyDescent="0.25">
      <c r="A8" t="s">
        <v>466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25218.179000000004</v>
      </c>
      <c r="I8">
        <v>30355.449999999255</v>
      </c>
      <c r="J8">
        <v>32747.449000000022</v>
      </c>
      <c r="K8">
        <v>33661.657000000589</v>
      </c>
      <c r="L8">
        <v>32374.604000000283</v>
      </c>
      <c r="M8">
        <v>32602.680000000633</v>
      </c>
      <c r="N8">
        <v>31586.343000000343</v>
      </c>
      <c r="O8">
        <v>30884.433000000194</v>
      </c>
      <c r="P8">
        <v>29490.446000000462</v>
      </c>
      <c r="Q8">
        <v>29290.987999999896</v>
      </c>
      <c r="R8">
        <v>33992.788999999873</v>
      </c>
      <c r="S8">
        <v>33484.39400000032</v>
      </c>
      <c r="T8">
        <v>33379.413999999873</v>
      </c>
      <c r="U8">
        <v>33143.956999999471</v>
      </c>
      <c r="V8">
        <v>33599.459999999963</v>
      </c>
      <c r="W8">
        <v>32699.507000000216</v>
      </c>
      <c r="X8">
        <v>33025.591000000015</v>
      </c>
      <c r="Y8">
        <v>32830.408999999985</v>
      </c>
      <c r="Z8">
        <v>32605.781000000425</v>
      </c>
      <c r="AA8">
        <v>35440.445999999531</v>
      </c>
      <c r="AB8">
        <v>35156.967999999411</v>
      </c>
      <c r="AC8">
        <v>35850.925999999978</v>
      </c>
      <c r="AD8">
        <v>39443.412000000477</v>
      </c>
      <c r="AE8">
        <v>40017.868999999948</v>
      </c>
      <c r="AF8">
        <v>40153.626000000164</v>
      </c>
      <c r="AG8">
        <v>40088.091999999247</v>
      </c>
      <c r="AH8">
        <v>39916.973000000231</v>
      </c>
      <c r="AI8">
        <v>39693.537000000477</v>
      </c>
      <c r="AJ8">
        <v>39450.490000000224</v>
      </c>
      <c r="AK8">
        <v>39206.587999999523</v>
      </c>
    </row>
    <row r="9" spans="1:37" x14ac:dyDescent="0.25">
      <c r="A9" t="s">
        <v>467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1175.2880000000005</v>
      </c>
      <c r="I9">
        <v>1907.8993999999948</v>
      </c>
      <c r="J9">
        <v>2258.2421999999788</v>
      </c>
      <c r="K9">
        <v>2387.5831999999937</v>
      </c>
      <c r="L9">
        <v>2345.1832000000868</v>
      </c>
      <c r="M9">
        <v>2332.048700000043</v>
      </c>
      <c r="N9">
        <v>2298.6820000000298</v>
      </c>
      <c r="O9">
        <v>2291.7901999999303</v>
      </c>
      <c r="P9">
        <v>2271.2179000000469</v>
      </c>
      <c r="Q9">
        <v>2324.0437999999849</v>
      </c>
      <c r="R9">
        <v>2626.7526000000071</v>
      </c>
      <c r="S9">
        <v>2799.392600000021</v>
      </c>
      <c r="T9">
        <v>2908.454800000065</v>
      </c>
      <c r="U9">
        <v>2980.1689000000479</v>
      </c>
      <c r="V9">
        <v>3073.9244000000181</v>
      </c>
      <c r="W9">
        <v>3099.3953999999212</v>
      </c>
      <c r="X9">
        <v>3152.842299999902</v>
      </c>
      <c r="Y9">
        <v>3185.3225999999559</v>
      </c>
      <c r="Z9">
        <v>3201.0297000000719</v>
      </c>
      <c r="AA9">
        <v>3355.8816999999108</v>
      </c>
      <c r="AB9">
        <v>3404.5369000000646</v>
      </c>
      <c r="AC9">
        <v>3448.2981000000145</v>
      </c>
      <c r="AD9">
        <v>3642.9070999999531</v>
      </c>
      <c r="AE9">
        <v>3730.108899999992</v>
      </c>
      <c r="AF9">
        <v>3743.1317000000272</v>
      </c>
      <c r="AG9">
        <v>3716.0563000000548</v>
      </c>
      <c r="AH9">
        <v>3668.5119999999879</v>
      </c>
      <c r="AI9">
        <v>3610.9821000000229</v>
      </c>
      <c r="AJ9">
        <v>3548.7428999999538</v>
      </c>
      <c r="AK9">
        <v>3484.0949999999721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0.12497439654772791</v>
      </c>
      <c r="I10">
        <v>0.198497301085232</v>
      </c>
      <c r="J10">
        <v>0.23264271864018582</v>
      </c>
      <c r="K10">
        <v>0.23650761315952007</v>
      </c>
      <c r="L10">
        <v>0.21344479475411404</v>
      </c>
      <c r="M10">
        <v>0.18597657160315251</v>
      </c>
      <c r="N10">
        <v>0.15131629195135332</v>
      </c>
      <c r="O10">
        <v>0.11700966680547875</v>
      </c>
      <c r="P10">
        <v>8.155858313245723E-2</v>
      </c>
      <c r="Q10">
        <v>5.3320702109549423E-2</v>
      </c>
      <c r="R10">
        <v>5.1103079956993369E-2</v>
      </c>
      <c r="S10">
        <v>3.9597361961085653E-2</v>
      </c>
      <c r="T10">
        <v>2.6463639437057651E-2</v>
      </c>
      <c r="U10">
        <v>1.2335499129334515E-2</v>
      </c>
      <c r="V10">
        <v>1.5216524821948241E-3</v>
      </c>
      <c r="W10">
        <v>-1.2761329926724851E-2</v>
      </c>
      <c r="X10">
        <v>-2.2165618593139591E-2</v>
      </c>
      <c r="Y10">
        <v>-3.0883933468772717E-2</v>
      </c>
      <c r="Z10">
        <v>-3.8479835615179425E-2</v>
      </c>
      <c r="AA10">
        <v>-3.2469364796128275E-2</v>
      </c>
      <c r="AB10">
        <v>-3.3250916870797287E-2</v>
      </c>
      <c r="AC10">
        <v>-3.2666951594839677E-2</v>
      </c>
      <c r="AD10">
        <v>-2.0957617143402274E-2</v>
      </c>
      <c r="AE10">
        <v>-1.6483032318670432E-2</v>
      </c>
      <c r="AF10">
        <v>-1.6282451444671331E-2</v>
      </c>
      <c r="AG10">
        <v>-1.8786588426378259E-2</v>
      </c>
      <c r="AH10">
        <v>-2.281727945513401E-2</v>
      </c>
      <c r="AI10">
        <v>-2.747928414398304E-2</v>
      </c>
      <c r="AJ10">
        <v>-3.2164371684562099E-2</v>
      </c>
      <c r="AK10">
        <v>-3.6505033235900708E-2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1.5850060961175139</v>
      </c>
      <c r="I11">
        <v>1.7335660391976093</v>
      </c>
      <c r="J11">
        <v>1.743984306982016</v>
      </c>
      <c r="K11">
        <v>1.7300870949973568</v>
      </c>
      <c r="L11">
        <v>1.6170451675840969</v>
      </c>
      <c r="M11">
        <v>1.626693670935131</v>
      </c>
      <c r="N11">
        <v>1.5606823099946654</v>
      </c>
      <c r="O11">
        <v>1.5185686768525386</v>
      </c>
      <c r="P11">
        <v>1.4363826593975837</v>
      </c>
      <c r="Q11">
        <v>1.4302307730698738</v>
      </c>
      <c r="R11">
        <v>1.6746929872992533</v>
      </c>
      <c r="S11">
        <v>1.6122884557105532</v>
      </c>
      <c r="T11">
        <v>1.5800885960367106</v>
      </c>
      <c r="U11">
        <v>1.5513160018313155</v>
      </c>
      <c r="V11">
        <v>1.5640436034252803</v>
      </c>
      <c r="W11">
        <v>1.5021690957926381</v>
      </c>
      <c r="X11">
        <v>1.5123699704392424</v>
      </c>
      <c r="Y11">
        <v>1.4914028181313155</v>
      </c>
      <c r="Z11">
        <v>1.469785079765451</v>
      </c>
      <c r="AA11">
        <v>1.6004058089344797</v>
      </c>
      <c r="AB11">
        <v>1.559236999161473</v>
      </c>
      <c r="AC11">
        <v>1.575853068591293</v>
      </c>
      <c r="AD11">
        <v>1.7486255000003004</v>
      </c>
      <c r="AE11">
        <v>1.7427006514162624</v>
      </c>
      <c r="AF11">
        <v>1.7231333431756202</v>
      </c>
      <c r="AG11">
        <v>1.7023371630530582</v>
      </c>
      <c r="AH11">
        <v>1.6807777570406524</v>
      </c>
      <c r="AI11">
        <v>1.6588123465533844</v>
      </c>
      <c r="AJ11">
        <v>1.636875535876392</v>
      </c>
      <c r="AK11">
        <v>1.6152663956576774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5.3026444768500269E-2</v>
      </c>
      <c r="I12">
        <v>6.7658888752242241E-2</v>
      </c>
      <c r="J12">
        <v>5.7593438433767297E-2</v>
      </c>
      <c r="K12">
        <v>3.1473618176147689E-2</v>
      </c>
      <c r="L12">
        <v>-6.6168022501700285E-3</v>
      </c>
      <c r="M12">
        <v>-4.5057834580364275E-2</v>
      </c>
      <c r="N12">
        <v>-8.4986804224740364E-2</v>
      </c>
      <c r="O12">
        <v>-0.12189988499878845</v>
      </c>
      <c r="P12">
        <v>-0.156528896440844</v>
      </c>
      <c r="Q12">
        <v>-0.18406378078387187</v>
      </c>
      <c r="R12">
        <v>-0.19673157853997703</v>
      </c>
      <c r="S12">
        <v>-0.21417237947322088</v>
      </c>
      <c r="T12">
        <v>-0.23049483677214377</v>
      </c>
      <c r="U12">
        <v>-0.24509716673234427</v>
      </c>
      <c r="V12">
        <v>-0.25601719190437855</v>
      </c>
      <c r="W12">
        <v>-0.26693055041741021</v>
      </c>
      <c r="X12">
        <v>-0.27354050548653586</v>
      </c>
      <c r="Y12">
        <v>-0.27869457227979177</v>
      </c>
      <c r="Z12">
        <v>-0.28207560935070708</v>
      </c>
      <c r="AA12">
        <v>-0.27847161405267773</v>
      </c>
      <c r="AB12">
        <v>-0.27849312038342733</v>
      </c>
      <c r="AC12">
        <v>-0.27727382233116993</v>
      </c>
      <c r="AD12">
        <v>-0.27111107162031134</v>
      </c>
      <c r="AE12">
        <v>-0.26947828599767076</v>
      </c>
      <c r="AF12">
        <v>-0.26998895614238627</v>
      </c>
      <c r="AG12">
        <v>-0.27153203667432679</v>
      </c>
      <c r="AH12">
        <v>-0.27343272288800069</v>
      </c>
      <c r="AI12">
        <v>-0.27522991194062207</v>
      </c>
      <c r="AJ12">
        <v>-0.27662923554311325</v>
      </c>
      <c r="AK12">
        <v>-0.27746812071377525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2.8321034706906056</v>
      </c>
      <c r="I13">
        <v>2.9129309211381349</v>
      </c>
      <c r="J13">
        <v>2.8769260347913272</v>
      </c>
      <c r="K13">
        <v>2.8455079766621427</v>
      </c>
      <c r="L13">
        <v>2.6583272655331003</v>
      </c>
      <c r="M13">
        <v>2.7037135608131591</v>
      </c>
      <c r="N13">
        <v>2.6079923613139933</v>
      </c>
      <c r="O13">
        <v>2.55954458288985</v>
      </c>
      <c r="P13">
        <v>2.4383697433443041</v>
      </c>
      <c r="Q13">
        <v>2.4517505167450659</v>
      </c>
      <c r="R13">
        <v>2.8917493927450355</v>
      </c>
      <c r="S13">
        <v>2.7673711455410199</v>
      </c>
      <c r="T13">
        <v>2.7200801269296582</v>
      </c>
      <c r="U13">
        <v>2.6799630523429263</v>
      </c>
      <c r="V13">
        <v>2.7113438702057069</v>
      </c>
      <c r="W13">
        <v>2.607972818472204</v>
      </c>
      <c r="X13">
        <v>2.6354213692354911</v>
      </c>
      <c r="Y13">
        <v>2.6015972284029409</v>
      </c>
      <c r="Z13">
        <v>2.567576846750308</v>
      </c>
      <c r="AA13">
        <v>2.7968942192488244</v>
      </c>
      <c r="AB13">
        <v>2.7122352598018207</v>
      </c>
      <c r="AC13">
        <v>2.7420684259574779</v>
      </c>
      <c r="AD13">
        <v>3.0411461095112724</v>
      </c>
      <c r="AE13">
        <v>3.013523315386557</v>
      </c>
      <c r="AF13">
        <v>2.976805787993575</v>
      </c>
      <c r="AG13">
        <v>2.9421817646264614</v>
      </c>
      <c r="AH13">
        <v>2.9073060371533455</v>
      </c>
      <c r="AI13">
        <v>2.8719392493404383</v>
      </c>
      <c r="AJ13">
        <v>2.8364900706568053</v>
      </c>
      <c r="AK13">
        <v>2.8012962275157927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0.23220301107287344</v>
      </c>
      <c r="I14">
        <v>0.28537471706724382</v>
      </c>
      <c r="J14">
        <v>0.29814668440817371</v>
      </c>
      <c r="K14">
        <v>0.28705259556376372</v>
      </c>
      <c r="L14">
        <v>0.24658556073615667</v>
      </c>
      <c r="M14">
        <v>0.21296538629591577</v>
      </c>
      <c r="N14">
        <v>0.16595714415286178</v>
      </c>
      <c r="O14">
        <v>0.12119458640518221</v>
      </c>
      <c r="P14">
        <v>7.2631699587111243E-2</v>
      </c>
      <c r="Q14">
        <v>3.7522954192237279E-2</v>
      </c>
      <c r="R14">
        <v>4.469917769329701E-2</v>
      </c>
      <c r="S14">
        <v>1.8346609210073694E-2</v>
      </c>
      <c r="T14">
        <v>-3.7490676815798984E-3</v>
      </c>
      <c r="U14">
        <v>-2.4005510716851308E-2</v>
      </c>
      <c r="V14">
        <v>-3.6339276514074648E-2</v>
      </c>
      <c r="W14">
        <v>-5.6362084581651484E-2</v>
      </c>
      <c r="X14">
        <v>-6.4775211050294157E-2</v>
      </c>
      <c r="Y14">
        <v>-7.4384056942367049E-2</v>
      </c>
      <c r="Z14">
        <v>-8.2068037913263225E-2</v>
      </c>
      <c r="AA14">
        <v>-6.5560541718578946E-2</v>
      </c>
      <c r="AB14">
        <v>-6.9326205851172329E-2</v>
      </c>
      <c r="AC14">
        <v>-6.6041220666734901E-2</v>
      </c>
      <c r="AD14">
        <v>-4.0784582872910313E-2</v>
      </c>
      <c r="AE14">
        <v>-3.7323839754377364E-2</v>
      </c>
      <c r="AF14">
        <v>-3.7739099147426902E-2</v>
      </c>
      <c r="AG14">
        <v>-3.9993242812741414E-2</v>
      </c>
      <c r="AH14">
        <v>-4.34153521079228E-2</v>
      </c>
      <c r="AI14">
        <v>-4.7384392375826589E-2</v>
      </c>
      <c r="AJ14">
        <v>-5.1391549944823645E-2</v>
      </c>
      <c r="AK14">
        <v>-5.5081769808629222E-2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0.65590432209747807</v>
      </c>
      <c r="I15">
        <v>0.70793865871772166</v>
      </c>
      <c r="J15">
        <v>0.70193782512648628</v>
      </c>
      <c r="K15">
        <v>0.67692277410584811</v>
      </c>
      <c r="L15">
        <v>0.60411417711774273</v>
      </c>
      <c r="M15">
        <v>0.5777114486111623</v>
      </c>
      <c r="N15">
        <v>0.5192447354406271</v>
      </c>
      <c r="O15">
        <v>0.47202834605426514</v>
      </c>
      <c r="P15">
        <v>0.4110601272781178</v>
      </c>
      <c r="Q15">
        <v>0.38445670322124759</v>
      </c>
      <c r="R15">
        <v>0.46346911000063606</v>
      </c>
      <c r="S15">
        <v>0.42133769371350827</v>
      </c>
      <c r="T15">
        <v>0.3949898646291139</v>
      </c>
      <c r="U15">
        <v>0.37176008945056793</v>
      </c>
      <c r="V15">
        <v>0.36731595035046638</v>
      </c>
      <c r="W15">
        <v>0.33465925913973571</v>
      </c>
      <c r="X15">
        <v>0.33338867897889646</v>
      </c>
      <c r="Y15">
        <v>0.32124416679517598</v>
      </c>
      <c r="Z15">
        <v>0.31071759430656432</v>
      </c>
      <c r="AA15">
        <v>0.36337752118313915</v>
      </c>
      <c r="AB15">
        <v>0.34725609039401029</v>
      </c>
      <c r="AC15">
        <v>0.35549258055100896</v>
      </c>
      <c r="AD15">
        <v>0.42657017464011737</v>
      </c>
      <c r="AE15">
        <v>0.42516036244000244</v>
      </c>
      <c r="AF15">
        <v>0.41845791733308157</v>
      </c>
      <c r="AG15">
        <v>0.41061186112900661</v>
      </c>
      <c r="AH15">
        <v>0.40201950737024372</v>
      </c>
      <c r="AI15">
        <v>0.39315823619430201</v>
      </c>
      <c r="AJ15">
        <v>0.38445902014896394</v>
      </c>
      <c r="AK15">
        <v>0.37620823341029119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1.0640021581425518</v>
      </c>
      <c r="I16">
        <v>1.0920841355394284</v>
      </c>
      <c r="J16">
        <v>1.0656133988134142</v>
      </c>
      <c r="K16">
        <v>1.0315950270563867</v>
      </c>
      <c r="L16">
        <v>0.93179345760265875</v>
      </c>
      <c r="M16">
        <v>0.91555277103418931</v>
      </c>
      <c r="N16">
        <v>0.845148842038701</v>
      </c>
      <c r="O16">
        <v>0.79366986872546619</v>
      </c>
      <c r="P16">
        <v>0.71750627549698187</v>
      </c>
      <c r="Q16">
        <v>0.69589974264685495</v>
      </c>
      <c r="R16">
        <v>0.83984386997122407</v>
      </c>
      <c r="S16">
        <v>0.77503327864487659</v>
      </c>
      <c r="T16">
        <v>0.74195890149015842</v>
      </c>
      <c r="U16">
        <v>0.7142418979172227</v>
      </c>
      <c r="V16">
        <v>0.71607579147143774</v>
      </c>
      <c r="W16">
        <v>0.6695092609061648</v>
      </c>
      <c r="X16">
        <v>0.6746405280228629</v>
      </c>
      <c r="Y16">
        <v>0.6588896376136244</v>
      </c>
      <c r="Z16">
        <v>0.64498846793166198</v>
      </c>
      <c r="AA16">
        <v>0.7322809663819152</v>
      </c>
      <c r="AB16">
        <v>0.70209217099470589</v>
      </c>
      <c r="AC16">
        <v>0.71548633049998145</v>
      </c>
      <c r="AD16">
        <v>0.83054802357294122</v>
      </c>
      <c r="AE16">
        <v>0.8221921422080003</v>
      </c>
      <c r="AF16">
        <v>0.80980365560634482</v>
      </c>
      <c r="AG16">
        <v>0.79772035755232285</v>
      </c>
      <c r="AH16">
        <v>0.78521002114637639</v>
      </c>
      <c r="AI16">
        <v>0.77242151974379336</v>
      </c>
      <c r="AJ16">
        <v>0.75973232317012585</v>
      </c>
      <c r="AK16">
        <v>0.74743558065362148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0.15524291439950044</v>
      </c>
      <c r="I17">
        <v>0.22127715972397599</v>
      </c>
      <c r="J17">
        <v>0.2501471035725622</v>
      </c>
      <c r="K17">
        <v>0.25152699859192218</v>
      </c>
      <c r="L17">
        <v>0.22560721050799426</v>
      </c>
      <c r="M17">
        <v>0.19829126182917545</v>
      </c>
      <c r="N17">
        <v>0.16126147239847732</v>
      </c>
      <c r="O17">
        <v>0.12456775553624233</v>
      </c>
      <c r="P17">
        <v>8.5359603802404038E-2</v>
      </c>
      <c r="Q17">
        <v>5.480042171628341E-2</v>
      </c>
      <c r="R17">
        <v>5.472099563244015E-2</v>
      </c>
      <c r="S17">
        <v>3.7974283082431448E-2</v>
      </c>
      <c r="T17">
        <v>2.1751168168737678E-2</v>
      </c>
      <c r="U17">
        <v>5.5084351618939209E-3</v>
      </c>
      <c r="V17">
        <v>-5.9546019977818609E-3</v>
      </c>
      <c r="W17">
        <v>-2.2041419647844673E-2</v>
      </c>
      <c r="X17">
        <v>-3.1175755151280349E-2</v>
      </c>
      <c r="Y17">
        <v>-4.0244872872230442E-2</v>
      </c>
      <c r="Z17">
        <v>-4.7908514682792891E-2</v>
      </c>
      <c r="AA17">
        <v>-3.8917790173242928E-2</v>
      </c>
      <c r="AB17">
        <v>-4.0693153755644307E-2</v>
      </c>
      <c r="AC17">
        <v>-3.9156398217998767E-2</v>
      </c>
      <c r="AD17">
        <v>-2.3564592117497618E-2</v>
      </c>
      <c r="AE17">
        <v>-1.9356205834231144E-2</v>
      </c>
      <c r="AF17">
        <v>-1.899569789814981E-2</v>
      </c>
      <c r="AG17">
        <v>-2.1029369368852358E-2</v>
      </c>
      <c r="AH17">
        <v>-2.4511896117085374E-2</v>
      </c>
      <c r="AI17">
        <v>-2.8671352075926304E-2</v>
      </c>
      <c r="AJ17">
        <v>-3.2946138035339079E-2</v>
      </c>
      <c r="AK17">
        <v>-3.6968867764708424E-2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0.17319251436258565</v>
      </c>
      <c r="I18">
        <v>0.27428173420851465</v>
      </c>
      <c r="J18">
        <v>0.31946856419764469</v>
      </c>
      <c r="K18">
        <v>0.33269079709881133</v>
      </c>
      <c r="L18">
        <v>0.3209255586207993</v>
      </c>
      <c r="M18">
        <v>0.31318947378802253</v>
      </c>
      <c r="N18">
        <v>0.30260863660054316</v>
      </c>
      <c r="O18">
        <v>0.29559605193598681</v>
      </c>
      <c r="P18">
        <v>0.28760247304324693</v>
      </c>
      <c r="Q18">
        <v>0.28801970985357084</v>
      </c>
      <c r="R18">
        <v>0.320834487829047</v>
      </c>
      <c r="S18">
        <v>0.33632086950761142</v>
      </c>
      <c r="T18">
        <v>0.3446734031528953</v>
      </c>
      <c r="U18">
        <v>0.34868088667923125</v>
      </c>
      <c r="V18">
        <v>0.35432998384754555</v>
      </c>
      <c r="W18">
        <v>0.35218112794788148</v>
      </c>
      <c r="X18">
        <v>0.35338523671617494</v>
      </c>
      <c r="Y18">
        <v>0.35248527462212742</v>
      </c>
      <c r="Z18">
        <v>0.34984921147260817</v>
      </c>
      <c r="AA18">
        <v>0.36243963274862345</v>
      </c>
      <c r="AB18">
        <v>0.36315077726434275</v>
      </c>
      <c r="AC18">
        <v>0.36315635980901373</v>
      </c>
      <c r="AD18">
        <v>0.3784316293498069</v>
      </c>
      <c r="AE18">
        <v>0.38240011379750971</v>
      </c>
      <c r="AF18">
        <v>0.37893846832957045</v>
      </c>
      <c r="AG18">
        <v>0.3715428860558978</v>
      </c>
      <c r="AH18">
        <v>0.36216892726703698</v>
      </c>
      <c r="AI18">
        <v>0.35190379694916007</v>
      </c>
      <c r="AJ18">
        <v>0.34132389327234947</v>
      </c>
      <c r="AK18">
        <v>0.33069580010767208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41.961254104717668</v>
      </c>
      <c r="I19">
        <v>36.837918194400274</v>
      </c>
      <c r="J19">
        <v>36.222821740177565</v>
      </c>
      <c r="K19">
        <v>36.058582131528169</v>
      </c>
      <c r="L19">
        <v>30.197856672740151</v>
      </c>
      <c r="M19">
        <v>32.809609115103889</v>
      </c>
      <c r="N19">
        <v>32.309609606617819</v>
      </c>
      <c r="O19">
        <v>31.944389357538249</v>
      </c>
      <c r="P19">
        <v>31.583364578747886</v>
      </c>
      <c r="Q19">
        <v>30.715557032111818</v>
      </c>
      <c r="R19">
        <v>26.042445557272089</v>
      </c>
      <c r="S19">
        <v>26.171552940902632</v>
      </c>
      <c r="T19">
        <v>25.875664717967094</v>
      </c>
      <c r="U19">
        <v>25.534567921007877</v>
      </c>
      <c r="V19">
        <v>24.263922128279567</v>
      </c>
      <c r="W19">
        <v>22.258043348035716</v>
      </c>
      <c r="X19">
        <v>22.147203684415608</v>
      </c>
      <c r="Y19">
        <v>21.865699829910177</v>
      </c>
      <c r="Z19">
        <v>21.573464303764677</v>
      </c>
      <c r="AA19">
        <v>22.726563047717718</v>
      </c>
      <c r="AB19">
        <v>20.758815574016886</v>
      </c>
      <c r="AC19">
        <v>20.645088339675709</v>
      </c>
      <c r="AD19">
        <v>20.421141489425352</v>
      </c>
      <c r="AE19">
        <v>20.178437413566286</v>
      </c>
      <c r="AF19">
        <v>19.934311207918356</v>
      </c>
      <c r="AG19">
        <v>19.693288268129727</v>
      </c>
      <c r="AH19">
        <v>19.456881385124735</v>
      </c>
      <c r="AI19">
        <v>19.225591973520761</v>
      </c>
      <c r="AJ19">
        <v>18.999453645138843</v>
      </c>
      <c r="AK19">
        <v>18.778272318202195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197.39159080522541</v>
      </c>
      <c r="I20">
        <v>168.20000717026343</v>
      </c>
      <c r="J20">
        <v>165.28902766356276</v>
      </c>
      <c r="K20">
        <v>165.11956972400026</v>
      </c>
      <c r="L20">
        <v>164.66962899470602</v>
      </c>
      <c r="M20">
        <v>163.77537763781694</v>
      </c>
      <c r="N20">
        <v>139.30857754862816</v>
      </c>
      <c r="O20">
        <v>140.12298405289988</v>
      </c>
      <c r="P20">
        <v>107.43542313867653</v>
      </c>
      <c r="Q20">
        <v>108.83922894149146</v>
      </c>
      <c r="R20">
        <v>408.11003000324132</v>
      </c>
      <c r="S20">
        <v>309.96919225553449</v>
      </c>
      <c r="T20">
        <v>309.86249779627872</v>
      </c>
      <c r="U20">
        <v>308.33822278903773</v>
      </c>
      <c r="V20">
        <v>306.07232543289109</v>
      </c>
      <c r="W20">
        <v>303.34245429010275</v>
      </c>
      <c r="X20">
        <v>330.70563293287375</v>
      </c>
      <c r="Y20">
        <v>324.39672436550302</v>
      </c>
      <c r="Z20">
        <v>320.73292757953578</v>
      </c>
      <c r="AA20">
        <v>317.28821501727305</v>
      </c>
      <c r="AB20">
        <v>313.78345036354165</v>
      </c>
      <c r="AC20">
        <v>340.35151574052458</v>
      </c>
      <c r="AD20">
        <v>333.74437395973666</v>
      </c>
      <c r="AE20">
        <v>329.85719455088008</v>
      </c>
      <c r="AF20">
        <v>326.25490220781705</v>
      </c>
      <c r="AG20">
        <v>322.66176198170598</v>
      </c>
      <c r="AH20">
        <v>319.06981633838444</v>
      </c>
      <c r="AI20">
        <v>315.49552221135383</v>
      </c>
      <c r="AJ20">
        <v>311.95206358398116</v>
      </c>
      <c r="AK20">
        <v>308.44832484983414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72.797953612030923</v>
      </c>
      <c r="I21">
        <v>62.864775208575786</v>
      </c>
      <c r="J21">
        <v>61.787514984345272</v>
      </c>
      <c r="K21">
        <v>61.619531972712863</v>
      </c>
      <c r="L21">
        <v>73.191866840277768</v>
      </c>
      <c r="M21">
        <v>71.425177125969583</v>
      </c>
      <c r="N21">
        <v>69.679853554749059</v>
      </c>
      <c r="O21">
        <v>69.197163273265389</v>
      </c>
      <c r="P21">
        <v>67.251673661648994</v>
      </c>
      <c r="Q21">
        <v>71.264403893671414</v>
      </c>
      <c r="R21">
        <v>113.70389342878609</v>
      </c>
      <c r="S21">
        <v>104.91069042726639</v>
      </c>
      <c r="T21">
        <v>103.8126612899124</v>
      </c>
      <c r="U21">
        <v>102.91457433584713</v>
      </c>
      <c r="V21">
        <v>102.01085056669288</v>
      </c>
      <c r="W21">
        <v>100.95155435198859</v>
      </c>
      <c r="X21">
        <v>101.27638204520912</v>
      </c>
      <c r="Y21">
        <v>99.990048816411559</v>
      </c>
      <c r="Z21">
        <v>98.831025415499681</v>
      </c>
      <c r="AA21">
        <v>104.84017171580007</v>
      </c>
      <c r="AB21">
        <v>102.89370493853234</v>
      </c>
      <c r="AC21">
        <v>103.07761105476074</v>
      </c>
      <c r="AD21">
        <v>101.79630986653727</v>
      </c>
      <c r="AE21">
        <v>100.65480533641029</v>
      </c>
      <c r="AF21">
        <v>99.527254878088669</v>
      </c>
      <c r="AG21">
        <v>98.405435160125876</v>
      </c>
      <c r="AH21">
        <v>97.293230152627558</v>
      </c>
      <c r="AI21">
        <v>96.193992168722573</v>
      </c>
      <c r="AJ21">
        <v>95.109711341351726</v>
      </c>
      <c r="AK21">
        <v>94.041467341102575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31.331142681650469</v>
      </c>
      <c r="I22">
        <v>28.734054354008819</v>
      </c>
      <c r="J22">
        <v>29.112492733263217</v>
      </c>
      <c r="K22">
        <v>29.757453085792072</v>
      </c>
      <c r="L22">
        <v>33.652469388369141</v>
      </c>
      <c r="M22">
        <v>33.838348130057568</v>
      </c>
      <c r="N22">
        <v>34.275438379114156</v>
      </c>
      <c r="O22">
        <v>34.709032679214168</v>
      </c>
      <c r="P22">
        <v>32.924292184888728</v>
      </c>
      <c r="Q22">
        <v>41.635103090597461</v>
      </c>
      <c r="R22">
        <v>13.509312331045887</v>
      </c>
      <c r="S22">
        <v>16.016871533954703</v>
      </c>
      <c r="T22">
        <v>16.322647919580934</v>
      </c>
      <c r="U22">
        <v>16.394842787068107</v>
      </c>
      <c r="V22">
        <v>24.089265293905381</v>
      </c>
      <c r="W22">
        <v>23.390622926845218</v>
      </c>
      <c r="X22">
        <v>23.412230642791386</v>
      </c>
      <c r="Y22">
        <v>23.513906031402886</v>
      </c>
      <c r="Z22">
        <v>23.61614232969329</v>
      </c>
      <c r="AA22">
        <v>33.313716669722851</v>
      </c>
      <c r="AB22">
        <v>31.014024744823555</v>
      </c>
      <c r="AC22">
        <v>31.093153114911388</v>
      </c>
      <c r="AD22">
        <v>31.146699669369649</v>
      </c>
      <c r="AE22">
        <v>31.168833985114787</v>
      </c>
      <c r="AF22">
        <v>31.170065878696683</v>
      </c>
      <c r="AG22">
        <v>31.15849098172918</v>
      </c>
      <c r="AH22">
        <v>31.139175673748486</v>
      </c>
      <c r="AI22">
        <v>31.113289682655942</v>
      </c>
      <c r="AJ22">
        <v>31.084855680514178</v>
      </c>
      <c r="AK22">
        <v>31.058606110946087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18.666724312174175</v>
      </c>
      <c r="I23">
        <v>18.059940284884533</v>
      </c>
      <c r="J23">
        <v>18.971201587488817</v>
      </c>
      <c r="K23">
        <v>19.072566328940166</v>
      </c>
      <c r="L23">
        <v>26.641582422220811</v>
      </c>
      <c r="M23">
        <v>26.564421447282726</v>
      </c>
      <c r="N23">
        <v>25.746552467782102</v>
      </c>
      <c r="O23">
        <v>26.063410898314476</v>
      </c>
      <c r="P23">
        <v>25.899188084394154</v>
      </c>
      <c r="Q23">
        <v>23.687829588914934</v>
      </c>
      <c r="R23">
        <v>36.819182307291328</v>
      </c>
      <c r="S23">
        <v>32.836223958569889</v>
      </c>
      <c r="T23">
        <v>32.396464468292827</v>
      </c>
      <c r="U23">
        <v>31.891311279833403</v>
      </c>
      <c r="V23">
        <v>33.67673324823344</v>
      </c>
      <c r="W23">
        <v>32.904308325926948</v>
      </c>
      <c r="X23">
        <v>33.577526432430304</v>
      </c>
      <c r="Y23">
        <v>32.902998721072784</v>
      </c>
      <c r="Z23">
        <v>32.338595675108195</v>
      </c>
      <c r="AA23">
        <v>43.384222500667292</v>
      </c>
      <c r="AB23">
        <v>41.656402192214244</v>
      </c>
      <c r="AC23">
        <v>42.196678731352662</v>
      </c>
      <c r="AD23">
        <v>48.916955478684734</v>
      </c>
      <c r="AE23">
        <v>47.583929912190513</v>
      </c>
      <c r="AF23">
        <v>46.901634004399881</v>
      </c>
      <c r="AG23">
        <v>46.28007464286452</v>
      </c>
      <c r="AH23">
        <v>45.655398046701578</v>
      </c>
      <c r="AI23">
        <v>45.022703318235102</v>
      </c>
      <c r="AJ23">
        <v>44.388979736564281</v>
      </c>
      <c r="AK23">
        <v>43.757808998943148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0.16206559283826749</v>
      </c>
      <c r="I24">
        <v>0.24817656493667517</v>
      </c>
      <c r="J24">
        <v>0.27943989648144818</v>
      </c>
      <c r="K24">
        <v>0.28235377461705014</v>
      </c>
      <c r="L24">
        <v>0.26467736780777518</v>
      </c>
      <c r="M24">
        <v>0.25397029400524573</v>
      </c>
      <c r="N24">
        <v>0.24284568993819811</v>
      </c>
      <c r="O24">
        <v>0.23687952552795544</v>
      </c>
      <c r="P24">
        <v>0.23119772887927326</v>
      </c>
      <c r="Q24">
        <v>0.23435386536518887</v>
      </c>
      <c r="R24">
        <v>0.26791949785716085</v>
      </c>
      <c r="S24">
        <v>0.28385228617149316</v>
      </c>
      <c r="T24">
        <v>0.2928235692848391</v>
      </c>
      <c r="U24">
        <v>0.29783353551677827</v>
      </c>
      <c r="V24">
        <v>0.30448241091460826</v>
      </c>
      <c r="W24">
        <v>0.3037248936980097</v>
      </c>
      <c r="X24">
        <v>0.30626858511617616</v>
      </c>
      <c r="Y24">
        <v>0.30669977114479163</v>
      </c>
      <c r="Z24">
        <v>0.30537413321523044</v>
      </c>
      <c r="AA24">
        <v>0.3180426807580794</v>
      </c>
      <c r="AB24">
        <v>0.31872438586240115</v>
      </c>
      <c r="AC24">
        <v>0.31856704075874376</v>
      </c>
      <c r="AD24">
        <v>0.33285553597419693</v>
      </c>
      <c r="AE24">
        <v>0.33564232834144558</v>
      </c>
      <c r="AF24">
        <v>0.33125642399289834</v>
      </c>
      <c r="AG24">
        <v>0.32337860035771548</v>
      </c>
      <c r="AH24">
        <v>0.31391177679631621</v>
      </c>
      <c r="AI24">
        <v>0.30383596084260223</v>
      </c>
      <c r="AJ24">
        <v>0.29362481328238932</v>
      </c>
      <c r="AK24">
        <v>0.28346062274777761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34.580643295751322</v>
      </c>
      <c r="I25">
        <v>28.724649051436014</v>
      </c>
      <c r="J25">
        <v>28.124018252720884</v>
      </c>
      <c r="K25">
        <v>28.108466437133075</v>
      </c>
      <c r="L25">
        <v>24.899242863581584</v>
      </c>
      <c r="M25">
        <v>25.247375676903715</v>
      </c>
      <c r="N25">
        <v>25.08493181734157</v>
      </c>
      <c r="O25">
        <v>24.833787958788591</v>
      </c>
      <c r="P25">
        <v>24.553964593124601</v>
      </c>
      <c r="Q25">
        <v>28.920029305077911</v>
      </c>
      <c r="R25">
        <v>18.576537136951753</v>
      </c>
      <c r="S25">
        <v>20.165679683407369</v>
      </c>
      <c r="T25">
        <v>19.864992926828773</v>
      </c>
      <c r="U25">
        <v>19.498316332385237</v>
      </c>
      <c r="V25">
        <v>19.623397228860394</v>
      </c>
      <c r="W25">
        <v>19.200237631471207</v>
      </c>
      <c r="X25">
        <v>18.858591393406666</v>
      </c>
      <c r="Y25">
        <v>18.535560054733669</v>
      </c>
      <c r="Z25">
        <v>18.219623582203969</v>
      </c>
      <c r="AA25">
        <v>14.831662937257683</v>
      </c>
      <c r="AB25">
        <v>16.749196851658677</v>
      </c>
      <c r="AC25">
        <v>16.272026773207028</v>
      </c>
      <c r="AD25">
        <v>42.965625188339708</v>
      </c>
      <c r="AE25">
        <v>38.208585435815245</v>
      </c>
      <c r="AF25">
        <v>37.552351685744782</v>
      </c>
      <c r="AG25">
        <v>37.351791475389582</v>
      </c>
      <c r="AH25">
        <v>37.132730950540193</v>
      </c>
      <c r="AI25">
        <v>36.856797766768338</v>
      </c>
      <c r="AJ25">
        <v>36.536850560430992</v>
      </c>
      <c r="AK25">
        <v>36.183360032657049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0.15316386389274683</v>
      </c>
      <c r="I26">
        <v>0.24276373417735364</v>
      </c>
      <c r="J26">
        <v>0.27845205052663413</v>
      </c>
      <c r="K26">
        <v>0.28369408160520138</v>
      </c>
      <c r="L26">
        <v>0.26707181890806009</v>
      </c>
      <c r="M26">
        <v>0.25555787429552002</v>
      </c>
      <c r="N26">
        <v>0.24389526204462442</v>
      </c>
      <c r="O26">
        <v>0.23739016625101694</v>
      </c>
      <c r="P26">
        <v>0.23165675173191236</v>
      </c>
      <c r="Q26">
        <v>0.23451948315846849</v>
      </c>
      <c r="R26">
        <v>0.26668129733959933</v>
      </c>
      <c r="S26">
        <v>0.28386246683347327</v>
      </c>
      <c r="T26">
        <v>0.29390488166147755</v>
      </c>
      <c r="U26">
        <v>0.29960576810668105</v>
      </c>
      <c r="V26">
        <v>0.30645067233971979</v>
      </c>
      <c r="W26">
        <v>0.30625645038286908</v>
      </c>
      <c r="X26">
        <v>0.30878080460854385</v>
      </c>
      <c r="Y26">
        <v>0.30936774881158424</v>
      </c>
      <c r="Z26">
        <v>0.30819366533481052</v>
      </c>
      <c r="AA26">
        <v>0.32011184617068977</v>
      </c>
      <c r="AB26">
        <v>0.32136410602909837</v>
      </c>
      <c r="AC26">
        <v>0.3213413911122176</v>
      </c>
      <c r="AD26">
        <v>0.33477400957420134</v>
      </c>
      <c r="AE26">
        <v>0.33801119985765737</v>
      </c>
      <c r="AF26">
        <v>0.33402375349953495</v>
      </c>
      <c r="AG26">
        <v>0.32623028122493736</v>
      </c>
      <c r="AH26">
        <v>0.31663623084814407</v>
      </c>
      <c r="AI26">
        <v>0.30633714333181405</v>
      </c>
      <c r="AJ26">
        <v>0.2958771282945305</v>
      </c>
      <c r="AK26">
        <v>0.28547179358344721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27.717404679679426</v>
      </c>
      <c r="I27">
        <v>24.585904284565395</v>
      </c>
      <c r="J27">
        <v>24.314848783621713</v>
      </c>
      <c r="K27">
        <v>24.202995355393565</v>
      </c>
      <c r="L27">
        <v>20.997654754459695</v>
      </c>
      <c r="M27">
        <v>22.077275078648317</v>
      </c>
      <c r="N27">
        <v>21.546130296867961</v>
      </c>
      <c r="O27">
        <v>21.34341223467824</v>
      </c>
      <c r="P27">
        <v>20.803164474366298</v>
      </c>
      <c r="Q27">
        <v>19.192039877521893</v>
      </c>
      <c r="R27">
        <v>34.955379868924851</v>
      </c>
      <c r="S27">
        <v>32.380885522201332</v>
      </c>
      <c r="T27">
        <v>32.008335639012195</v>
      </c>
      <c r="U27">
        <v>31.731502094212914</v>
      </c>
      <c r="V27">
        <v>32.422563491476495</v>
      </c>
      <c r="W27">
        <v>31.304280384386018</v>
      </c>
      <c r="X27">
        <v>31.372789945395297</v>
      </c>
      <c r="Y27">
        <v>31.000562078686379</v>
      </c>
      <c r="Z27">
        <v>30.647459026549729</v>
      </c>
      <c r="AA27">
        <v>34.100867979184613</v>
      </c>
      <c r="AB27">
        <v>32.746245385231099</v>
      </c>
      <c r="AC27">
        <v>32.752706873254624</v>
      </c>
      <c r="AD27">
        <v>33.895981585148213</v>
      </c>
      <c r="AE27">
        <v>33.385621901068532</v>
      </c>
      <c r="AF27">
        <v>33.013648883350612</v>
      </c>
      <c r="AG27">
        <v>32.653506110317544</v>
      </c>
      <c r="AH27">
        <v>32.292828059319767</v>
      </c>
      <c r="AI27">
        <v>31.9325813656957</v>
      </c>
      <c r="AJ27">
        <v>31.57442596863882</v>
      </c>
      <c r="AK27">
        <v>31.219478904976427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1.0454008156168371</v>
      </c>
      <c r="I28">
        <v>1.0314307330693495</v>
      </c>
      <c r="J28">
        <v>1.0536787295946093</v>
      </c>
      <c r="K28">
        <v>1.0551134113978122</v>
      </c>
      <c r="L28">
        <v>1.0342017825704763</v>
      </c>
      <c r="M28">
        <v>1.0172676685310744</v>
      </c>
      <c r="N28">
        <v>0.99900082143997704</v>
      </c>
      <c r="O28">
        <v>0.98510317351598875</v>
      </c>
      <c r="P28">
        <v>0.97136932458716796</v>
      </c>
      <c r="Q28">
        <v>0.96593885777511712</v>
      </c>
      <c r="R28">
        <v>6.1526687256514334</v>
      </c>
      <c r="S28">
        <v>5.5588165963818215</v>
      </c>
      <c r="T28">
        <v>5.4880090439191731</v>
      </c>
      <c r="U28">
        <v>5.4671653157283506</v>
      </c>
      <c r="V28">
        <v>5.4436247100793533</v>
      </c>
      <c r="W28">
        <v>5.4050337019179384</v>
      </c>
      <c r="X28">
        <v>5.3632919434799753</v>
      </c>
      <c r="Y28">
        <v>5.31561316061957</v>
      </c>
      <c r="Z28">
        <v>5.2636901128715996</v>
      </c>
      <c r="AA28">
        <v>5.2235656281002019</v>
      </c>
      <c r="AB28">
        <v>1.9884221164027771</v>
      </c>
      <c r="AC28">
        <v>2.2922603019337906</v>
      </c>
      <c r="AD28">
        <v>2.2935947687688696</v>
      </c>
      <c r="AE28">
        <v>2.2524995091359745</v>
      </c>
      <c r="AF28">
        <v>2.2069074700876046</v>
      </c>
      <c r="AG28">
        <v>2.1628402435659888</v>
      </c>
      <c r="AH28">
        <v>2.1212344035557829</v>
      </c>
      <c r="AI28">
        <v>2.0820746572097981</v>
      </c>
      <c r="AJ28">
        <v>2.0450912294675883</v>
      </c>
      <c r="AK28">
        <v>2.0099317704948216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0.180706827702104</v>
      </c>
      <c r="I29">
        <v>0.25407809927402436</v>
      </c>
      <c r="J29">
        <v>0.28379770802986481</v>
      </c>
      <c r="K29">
        <v>0.28424058162821453</v>
      </c>
      <c r="L29">
        <v>0.25537681657192834</v>
      </c>
      <c r="M29">
        <v>0.22673817041647393</v>
      </c>
      <c r="N29">
        <v>0.18773886647307503</v>
      </c>
      <c r="O29">
        <v>0.14939217526888093</v>
      </c>
      <c r="P29">
        <v>0.10814299216361789</v>
      </c>
      <c r="Q29">
        <v>7.6678824644194066E-2</v>
      </c>
      <c r="R29">
        <v>7.9608383663032356E-2</v>
      </c>
      <c r="S29">
        <v>6.2271094000676541E-2</v>
      </c>
      <c r="T29">
        <v>4.5189816678758987E-2</v>
      </c>
      <c r="U29">
        <v>2.8188176327104131E-2</v>
      </c>
      <c r="V29">
        <v>1.6696183474085302E-2</v>
      </c>
      <c r="W29">
        <v>-3.3194426525273713E-4</v>
      </c>
      <c r="X29">
        <v>-9.4531154809840423E-3</v>
      </c>
      <c r="Y29">
        <v>-1.8634137923057015E-2</v>
      </c>
      <c r="Z29">
        <v>-2.6377075889283397E-2</v>
      </c>
      <c r="AA29">
        <v>-1.5090902044478938E-2</v>
      </c>
      <c r="AB29">
        <v>-1.6618586060457297E-2</v>
      </c>
      <c r="AC29">
        <v>-1.4434810902064221E-2</v>
      </c>
      <c r="AD29">
        <v>4.6301781752244864E-3</v>
      </c>
      <c r="AE29">
        <v>9.9233967543632673E-3</v>
      </c>
      <c r="AF29">
        <v>1.0543352469860601E-2</v>
      </c>
      <c r="AG29">
        <v>8.5485959911757448E-3</v>
      </c>
      <c r="AH29">
        <v>5.0296142162897794E-3</v>
      </c>
      <c r="AI29">
        <v>8.0198695111555196E-4</v>
      </c>
      <c r="AJ29">
        <v>-3.5530459934873804E-3</v>
      </c>
      <c r="AK29">
        <v>-7.6592814509224283E-3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0.24887036169580767</v>
      </c>
      <c r="I30">
        <v>0.34680287046515712</v>
      </c>
      <c r="J30">
        <v>0.39348149600373361</v>
      </c>
      <c r="K30">
        <v>0.41103072838644117</v>
      </c>
      <c r="L30">
        <v>0.39756023909904847</v>
      </c>
      <c r="M30">
        <v>0.3905854069575998</v>
      </c>
      <c r="N30">
        <v>0.37172013707020835</v>
      </c>
      <c r="O30">
        <v>0.35379174442826677</v>
      </c>
      <c r="P30">
        <v>0.32986366027853986</v>
      </c>
      <c r="Q30">
        <v>0.31627350291769663</v>
      </c>
      <c r="R30">
        <v>0.34537807646781715</v>
      </c>
      <c r="S30">
        <v>0.34138481773025031</v>
      </c>
      <c r="T30">
        <v>0.33497150740062764</v>
      </c>
      <c r="U30">
        <v>0.32621187352936953</v>
      </c>
      <c r="V30">
        <v>0.32255257317361785</v>
      </c>
      <c r="W30">
        <v>0.30868371770842451</v>
      </c>
      <c r="X30">
        <v>0.30341147104271382</v>
      </c>
      <c r="Y30">
        <v>0.29554374563116603</v>
      </c>
      <c r="Z30">
        <v>0.28748903560740224</v>
      </c>
      <c r="AA30">
        <v>0.30349512875849083</v>
      </c>
      <c r="AB30">
        <v>0.30004491137807232</v>
      </c>
      <c r="AC30">
        <v>0.30118988044181005</v>
      </c>
      <c r="AD30">
        <v>0.3255660063616217</v>
      </c>
      <c r="AE30">
        <v>0.33016949543258622</v>
      </c>
      <c r="AF30">
        <v>0.32879275438668643</v>
      </c>
      <c r="AG30">
        <v>0.32449583311282559</v>
      </c>
      <c r="AH30">
        <v>0.31860002084893591</v>
      </c>
      <c r="AI30">
        <v>0.31192552817380648</v>
      </c>
      <c r="AJ30">
        <v>0.30498983971241067</v>
      </c>
      <c r="AK30">
        <v>0.29809639918245701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0.30126096546223557</v>
      </c>
      <c r="I31">
        <v>0.40458428382446066</v>
      </c>
      <c r="J31">
        <v>0.4546938496379882</v>
      </c>
      <c r="K31">
        <v>0.47729526055637628</v>
      </c>
      <c r="L31">
        <v>0.46645864901724288</v>
      </c>
      <c r="M31">
        <v>0.46929877696717526</v>
      </c>
      <c r="N31">
        <v>0.45890451253025599</v>
      </c>
      <c r="O31">
        <v>0.45009871348686836</v>
      </c>
      <c r="P31">
        <v>0.43376952463869412</v>
      </c>
      <c r="Q31">
        <v>0.42722770319485459</v>
      </c>
      <c r="R31">
        <v>0.47908551298405655</v>
      </c>
      <c r="S31">
        <v>0.47907286696093898</v>
      </c>
      <c r="T31">
        <v>0.47581117682622409</v>
      </c>
      <c r="U31">
        <v>0.46900814633761279</v>
      </c>
      <c r="V31">
        <v>0.46797624784453706</v>
      </c>
      <c r="W31">
        <v>0.45245060535183956</v>
      </c>
      <c r="X31">
        <v>0.44668397502019008</v>
      </c>
      <c r="Y31">
        <v>0.43684129169487829</v>
      </c>
      <c r="Z31">
        <v>0.42605990920914216</v>
      </c>
      <c r="AA31">
        <v>0.44552642563759903</v>
      </c>
      <c r="AB31">
        <v>0.43751616006428851</v>
      </c>
      <c r="AC31">
        <v>0.43563835652471461</v>
      </c>
      <c r="AD31">
        <v>0.46058585955235376</v>
      </c>
      <c r="AE31">
        <v>0.46162590052944985</v>
      </c>
      <c r="AF31">
        <v>0.45693062553406882</v>
      </c>
      <c r="AG31">
        <v>0.44977937209675911</v>
      </c>
      <c r="AH31">
        <v>0.44134340238239922</v>
      </c>
      <c r="AI31">
        <v>0.43237116966301503</v>
      </c>
      <c r="AJ31">
        <v>0.42332161354017295</v>
      </c>
      <c r="AK31">
        <v>0.41443675959593751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7.5929091655235759E-2</v>
      </c>
      <c r="I32">
        <v>0.17904487373863187</v>
      </c>
      <c r="J32">
        <v>0.27267019638312906</v>
      </c>
      <c r="K32">
        <v>0.33609656567494817</v>
      </c>
      <c r="L32">
        <v>0.35841962370739555</v>
      </c>
      <c r="M32">
        <v>0.34757296506682245</v>
      </c>
      <c r="N32">
        <v>0.30998727653872571</v>
      </c>
      <c r="O32">
        <v>0.25559510656307793</v>
      </c>
      <c r="P32">
        <v>0.19116090789881302</v>
      </c>
      <c r="Q32">
        <v>0.12639373748164484</v>
      </c>
      <c r="R32">
        <v>7.9499289821982622E-2</v>
      </c>
      <c r="S32">
        <v>4.2172902262982426E-2</v>
      </c>
      <c r="T32">
        <v>1.0913654569488784E-2</v>
      </c>
      <c r="U32">
        <v>-1.6519794646430164E-2</v>
      </c>
      <c r="V32">
        <v>-3.9151423584793399E-2</v>
      </c>
      <c r="W32">
        <v>-6.0287859725838278E-2</v>
      </c>
      <c r="X32">
        <v>-7.7536168791236815E-2</v>
      </c>
      <c r="Y32">
        <v>-9.1397924225244953E-2</v>
      </c>
      <c r="Z32">
        <v>-0.1021739205665062</v>
      </c>
      <c r="AA32">
        <v>-0.10248664000833685</v>
      </c>
      <c r="AB32">
        <v>-9.9142618111580649E-2</v>
      </c>
      <c r="AC32">
        <v>-9.3123698140773481E-2</v>
      </c>
      <c r="AD32">
        <v>-7.9070893270238862E-2</v>
      </c>
      <c r="AE32">
        <v>-6.3845175065402326E-2</v>
      </c>
      <c r="AF32">
        <v>-5.1304221877712664E-2</v>
      </c>
      <c r="AG32">
        <v>-4.2993679167513399E-2</v>
      </c>
      <c r="AH32">
        <v>-3.8970740201649257E-2</v>
      </c>
      <c r="AI32">
        <v>-3.8468451287665406E-2</v>
      </c>
      <c r="AJ32">
        <v>-4.0398547493458725E-2</v>
      </c>
      <c r="AK32">
        <v>-4.3678326996143824E-2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0.84279116248904273</v>
      </c>
      <c r="I33">
        <v>1.4725206354889941</v>
      </c>
      <c r="J33">
        <v>1.8161248457800649</v>
      </c>
      <c r="K33">
        <v>1.9590967241084334</v>
      </c>
      <c r="L33">
        <v>1.9365941341607629</v>
      </c>
      <c r="M33">
        <v>1.889804189802069</v>
      </c>
      <c r="N33">
        <v>1.8039149120205655</v>
      </c>
      <c r="O33">
        <v>1.7124468388970637</v>
      </c>
      <c r="P33">
        <v>1.6029335930021427</v>
      </c>
      <c r="Q33">
        <v>1.5265763726542092</v>
      </c>
      <c r="R33">
        <v>1.6100298625925102</v>
      </c>
      <c r="S33">
        <v>1.6337537718449813</v>
      </c>
      <c r="T33">
        <v>1.6230080956849413</v>
      </c>
      <c r="U33">
        <v>1.595010468594471</v>
      </c>
      <c r="V33">
        <v>1.5816807398858934</v>
      </c>
      <c r="W33">
        <v>1.5406960365000888</v>
      </c>
      <c r="X33">
        <v>1.5201172672411944</v>
      </c>
      <c r="Y33">
        <v>1.4990062693275297</v>
      </c>
      <c r="Z33">
        <v>1.4765814271000988</v>
      </c>
      <c r="AA33">
        <v>1.5349436603217637</v>
      </c>
      <c r="AB33">
        <v>1.5546513239003357</v>
      </c>
      <c r="AC33">
        <v>1.5735328636757195</v>
      </c>
      <c r="AD33">
        <v>1.6767669685741504</v>
      </c>
      <c r="AE33">
        <v>1.7394634866877867</v>
      </c>
      <c r="AF33">
        <v>1.7611434069489507</v>
      </c>
      <c r="AG33">
        <v>1.7569563990076364</v>
      </c>
      <c r="AH33">
        <v>1.7387611194114694</v>
      </c>
      <c r="AI33">
        <v>1.7139292699052122</v>
      </c>
      <c r="AJ33">
        <v>1.6866867963847065</v>
      </c>
      <c r="AK33">
        <v>1.6593044627984499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3.0381924189493148E-2</v>
      </c>
      <c r="I34">
        <v>6.7916547049073905E-2</v>
      </c>
      <c r="J34">
        <v>9.4537873057776167E-2</v>
      </c>
      <c r="K34">
        <v>0.10107346384735649</v>
      </c>
      <c r="L34">
        <v>8.4276626804591359E-2</v>
      </c>
      <c r="M34">
        <v>4.9577371768094736E-2</v>
      </c>
      <c r="N34">
        <v>2.1269964729064839E-3</v>
      </c>
      <c r="O34">
        <v>-5.1525718099243445E-2</v>
      </c>
      <c r="P34">
        <v>-0.1067516245404132</v>
      </c>
      <c r="Q34">
        <v>-0.15793190207178398</v>
      </c>
      <c r="R34">
        <v>-0.19664015777496324</v>
      </c>
      <c r="S34">
        <v>-0.22717546717960779</v>
      </c>
      <c r="T34">
        <v>-0.25166825945998061</v>
      </c>
      <c r="U34">
        <v>-0.2714743436478817</v>
      </c>
      <c r="V34">
        <v>-0.28647381759397961</v>
      </c>
      <c r="W34">
        <v>-0.29843040877454152</v>
      </c>
      <c r="X34">
        <v>-0.30654751510766909</v>
      </c>
      <c r="Y34">
        <v>-0.31140598897775318</v>
      </c>
      <c r="Z34">
        <v>-0.31341369778319361</v>
      </c>
      <c r="AA34">
        <v>-0.30984092172682276</v>
      </c>
      <c r="AB34">
        <v>-0.30407267249632497</v>
      </c>
      <c r="AC34">
        <v>-0.29686508558012248</v>
      </c>
      <c r="AD34">
        <v>-0.28639348216656924</v>
      </c>
      <c r="AE34">
        <v>-0.27601878556010595</v>
      </c>
      <c r="AF34">
        <v>-0.2676449123073632</v>
      </c>
      <c r="AG34">
        <v>-0.26189961661737815</v>
      </c>
      <c r="AH34">
        <v>-0.25860588165865783</v>
      </c>
      <c r="AI34">
        <v>-0.25717125927429141</v>
      </c>
      <c r="AJ34">
        <v>-0.25687139810989246</v>
      </c>
      <c r="AK34">
        <v>-0.25703021959754269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1.4751906024951911</v>
      </c>
      <c r="I35">
        <v>2.4946766885441729</v>
      </c>
      <c r="J35">
        <v>3.006417446419829</v>
      </c>
      <c r="K35">
        <v>3.1913147017794685</v>
      </c>
      <c r="L35">
        <v>3.1188161576297224</v>
      </c>
      <c r="M35">
        <v>3.0350672228630415</v>
      </c>
      <c r="N35">
        <v>2.9020993692588481</v>
      </c>
      <c r="O35">
        <v>2.773313447834469</v>
      </c>
      <c r="P35">
        <v>2.6205029563265647</v>
      </c>
      <c r="Q35">
        <v>2.5285538791801176</v>
      </c>
      <c r="R35">
        <v>2.706724346682976</v>
      </c>
      <c r="S35">
        <v>2.7648493638657179</v>
      </c>
      <c r="T35">
        <v>2.7608622440646657</v>
      </c>
      <c r="U35">
        <v>2.7263983459326235</v>
      </c>
      <c r="V35">
        <v>2.7160845743054107</v>
      </c>
      <c r="W35">
        <v>2.6554513778026978</v>
      </c>
      <c r="X35">
        <v>2.6298289206962977</v>
      </c>
      <c r="Y35">
        <v>2.6002397067490302</v>
      </c>
      <c r="Z35">
        <v>2.5664019660422754</v>
      </c>
      <c r="AA35">
        <v>2.6683762457083926</v>
      </c>
      <c r="AB35">
        <v>2.6957538932773195</v>
      </c>
      <c r="AC35">
        <v>2.7218397582273735</v>
      </c>
      <c r="AD35">
        <v>2.8920442630787191</v>
      </c>
      <c r="AE35">
        <v>2.985948901466462</v>
      </c>
      <c r="AF35">
        <v>3.0111987697984288</v>
      </c>
      <c r="AG35">
        <v>2.9960178821561101</v>
      </c>
      <c r="AH35">
        <v>2.9604861769617186</v>
      </c>
      <c r="AI35">
        <v>2.9163629081134124</v>
      </c>
      <c r="AJ35">
        <v>2.869968347220464</v>
      </c>
      <c r="AK35">
        <v>2.8243984606355577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0.11701832757780029</v>
      </c>
      <c r="I36">
        <v>0.23088507523738588</v>
      </c>
      <c r="J36">
        <v>0.30804029626798624</v>
      </c>
      <c r="K36">
        <v>0.34311659990997612</v>
      </c>
      <c r="L36">
        <v>0.33489480803174931</v>
      </c>
      <c r="M36">
        <v>0.30274222904487225</v>
      </c>
      <c r="N36">
        <v>0.25189185958711668</v>
      </c>
      <c r="O36">
        <v>0.19249338077933498</v>
      </c>
      <c r="P36">
        <v>0.12842864608835214</v>
      </c>
      <c r="Q36">
        <v>7.0067338775081645E-2</v>
      </c>
      <c r="R36">
        <v>3.8950330433440428E-2</v>
      </c>
      <c r="S36">
        <v>1.1448022927185164E-2</v>
      </c>
      <c r="T36">
        <v>-1.3887337901252739E-2</v>
      </c>
      <c r="U36">
        <v>-3.7317529257852033E-2</v>
      </c>
      <c r="V36">
        <v>-5.5639003537011344E-2</v>
      </c>
      <c r="W36">
        <v>-7.4304761370569405E-2</v>
      </c>
      <c r="X36">
        <v>-8.8026222277470811E-2</v>
      </c>
      <c r="Y36">
        <v>-9.8765553406887641E-2</v>
      </c>
      <c r="Z36">
        <v>-0.1069464997759173</v>
      </c>
      <c r="AA36">
        <v>-0.10150779955638844</v>
      </c>
      <c r="AB36">
        <v>-9.6613322247129929E-2</v>
      </c>
      <c r="AC36">
        <v>-9.0358528543887928E-2</v>
      </c>
      <c r="AD36">
        <v>-7.2469091360871651E-2</v>
      </c>
      <c r="AE36">
        <v>-5.7359851396743267E-2</v>
      </c>
      <c r="AF36">
        <v>-4.7889956364965958E-2</v>
      </c>
      <c r="AG36">
        <v>-4.3664721031555498E-2</v>
      </c>
      <c r="AH36">
        <v>-4.3453620446542995E-2</v>
      </c>
      <c r="AI36">
        <v>-4.5901593867891943E-2</v>
      </c>
      <c r="AJ36">
        <v>-4.9796408257007929E-2</v>
      </c>
      <c r="AK36">
        <v>-5.4177342718475519E-2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0.35070284196159207</v>
      </c>
      <c r="I37">
        <v>0.60647804385061121</v>
      </c>
      <c r="J37">
        <v>0.73993934353848712</v>
      </c>
      <c r="K37">
        <v>0.78387081680004744</v>
      </c>
      <c r="L37">
        <v>0.75173480487711331</v>
      </c>
      <c r="M37">
        <v>0.70284963316280535</v>
      </c>
      <c r="N37">
        <v>0.63370103689119883</v>
      </c>
      <c r="O37">
        <v>0.56120472034639768</v>
      </c>
      <c r="P37">
        <v>0.48278247709108157</v>
      </c>
      <c r="Q37">
        <v>0.42117120414473241</v>
      </c>
      <c r="R37">
        <v>0.42910432720812963</v>
      </c>
      <c r="S37">
        <v>0.41734713967371828</v>
      </c>
      <c r="T37">
        <v>0.39636162435798816</v>
      </c>
      <c r="U37">
        <v>0.37201506445063703</v>
      </c>
      <c r="V37">
        <v>0.35655457369847543</v>
      </c>
      <c r="W37">
        <v>0.33234699640951604</v>
      </c>
      <c r="X37">
        <v>0.31881677292864286</v>
      </c>
      <c r="Y37">
        <v>0.30713734810687843</v>
      </c>
      <c r="Z37">
        <v>0.29690080562481125</v>
      </c>
      <c r="AA37">
        <v>0.32125653854555569</v>
      </c>
      <c r="AB37">
        <v>0.33108539354120836</v>
      </c>
      <c r="AC37">
        <v>0.34160811702701466</v>
      </c>
      <c r="AD37">
        <v>0.38657555312076042</v>
      </c>
      <c r="AE37">
        <v>0.41480482890650094</v>
      </c>
      <c r="AF37">
        <v>0.42623980245379833</v>
      </c>
      <c r="AG37">
        <v>0.42664266485312741</v>
      </c>
      <c r="AH37">
        <v>0.42068434014745915</v>
      </c>
      <c r="AI37">
        <v>0.4115002580780347</v>
      </c>
      <c r="AJ37">
        <v>0.4010825796852302</v>
      </c>
      <c r="AK37">
        <v>0.39063893375348435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0.5476299822700037</v>
      </c>
      <c r="I38">
        <v>0.93520017619292961</v>
      </c>
      <c r="J38">
        <v>1.1289529162272105</v>
      </c>
      <c r="K38">
        <v>1.1894911765294891</v>
      </c>
      <c r="L38">
        <v>1.14184441918177</v>
      </c>
      <c r="M38">
        <v>1.0788911911916443</v>
      </c>
      <c r="N38">
        <v>0.99155463093543172</v>
      </c>
      <c r="O38">
        <v>0.90307945865162331</v>
      </c>
      <c r="P38">
        <v>0.80642791624414567</v>
      </c>
      <c r="Q38">
        <v>0.73527526281880196</v>
      </c>
      <c r="R38">
        <v>0.76973134319393566</v>
      </c>
      <c r="S38">
        <v>0.76750474150415471</v>
      </c>
      <c r="T38">
        <v>0.74692175308901376</v>
      </c>
      <c r="U38">
        <v>0.71871663889406801</v>
      </c>
      <c r="V38">
        <v>0.7027496946868439</v>
      </c>
      <c r="W38">
        <v>0.67142653845890798</v>
      </c>
      <c r="X38">
        <v>0.65560534109885271</v>
      </c>
      <c r="Y38">
        <v>0.6411404909740126</v>
      </c>
      <c r="Z38">
        <v>0.62748253616122796</v>
      </c>
      <c r="AA38">
        <v>0.66639920156672527</v>
      </c>
      <c r="AB38">
        <v>0.68036326985918549</v>
      </c>
      <c r="AC38">
        <v>0.6945271337220893</v>
      </c>
      <c r="AD38">
        <v>0.76245542711699255</v>
      </c>
      <c r="AE38">
        <v>0.80309672425291634</v>
      </c>
      <c r="AF38">
        <v>0.81743259911770672</v>
      </c>
      <c r="AG38">
        <v>0.81535800053826879</v>
      </c>
      <c r="AH38">
        <v>0.80443790836581819</v>
      </c>
      <c r="AI38">
        <v>0.78941375217291831</v>
      </c>
      <c r="AJ38">
        <v>0.77306356931881037</v>
      </c>
      <c r="AK38">
        <v>0.75692341477924252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8.2964161080845145E-2</v>
      </c>
      <c r="I39">
        <v>0.17703091946290606</v>
      </c>
      <c r="J39">
        <v>0.25079368345750641</v>
      </c>
      <c r="K39">
        <v>0.29203821890271264</v>
      </c>
      <c r="L39">
        <v>0.29585951345236783</v>
      </c>
      <c r="M39">
        <v>0.2748231757437436</v>
      </c>
      <c r="N39">
        <v>0.23479685634968384</v>
      </c>
      <c r="O39">
        <v>0.18488073047093767</v>
      </c>
      <c r="P39">
        <v>0.12971408125848072</v>
      </c>
      <c r="Q39">
        <v>7.779210913929635E-2</v>
      </c>
      <c r="R39">
        <v>4.622495437995866E-2</v>
      </c>
      <c r="S39">
        <v>2.0967961150852865E-2</v>
      </c>
      <c r="T39">
        <v>-7.1654577951107967E-4</v>
      </c>
      <c r="U39">
        <v>-2.0309203998003511E-2</v>
      </c>
      <c r="V39">
        <v>-3.6081165416146366E-2</v>
      </c>
      <c r="W39">
        <v>-5.174094137926355E-2</v>
      </c>
      <c r="X39">
        <v>-6.3923375407304306E-2</v>
      </c>
      <c r="Y39">
        <v>-7.3631645049898609E-2</v>
      </c>
      <c r="Z39">
        <v>-8.1150624618531175E-2</v>
      </c>
      <c r="AA39">
        <v>-7.8492768888771547E-2</v>
      </c>
      <c r="AB39">
        <v>-7.4675912013877355E-2</v>
      </c>
      <c r="AC39">
        <v>-6.9393863775168985E-2</v>
      </c>
      <c r="AD39">
        <v>-5.6077179236191377E-2</v>
      </c>
      <c r="AE39">
        <v>-4.3592983355889015E-2</v>
      </c>
      <c r="AF39">
        <v>-3.481115569916593E-2</v>
      </c>
      <c r="AG39">
        <v>-3.0258793860238331E-2</v>
      </c>
      <c r="AH39">
        <v>-2.9378736436114217E-2</v>
      </c>
      <c r="AI39">
        <v>-3.1170748590148012E-2</v>
      </c>
      <c r="AJ39">
        <v>-3.4572906420060612E-2</v>
      </c>
      <c r="AK39">
        <v>-3.8667677550063839E-2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9.3520849080985791E-2</v>
      </c>
      <c r="I40">
        <v>0.207865272364538</v>
      </c>
      <c r="J40">
        <v>0.2974850225532677</v>
      </c>
      <c r="K40">
        <v>0.3499243518960915</v>
      </c>
      <c r="L40">
        <v>0.36515884229246787</v>
      </c>
      <c r="M40">
        <v>0.36101394918548468</v>
      </c>
      <c r="N40">
        <v>0.34612028656482163</v>
      </c>
      <c r="O40">
        <v>0.32866447286485911</v>
      </c>
      <c r="P40">
        <v>0.31083282902557574</v>
      </c>
      <c r="Q40">
        <v>0.29841105571788429</v>
      </c>
      <c r="R40">
        <v>0.30772326977335229</v>
      </c>
      <c r="S40">
        <v>0.32174676175102945</v>
      </c>
      <c r="T40">
        <v>0.33354136226959596</v>
      </c>
      <c r="U40">
        <v>0.34105633820540326</v>
      </c>
      <c r="V40">
        <v>0.3468464554694739</v>
      </c>
      <c r="W40">
        <v>0.34774208955117292</v>
      </c>
      <c r="X40">
        <v>0.34763361569376539</v>
      </c>
      <c r="Y40">
        <v>0.34632597165074053</v>
      </c>
      <c r="Z40">
        <v>0.34365523559598543</v>
      </c>
      <c r="AA40">
        <v>0.34866029546445354</v>
      </c>
      <c r="AB40">
        <v>0.35246306499894242</v>
      </c>
      <c r="AC40">
        <v>0.35465539268144664</v>
      </c>
      <c r="AD40">
        <v>0.36409265954766568</v>
      </c>
      <c r="AE40">
        <v>0.37218208445666257</v>
      </c>
      <c r="AF40">
        <v>0.37482183510793021</v>
      </c>
      <c r="AG40">
        <v>0.37180217827605944</v>
      </c>
      <c r="AH40">
        <v>0.36447963593893018</v>
      </c>
      <c r="AI40">
        <v>0.35446083530161765</v>
      </c>
      <c r="AJ40">
        <v>0.34306038587001986</v>
      </c>
      <c r="AK40">
        <v>0.33116521459100046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20.850806586736038</v>
      </c>
      <c r="I41">
        <v>33.21751645153779</v>
      </c>
      <c r="J41">
        <v>39.048756749467394</v>
      </c>
      <c r="K41">
        <v>40.949202930998972</v>
      </c>
      <c r="L41">
        <v>37.652779330548512</v>
      </c>
      <c r="M41">
        <v>36.364962142108666</v>
      </c>
      <c r="N41">
        <v>35.107504807226888</v>
      </c>
      <c r="O41">
        <v>33.984366596515649</v>
      </c>
      <c r="P41">
        <v>33.023553448318751</v>
      </c>
      <c r="Q41">
        <v>31.941667185015412</v>
      </c>
      <c r="R41">
        <v>28.740805959231764</v>
      </c>
      <c r="S41">
        <v>26.91584877914821</v>
      </c>
      <c r="T41">
        <v>25.885175244895976</v>
      </c>
      <c r="U41">
        <v>25.278434860217835</v>
      </c>
      <c r="V41">
        <v>24.381583752504255</v>
      </c>
      <c r="W41">
        <v>22.868294951976953</v>
      </c>
      <c r="X41">
        <v>22.012126517658935</v>
      </c>
      <c r="Y41">
        <v>21.517981284970823</v>
      </c>
      <c r="Z41">
        <v>21.204149841671093</v>
      </c>
      <c r="AA41">
        <v>21.741009249301779</v>
      </c>
      <c r="AB41">
        <v>21.105757703591308</v>
      </c>
      <c r="AC41">
        <v>20.659817105662782</v>
      </c>
      <c r="AD41">
        <v>20.338560069406796</v>
      </c>
      <c r="AE41">
        <v>20.079968360976675</v>
      </c>
      <c r="AF41">
        <v>19.848452864960976</v>
      </c>
      <c r="AG41">
        <v>19.62691038297384</v>
      </c>
      <c r="AH41">
        <v>19.408327187979289</v>
      </c>
      <c r="AI41">
        <v>19.190570553229481</v>
      </c>
      <c r="AJ41">
        <v>18.97357492396614</v>
      </c>
      <c r="AK41">
        <v>18.757957689944661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81.188872053880388</v>
      </c>
      <c r="I42">
        <v>146.34842375248667</v>
      </c>
      <c r="J42">
        <v>182.60487603354636</v>
      </c>
      <c r="K42">
        <v>195.95316637474224</v>
      </c>
      <c r="L42">
        <v>196.33562408429825</v>
      </c>
      <c r="M42">
        <v>191.02508517491518</v>
      </c>
      <c r="N42">
        <v>170.18144977101574</v>
      </c>
      <c r="O42">
        <v>156.86245990943831</v>
      </c>
      <c r="P42">
        <v>130.15550317405399</v>
      </c>
      <c r="Q42">
        <v>116.14410121424679</v>
      </c>
      <c r="R42">
        <v>240.06889130547128</v>
      </c>
      <c r="S42">
        <v>302.13815480476711</v>
      </c>
      <c r="T42">
        <v>331.14148580023874</v>
      </c>
      <c r="U42">
        <v>339.10614981340046</v>
      </c>
      <c r="V42">
        <v>336.26765187269029</v>
      </c>
      <c r="W42">
        <v>328.95991908798879</v>
      </c>
      <c r="X42">
        <v>337.44224854702429</v>
      </c>
      <c r="Y42">
        <v>337.9756981983071</v>
      </c>
      <c r="Z42">
        <v>334.32746064002367</v>
      </c>
      <c r="AA42">
        <v>328.95048374983452</v>
      </c>
      <c r="AB42">
        <v>323.13217834039045</v>
      </c>
      <c r="AC42">
        <v>333.76737338236069</v>
      </c>
      <c r="AD42">
        <v>337.01630649966683</v>
      </c>
      <c r="AE42">
        <v>335.88989037661747</v>
      </c>
      <c r="AF42">
        <v>332.55233759608507</v>
      </c>
      <c r="AG42">
        <v>328.27062788684441</v>
      </c>
      <c r="AH42">
        <v>323.71205051322579</v>
      </c>
      <c r="AI42">
        <v>319.19352225008089</v>
      </c>
      <c r="AJ42">
        <v>314.84299466554057</v>
      </c>
      <c r="AK42">
        <v>310.69417370476771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34.203281320236954</v>
      </c>
      <c r="I43">
        <v>56.255606352174567</v>
      </c>
      <c r="J43">
        <v>67.164077253626047</v>
      </c>
      <c r="K43">
        <v>70.881383603492736</v>
      </c>
      <c r="L43">
        <v>77.398389246022958</v>
      </c>
      <c r="M43">
        <v>79.11711911235237</v>
      </c>
      <c r="N43">
        <v>77.741551356718304</v>
      </c>
      <c r="O43">
        <v>75.644739690934145</v>
      </c>
      <c r="P43">
        <v>72.753164852113031</v>
      </c>
      <c r="Q43">
        <v>72.883635427257715</v>
      </c>
      <c r="R43">
        <v>94.720798874035395</v>
      </c>
      <c r="S43">
        <v>104.95771406926551</v>
      </c>
      <c r="T43">
        <v>108.79578322713175</v>
      </c>
      <c r="U43">
        <v>109.11083597743327</v>
      </c>
      <c r="V43">
        <v>107.78842582699721</v>
      </c>
      <c r="W43">
        <v>105.79820474475383</v>
      </c>
      <c r="X43">
        <v>104.43891974460561</v>
      </c>
      <c r="Y43">
        <v>102.78618737647713</v>
      </c>
      <c r="Z43">
        <v>101.07519039504834</v>
      </c>
      <c r="AA43">
        <v>103.25322594458611</v>
      </c>
      <c r="AB43">
        <v>103.68994558019486</v>
      </c>
      <c r="AC43">
        <v>103.87244219276144</v>
      </c>
      <c r="AD43">
        <v>103.1925846218833</v>
      </c>
      <c r="AE43">
        <v>102.08052103243683</v>
      </c>
      <c r="AF43">
        <v>100.78828141065262</v>
      </c>
      <c r="AG43">
        <v>99.449210135628135</v>
      </c>
      <c r="AH43">
        <v>98.127218377660114</v>
      </c>
      <c r="AI43">
        <v>96.848340790945201</v>
      </c>
      <c r="AJ43">
        <v>95.61936546634557</v>
      </c>
      <c r="AK43">
        <v>94.438282209486133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15.872730061148799</v>
      </c>
      <c r="I44">
        <v>25.589192973394169</v>
      </c>
      <c r="J44">
        <v>30.691030890486569</v>
      </c>
      <c r="K44">
        <v>32.997668216752921</v>
      </c>
      <c r="L44">
        <v>35.645787843304632</v>
      </c>
      <c r="M44">
        <v>36.752146455785841</v>
      </c>
      <c r="N44">
        <v>37.077884088128911</v>
      </c>
      <c r="O44">
        <v>37.082799715548596</v>
      </c>
      <c r="P44">
        <v>35.803550523351625</v>
      </c>
      <c r="Q44">
        <v>39.500272872912248</v>
      </c>
      <c r="R44">
        <v>25.869956840034636</v>
      </c>
      <c r="S44">
        <v>19.108931169983599</v>
      </c>
      <c r="T44">
        <v>16.077675740523013</v>
      </c>
      <c r="U44">
        <v>14.969632955717515</v>
      </c>
      <c r="V44">
        <v>18.800568347071824</v>
      </c>
      <c r="W44">
        <v>21.199384787447428</v>
      </c>
      <c r="X44">
        <v>22.589635339078317</v>
      </c>
      <c r="Y44">
        <v>23.35653082984177</v>
      </c>
      <c r="Z44">
        <v>23.763483587856292</v>
      </c>
      <c r="AA44">
        <v>29.076265615485063</v>
      </c>
      <c r="AB44">
        <v>31.180763146095813</v>
      </c>
      <c r="AC44">
        <v>32.065240255656981</v>
      </c>
      <c r="AD44">
        <v>32.317558948649875</v>
      </c>
      <c r="AE44">
        <v>32.269247361072885</v>
      </c>
      <c r="AF44">
        <v>32.099682007267518</v>
      </c>
      <c r="AG44">
        <v>31.89987949126516</v>
      </c>
      <c r="AH44">
        <v>31.711415236811668</v>
      </c>
      <c r="AI44">
        <v>31.548578863487855</v>
      </c>
      <c r="AJ44">
        <v>31.414289090570115</v>
      </c>
      <c r="AK44">
        <v>31.307681995184431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9.7760280217823681</v>
      </c>
      <c r="I45">
        <v>15.879411681467271</v>
      </c>
      <c r="J45">
        <v>19.428739101242765</v>
      </c>
      <c r="K45">
        <v>20.944365764750806</v>
      </c>
      <c r="L45">
        <v>25.427969507209358</v>
      </c>
      <c r="M45">
        <v>27.778388870795045</v>
      </c>
      <c r="N45">
        <v>28.173780228189017</v>
      </c>
      <c r="O45">
        <v>28.118273777671043</v>
      </c>
      <c r="P45">
        <v>27.706531714497572</v>
      </c>
      <c r="Q45">
        <v>26.046846851885608</v>
      </c>
      <c r="R45">
        <v>31.992276499187721</v>
      </c>
      <c r="S45">
        <v>33.624735230213076</v>
      </c>
      <c r="T45">
        <v>33.880551490142686</v>
      </c>
      <c r="U45">
        <v>33.453577663652425</v>
      </c>
      <c r="V45">
        <v>34.000124658307755</v>
      </c>
      <c r="W45">
        <v>33.833163264938307</v>
      </c>
      <c r="X45">
        <v>33.984923694294245</v>
      </c>
      <c r="Y45">
        <v>33.652267111393087</v>
      </c>
      <c r="Z45">
        <v>33.082563093767313</v>
      </c>
      <c r="AA45">
        <v>38.643350440227707</v>
      </c>
      <c r="AB45">
        <v>41.240172787996407</v>
      </c>
      <c r="AC45">
        <v>42.696850453238788</v>
      </c>
      <c r="AD45">
        <v>46.893852047539333</v>
      </c>
      <c r="AE45">
        <v>48.518784694037564</v>
      </c>
      <c r="AF45">
        <v>48.675811043730974</v>
      </c>
      <c r="AG45">
        <v>48.10582392161524</v>
      </c>
      <c r="AH45">
        <v>47.232556400018019</v>
      </c>
      <c r="AI45">
        <v>46.273177135641205</v>
      </c>
      <c r="AJ45">
        <v>45.32958445990252</v>
      </c>
      <c r="AK45">
        <v>44.441241312898242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8.3897703873359042E-2</v>
      </c>
      <c r="I46">
        <v>0.18545833116836441</v>
      </c>
      <c r="J46">
        <v>0.26194218666437674</v>
      </c>
      <c r="K46">
        <v>0.3026561714166931</v>
      </c>
      <c r="L46">
        <v>0.30928470090931803</v>
      </c>
      <c r="M46">
        <v>0.29951673406469759</v>
      </c>
      <c r="N46">
        <v>0.28224348360554874</v>
      </c>
      <c r="O46">
        <v>0.26512313260269593</v>
      </c>
      <c r="P46">
        <v>0.24991103940805726</v>
      </c>
      <c r="Q46">
        <v>0.24133162311954504</v>
      </c>
      <c r="R46">
        <v>0.25337268753005127</v>
      </c>
      <c r="S46">
        <v>0.27002759803251841</v>
      </c>
      <c r="T46">
        <v>0.28429712362045834</v>
      </c>
      <c r="U46">
        <v>0.29413090383816343</v>
      </c>
      <c r="V46">
        <v>0.30186322088912032</v>
      </c>
      <c r="W46">
        <v>0.30476996651811472</v>
      </c>
      <c r="X46">
        <v>0.30642965568319358</v>
      </c>
      <c r="Y46">
        <v>0.30676457071956431</v>
      </c>
      <c r="Z46">
        <v>0.3056289249006694</v>
      </c>
      <c r="AA46">
        <v>0.31105683389158756</v>
      </c>
      <c r="AB46">
        <v>0.31504775979218635</v>
      </c>
      <c r="AC46">
        <v>0.3171049955535965</v>
      </c>
      <c r="AD46">
        <v>0.32540195960144569</v>
      </c>
      <c r="AE46">
        <v>0.33219166791420562</v>
      </c>
      <c r="AF46">
        <v>0.33365271895904325</v>
      </c>
      <c r="AG46">
        <v>0.32970812997661358</v>
      </c>
      <c r="AH46">
        <v>0.32178635745834239</v>
      </c>
      <c r="AI46">
        <v>0.31150619810831337</v>
      </c>
      <c r="AJ46">
        <v>0.30014277015493196</v>
      </c>
      <c r="AK46">
        <v>0.28851136051044612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16.432165328758664</v>
      </c>
      <c r="I47">
        <v>26.165205492370582</v>
      </c>
      <c r="J47">
        <v>30.791287424814008</v>
      </c>
      <c r="K47">
        <v>32.358521246707419</v>
      </c>
      <c r="L47">
        <v>30.679921685689671</v>
      </c>
      <c r="M47">
        <v>29.120035630270991</v>
      </c>
      <c r="N47">
        <v>27.823204859684726</v>
      </c>
      <c r="O47">
        <v>26.782321697931756</v>
      </c>
      <c r="P47">
        <v>25.949404471977001</v>
      </c>
      <c r="Q47">
        <v>27.647316029654977</v>
      </c>
      <c r="R47">
        <v>23.497914245652552</v>
      </c>
      <c r="S47">
        <v>21.374997125908337</v>
      </c>
      <c r="T47">
        <v>20.164443990685687</v>
      </c>
      <c r="U47">
        <v>19.449139824477758</v>
      </c>
      <c r="V47">
        <v>19.234490897324985</v>
      </c>
      <c r="W47">
        <v>19.022535987624334</v>
      </c>
      <c r="X47">
        <v>18.790008785454226</v>
      </c>
      <c r="Y47">
        <v>18.535832324305623</v>
      </c>
      <c r="Z47">
        <v>18.263565943624638</v>
      </c>
      <c r="AA47">
        <v>16.399778769061047</v>
      </c>
      <c r="AB47">
        <v>16.179003024892747</v>
      </c>
      <c r="AC47">
        <v>16.009174989626153</v>
      </c>
      <c r="AD47">
        <v>28.9115348435367</v>
      </c>
      <c r="AE47">
        <v>36.161298081760137</v>
      </c>
      <c r="AF47">
        <v>39.436169034567506</v>
      </c>
      <c r="AG47">
        <v>40.414633031393876</v>
      </c>
      <c r="AH47">
        <v>40.231222306142492</v>
      </c>
      <c r="AI47">
        <v>39.544006300845666</v>
      </c>
      <c r="AJ47">
        <v>38.697210678719898</v>
      </c>
      <c r="AK47">
        <v>37.850527074942406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8.4271437572613905E-2</v>
      </c>
      <c r="I48">
        <v>0.18731843629133937</v>
      </c>
      <c r="J48">
        <v>0.26619593965737653</v>
      </c>
      <c r="K48">
        <v>0.30943997561954095</v>
      </c>
      <c r="L48">
        <v>0.31797087410943004</v>
      </c>
      <c r="M48">
        <v>0.30903239981203701</v>
      </c>
      <c r="N48">
        <v>0.29147301798315706</v>
      </c>
      <c r="O48">
        <v>0.27314916028364777</v>
      </c>
      <c r="P48">
        <v>0.25612612894767572</v>
      </c>
      <c r="Q48">
        <v>0.24544834451498687</v>
      </c>
      <c r="R48">
        <v>0.25546358131858238</v>
      </c>
      <c r="S48">
        <v>0.2705034376562665</v>
      </c>
      <c r="T48">
        <v>0.28364239463596341</v>
      </c>
      <c r="U48">
        <v>0.29275941520323645</v>
      </c>
      <c r="V48">
        <v>0.30009297287172387</v>
      </c>
      <c r="W48">
        <v>0.30283770206345206</v>
      </c>
      <c r="X48">
        <v>0.30449689317246786</v>
      </c>
      <c r="Y48">
        <v>0.30496211727639722</v>
      </c>
      <c r="Z48">
        <v>0.30406494641175286</v>
      </c>
      <c r="AA48">
        <v>0.30985988641942797</v>
      </c>
      <c r="AB48">
        <v>0.31438676151673839</v>
      </c>
      <c r="AC48">
        <v>0.31709712347853802</v>
      </c>
      <c r="AD48">
        <v>0.32611652738201435</v>
      </c>
      <c r="AE48">
        <v>0.33370168806565736</v>
      </c>
      <c r="AF48">
        <v>0.33595930351457692</v>
      </c>
      <c r="AG48">
        <v>0.33271490664392722</v>
      </c>
      <c r="AH48">
        <v>0.32532842902264214</v>
      </c>
      <c r="AI48">
        <v>0.31539517493146541</v>
      </c>
      <c r="AJ48">
        <v>0.30420387537228866</v>
      </c>
      <c r="AK48">
        <v>0.29260473879344495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14.086645099727235</v>
      </c>
      <c r="I49">
        <v>22.208631564363991</v>
      </c>
      <c r="J49">
        <v>26.056933600454645</v>
      </c>
      <c r="K49">
        <v>27.337092185465895</v>
      </c>
      <c r="L49">
        <v>25.602668636973803</v>
      </c>
      <c r="M49">
        <v>24.648734825554829</v>
      </c>
      <c r="N49">
        <v>23.617471248743982</v>
      </c>
      <c r="O49">
        <v>22.774501744458654</v>
      </c>
      <c r="P49">
        <v>21.92846657008236</v>
      </c>
      <c r="Q49">
        <v>20.531893899162903</v>
      </c>
      <c r="R49">
        <v>27.972998861505438</v>
      </c>
      <c r="S49">
        <v>31.58957590895557</v>
      </c>
      <c r="T49">
        <v>33.063935965666701</v>
      </c>
      <c r="U49">
        <v>33.354346396789914</v>
      </c>
      <c r="V49">
        <v>33.596691113008823</v>
      </c>
      <c r="W49">
        <v>32.95574528892935</v>
      </c>
      <c r="X49">
        <v>32.454120689308084</v>
      </c>
      <c r="Y49">
        <v>31.89818159775113</v>
      </c>
      <c r="Z49">
        <v>31.346905948358696</v>
      </c>
      <c r="AA49">
        <v>32.86647005361192</v>
      </c>
      <c r="AB49">
        <v>33.127603280908403</v>
      </c>
      <c r="AC49">
        <v>33.167235064754095</v>
      </c>
      <c r="AD49">
        <v>33.744859559784061</v>
      </c>
      <c r="AE49">
        <v>33.797717530944091</v>
      </c>
      <c r="AF49">
        <v>33.559156109558216</v>
      </c>
      <c r="AG49">
        <v>33.179913507102874</v>
      </c>
      <c r="AH49">
        <v>32.745033115165967</v>
      </c>
      <c r="AI49">
        <v>32.298454274302088</v>
      </c>
      <c r="AJ49">
        <v>31.860556781881755</v>
      </c>
      <c r="AK49">
        <v>31.439075096091162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0.55887684415767414</v>
      </c>
      <c r="I50">
        <v>0.90848710100217556</v>
      </c>
      <c r="J50">
        <v>1.0964391582691357</v>
      </c>
      <c r="K50">
        <v>1.1744334933579736</v>
      </c>
      <c r="L50">
        <v>1.1809457082375463</v>
      </c>
      <c r="M50">
        <v>1.1539648437667527</v>
      </c>
      <c r="N50">
        <v>1.1131165662692233</v>
      </c>
      <c r="O50">
        <v>1.0713764720756913</v>
      </c>
      <c r="P50">
        <v>1.0329116588511766</v>
      </c>
      <c r="Q50">
        <v>1.003338747206528</v>
      </c>
      <c r="R50">
        <v>3.7247400683058762</v>
      </c>
      <c r="S50">
        <v>5.1635195506831488</v>
      </c>
      <c r="T50">
        <v>5.8028639431033646</v>
      </c>
      <c r="U50">
        <v>6.0034885322407749</v>
      </c>
      <c r="V50">
        <v>5.9883418350983764</v>
      </c>
      <c r="W50">
        <v>5.8773424372001948</v>
      </c>
      <c r="X50">
        <v>5.7372782713886128</v>
      </c>
      <c r="Y50">
        <v>5.5976735813940026</v>
      </c>
      <c r="Z50">
        <v>5.4700387668310091</v>
      </c>
      <c r="AA50">
        <v>5.3652106464110227</v>
      </c>
      <c r="AB50">
        <v>3.5600375487632396</v>
      </c>
      <c r="AC50">
        <v>2.6040622229773547</v>
      </c>
      <c r="AD50">
        <v>2.1556306569918249</v>
      </c>
      <c r="AE50">
        <v>1.9739519241309234</v>
      </c>
      <c r="AF50">
        <v>1.9194015995155134</v>
      </c>
      <c r="AG50">
        <v>1.9173567913104206</v>
      </c>
      <c r="AH50">
        <v>1.9306999528598601</v>
      </c>
      <c r="AI50">
        <v>1.9427712721765911</v>
      </c>
      <c r="AJ50">
        <v>1.9474507735934843</v>
      </c>
      <c r="AK50">
        <v>1.9436360954163678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0.10147746700146509</v>
      </c>
      <c r="I51">
        <v>0.20929313227004975</v>
      </c>
      <c r="J51">
        <v>0.28957710339025944</v>
      </c>
      <c r="K51">
        <v>0.33249100209997717</v>
      </c>
      <c r="L51">
        <v>0.33441982489539335</v>
      </c>
      <c r="M51">
        <v>0.31123583559213852</v>
      </c>
      <c r="N51">
        <v>0.26861124354595756</v>
      </c>
      <c r="O51">
        <v>0.2162129041314298</v>
      </c>
      <c r="P51">
        <v>0.15834707102968526</v>
      </c>
      <c r="Q51">
        <v>0.10446804037713697</v>
      </c>
      <c r="R51">
        <v>7.4135525077489994E-2</v>
      </c>
      <c r="S51">
        <v>4.8725556174122886E-2</v>
      </c>
      <c r="T51">
        <v>2.5929274782687806E-2</v>
      </c>
      <c r="U51">
        <v>4.8000899562694599E-3</v>
      </c>
      <c r="V51">
        <v>-1.2142953604288298E-2</v>
      </c>
      <c r="W51">
        <v>-2.9454136262285768E-2</v>
      </c>
      <c r="X51">
        <v>-4.279967082756464E-2</v>
      </c>
      <c r="Y51">
        <v>-5.3577652198077974E-2</v>
      </c>
      <c r="Z51">
        <v>-6.2125304804427905E-2</v>
      </c>
      <c r="AA51">
        <v>-5.8751787507971276E-2</v>
      </c>
      <c r="AB51">
        <v>-5.4999334046612613E-2</v>
      </c>
      <c r="AC51">
        <v>-4.9882205610429775E-2</v>
      </c>
      <c r="AD51">
        <v>-3.4853357373509919E-2</v>
      </c>
      <c r="AE51">
        <v>-2.1464720732389253E-2</v>
      </c>
      <c r="AF51">
        <v>-1.2719505900238293E-2</v>
      </c>
      <c r="AG51">
        <v>-8.7661657268589543E-3</v>
      </c>
      <c r="AH51">
        <v>-8.734462114923236E-3</v>
      </c>
      <c r="AI51">
        <v>-1.1441434648262749E-2</v>
      </c>
      <c r="AJ51">
        <v>-1.5736265314270081E-2</v>
      </c>
      <c r="AK51">
        <v>-2.0666147896586384E-2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0.14820621178432969</v>
      </c>
      <c r="I52">
        <v>0.29937345664825532</v>
      </c>
      <c r="J52">
        <v>0.41655406830320985</v>
      </c>
      <c r="K52">
        <v>0.49262653283577151</v>
      </c>
      <c r="L52">
        <v>0.52319363543662512</v>
      </c>
      <c r="M52">
        <v>0.52868582160559008</v>
      </c>
      <c r="N52">
        <v>0.51191788577229502</v>
      </c>
      <c r="O52">
        <v>0.48257303031267185</v>
      </c>
      <c r="P52">
        <v>0.44313121638894781</v>
      </c>
      <c r="Q52">
        <v>0.40502649047391426</v>
      </c>
      <c r="R52">
        <v>0.39478301799305004</v>
      </c>
      <c r="S52">
        <v>0.38358876108794959</v>
      </c>
      <c r="T52">
        <v>0.37070278916908617</v>
      </c>
      <c r="U52">
        <v>0.35620349675289376</v>
      </c>
      <c r="V52">
        <v>0.34448665743709306</v>
      </c>
      <c r="W52">
        <v>0.32904998839804467</v>
      </c>
      <c r="X52">
        <v>0.31681368005040955</v>
      </c>
      <c r="Y52">
        <v>0.30557481195672143</v>
      </c>
      <c r="Z52">
        <v>0.29516178764263934</v>
      </c>
      <c r="AA52">
        <v>0.29997166248429963</v>
      </c>
      <c r="AB52">
        <v>0.30297328779953503</v>
      </c>
      <c r="AC52">
        <v>0.30723653850679433</v>
      </c>
      <c r="AD52">
        <v>0.32596657135521845</v>
      </c>
      <c r="AE52">
        <v>0.34173655626603683</v>
      </c>
      <c r="AF52">
        <v>0.35143445328467138</v>
      </c>
      <c r="AG52">
        <v>0.35539758441613944</v>
      </c>
      <c r="AH52">
        <v>0.35480333918112006</v>
      </c>
      <c r="AI52">
        <v>0.35095656383787865</v>
      </c>
      <c r="AJ52">
        <v>0.34503251083546349</v>
      </c>
      <c r="AK52">
        <v>0.33797763726381991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0.15253352148989485</v>
      </c>
      <c r="I53">
        <v>0.31694882078832087</v>
      </c>
      <c r="J53">
        <v>0.44459045588862711</v>
      </c>
      <c r="K53">
        <v>0.52433279680099698</v>
      </c>
      <c r="L53">
        <v>0.55189276275067201</v>
      </c>
      <c r="M53">
        <v>0.55107560681200152</v>
      </c>
      <c r="N53">
        <v>0.52788274104702548</v>
      </c>
      <c r="O53">
        <v>0.49300781008143613</v>
      </c>
      <c r="P53">
        <v>0.44966649327795594</v>
      </c>
      <c r="Q53">
        <v>0.40831932104314905</v>
      </c>
      <c r="R53">
        <v>0.40098776598174179</v>
      </c>
      <c r="S53">
        <v>0.39427647239964614</v>
      </c>
      <c r="T53">
        <v>0.38425090593285915</v>
      </c>
      <c r="U53">
        <v>0.37065842893220236</v>
      </c>
      <c r="V53">
        <v>0.3586630728857898</v>
      </c>
      <c r="W53">
        <v>0.34186250903933679</v>
      </c>
      <c r="X53">
        <v>0.32720010410836053</v>
      </c>
      <c r="Y53">
        <v>0.31336749904704586</v>
      </c>
      <c r="Z53">
        <v>0.30024295692054892</v>
      </c>
      <c r="AA53">
        <v>0.30347879767418373</v>
      </c>
      <c r="AB53">
        <v>0.30528632923398913</v>
      </c>
      <c r="AC53">
        <v>0.30760124215367668</v>
      </c>
      <c r="AD53">
        <v>0.32379297961866449</v>
      </c>
      <c r="AE53">
        <v>0.3379190252966513</v>
      </c>
      <c r="AF53">
        <v>0.34581078614506211</v>
      </c>
      <c r="AG53">
        <v>0.34752180936064025</v>
      </c>
      <c r="AH53">
        <v>0.34439259776601894</v>
      </c>
      <c r="AI53">
        <v>0.33799866492489894</v>
      </c>
      <c r="AJ53">
        <v>0.32973457719620569</v>
      </c>
      <c r="AK53">
        <v>0.32067011644596466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0.5604432000000088</v>
      </c>
      <c r="I54">
        <v>1.325508799999966</v>
      </c>
      <c r="J54">
        <v>2.0253265000000056</v>
      </c>
      <c r="K54">
        <v>2.5052686000000222</v>
      </c>
      <c r="L54">
        <v>2.6814854000000423</v>
      </c>
      <c r="M54">
        <v>2.610094100000083</v>
      </c>
      <c r="N54">
        <v>2.336646299999984</v>
      </c>
      <c r="O54">
        <v>1.9339196000000811</v>
      </c>
      <c r="P54">
        <v>1.451807199999962</v>
      </c>
      <c r="Q54">
        <v>0.96347149999996873</v>
      </c>
      <c r="R54">
        <v>0.60820999999998548</v>
      </c>
      <c r="S54">
        <v>0.32379420000006576</v>
      </c>
      <c r="T54">
        <v>8.4084299999972245E-2</v>
      </c>
      <c r="U54">
        <v>-0.12770809999994981</v>
      </c>
      <c r="V54">
        <v>-0.30365919999997004</v>
      </c>
      <c r="W54">
        <v>-0.46907889999999952</v>
      </c>
      <c r="X54">
        <v>-0.60512660000006235</v>
      </c>
      <c r="Y54">
        <v>-0.71540139999990515</v>
      </c>
      <c r="Z54">
        <v>-0.8019885000001068</v>
      </c>
      <c r="AA54">
        <v>-0.80658809999999903</v>
      </c>
      <c r="AB54">
        <v>-0.78224629999999706</v>
      </c>
      <c r="AC54">
        <v>-0.73652089999995951</v>
      </c>
      <c r="AD54">
        <v>-0.62680120000004536</v>
      </c>
      <c r="AE54">
        <v>-0.50720179999996162</v>
      </c>
      <c r="AF54">
        <v>-0.40841580000005706</v>
      </c>
      <c r="AG54">
        <v>-0.34293710000008559</v>
      </c>
      <c r="AH54">
        <v>-0.31144349999999577</v>
      </c>
      <c r="AI54">
        <v>-0.30800169999997706</v>
      </c>
      <c r="AJ54">
        <v>-0.32404499999995551</v>
      </c>
      <c r="AK54">
        <v>-0.35098249999998643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0.72105679000000578</v>
      </c>
      <c r="I55">
        <v>1.256448160000005</v>
      </c>
      <c r="J55">
        <v>1.5481750999999946</v>
      </c>
      <c r="K55">
        <v>1.6706697099999985</v>
      </c>
      <c r="L55">
        <v>1.6536708999999945</v>
      </c>
      <c r="M55">
        <v>1.6169610500000005</v>
      </c>
      <c r="N55">
        <v>1.5473136899999957</v>
      </c>
      <c r="O55">
        <v>1.4729941599999989</v>
      </c>
      <c r="P55">
        <v>1.3829786900000016</v>
      </c>
      <c r="Q55">
        <v>1.321278239999998</v>
      </c>
      <c r="R55">
        <v>1.398040359999996</v>
      </c>
      <c r="S55">
        <v>1.4233023700000018</v>
      </c>
      <c r="T55">
        <v>1.4185867699999903</v>
      </c>
      <c r="U55">
        <v>1.3986581300000012</v>
      </c>
      <c r="V55">
        <v>1.3914194799999962</v>
      </c>
      <c r="W55">
        <v>1.359619660000007</v>
      </c>
      <c r="X55">
        <v>1.3455562400000076</v>
      </c>
      <c r="Y55">
        <v>1.3307902499999926</v>
      </c>
      <c r="Z55">
        <v>1.3146102299999995</v>
      </c>
      <c r="AA55">
        <v>1.3702949000000046</v>
      </c>
      <c r="AB55">
        <v>1.3915004699999969</v>
      </c>
      <c r="AC55">
        <v>1.4118902599999927</v>
      </c>
      <c r="AD55">
        <v>1.5080656399999981</v>
      </c>
      <c r="AE55">
        <v>1.5679635800000113</v>
      </c>
      <c r="AF55">
        <v>1.5909031999999996</v>
      </c>
      <c r="AG55">
        <v>1.5903728800000039</v>
      </c>
      <c r="AH55">
        <v>1.5770047599999941</v>
      </c>
      <c r="AI55">
        <v>1.5574462499999981</v>
      </c>
      <c r="AJ55">
        <v>1.5355335200000013</v>
      </c>
      <c r="AK55">
        <v>1.5133454500000028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5.7446999999996251E-2</v>
      </c>
      <c r="I56">
        <v>0.12890250000000947</v>
      </c>
      <c r="J56">
        <v>0.18012440000001106</v>
      </c>
      <c r="K56">
        <v>0.19333439999999769</v>
      </c>
      <c r="L56">
        <v>0.16184160000000247</v>
      </c>
      <c r="M56">
        <v>9.5580600000005234E-2</v>
      </c>
      <c r="N56">
        <v>4.1166000000032454E-3</v>
      </c>
      <c r="O56">
        <v>-0.10010549999998375</v>
      </c>
      <c r="P56">
        <v>-0.2081816000000174</v>
      </c>
      <c r="Q56">
        <v>-0.30912959999997724</v>
      </c>
      <c r="R56">
        <v>-0.38628890000001093</v>
      </c>
      <c r="S56">
        <v>-0.44785179999999514</v>
      </c>
      <c r="T56">
        <v>-0.49784639999998603</v>
      </c>
      <c r="U56">
        <v>-0.53882600000000025</v>
      </c>
      <c r="V56">
        <v>-0.57044460000000186</v>
      </c>
      <c r="W56">
        <v>-0.59611950000001457</v>
      </c>
      <c r="X56">
        <v>-0.61418650000001662</v>
      </c>
      <c r="Y56">
        <v>-0.62573399999999424</v>
      </c>
      <c r="Z56">
        <v>-0.63152009999998882</v>
      </c>
      <c r="AA56">
        <v>-0.62597919999998908</v>
      </c>
      <c r="AB56">
        <v>-0.61588100000000168</v>
      </c>
      <c r="AC56">
        <v>-0.60273230000001377</v>
      </c>
      <c r="AD56">
        <v>-0.58280859999999279</v>
      </c>
      <c r="AE56">
        <v>-0.56293099999999185</v>
      </c>
      <c r="AF56">
        <v>-0.54700500000001284</v>
      </c>
      <c r="AG56">
        <v>-0.53635339999999587</v>
      </c>
      <c r="AH56">
        <v>-0.53065520000001243</v>
      </c>
      <c r="AI56">
        <v>-0.52873030000000654</v>
      </c>
      <c r="AJ56">
        <v>-0.52911559999998303</v>
      </c>
      <c r="AK56">
        <v>-0.53043439999999009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1.4728546099999988</v>
      </c>
      <c r="I57">
        <v>2.5006580999999954</v>
      </c>
      <c r="J57">
        <v>3.0259479999999996</v>
      </c>
      <c r="K57">
        <v>3.2253246000000075</v>
      </c>
      <c r="L57">
        <v>3.1650972000000053</v>
      </c>
      <c r="M57">
        <v>3.0927817000000033</v>
      </c>
      <c r="N57">
        <v>2.9693386000000004</v>
      </c>
      <c r="O57">
        <v>2.8489952000000045</v>
      </c>
      <c r="P57">
        <v>2.7027080999999953</v>
      </c>
      <c r="Q57">
        <v>2.6180815999999965</v>
      </c>
      <c r="R57">
        <v>2.8133550999999954</v>
      </c>
      <c r="S57">
        <v>2.8846439000000004</v>
      </c>
      <c r="T57">
        <v>2.891169099999999</v>
      </c>
      <c r="U57">
        <v>2.8654354000000097</v>
      </c>
      <c r="V57">
        <v>2.8646904999999947</v>
      </c>
      <c r="W57">
        <v>2.8103598000000005</v>
      </c>
      <c r="X57">
        <v>2.7924916999999994</v>
      </c>
      <c r="Y57">
        <v>2.7699117000000086</v>
      </c>
      <c r="Z57">
        <v>2.7422597999999994</v>
      </c>
      <c r="AA57">
        <v>2.8595825000000019</v>
      </c>
      <c r="AB57">
        <v>2.8969845000000021</v>
      </c>
      <c r="AC57">
        <v>2.9327624999999955</v>
      </c>
      <c r="AD57">
        <v>3.123973300000003</v>
      </c>
      <c r="AE57">
        <v>3.2330721000000011</v>
      </c>
      <c r="AF57">
        <v>3.2677599000000015</v>
      </c>
      <c r="AG57">
        <v>3.2582550999999995</v>
      </c>
      <c r="AH57">
        <v>3.226201599999996</v>
      </c>
      <c r="AI57">
        <v>3.184354600000006</v>
      </c>
      <c r="AJ57">
        <v>3.1396237999999954</v>
      </c>
      <c r="AK57">
        <v>3.0954324000000071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6.9977889999996989E-2</v>
      </c>
      <c r="I58">
        <v>0.13857906999999869</v>
      </c>
      <c r="J58">
        <v>0.18559456999999924</v>
      </c>
      <c r="K58">
        <v>0.20753406999999413</v>
      </c>
      <c r="L58">
        <v>0.20335682000000332</v>
      </c>
      <c r="M58">
        <v>0.18455389999999738</v>
      </c>
      <c r="N58">
        <v>0.15415245999999883</v>
      </c>
      <c r="O58">
        <v>0.11825441999999953</v>
      </c>
      <c r="P58">
        <v>7.9195939999998188E-2</v>
      </c>
      <c r="Q58">
        <v>4.3367729999999938E-2</v>
      </c>
      <c r="R58">
        <v>2.41958000000011E-2</v>
      </c>
      <c r="S58">
        <v>7.136770000002457E-3</v>
      </c>
      <c r="T58">
        <v>-8.6874899999997979E-3</v>
      </c>
      <c r="U58">
        <v>-2.3423469999997337E-2</v>
      </c>
      <c r="V58">
        <v>-3.5037769999995305E-2</v>
      </c>
      <c r="W58">
        <v>-4.6940190000000825E-2</v>
      </c>
      <c r="X58">
        <v>-5.5777719999994702E-2</v>
      </c>
      <c r="Y58">
        <v>-6.2765550000001724E-2</v>
      </c>
      <c r="Z58">
        <v>-6.8154390000003673E-2</v>
      </c>
      <c r="AA58">
        <v>-6.4860660000000792E-2</v>
      </c>
      <c r="AB58">
        <v>-6.1889560000004451E-2</v>
      </c>
      <c r="AC58">
        <v>-5.8022019999995678E-2</v>
      </c>
      <c r="AD58">
        <v>-4.664105000000518E-2</v>
      </c>
      <c r="AE58">
        <v>-3.6997170000006463E-2</v>
      </c>
      <c r="AF58">
        <v>-3.0953449999998384E-2</v>
      </c>
      <c r="AG58">
        <v>-2.8279059999988476E-2</v>
      </c>
      <c r="AH58">
        <v>-2.8196929999992904E-2</v>
      </c>
      <c r="AI58">
        <v>-2.9841699999991533E-2</v>
      </c>
      <c r="AJ58">
        <v>-3.2433819999994284E-2</v>
      </c>
      <c r="AK58">
        <v>-3.5351790000007099E-2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0.54709809999999948</v>
      </c>
      <c r="I59">
        <v>0.94965700000000197</v>
      </c>
      <c r="J59">
        <v>1.163127099999997</v>
      </c>
      <c r="K59">
        <v>1.2370360999999832</v>
      </c>
      <c r="L59">
        <v>1.191013699999985</v>
      </c>
      <c r="M59">
        <v>1.117948900000016</v>
      </c>
      <c r="N59">
        <v>1.0118933999999911</v>
      </c>
      <c r="O59">
        <v>0.89958020000000261</v>
      </c>
      <c r="P59">
        <v>0.77680429999998069</v>
      </c>
      <c r="Q59">
        <v>0.6801909000000137</v>
      </c>
      <c r="R59">
        <v>0.69552889999999934</v>
      </c>
      <c r="S59">
        <v>0.67888349999998354</v>
      </c>
      <c r="T59">
        <v>0.6469902999999988</v>
      </c>
      <c r="U59">
        <v>0.60930580000001555</v>
      </c>
      <c r="V59">
        <v>0.58590419999998744</v>
      </c>
      <c r="W59">
        <v>0.54786310000000071</v>
      </c>
      <c r="X59">
        <v>0.52717179999999075</v>
      </c>
      <c r="Y59">
        <v>0.50935739999999896</v>
      </c>
      <c r="Z59">
        <v>0.49377169999999637</v>
      </c>
      <c r="AA59">
        <v>0.53571819999999093</v>
      </c>
      <c r="AB59">
        <v>0.55352749999997286</v>
      </c>
      <c r="AC59">
        <v>0.57251679999998828</v>
      </c>
      <c r="AD59">
        <v>0.64938890000001948</v>
      </c>
      <c r="AE59">
        <v>0.69835890000001655</v>
      </c>
      <c r="AF59">
        <v>0.71913910000000669</v>
      </c>
      <c r="AG59">
        <v>0.72129490000000374</v>
      </c>
      <c r="AH59">
        <v>0.71263349999998127</v>
      </c>
      <c r="AI59">
        <v>0.69842370000000642</v>
      </c>
      <c r="AJ59">
        <v>0.68203219999998055</v>
      </c>
      <c r="AK59">
        <v>0.66551319999999237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2.1474203000000216</v>
      </c>
      <c r="I60">
        <v>3.6805732999999918</v>
      </c>
      <c r="J60">
        <v>4.4600741000000426</v>
      </c>
      <c r="K60">
        <v>4.7176444000000402</v>
      </c>
      <c r="L60">
        <v>4.5465957999999773</v>
      </c>
      <c r="M60">
        <v>4.31293119999998</v>
      </c>
      <c r="N60">
        <v>3.9793736000000308</v>
      </c>
      <c r="O60">
        <v>3.6383730000000014</v>
      </c>
      <c r="P60">
        <v>3.2614053000000354</v>
      </c>
      <c r="Q60">
        <v>2.9848213000000214</v>
      </c>
      <c r="R60">
        <v>3.1362098000000174</v>
      </c>
      <c r="S60">
        <v>3.1384122000000048</v>
      </c>
      <c r="T60">
        <v>3.0649946999999997</v>
      </c>
      <c r="U60">
        <v>2.9593619999999987</v>
      </c>
      <c r="V60">
        <v>2.9032457999999792</v>
      </c>
      <c r="W60">
        <v>2.7827744999999595</v>
      </c>
      <c r="X60">
        <v>2.7256437000000346</v>
      </c>
      <c r="Y60">
        <v>2.6734667999999715</v>
      </c>
      <c r="Z60">
        <v>2.6239987999999812</v>
      </c>
      <c r="AA60">
        <v>2.7943518000000154</v>
      </c>
      <c r="AB60">
        <v>2.8603328000000374</v>
      </c>
      <c r="AC60">
        <v>2.9271119999999655</v>
      </c>
      <c r="AD60">
        <v>3.2209767999999599</v>
      </c>
      <c r="AE60">
        <v>3.4002973999999995</v>
      </c>
      <c r="AF60">
        <v>3.4684493999999972</v>
      </c>
      <c r="AG60">
        <v>3.4668135000000007</v>
      </c>
      <c r="AH60">
        <v>3.4272334999999998</v>
      </c>
      <c r="AI60">
        <v>3.369776800000011</v>
      </c>
      <c r="AJ60">
        <v>3.3062732999999866</v>
      </c>
      <c r="AK60">
        <v>3.2433136999999874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1.1679309999999532</v>
      </c>
      <c r="I61">
        <v>2.501707000000124</v>
      </c>
      <c r="J61">
        <v>3.5579689999999573</v>
      </c>
      <c r="K61">
        <v>4.1594939999999951</v>
      </c>
      <c r="L61">
        <v>4.2306069999999636</v>
      </c>
      <c r="M61">
        <v>3.9452689999998256</v>
      </c>
      <c r="N61">
        <v>3.3837909999999738</v>
      </c>
      <c r="O61">
        <v>2.6746559999999135</v>
      </c>
      <c r="P61">
        <v>1.8836579999999685</v>
      </c>
      <c r="Q61">
        <v>1.1338619999999082</v>
      </c>
      <c r="R61">
        <v>0.67620699999997669</v>
      </c>
      <c r="S61">
        <v>0.3078250000000935</v>
      </c>
      <c r="T61">
        <v>-1.0556000000178756E-2</v>
      </c>
      <c r="U61">
        <v>-0.3002040000001216</v>
      </c>
      <c r="V61">
        <v>-0.53509299999996074</v>
      </c>
      <c r="W61">
        <v>-0.76977099999999155</v>
      </c>
      <c r="X61">
        <v>-0.9539279999999053</v>
      </c>
      <c r="Y61">
        <v>-1.1020370000001094</v>
      </c>
      <c r="Z61">
        <v>-1.2179900000000998</v>
      </c>
      <c r="AA61">
        <v>-1.1812580000000708</v>
      </c>
      <c r="AB61">
        <v>-1.126683999999841</v>
      </c>
      <c r="AC61">
        <v>-1.0495260000000144</v>
      </c>
      <c r="AD61">
        <v>-0.8500730000000658</v>
      </c>
      <c r="AE61">
        <v>-0.66227200000002995</v>
      </c>
      <c r="AF61">
        <v>-0.52996300000017982</v>
      </c>
      <c r="AG61">
        <v>-0.46158300000001873</v>
      </c>
      <c r="AH61">
        <v>-0.44902700000011464</v>
      </c>
      <c r="AI61">
        <v>-0.47731399999997848</v>
      </c>
      <c r="AJ61">
        <v>-0.53038700000001882</v>
      </c>
      <c r="AK61">
        <v>-0.59428200000002107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1.4116360000000441</v>
      </c>
      <c r="I62">
        <v>3.1508969999999863</v>
      </c>
      <c r="J62">
        <v>4.5286240000000362</v>
      </c>
      <c r="K62">
        <v>5.3495869999999286</v>
      </c>
      <c r="L62">
        <v>5.6060970000000907</v>
      </c>
      <c r="M62">
        <v>5.56570099999999</v>
      </c>
      <c r="N62">
        <v>5.3582619999999679</v>
      </c>
      <c r="O62">
        <v>5.1089979999999287</v>
      </c>
      <c r="P62">
        <v>4.8515700000000379</v>
      </c>
      <c r="Q62">
        <v>4.676595000000134</v>
      </c>
      <c r="R62">
        <v>4.8419579999999769</v>
      </c>
      <c r="S62">
        <v>5.0828209999999672</v>
      </c>
      <c r="T62">
        <v>5.2899409999999989</v>
      </c>
      <c r="U62">
        <v>5.4301729999999679</v>
      </c>
      <c r="V62">
        <v>5.543465999999853</v>
      </c>
      <c r="W62">
        <v>5.5785530000000563</v>
      </c>
      <c r="X62">
        <v>5.5971000000001823</v>
      </c>
      <c r="Y62">
        <v>5.5956859999998869</v>
      </c>
      <c r="Z62">
        <v>5.5713639999999032</v>
      </c>
      <c r="AA62">
        <v>5.6708609999998316</v>
      </c>
      <c r="AB62">
        <v>5.7504449999998997</v>
      </c>
      <c r="AC62">
        <v>5.8031790000000001</v>
      </c>
      <c r="AD62">
        <v>5.9740950000000339</v>
      </c>
      <c r="AE62">
        <v>6.1227489999998852</v>
      </c>
      <c r="AF62">
        <v>6.18128999999999</v>
      </c>
      <c r="AG62">
        <v>6.145616999999902</v>
      </c>
      <c r="AH62">
        <v>6.0376310000001467</v>
      </c>
      <c r="AI62">
        <v>5.8836469999998826</v>
      </c>
      <c r="AJ62">
        <v>5.7053780000001098</v>
      </c>
      <c r="AK62">
        <v>5.5175890000000436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24.772925999999998</v>
      </c>
      <c r="I63">
        <v>39.63872480000002</v>
      </c>
      <c r="J63">
        <v>46.801848899999996</v>
      </c>
      <c r="K63">
        <v>49.294156600000008</v>
      </c>
      <c r="L63">
        <v>45.522349299999988</v>
      </c>
      <c r="M63">
        <v>44.153931999999998</v>
      </c>
      <c r="N63">
        <v>42.808119900000008</v>
      </c>
      <c r="O63">
        <v>41.612955700000015</v>
      </c>
      <c r="P63">
        <v>40.60518780000001</v>
      </c>
      <c r="Q63">
        <v>39.437542700000009</v>
      </c>
      <c r="R63">
        <v>35.631302299999987</v>
      </c>
      <c r="S63">
        <v>33.504657699999996</v>
      </c>
      <c r="T63">
        <v>32.351390100000003</v>
      </c>
      <c r="U63">
        <v>31.718489199999993</v>
      </c>
      <c r="V63">
        <v>30.712463000000014</v>
      </c>
      <c r="W63">
        <v>28.916130699999997</v>
      </c>
      <c r="X63">
        <v>27.936908400000007</v>
      </c>
      <c r="Y63">
        <v>27.407980899999998</v>
      </c>
      <c r="Z63">
        <v>27.101782999999998</v>
      </c>
      <c r="AA63">
        <v>27.880111800000009</v>
      </c>
      <c r="AB63">
        <v>27.150967600000001</v>
      </c>
      <c r="AC63">
        <v>26.656837499999995</v>
      </c>
      <c r="AD63">
        <v>26.3164333</v>
      </c>
      <c r="AE63">
        <v>26.050844100000006</v>
      </c>
      <c r="AF63">
        <v>25.814682500000004</v>
      </c>
      <c r="AG63">
        <v>25.586220900000001</v>
      </c>
      <c r="AH63">
        <v>25.356726600000002</v>
      </c>
      <c r="AI63">
        <v>25.12380060000001</v>
      </c>
      <c r="AJ63">
        <v>24.887739299999993</v>
      </c>
      <c r="AK63">
        <v>24.649713500000018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3.4440798840000006</v>
      </c>
      <c r="I64">
        <v>6.2353930789999996</v>
      </c>
      <c r="J64">
        <v>7.8143816960000008</v>
      </c>
      <c r="K64">
        <v>8.4223585770000007</v>
      </c>
      <c r="L64">
        <v>8.4754841310000018</v>
      </c>
      <c r="M64">
        <v>8.2817390599999996</v>
      </c>
      <c r="N64">
        <v>7.4095310980000004</v>
      </c>
      <c r="O64">
        <v>6.8584826569999988</v>
      </c>
      <c r="P64">
        <v>5.7146130800000003</v>
      </c>
      <c r="Q64">
        <v>5.1206177359999989</v>
      </c>
      <c r="R64">
        <v>10.627894795</v>
      </c>
      <c r="S64">
        <v>13.430316380000001</v>
      </c>
      <c r="T64">
        <v>14.778938774</v>
      </c>
      <c r="U64">
        <v>15.194604184999999</v>
      </c>
      <c r="V64">
        <v>15.126283222</v>
      </c>
      <c r="W64">
        <v>14.854096244999999</v>
      </c>
      <c r="X64">
        <v>15.293772454999999</v>
      </c>
      <c r="Y64">
        <v>15.373096801000003</v>
      </c>
      <c r="Z64">
        <v>15.259861193999999</v>
      </c>
      <c r="AA64">
        <v>15.064256004999999</v>
      </c>
      <c r="AB64">
        <v>14.844562516</v>
      </c>
      <c r="AC64">
        <v>15.379033093999999</v>
      </c>
      <c r="AD64">
        <v>15.572580881999999</v>
      </c>
      <c r="AE64">
        <v>15.561738441999999</v>
      </c>
      <c r="AF64">
        <v>15.445493235000001</v>
      </c>
      <c r="AG64">
        <v>15.282233561999998</v>
      </c>
      <c r="AH64">
        <v>15.103000095000002</v>
      </c>
      <c r="AI64">
        <v>14.922761895000001</v>
      </c>
      <c r="AJ64">
        <v>14.747764108000002</v>
      </c>
      <c r="AK64">
        <v>14.579856895000001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2.3666727250000008</v>
      </c>
      <c r="I65">
        <v>3.9096275369999995</v>
      </c>
      <c r="J65">
        <v>4.6882721509999996</v>
      </c>
      <c r="K65">
        <v>4.9694299069999994</v>
      </c>
      <c r="L65">
        <v>5.4499118950000005</v>
      </c>
      <c r="M65">
        <v>5.5949064459999995</v>
      </c>
      <c r="N65">
        <v>5.5210533720000008</v>
      </c>
      <c r="O65">
        <v>5.3948206600000006</v>
      </c>
      <c r="P65">
        <v>5.2103214250000001</v>
      </c>
      <c r="Q65">
        <v>5.2413446360000009</v>
      </c>
      <c r="R65">
        <v>6.8398010639999995</v>
      </c>
      <c r="S65">
        <v>7.6099389339999988</v>
      </c>
      <c r="T65">
        <v>7.9200394890000005</v>
      </c>
      <c r="U65">
        <v>7.974561812000001</v>
      </c>
      <c r="V65">
        <v>7.9086830789999993</v>
      </c>
      <c r="W65">
        <v>7.7923099939999991</v>
      </c>
      <c r="X65">
        <v>7.720795600999999</v>
      </c>
      <c r="Y65">
        <v>7.6259694850000006</v>
      </c>
      <c r="Z65">
        <v>7.525016817</v>
      </c>
      <c r="AA65">
        <v>7.7126773240000004</v>
      </c>
      <c r="AB65">
        <v>7.7697717110000006</v>
      </c>
      <c r="AC65">
        <v>7.8067449499999997</v>
      </c>
      <c r="AD65">
        <v>7.7775495019999994</v>
      </c>
      <c r="AE65">
        <v>7.7141631320000004</v>
      </c>
      <c r="AF65">
        <v>7.6354872839999999</v>
      </c>
      <c r="AG65">
        <v>7.5516403190000005</v>
      </c>
      <c r="AH65">
        <v>7.4675688490000001</v>
      </c>
      <c r="AI65">
        <v>7.3853822290000002</v>
      </c>
      <c r="AJ65">
        <v>7.3057354629999995</v>
      </c>
      <c r="AK65">
        <v>7.228604669000001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4.8455946399999981</v>
      </c>
      <c r="I66">
        <v>7.8461111400000014</v>
      </c>
      <c r="J66">
        <v>9.4519283600000037</v>
      </c>
      <c r="K66">
        <v>10.206974669999997</v>
      </c>
      <c r="L66">
        <v>11.074199569999998</v>
      </c>
      <c r="M66">
        <v>11.46725219</v>
      </c>
      <c r="N66">
        <v>11.61838882</v>
      </c>
      <c r="O66">
        <v>11.669194369999996</v>
      </c>
      <c r="P66">
        <v>11.314005469999998</v>
      </c>
      <c r="Q66">
        <v>12.534229120000003</v>
      </c>
      <c r="R66">
        <v>8.2430014300000032</v>
      </c>
      <c r="S66">
        <v>6.1136556500000019</v>
      </c>
      <c r="T66">
        <v>5.1646637099999992</v>
      </c>
      <c r="U66">
        <v>4.8279066300000011</v>
      </c>
      <c r="V66">
        <v>6.0871866600000004</v>
      </c>
      <c r="W66">
        <v>6.8901584400000004</v>
      </c>
      <c r="X66">
        <v>7.3693805300000008</v>
      </c>
      <c r="Y66">
        <v>7.647058389999998</v>
      </c>
      <c r="Z66">
        <v>7.8073221699999991</v>
      </c>
      <c r="AA66">
        <v>9.5845605499999991</v>
      </c>
      <c r="AB66">
        <v>10.310814350000001</v>
      </c>
      <c r="AC66">
        <v>10.635083939999994</v>
      </c>
      <c r="AD66">
        <v>10.749081089999997</v>
      </c>
      <c r="AE66">
        <v>10.761542439999999</v>
      </c>
      <c r="AF66">
        <v>10.731685779999999</v>
      </c>
      <c r="AG66">
        <v>10.689803930000004</v>
      </c>
      <c r="AH66">
        <v>10.64990727</v>
      </c>
      <c r="AI66">
        <v>10.616961430000003</v>
      </c>
      <c r="AJ66">
        <v>10.592138309999996</v>
      </c>
      <c r="AK66">
        <v>10.575326970000006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3.0249033700000005</v>
      </c>
      <c r="I67">
        <v>4.9349334500000026</v>
      </c>
      <c r="J67">
        <v>6.0644893799999977</v>
      </c>
      <c r="K67">
        <v>6.5661413199999963</v>
      </c>
      <c r="L67">
        <v>8.0062907899999978</v>
      </c>
      <c r="M67">
        <v>8.7838371400000028</v>
      </c>
      <c r="N67">
        <v>8.9466651900000009</v>
      </c>
      <c r="O67">
        <v>8.9665799900000032</v>
      </c>
      <c r="P67">
        <v>8.8721248999999958</v>
      </c>
      <c r="Q67">
        <v>8.3751817799999984</v>
      </c>
      <c r="R67">
        <v>10.329132959999995</v>
      </c>
      <c r="S67">
        <v>10.90036894</v>
      </c>
      <c r="T67">
        <v>11.027494999999995</v>
      </c>
      <c r="U67">
        <v>10.931729490000002</v>
      </c>
      <c r="V67">
        <v>11.153643289999998</v>
      </c>
      <c r="W67">
        <v>11.141203140000002</v>
      </c>
      <c r="X67">
        <v>11.232731779999995</v>
      </c>
      <c r="Y67">
        <v>11.162778379999999</v>
      </c>
      <c r="Z67">
        <v>11.01180145</v>
      </c>
      <c r="AA67">
        <v>12.905404610000005</v>
      </c>
      <c r="AB67">
        <v>13.816140779999998</v>
      </c>
      <c r="AC67">
        <v>14.346957830000001</v>
      </c>
      <c r="AD67">
        <v>15.801726279999997</v>
      </c>
      <c r="AE67">
        <v>16.392700780000006</v>
      </c>
      <c r="AF67">
        <v>16.486756370000002</v>
      </c>
      <c r="AG67">
        <v>16.331793670000003</v>
      </c>
      <c r="AH67">
        <v>16.070475639999998</v>
      </c>
      <c r="AI67">
        <v>15.776446389999997</v>
      </c>
      <c r="AJ67">
        <v>15.484625180000002</v>
      </c>
      <c r="AK67">
        <v>15.208818649999998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6.4589150000005091E-3</v>
      </c>
      <c r="I68">
        <v>1.4340124000000287E-2</v>
      </c>
      <c r="J68">
        <v>2.0342913999999546E-2</v>
      </c>
      <c r="K68">
        <v>2.3607410000000328E-2</v>
      </c>
      <c r="L68">
        <v>2.4228753000000047E-2</v>
      </c>
      <c r="M68">
        <v>2.356394699999953E-2</v>
      </c>
      <c r="N68">
        <v>2.2299046000000544E-2</v>
      </c>
      <c r="O68">
        <v>2.1034326000000547E-2</v>
      </c>
      <c r="P68">
        <v>1.9909954999999258E-2</v>
      </c>
      <c r="Q68">
        <v>1.9305868000000004E-2</v>
      </c>
      <c r="R68">
        <v>2.0352199000001292E-2</v>
      </c>
      <c r="S68">
        <v>2.177811399999996E-2</v>
      </c>
      <c r="T68">
        <v>2.3021084999999886E-2</v>
      </c>
      <c r="U68">
        <v>2.3911739999999071E-2</v>
      </c>
      <c r="V68">
        <v>2.4635881000000026E-2</v>
      </c>
      <c r="W68">
        <v>2.4967834999999994E-2</v>
      </c>
      <c r="X68">
        <v>2.5196883000001336E-2</v>
      </c>
      <c r="Y68">
        <v>2.5315001000000947E-2</v>
      </c>
      <c r="Z68">
        <v>2.5308500999999595E-2</v>
      </c>
      <c r="AA68">
        <v>2.5843269999999308E-2</v>
      </c>
      <c r="AB68">
        <v>2.6257406000000927E-2</v>
      </c>
      <c r="AC68">
        <v>2.6507861000000688E-2</v>
      </c>
      <c r="AD68">
        <v>2.7278160999999912E-2</v>
      </c>
      <c r="AE68">
        <v>2.7921229999998687E-2</v>
      </c>
      <c r="AF68">
        <v>2.8113899000000941E-2</v>
      </c>
      <c r="AG68">
        <v>2.784644299999961E-2</v>
      </c>
      <c r="AH68">
        <v>2.7236952000000869E-2</v>
      </c>
      <c r="AI68">
        <v>2.6421059000000469E-2</v>
      </c>
      <c r="AJ68">
        <v>2.5506501000000625E-2</v>
      </c>
      <c r="AK68">
        <v>2.4562748000001022E-2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1.785209570000001</v>
      </c>
      <c r="I69">
        <v>2.8550910099999989</v>
      </c>
      <c r="J69">
        <v>3.3747323100000006</v>
      </c>
      <c r="K69">
        <v>3.5621674999999993</v>
      </c>
      <c r="L69">
        <v>3.3922126199999987</v>
      </c>
      <c r="M69">
        <v>3.2337623100000012</v>
      </c>
      <c r="N69">
        <v>3.1030817500000012</v>
      </c>
      <c r="O69">
        <v>2.9997623300000011</v>
      </c>
      <c r="P69">
        <v>2.9187834800000001</v>
      </c>
      <c r="Q69">
        <v>3.1228190900000001</v>
      </c>
      <c r="R69">
        <v>2.6651722099999997</v>
      </c>
      <c r="S69">
        <v>2.4343590199999987</v>
      </c>
      <c r="T69">
        <v>2.3058149199999995</v>
      </c>
      <c r="U69">
        <v>2.2329077700000006</v>
      </c>
      <c r="V69">
        <v>2.2169214100000012</v>
      </c>
      <c r="W69">
        <v>2.2008875200000002</v>
      </c>
      <c r="X69">
        <v>2.1820777299999996</v>
      </c>
      <c r="Y69">
        <v>2.1603112200000005</v>
      </c>
      <c r="Z69">
        <v>2.1359512900000013</v>
      </c>
      <c r="AA69">
        <v>1.9243323700000001</v>
      </c>
      <c r="AB69">
        <v>1.9044105200000008</v>
      </c>
      <c r="AC69">
        <v>1.8900423699999997</v>
      </c>
      <c r="AD69">
        <v>3.4228931899999999</v>
      </c>
      <c r="AE69">
        <v>4.2925185500000005</v>
      </c>
      <c r="AF69">
        <v>4.6928585900000002</v>
      </c>
      <c r="AG69">
        <v>4.8204550800000003</v>
      </c>
      <c r="AH69">
        <v>4.8090088200000007</v>
      </c>
      <c r="AI69">
        <v>4.7364951099999981</v>
      </c>
      <c r="AJ69">
        <v>4.6439381199999996</v>
      </c>
      <c r="AK69">
        <v>4.5505110399999982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4.488605999999784E-3</v>
      </c>
      <c r="I70">
        <v>1.0021025999999544E-2</v>
      </c>
      <c r="J70">
        <v>1.4303444000000276E-2</v>
      </c>
      <c r="K70">
        <v>1.6699961000000485E-2</v>
      </c>
      <c r="L70">
        <v>1.7234975000000041E-2</v>
      </c>
      <c r="M70">
        <v>1.6822600000000243E-2</v>
      </c>
      <c r="N70">
        <v>1.5934362999999507E-2</v>
      </c>
      <c r="O70">
        <v>1.4995692000000282E-2</v>
      </c>
      <c r="P70">
        <v>1.412002700000059E-2</v>
      </c>
      <c r="Q70">
        <v>1.3587588000000039E-2</v>
      </c>
      <c r="R70">
        <v>1.4200287999999617E-2</v>
      </c>
      <c r="S70">
        <v>1.5097673000000533E-2</v>
      </c>
      <c r="T70">
        <v>1.5894875999999947E-2</v>
      </c>
      <c r="U70">
        <v>1.6471029999999942E-2</v>
      </c>
      <c r="V70">
        <v>1.6949580999999547E-2</v>
      </c>
      <c r="W70">
        <v>1.7169951000000516E-2</v>
      </c>
      <c r="X70">
        <v>1.732821299999987E-2</v>
      </c>
      <c r="Y70">
        <v>1.741716300000018E-2</v>
      </c>
      <c r="Z70">
        <v>1.7426108999999634E-2</v>
      </c>
      <c r="AA70">
        <v>1.7817139000000815E-2</v>
      </c>
      <c r="AB70">
        <v>1.8134552000000248E-2</v>
      </c>
      <c r="AC70">
        <v>1.8345636999999471E-2</v>
      </c>
      <c r="AD70">
        <v>1.892072699999936E-2</v>
      </c>
      <c r="AE70">
        <v>1.9412207999999431E-2</v>
      </c>
      <c r="AF70">
        <v>1.9592229999999766E-2</v>
      </c>
      <c r="AG70">
        <v>1.9448343000000534E-2</v>
      </c>
      <c r="AH70">
        <v>1.9058208999999771E-2</v>
      </c>
      <c r="AI70">
        <v>1.8514249999999954E-2</v>
      </c>
      <c r="AJ70">
        <v>1.7891761999999645E-2</v>
      </c>
      <c r="AK70">
        <v>1.724082599999921E-2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11.521769379999995</v>
      </c>
      <c r="I71">
        <v>18.244754169999993</v>
      </c>
      <c r="J71">
        <v>21.50069422</v>
      </c>
      <c r="K71">
        <v>22.65624081</v>
      </c>
      <c r="L71">
        <v>21.311412920000009</v>
      </c>
      <c r="M71">
        <v>20.606057360000008</v>
      </c>
      <c r="N71">
        <v>19.828429349999993</v>
      </c>
      <c r="O71">
        <v>19.201764659999995</v>
      </c>
      <c r="P71">
        <v>18.566156610000007</v>
      </c>
      <c r="Q71">
        <v>17.456178940000001</v>
      </c>
      <c r="R71">
        <v>23.880870770000001</v>
      </c>
      <c r="S71">
        <v>27.078730890000003</v>
      </c>
      <c r="T71">
        <v>28.457150969999987</v>
      </c>
      <c r="U71">
        <v>28.821467229999996</v>
      </c>
      <c r="V71">
        <v>29.144438039999997</v>
      </c>
      <c r="W71">
        <v>28.697760380000005</v>
      </c>
      <c r="X71">
        <v>28.366106650000006</v>
      </c>
      <c r="Y71">
        <v>27.980611570000008</v>
      </c>
      <c r="Z71">
        <v>27.59236356000001</v>
      </c>
      <c r="AA71">
        <v>29.025912819999988</v>
      </c>
      <c r="AB71">
        <v>29.348950340000002</v>
      </c>
      <c r="AC71">
        <v>29.471974799999998</v>
      </c>
      <c r="AD71">
        <v>30.06985791000001</v>
      </c>
      <c r="AE71">
        <v>30.196854469999991</v>
      </c>
      <c r="AF71">
        <v>30.05833466</v>
      </c>
      <c r="AG71">
        <v>29.787977650000002</v>
      </c>
      <c r="AH71">
        <v>29.461818410000006</v>
      </c>
      <c r="AI71">
        <v>29.119599559999997</v>
      </c>
      <c r="AJ71">
        <v>28.780132609999995</v>
      </c>
      <c r="AK71">
        <v>28.450898139999993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1.4017291000000043E-2</v>
      </c>
      <c r="I72">
        <v>2.2885955000000013E-2</v>
      </c>
      <c r="J72">
        <v>2.7742455999999915E-2</v>
      </c>
      <c r="K72">
        <v>2.9846394999999859E-2</v>
      </c>
      <c r="L72">
        <v>3.0142644999999746E-2</v>
      </c>
      <c r="M72">
        <v>2.9581059000000298E-2</v>
      </c>
      <c r="N72">
        <v>2.8655829999999938E-2</v>
      </c>
      <c r="O72">
        <v>2.7698011000000022E-2</v>
      </c>
      <c r="P72">
        <v>2.6815646000000193E-2</v>
      </c>
      <c r="Q72">
        <v>2.6156317000000318E-2</v>
      </c>
      <c r="R72">
        <v>9.7502069999999996E-2</v>
      </c>
      <c r="S72">
        <v>0.1357173519999999</v>
      </c>
      <c r="T72">
        <v>0.15313800799999999</v>
      </c>
      <c r="U72">
        <v>0.1590633549999998</v>
      </c>
      <c r="V72">
        <v>0.15928246200000018</v>
      </c>
      <c r="W72">
        <v>0.156927751</v>
      </c>
      <c r="X72">
        <v>0.15375797000000002</v>
      </c>
      <c r="Y72">
        <v>0.1505569659999999</v>
      </c>
      <c r="Z72">
        <v>0.14763420600000021</v>
      </c>
      <c r="AA72">
        <v>0.14528556899999989</v>
      </c>
      <c r="AB72">
        <v>9.6707608999999639E-2</v>
      </c>
      <c r="AC72">
        <v>7.0950516999999991E-2</v>
      </c>
      <c r="AD72">
        <v>5.8898350999999849E-2</v>
      </c>
      <c r="AE72">
        <v>5.4077521000000406E-2</v>
      </c>
      <c r="AF72">
        <v>5.2714058999999924E-2</v>
      </c>
      <c r="AG72">
        <v>5.2780836999999803E-2</v>
      </c>
      <c r="AH72">
        <v>5.3264430000000029E-2</v>
      </c>
      <c r="AI72">
        <v>5.3707443999999605E-2</v>
      </c>
      <c r="AJ72">
        <v>5.3940600000000227E-2</v>
      </c>
      <c r="AK72">
        <v>5.393263699999995E-2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0.90012469999999212</v>
      </c>
      <c r="I73">
        <v>1.8639650999999731</v>
      </c>
      <c r="J73">
        <v>2.5894875000000184</v>
      </c>
      <c r="K73">
        <v>2.9853656000000228</v>
      </c>
      <c r="L73">
        <v>3.0148581999999351</v>
      </c>
      <c r="M73">
        <v>2.8171025999999983</v>
      </c>
      <c r="N73">
        <v>2.4409042999999429</v>
      </c>
      <c r="O73">
        <v>1.972394700000109</v>
      </c>
      <c r="P73">
        <v>1.4500328999999965</v>
      </c>
      <c r="Q73">
        <v>0.96022979999997915</v>
      </c>
      <c r="R73">
        <v>0.68392529999994167</v>
      </c>
      <c r="S73">
        <v>0.45112200000005487</v>
      </c>
      <c r="T73">
        <v>0.24090419999993173</v>
      </c>
      <c r="U73">
        <v>4.47486000000481E-2</v>
      </c>
      <c r="V73">
        <v>-0.11357600000008006</v>
      </c>
      <c r="W73">
        <v>-0.27637150000009569</v>
      </c>
      <c r="X73">
        <v>-0.40282980000006319</v>
      </c>
      <c r="Y73">
        <v>-0.50576119999993807</v>
      </c>
      <c r="Z73">
        <v>-0.5881050000000414</v>
      </c>
      <c r="AA73">
        <v>-0.55766640000001644</v>
      </c>
      <c r="AB73">
        <v>-0.52338420000000951</v>
      </c>
      <c r="AC73">
        <v>-0.47584140000003572</v>
      </c>
      <c r="AD73">
        <v>-0.33324340000001484</v>
      </c>
      <c r="AE73">
        <v>-0.20568090000006123</v>
      </c>
      <c r="AF73">
        <v>-0.12213719999999739</v>
      </c>
      <c r="AG73">
        <v>-8.4345099999950435E-2</v>
      </c>
      <c r="AH73">
        <v>-8.4203199999933531E-2</v>
      </c>
      <c r="AI73">
        <v>-0.1105073999999604</v>
      </c>
      <c r="AJ73">
        <v>-0.15226959999995415</v>
      </c>
      <c r="AK73">
        <v>-0.20033599999999296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32.496650000000955</v>
      </c>
      <c r="I74">
        <v>65.894940000001952</v>
      </c>
      <c r="J74">
        <v>92.045390000002953</v>
      </c>
      <c r="K74">
        <v>109.28287999999884</v>
      </c>
      <c r="L74">
        <v>116.52036999999837</v>
      </c>
      <c r="M74">
        <v>118.20508000000336</v>
      </c>
      <c r="N74">
        <v>114.90170000000217</v>
      </c>
      <c r="O74">
        <v>108.73315000000002</v>
      </c>
      <c r="P74">
        <v>100.22734000000128</v>
      </c>
      <c r="Q74">
        <v>91.954230000003008</v>
      </c>
      <c r="R74">
        <v>89.961729999999079</v>
      </c>
      <c r="S74">
        <v>87.730230000001029</v>
      </c>
      <c r="T74">
        <v>85.086860000003071</v>
      </c>
      <c r="U74">
        <v>82.045210000000225</v>
      </c>
      <c r="V74">
        <v>79.617120000002615</v>
      </c>
      <c r="W74">
        <v>76.301080000001093</v>
      </c>
      <c r="X74">
        <v>73.698520000001736</v>
      </c>
      <c r="Y74">
        <v>71.302609999998822</v>
      </c>
      <c r="Z74">
        <v>69.075519999998505</v>
      </c>
      <c r="AA74">
        <v>70.398109999998269</v>
      </c>
      <c r="AB74">
        <v>71.292100000002392</v>
      </c>
      <c r="AC74">
        <v>72.477900000001682</v>
      </c>
      <c r="AD74">
        <v>77.080249999999069</v>
      </c>
      <c r="AE74">
        <v>80.992350000000442</v>
      </c>
      <c r="AF74">
        <v>83.469850000001315</v>
      </c>
      <c r="AG74">
        <v>84.584039999997913</v>
      </c>
      <c r="AH74">
        <v>84.608150000000023</v>
      </c>
      <c r="AI74">
        <v>83.848740000001271</v>
      </c>
      <c r="AJ74">
        <v>82.584020000002056</v>
      </c>
      <c r="AK74">
        <v>81.039400000001478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0.2466583000000071</v>
      </c>
      <c r="I75">
        <v>0.51416870000002746</v>
      </c>
      <c r="J75">
        <v>0.72370269999998982</v>
      </c>
      <c r="K75">
        <v>0.85655340000002411</v>
      </c>
      <c r="L75">
        <v>0.90487339999998539</v>
      </c>
      <c r="M75">
        <v>0.90688079999998195</v>
      </c>
      <c r="N75">
        <v>0.871946400000013</v>
      </c>
      <c r="O75">
        <v>0.81736920000000168</v>
      </c>
      <c r="P75">
        <v>0.74827229999999645</v>
      </c>
      <c r="Q75">
        <v>0.68196369999998296</v>
      </c>
      <c r="R75">
        <v>0.67215219999999931</v>
      </c>
      <c r="S75">
        <v>0.66327049999998167</v>
      </c>
      <c r="T75">
        <v>0.64868119999999863</v>
      </c>
      <c r="U75">
        <v>0.62789240000000746</v>
      </c>
      <c r="V75">
        <v>0.60961549999998965</v>
      </c>
      <c r="W75">
        <v>0.58295680000000516</v>
      </c>
      <c r="X75">
        <v>0.559714299999996</v>
      </c>
      <c r="Y75">
        <v>0.53767859999999246</v>
      </c>
      <c r="Z75">
        <v>0.51665539999999055</v>
      </c>
      <c r="AA75">
        <v>0.52366850000001364</v>
      </c>
      <c r="AB75">
        <v>0.52817120000000273</v>
      </c>
      <c r="AC75">
        <v>0.53349919999999429</v>
      </c>
      <c r="AD75">
        <v>0.5629018000000201</v>
      </c>
      <c r="AE75">
        <v>0.58876529999997729</v>
      </c>
      <c r="AF75">
        <v>0.60378520000000435</v>
      </c>
      <c r="AG75">
        <v>0.60798989999997843</v>
      </c>
      <c r="AH75">
        <v>0.60367169999997827</v>
      </c>
      <c r="AI75">
        <v>0.59355859999999439</v>
      </c>
      <c r="AJ75">
        <v>0.58008280000001378</v>
      </c>
      <c r="AK75">
        <v>0.56512139999998112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0.11114422613853758</v>
      </c>
      <c r="I76">
        <v>0.19126658456198875</v>
      </c>
      <c r="J76">
        <v>0.23299166176837804</v>
      </c>
      <c r="K76">
        <v>0.24212948818045366</v>
      </c>
      <c r="L76">
        <v>0.22276409869605995</v>
      </c>
      <c r="M76">
        <v>0.19589163099227314</v>
      </c>
      <c r="N76">
        <v>0.16201165328126876</v>
      </c>
      <c r="O76">
        <v>0.12804145474727413</v>
      </c>
      <c r="P76">
        <v>9.3404700079813274E-2</v>
      </c>
      <c r="Q76">
        <v>6.5331603742246891E-2</v>
      </c>
      <c r="R76">
        <v>6.1331527359675952E-2</v>
      </c>
      <c r="S76">
        <v>5.2241625621451959E-2</v>
      </c>
      <c r="T76">
        <v>4.1014287923091253E-2</v>
      </c>
      <c r="U76">
        <v>2.828686964357896E-2</v>
      </c>
      <c r="V76">
        <v>1.8050768450827981E-2</v>
      </c>
      <c r="W76">
        <v>4.8590705034046167E-3</v>
      </c>
      <c r="X76">
        <v>-4.5244050934867275E-3</v>
      </c>
      <c r="Y76">
        <v>-1.2962465747579088E-2</v>
      </c>
      <c r="Z76">
        <v>-2.0377833878459928E-2</v>
      </c>
      <c r="AA76">
        <v>-1.5679466314000301E-2</v>
      </c>
      <c r="AB76">
        <v>-1.5535621494866536E-2</v>
      </c>
      <c r="AC76">
        <v>-1.4814852045752502E-2</v>
      </c>
      <c r="AD76">
        <v>-4.2935004805566557E-3</v>
      </c>
      <c r="AE76">
        <v>1.0128957538269034E-3</v>
      </c>
      <c r="AF76">
        <v>1.8414533571320391E-3</v>
      </c>
      <c r="AG76">
        <v>-4.2334944201360969E-4</v>
      </c>
      <c r="AH76">
        <v>-4.4894750979906917E-3</v>
      </c>
      <c r="AI76">
        <v>-9.3396680160395817E-3</v>
      </c>
      <c r="AJ76">
        <v>-1.4277598580647588E-2</v>
      </c>
      <c r="AK76">
        <v>-1.8884334143287607E-2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1.3990215257866145</v>
      </c>
      <c r="I77">
        <v>1.7246040775159344</v>
      </c>
      <c r="J77">
        <v>1.785331267333623</v>
      </c>
      <c r="K77">
        <v>1.7726208023424395</v>
      </c>
      <c r="L77">
        <v>1.6602029414160002</v>
      </c>
      <c r="M77">
        <v>1.6448014982071379</v>
      </c>
      <c r="N77">
        <v>1.5784315244140146</v>
      </c>
      <c r="O77">
        <v>1.5295129229446092</v>
      </c>
      <c r="P77">
        <v>1.4487882784709916</v>
      </c>
      <c r="Q77">
        <v>1.4321109853206115</v>
      </c>
      <c r="R77">
        <v>1.646136333053505</v>
      </c>
      <c r="S77">
        <v>1.6219339331427607</v>
      </c>
      <c r="T77">
        <v>1.5924663431129416</v>
      </c>
      <c r="U77">
        <v>1.5623262187905329</v>
      </c>
      <c r="V77">
        <v>1.5688604045532406</v>
      </c>
      <c r="W77">
        <v>1.514931515449458</v>
      </c>
      <c r="X77">
        <v>1.5167662226962975</v>
      </c>
      <c r="Y77">
        <v>1.4984030735844422</v>
      </c>
      <c r="Z77">
        <v>1.4772502553354716</v>
      </c>
      <c r="AA77">
        <v>1.5899357848673246</v>
      </c>
      <c r="AB77">
        <v>1.5693492817871579</v>
      </c>
      <c r="AC77">
        <v>1.5820144745842812</v>
      </c>
      <c r="AD77">
        <v>1.7356135115188298</v>
      </c>
      <c r="AE77">
        <v>1.7511819024703001</v>
      </c>
      <c r="AF77">
        <v>1.7362819034015375</v>
      </c>
      <c r="AG77">
        <v>1.7144091094308811</v>
      </c>
      <c r="AH77">
        <v>1.6908905455204515</v>
      </c>
      <c r="AI77">
        <v>1.6672297096604227</v>
      </c>
      <c r="AJ77">
        <v>1.6440083621305002</v>
      </c>
      <c r="AK77">
        <v>1.621469810529419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4.2152773356063378E-2</v>
      </c>
      <c r="I78">
        <v>6.3886129977275274E-2</v>
      </c>
      <c r="J78">
        <v>6.1379384509563373E-2</v>
      </c>
      <c r="K78">
        <v>3.9593806017368394E-2</v>
      </c>
      <c r="L78">
        <v>3.3192144368809906E-3</v>
      </c>
      <c r="M78">
        <v>-3.6588875011667188E-2</v>
      </c>
      <c r="N78">
        <v>-7.8153730957897238E-2</v>
      </c>
      <c r="O78">
        <v>-0.1171580156818508</v>
      </c>
      <c r="P78">
        <v>-0.15326344049907403</v>
      </c>
      <c r="Q78">
        <v>-0.18266146736976019</v>
      </c>
      <c r="R78">
        <v>-0.19840838862723587</v>
      </c>
      <c r="S78">
        <v>-0.21454587519305068</v>
      </c>
      <c r="T78">
        <v>-0.22984246112840445</v>
      </c>
      <c r="U78">
        <v>-0.2438136940291824</v>
      </c>
      <c r="V78">
        <v>-0.25472935560553189</v>
      </c>
      <c r="W78">
        <v>-0.26504891090961546</v>
      </c>
      <c r="X78">
        <v>-0.27190867516122541</v>
      </c>
      <c r="Y78">
        <v>-0.27690955207202439</v>
      </c>
      <c r="Z78">
        <v>-0.28013874388093107</v>
      </c>
      <c r="AA78">
        <v>-0.27750176340577415</v>
      </c>
      <c r="AB78">
        <v>-0.27644754244608993</v>
      </c>
      <c r="AC78">
        <v>-0.2748565333624331</v>
      </c>
      <c r="AD78">
        <v>-0.26937634889248052</v>
      </c>
      <c r="AE78">
        <v>-0.26665923545662329</v>
      </c>
      <c r="AF78">
        <v>-0.26635243331770697</v>
      </c>
      <c r="AG78">
        <v>-0.2675630543650942</v>
      </c>
      <c r="AH78">
        <v>-0.26947537679042899</v>
      </c>
      <c r="AI78">
        <v>-0.27146978271986866</v>
      </c>
      <c r="AJ78">
        <v>-0.27313511711003491</v>
      </c>
      <c r="AK78">
        <v>-0.27423702207866052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2.4661600097716452</v>
      </c>
      <c r="I79">
        <v>2.915363318590547</v>
      </c>
      <c r="J79">
        <v>2.9658681981279855</v>
      </c>
      <c r="K79">
        <v>2.9295933276669794</v>
      </c>
      <c r="L79">
        <v>2.742216853378987</v>
      </c>
      <c r="M79">
        <v>2.7403964330480868</v>
      </c>
      <c r="N79">
        <v>2.6486668156090465</v>
      </c>
      <c r="O79">
        <v>2.5909271177638526</v>
      </c>
      <c r="P79">
        <v>2.4767676123765625</v>
      </c>
      <c r="Q79">
        <v>2.4734438638020384</v>
      </c>
      <c r="R79">
        <v>2.8594673767239787</v>
      </c>
      <c r="S79">
        <v>2.8137789605724217</v>
      </c>
      <c r="T79">
        <v>2.771207029475331</v>
      </c>
      <c r="U79">
        <v>2.7293285196299033</v>
      </c>
      <c r="V79">
        <v>2.7501057815038754</v>
      </c>
      <c r="W79">
        <v>2.6633546738308533</v>
      </c>
      <c r="X79">
        <v>2.6750649001759719</v>
      </c>
      <c r="Y79">
        <v>2.6473505941384756</v>
      </c>
      <c r="Z79">
        <v>2.6144440271230529</v>
      </c>
      <c r="AA79">
        <v>2.8098356070640707</v>
      </c>
      <c r="AB79">
        <v>2.7658655089050743</v>
      </c>
      <c r="AC79">
        <v>2.7865705749516412</v>
      </c>
      <c r="AD79">
        <v>3.0488488646612133</v>
      </c>
      <c r="AE79">
        <v>3.0635857733069649</v>
      </c>
      <c r="AF79">
        <v>3.0340906913630894</v>
      </c>
      <c r="AG79">
        <v>2.9965292888526784</v>
      </c>
      <c r="AH79">
        <v>2.9576705813177284</v>
      </c>
      <c r="AI79">
        <v>2.9190799439239745</v>
      </c>
      <c r="AJ79">
        <v>2.8812634611874222</v>
      </c>
      <c r="AK79">
        <v>2.844371581321492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0.19000490626179811</v>
      </c>
      <c r="I80">
        <v>0.27269130906719674</v>
      </c>
      <c r="J80">
        <v>0.30079883557561082</v>
      </c>
      <c r="K80">
        <v>0.29555915731596105</v>
      </c>
      <c r="L80">
        <v>0.2593648465916143</v>
      </c>
      <c r="M80">
        <v>0.22370581205293227</v>
      </c>
      <c r="N80">
        <v>0.17885442682223918</v>
      </c>
      <c r="O80">
        <v>0.13564724751431445</v>
      </c>
      <c r="P80">
        <v>9.0718344718698773E-2</v>
      </c>
      <c r="Q80">
        <v>5.7105519024824858E-2</v>
      </c>
      <c r="R80">
        <v>6.0617361703596551E-2</v>
      </c>
      <c r="S80">
        <v>4.4260096646131508E-2</v>
      </c>
      <c r="T80">
        <v>2.695103011451927E-2</v>
      </c>
      <c r="U80">
        <v>9.9056133876063157E-3</v>
      </c>
      <c r="V80">
        <v>-1.1624148917865895E-3</v>
      </c>
      <c r="W80">
        <v>-1.7711931538011427E-2</v>
      </c>
      <c r="X80">
        <v>-2.6229785099263214E-2</v>
      </c>
      <c r="Y80">
        <v>-3.4489875633592071E-2</v>
      </c>
      <c r="Z80">
        <v>-4.1380066404161919E-2</v>
      </c>
      <c r="AA80">
        <v>-2.8546598510803545E-2</v>
      </c>
      <c r="AB80">
        <v>-2.856288609748292E-2</v>
      </c>
      <c r="AC80">
        <v>-2.5672606568027945E-2</v>
      </c>
      <c r="AD80">
        <v>-4.6910252190945911E-3</v>
      </c>
      <c r="AE80">
        <v>2.0397053687837285E-3</v>
      </c>
      <c r="AF80">
        <v>2.6168619915001301E-3</v>
      </c>
      <c r="AG80">
        <v>1.026502076673097E-4</v>
      </c>
      <c r="AH80">
        <v>-3.9974946704823822E-3</v>
      </c>
      <c r="AI80">
        <v>-8.7242366328621479E-3</v>
      </c>
      <c r="AJ80">
        <v>-1.3441435922467715E-2</v>
      </c>
      <c r="AK80">
        <v>-1.7757736959966852E-2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0.58052277934519392</v>
      </c>
      <c r="I81">
        <v>0.70529987233509672</v>
      </c>
      <c r="J81">
        <v>0.7193647081514376</v>
      </c>
      <c r="K81">
        <v>0.69539191954040014</v>
      </c>
      <c r="L81">
        <v>0.62331007584128795</v>
      </c>
      <c r="M81">
        <v>0.58690514232324631</v>
      </c>
      <c r="N81">
        <v>0.52810497660567002</v>
      </c>
      <c r="O81">
        <v>0.4777680798379258</v>
      </c>
      <c r="P81">
        <v>0.41703079272030763</v>
      </c>
      <c r="Q81">
        <v>0.38594023533899957</v>
      </c>
      <c r="R81">
        <v>0.4526361451490768</v>
      </c>
      <c r="S81">
        <v>0.42567900549499438</v>
      </c>
      <c r="T81">
        <v>0.40036466710193785</v>
      </c>
      <c r="U81">
        <v>0.37679056132335909</v>
      </c>
      <c r="V81">
        <v>0.37006388751428254</v>
      </c>
      <c r="W81">
        <v>0.34070227093487837</v>
      </c>
      <c r="X81">
        <v>0.33616640544371634</v>
      </c>
      <c r="Y81">
        <v>0.32514506462260062</v>
      </c>
      <c r="Z81">
        <v>0.31483926712994048</v>
      </c>
      <c r="AA81">
        <v>0.36040986334575642</v>
      </c>
      <c r="AB81">
        <v>0.35256784686281684</v>
      </c>
      <c r="AC81">
        <v>0.35924596405361164</v>
      </c>
      <c r="AD81">
        <v>0.42284595367061417</v>
      </c>
      <c r="AE81">
        <v>0.430058400390676</v>
      </c>
      <c r="AF81">
        <v>0.42517016917167361</v>
      </c>
      <c r="AG81">
        <v>0.41694553616165031</v>
      </c>
      <c r="AH81">
        <v>0.40760429265187526</v>
      </c>
      <c r="AI81">
        <v>0.3980488210641564</v>
      </c>
      <c r="AJ81">
        <v>0.38878321159021567</v>
      </c>
      <c r="AK81">
        <v>0.38009211708822654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0.90977310898223696</v>
      </c>
      <c r="I82">
        <v>1.0892853385212398</v>
      </c>
      <c r="J82">
        <v>1.1022832474860911</v>
      </c>
      <c r="K82">
        <v>1.0684735326317307</v>
      </c>
      <c r="L82">
        <v>0.96986831717940092</v>
      </c>
      <c r="M82">
        <v>0.93459006708755954</v>
      </c>
      <c r="N82">
        <v>0.86645767816044827</v>
      </c>
      <c r="O82">
        <v>0.81206627150909316</v>
      </c>
      <c r="P82">
        <v>0.74001075908671776</v>
      </c>
      <c r="Q82">
        <v>0.71261065138470414</v>
      </c>
      <c r="R82">
        <v>0.83465396791377877</v>
      </c>
      <c r="S82">
        <v>0.80387816437379467</v>
      </c>
      <c r="T82">
        <v>0.77454078373033752</v>
      </c>
      <c r="U82">
        <v>0.74729379752762615</v>
      </c>
      <c r="V82">
        <v>0.74547980820351967</v>
      </c>
      <c r="W82">
        <v>0.70655401931669637</v>
      </c>
      <c r="X82">
        <v>0.70560495203884077</v>
      </c>
      <c r="Y82">
        <v>0.6926844430367618</v>
      </c>
      <c r="Z82">
        <v>0.6795013134462291</v>
      </c>
      <c r="AA82">
        <v>0.75243428229867515</v>
      </c>
      <c r="AB82">
        <v>0.73925109006955925</v>
      </c>
      <c r="AC82">
        <v>0.74899098728857805</v>
      </c>
      <c r="AD82">
        <v>0.8482665398825473</v>
      </c>
      <c r="AE82">
        <v>0.85737266534142709</v>
      </c>
      <c r="AF82">
        <v>0.84812884586260573</v>
      </c>
      <c r="AG82">
        <v>0.83471156224144138</v>
      </c>
      <c r="AH82">
        <v>0.82029030579777729</v>
      </c>
      <c r="AI82">
        <v>0.8058714078939877</v>
      </c>
      <c r="AJ82">
        <v>0.79191825307871611</v>
      </c>
      <c r="AK82">
        <v>0.77865814656379317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0.13328830209624609</v>
      </c>
      <c r="I83">
        <v>0.21177873013173976</v>
      </c>
      <c r="J83">
        <v>0.25010305565269508</v>
      </c>
      <c r="K83">
        <v>0.25709290336153323</v>
      </c>
      <c r="L83">
        <v>0.23529142469618236</v>
      </c>
      <c r="M83">
        <v>0.20802292025032809</v>
      </c>
      <c r="N83">
        <v>0.17220463009679499</v>
      </c>
      <c r="O83">
        <v>0.13609514639680853</v>
      </c>
      <c r="P83">
        <v>9.8315171802254575E-2</v>
      </c>
      <c r="Q83">
        <v>6.8041322292278217E-2</v>
      </c>
      <c r="R83">
        <v>6.5273094859019665E-2</v>
      </c>
      <c r="S83">
        <v>5.267343779111755E-2</v>
      </c>
      <c r="T83">
        <v>3.8833174795449565E-2</v>
      </c>
      <c r="U83">
        <v>2.4254983745164438E-2</v>
      </c>
      <c r="V83">
        <v>1.3332452266334727E-2</v>
      </c>
      <c r="W83">
        <v>-1.2119100200269628E-3</v>
      </c>
      <c r="X83">
        <v>-1.0560001091497462E-2</v>
      </c>
      <c r="Y83">
        <v>-1.9227574256941438E-2</v>
      </c>
      <c r="Z83">
        <v>-2.670606339477688E-2</v>
      </c>
      <c r="AA83">
        <v>-1.9865016650466583E-2</v>
      </c>
      <c r="AB83">
        <v>-2.0087269479596159E-2</v>
      </c>
      <c r="AC83">
        <v>-1.8688874704075875E-2</v>
      </c>
      <c r="AD83">
        <v>-5.2050161277739093E-3</v>
      </c>
      <c r="AE83">
        <v>3.9505687037255655E-4</v>
      </c>
      <c r="AF83">
        <v>1.4084965504590485E-3</v>
      </c>
      <c r="AG83">
        <v>-5.3482813816563279E-4</v>
      </c>
      <c r="AH83">
        <v>-4.2240494294798481E-3</v>
      </c>
      <c r="AI83">
        <v>-8.7260971870395387E-3</v>
      </c>
      <c r="AJ83">
        <v>-1.3384350153222702E-2</v>
      </c>
      <c r="AK83">
        <v>-1.7782833892621142E-2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0.15426510176685948</v>
      </c>
      <c r="I84">
        <v>0.26390865241017192</v>
      </c>
      <c r="J84">
        <v>0.31870426450202327</v>
      </c>
      <c r="K84">
        <v>0.33693693051681795</v>
      </c>
      <c r="L84">
        <v>0.32767903915515983</v>
      </c>
      <c r="M84">
        <v>0.31863446681044127</v>
      </c>
      <c r="N84">
        <v>0.30751905832382409</v>
      </c>
      <c r="O84">
        <v>0.29992672412537669</v>
      </c>
      <c r="P84">
        <v>0.29231178870376961</v>
      </c>
      <c r="Q84">
        <v>0.29244226183811062</v>
      </c>
      <c r="R84">
        <v>0.32249362054568298</v>
      </c>
      <c r="S84">
        <v>0.34091855617386368</v>
      </c>
      <c r="T84">
        <v>0.35149844477964098</v>
      </c>
      <c r="U84">
        <v>0.35682443964477617</v>
      </c>
      <c r="V84">
        <v>0.36270055301672599</v>
      </c>
      <c r="W84">
        <v>0.36157220248624888</v>
      </c>
      <c r="X84">
        <v>0.36249351133967878</v>
      </c>
      <c r="Y84">
        <v>0.36172177665949601</v>
      </c>
      <c r="Z84">
        <v>0.3591884711491522</v>
      </c>
      <c r="AA84">
        <v>0.36995812527402805</v>
      </c>
      <c r="AB84">
        <v>0.37180228323852038</v>
      </c>
      <c r="AC84">
        <v>0.37192349185519724</v>
      </c>
      <c r="AD84">
        <v>0.38530085413139847</v>
      </c>
      <c r="AE84">
        <v>0.39027219863179141</v>
      </c>
      <c r="AF84">
        <v>0.38762739609918828</v>
      </c>
      <c r="AG84">
        <v>0.38041588727775189</v>
      </c>
      <c r="AH84">
        <v>0.37084627083012744</v>
      </c>
      <c r="AI84">
        <v>0.36024373878986715</v>
      </c>
      <c r="AJ84">
        <v>0.34931749069417872</v>
      </c>
      <c r="AK84">
        <v>0.33839041168197692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37.102872815621701</v>
      </c>
      <c r="I85">
        <v>37.707124291387892</v>
      </c>
      <c r="J85">
        <v>37.420639337299441</v>
      </c>
      <c r="K85">
        <v>36.971312734683856</v>
      </c>
      <c r="L85">
        <v>31.387692885730178</v>
      </c>
      <c r="M85">
        <v>32.905358969402918</v>
      </c>
      <c r="N85">
        <v>32.506976816726606</v>
      </c>
      <c r="O85">
        <v>32.095396144002031</v>
      </c>
      <c r="P85">
        <v>31.687238017526511</v>
      </c>
      <c r="Q85">
        <v>30.83578544307306</v>
      </c>
      <c r="R85">
        <v>26.517168038971906</v>
      </c>
      <c r="S85">
        <v>26.108706446364117</v>
      </c>
      <c r="T85">
        <v>25.777332888297067</v>
      </c>
      <c r="U85">
        <v>25.457774604664785</v>
      </c>
      <c r="V85">
        <v>24.303774956266988</v>
      </c>
      <c r="W85">
        <v>22.383189758476419</v>
      </c>
      <c r="X85">
        <v>22.064590013801364</v>
      </c>
      <c r="Y85">
        <v>21.7842440767132</v>
      </c>
      <c r="Z85">
        <v>21.512899769740002</v>
      </c>
      <c r="AA85">
        <v>22.535592165557073</v>
      </c>
      <c r="AB85">
        <v>20.90968648974183</v>
      </c>
      <c r="AC85">
        <v>20.630376745737156</v>
      </c>
      <c r="AD85">
        <v>20.392549526446402</v>
      </c>
      <c r="AE85">
        <v>20.156390007372728</v>
      </c>
      <c r="AF85">
        <v>19.919064340080151</v>
      </c>
      <c r="AG85">
        <v>19.682848196178139</v>
      </c>
      <c r="AH85">
        <v>19.449658343102239</v>
      </c>
      <c r="AI85">
        <v>19.220554907219324</v>
      </c>
      <c r="AJ85">
        <v>18.995962134859457</v>
      </c>
      <c r="AK85">
        <v>18.775926237594831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169.12808238739942</v>
      </c>
      <c r="I86">
        <v>173.41952561098134</v>
      </c>
      <c r="J86">
        <v>172.48671938851982</v>
      </c>
      <c r="K86">
        <v>170.57497801274891</v>
      </c>
      <c r="L86">
        <v>168.48464443501348</v>
      </c>
      <c r="M86">
        <v>166.39418190796599</v>
      </c>
      <c r="N86">
        <v>143.2060280856588</v>
      </c>
      <c r="O86">
        <v>140.86781344586345</v>
      </c>
      <c r="P86">
        <v>110.59761763342935</v>
      </c>
      <c r="Q86">
        <v>108.4484969712197</v>
      </c>
      <c r="R86">
        <v>366.29431980947925</v>
      </c>
      <c r="S86">
        <v>320.66120721967894</v>
      </c>
      <c r="T86">
        <v>317.13534151687736</v>
      </c>
      <c r="U86">
        <v>313.3368041439054</v>
      </c>
      <c r="V86">
        <v>309.49369750425586</v>
      </c>
      <c r="W86">
        <v>305.67265081631058</v>
      </c>
      <c r="X86">
        <v>329.26961848818621</v>
      </c>
      <c r="Y86">
        <v>326.03923496448618</v>
      </c>
      <c r="Z86">
        <v>322.21289129984274</v>
      </c>
      <c r="AA86">
        <v>318.33712286639167</v>
      </c>
      <c r="AB86">
        <v>314.49206502089106</v>
      </c>
      <c r="AC86">
        <v>337.77214961226889</v>
      </c>
      <c r="AD86">
        <v>334.56387429135066</v>
      </c>
      <c r="AE86">
        <v>330.77083296804994</v>
      </c>
      <c r="AF86">
        <v>326.91983941596988</v>
      </c>
      <c r="AG86">
        <v>323.11019407779185</v>
      </c>
      <c r="AH86">
        <v>319.36296822683585</v>
      </c>
      <c r="AI86">
        <v>315.681856884875</v>
      </c>
      <c r="AJ86">
        <v>312.06611648023534</v>
      </c>
      <c r="AK86">
        <v>308.51406814882756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63.251154471379053</v>
      </c>
      <c r="I87">
        <v>64.5693720462762</v>
      </c>
      <c r="J87">
        <v>64.160246954975221</v>
      </c>
      <c r="K87">
        <v>63.429307231440248</v>
      </c>
      <c r="L87">
        <v>73.214862489773822</v>
      </c>
      <c r="M87">
        <v>72.585162825317397</v>
      </c>
      <c r="N87">
        <v>70.748282162314553</v>
      </c>
      <c r="O87">
        <v>69.84821721737957</v>
      </c>
      <c r="P87">
        <v>67.820723001537118</v>
      </c>
      <c r="Q87">
        <v>71.03182386075575</v>
      </c>
      <c r="R87">
        <v>108.85295450807169</v>
      </c>
      <c r="S87">
        <v>106.33698201442243</v>
      </c>
      <c r="T87">
        <v>105.17692243201387</v>
      </c>
      <c r="U87">
        <v>103.90641620538497</v>
      </c>
      <c r="V87">
        <v>102.68875490773416</v>
      </c>
      <c r="W87">
        <v>101.41911876618055</v>
      </c>
      <c r="X87">
        <v>101.43822057070255</v>
      </c>
      <c r="Y87">
        <v>100.22641884307663</v>
      </c>
      <c r="Z87">
        <v>99.004831555574995</v>
      </c>
      <c r="AA87">
        <v>104.17158870575523</v>
      </c>
      <c r="AB87">
        <v>103.09856384009701</v>
      </c>
      <c r="AC87">
        <v>103.154646949831</v>
      </c>
      <c r="AD87">
        <v>101.98589366049342</v>
      </c>
      <c r="AE87">
        <v>100.79981933242092</v>
      </c>
      <c r="AF87">
        <v>99.62447086378458</v>
      </c>
      <c r="AG87">
        <v>98.467183805985343</v>
      </c>
      <c r="AH87">
        <v>97.330302945021941</v>
      </c>
      <c r="AI87">
        <v>96.21432525524267</v>
      </c>
      <c r="AJ87">
        <v>95.118932591668241</v>
      </c>
      <c r="AK87">
        <v>94.043504976703176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27.813765680366352</v>
      </c>
      <c r="I88">
        <v>29.250873198011963</v>
      </c>
      <c r="J88">
        <v>29.910109317166601</v>
      </c>
      <c r="K88">
        <v>30.382185919423144</v>
      </c>
      <c r="L88">
        <v>33.768265587851687</v>
      </c>
      <c r="M88">
        <v>34.216580115322714</v>
      </c>
      <c r="N88">
        <v>34.579515660630889</v>
      </c>
      <c r="O88">
        <v>34.924246780728097</v>
      </c>
      <c r="P88">
        <v>33.291844751772047</v>
      </c>
      <c r="Q88">
        <v>40.855329223978764</v>
      </c>
      <c r="R88">
        <v>16.236265907158142</v>
      </c>
      <c r="S88">
        <v>15.781679996663577</v>
      </c>
      <c r="T88">
        <v>15.855737420294069</v>
      </c>
      <c r="U88">
        <v>16.023269781706361</v>
      </c>
      <c r="V88">
        <v>23.016807479665459</v>
      </c>
      <c r="W88">
        <v>23.329758813538604</v>
      </c>
      <c r="X88">
        <v>23.468352712398399</v>
      </c>
      <c r="Y88">
        <v>23.568038976922235</v>
      </c>
      <c r="Z88">
        <v>23.656229403776962</v>
      </c>
      <c r="AA88">
        <v>32.339321075066721</v>
      </c>
      <c r="AB88">
        <v>31.346047562332323</v>
      </c>
      <c r="AC88">
        <v>31.32851372511174</v>
      </c>
      <c r="AD88">
        <v>31.309852943913885</v>
      </c>
      <c r="AE88">
        <v>31.282134743777235</v>
      </c>
      <c r="AF88">
        <v>31.24845629177042</v>
      </c>
      <c r="AG88">
        <v>31.212274900605163</v>
      </c>
      <c r="AH88">
        <v>31.175676498445771</v>
      </c>
      <c r="AI88">
        <v>31.137939905856381</v>
      </c>
      <c r="AJ88">
        <v>31.101152651093766</v>
      </c>
      <c r="AK88">
        <v>31.06878758787812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16.81352980178481</v>
      </c>
      <c r="I89">
        <v>18.267241997688743</v>
      </c>
      <c r="J89">
        <v>19.333604734759447</v>
      </c>
      <c r="K89">
        <v>19.44674030888396</v>
      </c>
      <c r="L89">
        <v>26.226250794734863</v>
      </c>
      <c r="M89">
        <v>26.847844211388416</v>
      </c>
      <c r="N89">
        <v>26.142555033390515</v>
      </c>
      <c r="O89">
        <v>26.274261536514686</v>
      </c>
      <c r="P89">
        <v>26.070974464659336</v>
      </c>
      <c r="Q89">
        <v>23.997736472211706</v>
      </c>
      <c r="R89">
        <v>35.604339231841543</v>
      </c>
      <c r="S89">
        <v>33.297892009225279</v>
      </c>
      <c r="T89">
        <v>32.690789789912778</v>
      </c>
      <c r="U89">
        <v>32.090109700092299</v>
      </c>
      <c r="V89">
        <v>33.596468304939009</v>
      </c>
      <c r="W89">
        <v>33.034641954582476</v>
      </c>
      <c r="X89">
        <v>33.575036023884962</v>
      </c>
      <c r="Y89">
        <v>33.003203742506273</v>
      </c>
      <c r="Z89">
        <v>32.419736036417788</v>
      </c>
      <c r="AA89">
        <v>42.328629927395497</v>
      </c>
      <c r="AB89">
        <v>41.889815527104446</v>
      </c>
      <c r="AC89">
        <v>42.374380000463383</v>
      </c>
      <c r="AD89">
        <v>48.459847296250146</v>
      </c>
      <c r="AE89">
        <v>47.892153431357734</v>
      </c>
      <c r="AF89">
        <v>47.197694303838048</v>
      </c>
      <c r="AG89">
        <v>46.493641654877685</v>
      </c>
      <c r="AH89">
        <v>45.80138016937687</v>
      </c>
      <c r="AI89">
        <v>45.120879623768076</v>
      </c>
      <c r="AJ89">
        <v>44.453932498440452</v>
      </c>
      <c r="AK89">
        <v>43.799967247457118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0.1386679343589492</v>
      </c>
      <c r="I90">
        <v>0.23582577246170633</v>
      </c>
      <c r="J90">
        <v>0.27978194080078289</v>
      </c>
      <c r="K90">
        <v>0.28903963901480978</v>
      </c>
      <c r="L90">
        <v>0.27392972708737418</v>
      </c>
      <c r="M90">
        <v>0.26065041981866433</v>
      </c>
      <c r="N90">
        <v>0.24774559934397367</v>
      </c>
      <c r="O90">
        <v>0.23999518508739381</v>
      </c>
      <c r="P90">
        <v>0.23383053677097365</v>
      </c>
      <c r="Q90">
        <v>0.23581607123170922</v>
      </c>
      <c r="R90">
        <v>0.26532830915453331</v>
      </c>
      <c r="S90">
        <v>0.28447536776523563</v>
      </c>
      <c r="T90">
        <v>0.29596111410474801</v>
      </c>
      <c r="U90">
        <v>0.30235009751327091</v>
      </c>
      <c r="V90">
        <v>0.3090289658945311</v>
      </c>
      <c r="W90">
        <v>0.30931476381073075</v>
      </c>
      <c r="X90">
        <v>0.31133840999519879</v>
      </c>
      <c r="Y90">
        <v>0.31180410454996199</v>
      </c>
      <c r="Z90">
        <v>0.31055265557407008</v>
      </c>
      <c r="AA90">
        <v>0.32098735474614948</v>
      </c>
      <c r="AB90">
        <v>0.32314490848028843</v>
      </c>
      <c r="AC90">
        <v>0.32326743001613867</v>
      </c>
      <c r="AD90">
        <v>0.3352759377792891</v>
      </c>
      <c r="AE90">
        <v>0.33944576626425693</v>
      </c>
      <c r="AF90">
        <v>0.33624909266321001</v>
      </c>
      <c r="AG90">
        <v>0.32870075155180256</v>
      </c>
      <c r="AH90">
        <v>0.31902621211210569</v>
      </c>
      <c r="AI90">
        <v>0.3085354531824791</v>
      </c>
      <c r="AJ90">
        <v>0.29789348760185241</v>
      </c>
      <c r="AK90">
        <v>0.28736723519373619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28.831458213783613</v>
      </c>
      <c r="I91">
        <v>29.682666407299262</v>
      </c>
      <c r="J91">
        <v>29.542924641135258</v>
      </c>
      <c r="K91">
        <v>29.209627441838816</v>
      </c>
      <c r="L91">
        <v>26.139955551649628</v>
      </c>
      <c r="M91">
        <v>25.69934085505141</v>
      </c>
      <c r="N91">
        <v>25.335597866409266</v>
      </c>
      <c r="O91">
        <v>24.994374802240937</v>
      </c>
      <c r="P91">
        <v>24.660712022713184</v>
      </c>
      <c r="Q91">
        <v>28.280411756769741</v>
      </c>
      <c r="R91">
        <v>20.104821907025293</v>
      </c>
      <c r="S91">
        <v>20.049359809886823</v>
      </c>
      <c r="T91">
        <v>19.700716356766577</v>
      </c>
      <c r="U91">
        <v>19.370920373604307</v>
      </c>
      <c r="V91">
        <v>19.458449667772971</v>
      </c>
      <c r="W91">
        <v>19.147489193911138</v>
      </c>
      <c r="X91">
        <v>18.830109871457303</v>
      </c>
      <c r="Y91">
        <v>18.516143626409697</v>
      </c>
      <c r="Z91">
        <v>18.205700588359154</v>
      </c>
      <c r="AA91">
        <v>15.282588888773695</v>
      </c>
      <c r="AB91">
        <v>16.400589050818226</v>
      </c>
      <c r="AC91">
        <v>16.190843648601504</v>
      </c>
      <c r="AD91">
        <v>38.564929764888454</v>
      </c>
      <c r="AE91">
        <v>38.909825010693154</v>
      </c>
      <c r="AF91">
        <v>38.592018444434785</v>
      </c>
      <c r="AG91">
        <v>38.155567706025948</v>
      </c>
      <c r="AH91">
        <v>37.701283483971459</v>
      </c>
      <c r="AI91">
        <v>37.250484660159145</v>
      </c>
      <c r="AJ91">
        <v>36.807367787711101</v>
      </c>
      <c r="AK91">
        <v>36.368922488526835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0.13781121977223254</v>
      </c>
      <c r="I92">
        <v>0.23443916404641829</v>
      </c>
      <c r="J92">
        <v>0.27822882209829203</v>
      </c>
      <c r="K92">
        <v>0.28750632432932299</v>
      </c>
      <c r="L92">
        <v>0.2725656666776155</v>
      </c>
      <c r="M92">
        <v>0.25949134681504393</v>
      </c>
      <c r="N92">
        <v>0.24687565281567014</v>
      </c>
      <c r="O92">
        <v>0.23947681675846599</v>
      </c>
      <c r="P92">
        <v>0.23373083119349047</v>
      </c>
      <c r="Q92">
        <v>0.23613375203006548</v>
      </c>
      <c r="R92">
        <v>0.26591709036356548</v>
      </c>
      <c r="S92">
        <v>0.2854097185703397</v>
      </c>
      <c r="T92">
        <v>0.29726370716021133</v>
      </c>
      <c r="U92">
        <v>0.30399966460241679</v>
      </c>
      <c r="V92">
        <v>0.31096604233915581</v>
      </c>
      <c r="W92">
        <v>0.31152654788986212</v>
      </c>
      <c r="X92">
        <v>0.31376156936206989</v>
      </c>
      <c r="Y92">
        <v>0.31439806834487882</v>
      </c>
      <c r="Z92">
        <v>0.31327901182336415</v>
      </c>
      <c r="AA92">
        <v>0.32372030128136053</v>
      </c>
      <c r="AB92">
        <v>0.32589247052270398</v>
      </c>
      <c r="AC92">
        <v>0.32599636892902684</v>
      </c>
      <c r="AD92">
        <v>0.33787158565286024</v>
      </c>
      <c r="AE92">
        <v>0.34193232869177415</v>
      </c>
      <c r="AF92">
        <v>0.33864677938229004</v>
      </c>
      <c r="AG92">
        <v>0.33100682826225913</v>
      </c>
      <c r="AH92">
        <v>0.32122967932946001</v>
      </c>
      <c r="AI92">
        <v>0.31062510793800069</v>
      </c>
      <c r="AJ92">
        <v>0.29985916056114448</v>
      </c>
      <c r="AK92">
        <v>0.28919969443423899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24.550516029371416</v>
      </c>
      <c r="I93">
        <v>25.124244050170219</v>
      </c>
      <c r="J93">
        <v>25.076221157082035</v>
      </c>
      <c r="K93">
        <v>24.796632236973348</v>
      </c>
      <c r="L93">
        <v>21.725382102969661</v>
      </c>
      <c r="M93">
        <v>22.20495133728404</v>
      </c>
      <c r="N93">
        <v>21.701547097241193</v>
      </c>
      <c r="O93">
        <v>21.428789162124939</v>
      </c>
      <c r="P93">
        <v>20.888350958729607</v>
      </c>
      <c r="Q93">
        <v>19.366062497177428</v>
      </c>
      <c r="R93">
        <v>33.207030478725152</v>
      </c>
      <c r="S93">
        <v>32.704637719098592</v>
      </c>
      <c r="T93">
        <v>32.385719706868258</v>
      </c>
      <c r="U93">
        <v>32.013882330868569</v>
      </c>
      <c r="V93">
        <v>32.516588722497211</v>
      </c>
      <c r="W93">
        <v>31.528120986922261</v>
      </c>
      <c r="X93">
        <v>31.439292993281654</v>
      </c>
      <c r="Y93">
        <v>31.067134881042048</v>
      </c>
      <c r="Z93">
        <v>30.694024643403651</v>
      </c>
      <c r="AA93">
        <v>33.729152492484801</v>
      </c>
      <c r="AB93">
        <v>32.894420626012376</v>
      </c>
      <c r="AC93">
        <v>32.812602385797327</v>
      </c>
      <c r="AD93">
        <v>33.805005875573471</v>
      </c>
      <c r="AE93">
        <v>33.461537384339721</v>
      </c>
      <c r="AF93">
        <v>33.084545499396015</v>
      </c>
      <c r="AG93">
        <v>32.703866067945263</v>
      </c>
      <c r="AH93">
        <v>32.326505084732425</v>
      </c>
      <c r="AI93">
        <v>31.954522356678417</v>
      </c>
      <c r="AJ93">
        <v>31.588497492089786</v>
      </c>
      <c r="AK93">
        <v>31.228466474420546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0.92990700622257449</v>
      </c>
      <c r="I94">
        <v>1.039036123364423</v>
      </c>
      <c r="J94">
        <v>1.0771205988515664</v>
      </c>
      <c r="K94">
        <v>1.0774672246252504</v>
      </c>
      <c r="L94">
        <v>1.0530705686193853</v>
      </c>
      <c r="M94">
        <v>1.0304996177237458</v>
      </c>
      <c r="N94">
        <v>1.0085106096192842</v>
      </c>
      <c r="O94">
        <v>0.99185474875287394</v>
      </c>
      <c r="P94">
        <v>0.97696967351625918</v>
      </c>
      <c r="Q94">
        <v>0.97030605293826344</v>
      </c>
      <c r="R94">
        <v>5.5765130124882711</v>
      </c>
      <c r="S94">
        <v>5.6628095682214052</v>
      </c>
      <c r="T94">
        <v>5.6339627570261008</v>
      </c>
      <c r="U94">
        <v>5.5811931059716935</v>
      </c>
      <c r="V94">
        <v>5.5257853801925272</v>
      </c>
      <c r="W94">
        <v>5.4643405300794701</v>
      </c>
      <c r="X94">
        <v>5.405550127201586</v>
      </c>
      <c r="Y94">
        <v>5.3462567747484036</v>
      </c>
      <c r="Z94">
        <v>5.286281783813207</v>
      </c>
      <c r="AA94">
        <v>5.2388669848036029</v>
      </c>
      <c r="AB94">
        <v>2.3463518665948424</v>
      </c>
      <c r="AC94">
        <v>2.2426460031009787</v>
      </c>
      <c r="AD94">
        <v>2.216379502748822</v>
      </c>
      <c r="AE94">
        <v>2.1944713769101343</v>
      </c>
      <c r="AF94">
        <v>2.1677807085145329</v>
      </c>
      <c r="AG94">
        <v>2.1373900878317365</v>
      </c>
      <c r="AH94">
        <v>2.1051629125255378</v>
      </c>
      <c r="AI94">
        <v>2.0723914900808715</v>
      </c>
      <c r="AJ94">
        <v>2.0397873368340314</v>
      </c>
      <c r="AK94">
        <v>2.0076623949865979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0.16314746299348482</v>
      </c>
      <c r="I95">
        <v>0.24729883606433578</v>
      </c>
      <c r="J95">
        <v>0.28409734621923644</v>
      </c>
      <c r="K95">
        <v>0.28885605054549401</v>
      </c>
      <c r="L95">
        <v>0.26434885581492207</v>
      </c>
      <c r="M95">
        <v>0.23808207382360891</v>
      </c>
      <c r="N95">
        <v>0.20347097247119805</v>
      </c>
      <c r="O95">
        <v>0.16951820718866806</v>
      </c>
      <c r="P95">
        <v>0.13346143058541315</v>
      </c>
      <c r="Q95">
        <v>0.10607219108891286</v>
      </c>
      <c r="R95">
        <v>0.11040910435948792</v>
      </c>
      <c r="S95">
        <v>9.9444406317461542E-2</v>
      </c>
      <c r="T95">
        <v>8.6483250280178225E-2</v>
      </c>
      <c r="U95">
        <v>7.2546976812160047E-2</v>
      </c>
      <c r="V95">
        <v>6.2894177451111588E-2</v>
      </c>
      <c r="W95">
        <v>4.8229845335767685E-2</v>
      </c>
      <c r="X95">
        <v>3.9759215740753362E-2</v>
      </c>
      <c r="Y95">
        <v>3.1502533197280691E-2</v>
      </c>
      <c r="Z95">
        <v>2.4252009606917646E-2</v>
      </c>
      <c r="AA95">
        <v>3.3967316742233855E-2</v>
      </c>
      <c r="AB95">
        <v>3.367467017996173E-2</v>
      </c>
      <c r="AC95">
        <v>3.5454245576049814E-2</v>
      </c>
      <c r="AD95">
        <v>5.24401637326255E-2</v>
      </c>
      <c r="AE95">
        <v>5.8567805975662246E-2</v>
      </c>
      <c r="AF95">
        <v>5.9300097718506528E-2</v>
      </c>
      <c r="AG95">
        <v>5.7002709335884916E-2</v>
      </c>
      <c r="AH95">
        <v>5.3056989377453512E-2</v>
      </c>
      <c r="AI95">
        <v>4.8400128278003329E-2</v>
      </c>
      <c r="AJ95">
        <v>4.3649089756669923E-2</v>
      </c>
      <c r="AK95">
        <v>3.9174456805946001E-2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0.23563062533271673</v>
      </c>
      <c r="I96">
        <v>0.34246162107904876</v>
      </c>
      <c r="J96">
        <v>0.39317724473320048</v>
      </c>
      <c r="K96">
        <v>0.41189894978272967</v>
      </c>
      <c r="L96">
        <v>0.39913956089374647</v>
      </c>
      <c r="M96">
        <v>0.39088411499894615</v>
      </c>
      <c r="N96">
        <v>0.37200889831146</v>
      </c>
      <c r="O96">
        <v>0.3538156428528616</v>
      </c>
      <c r="P96">
        <v>0.33025061954539137</v>
      </c>
      <c r="Q96">
        <v>0.31635646632945935</v>
      </c>
      <c r="R96">
        <v>0.34357141966605553</v>
      </c>
      <c r="S96">
        <v>0.34196947417062251</v>
      </c>
      <c r="T96">
        <v>0.33633756107822599</v>
      </c>
      <c r="U96">
        <v>0.32799323533860836</v>
      </c>
      <c r="V96">
        <v>0.32424041902785472</v>
      </c>
      <c r="W96">
        <v>0.3110624291957631</v>
      </c>
      <c r="X96">
        <v>0.30544561528902392</v>
      </c>
      <c r="Y96">
        <v>0.29777696516710694</v>
      </c>
      <c r="Z96">
        <v>0.28981151416018758</v>
      </c>
      <c r="AA96">
        <v>0.30456805701224443</v>
      </c>
      <c r="AB96">
        <v>0.30223008136300855</v>
      </c>
      <c r="AC96">
        <v>0.3032090594078829</v>
      </c>
      <c r="AD96">
        <v>0.32626521569609768</v>
      </c>
      <c r="AE96">
        <v>0.33191372800749352</v>
      </c>
      <c r="AF96">
        <v>0.33085983993110801</v>
      </c>
      <c r="AG96">
        <v>0.32653072849511133</v>
      </c>
      <c r="AH96">
        <v>0.3204900907444852</v>
      </c>
      <c r="AI96">
        <v>0.31365197052017901</v>
      </c>
      <c r="AJ96">
        <v>0.30656931882200311</v>
      </c>
      <c r="AK96">
        <v>0.29955646621695475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0.25234987059963299</v>
      </c>
      <c r="I97">
        <v>0.3966587331477367</v>
      </c>
      <c r="J97">
        <v>0.47921498778664695</v>
      </c>
      <c r="K97">
        <v>0.52436912233488897</v>
      </c>
      <c r="L97">
        <v>0.53302552979248574</v>
      </c>
      <c r="M97">
        <v>0.54519496686482594</v>
      </c>
      <c r="N97">
        <v>0.54693519349695574</v>
      </c>
      <c r="O97">
        <v>0.54791782367411557</v>
      </c>
      <c r="P97">
        <v>0.54194488278112019</v>
      </c>
      <c r="Q97">
        <v>0.5419440549907506</v>
      </c>
      <c r="R97">
        <v>0.59110620976750017</v>
      </c>
      <c r="S97">
        <v>0.60707597222922072</v>
      </c>
      <c r="T97">
        <v>0.61318582837890379</v>
      </c>
      <c r="U97">
        <v>0.6127329512678692</v>
      </c>
      <c r="V97">
        <v>0.61474550443010312</v>
      </c>
      <c r="W97">
        <v>0.60444969493655964</v>
      </c>
      <c r="X97">
        <v>0.59911421768290563</v>
      </c>
      <c r="Y97">
        <v>0.59074441962403412</v>
      </c>
      <c r="Z97">
        <v>0.58057515011975536</v>
      </c>
      <c r="AA97">
        <v>0.59495155674349487</v>
      </c>
      <c r="AB97">
        <v>0.59150546047408437</v>
      </c>
      <c r="AC97">
        <v>0.58954819248586698</v>
      </c>
      <c r="AD97">
        <v>0.60986039146140314</v>
      </c>
      <c r="AE97">
        <v>0.61508483298700067</v>
      </c>
      <c r="AF97">
        <v>0.61265349721268958</v>
      </c>
      <c r="AG97">
        <v>0.60621925382013941</v>
      </c>
      <c r="AH97">
        <v>0.5976900144777364</v>
      </c>
      <c r="AI97">
        <v>0.58818259085962055</v>
      </c>
      <c r="AJ97">
        <v>0.57833096491703984</v>
      </c>
      <c r="AK97">
        <v>0.56845635514026771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6.9394489265328652E-2</v>
      </c>
      <c r="I98">
        <v>0.13781412127420456</v>
      </c>
      <c r="J98">
        <v>0.17998661462117482</v>
      </c>
      <c r="K98">
        <v>0.19415848171353556</v>
      </c>
      <c r="L98">
        <v>0.18374947315105139</v>
      </c>
      <c r="M98">
        <v>0.16346953696684263</v>
      </c>
      <c r="N98">
        <v>0.13777665164576014</v>
      </c>
      <c r="O98">
        <v>0.11177638873218765</v>
      </c>
      <c r="P98">
        <v>8.6032047332862405E-2</v>
      </c>
      <c r="Q98">
        <v>6.4761854147055153E-2</v>
      </c>
      <c r="R98">
        <v>5.9791754239002515E-2</v>
      </c>
      <c r="S98">
        <v>5.5580138117683475E-2</v>
      </c>
      <c r="T98">
        <v>4.9239181081950356E-2</v>
      </c>
      <c r="U98">
        <v>4.0575390158137381E-2</v>
      </c>
      <c r="V98">
        <v>3.2179626809281103E-2</v>
      </c>
      <c r="W98">
        <v>2.1466784949786266E-2</v>
      </c>
      <c r="X98">
        <v>1.1995508539430766E-2</v>
      </c>
      <c r="Y98">
        <v>3.035846959842381E-3</v>
      </c>
      <c r="Z98">
        <v>-5.5924910690507978E-3</v>
      </c>
      <c r="AA98">
        <v>-7.0251787494202134E-3</v>
      </c>
      <c r="AB98">
        <v>-9.7515907585665751E-3</v>
      </c>
      <c r="AC98">
        <v>-1.2952599539772791E-2</v>
      </c>
      <c r="AD98">
        <v>-1.0284276324978858E-2</v>
      </c>
      <c r="AE98">
        <v>-9.4002284922733992E-3</v>
      </c>
      <c r="AF98">
        <v>-1.201816998367411E-2</v>
      </c>
      <c r="AG98">
        <v>-1.7539828060653129E-2</v>
      </c>
      <c r="AH98">
        <v>-2.4852936853292373E-2</v>
      </c>
      <c r="AI98">
        <v>-3.2958040831598812E-2</v>
      </c>
      <c r="AJ98">
        <v>-4.1144874353538086E-2</v>
      </c>
      <c r="AK98">
        <v>-4.8985142186985797E-2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0.96383135100956974</v>
      </c>
      <c r="I99">
        <v>1.5273909920187068</v>
      </c>
      <c r="J99">
        <v>1.7742588904513967</v>
      </c>
      <c r="K99">
        <v>1.8719415602274525</v>
      </c>
      <c r="L99">
        <v>1.8564270394069382</v>
      </c>
      <c r="M99">
        <v>1.8727960120107356</v>
      </c>
      <c r="N99">
        <v>1.8666604177221879</v>
      </c>
      <c r="O99">
        <v>1.8645020465164697</v>
      </c>
      <c r="P99">
        <v>1.8403572403814961</v>
      </c>
      <c r="Q99">
        <v>1.8505222978511204</v>
      </c>
      <c r="R99">
        <v>2.0294972157039348</v>
      </c>
      <c r="S99">
        <v>2.0987393974169377</v>
      </c>
      <c r="T99">
        <v>2.1234406444544218</v>
      </c>
      <c r="U99">
        <v>2.1303048523165113</v>
      </c>
      <c r="V99">
        <v>2.153658360855859</v>
      </c>
      <c r="W99">
        <v>2.1378207387968473</v>
      </c>
      <c r="X99">
        <v>2.1441758068262429</v>
      </c>
      <c r="Y99">
        <v>2.1413988933724371</v>
      </c>
      <c r="Z99">
        <v>2.1306130947145618</v>
      </c>
      <c r="AA99">
        <v>2.2072694621013689</v>
      </c>
      <c r="AB99">
        <v>2.2193605008717254</v>
      </c>
      <c r="AC99">
        <v>2.2302728405654282</v>
      </c>
      <c r="AD99">
        <v>2.3378610155842638</v>
      </c>
      <c r="AE99">
        <v>2.3821771212246157</v>
      </c>
      <c r="AF99">
        <v>2.3827303831700952</v>
      </c>
      <c r="AG99">
        <v>2.3631179346419895</v>
      </c>
      <c r="AH99">
        <v>2.3346375513139783</v>
      </c>
      <c r="AI99">
        <v>2.3019152597450354</v>
      </c>
      <c r="AJ99">
        <v>2.2668135157543734</v>
      </c>
      <c r="AK99">
        <v>2.2300935258564136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2.3544708363232303E-2</v>
      </c>
      <c r="I100">
        <v>3.8122827860331832E-2</v>
      </c>
      <c r="J100">
        <v>3.2945694739172637E-2</v>
      </c>
      <c r="K100">
        <v>9.8738681261645311E-3</v>
      </c>
      <c r="L100">
        <v>-2.6152192648398742E-2</v>
      </c>
      <c r="M100">
        <v>-6.656413697286867E-2</v>
      </c>
      <c r="N100">
        <v>-0.10773078510074585</v>
      </c>
      <c r="O100">
        <v>-0.14635858820141179</v>
      </c>
      <c r="P100">
        <v>-0.18165862062295979</v>
      </c>
      <c r="Q100">
        <v>-0.21141214908071415</v>
      </c>
      <c r="R100">
        <v>-0.23131380554846093</v>
      </c>
      <c r="S100">
        <v>-0.24916446167093653</v>
      </c>
      <c r="T100">
        <v>-0.26640351642833737</v>
      </c>
      <c r="U100">
        <v>-0.28286170866023141</v>
      </c>
      <c r="V100">
        <v>-0.29728013986702884</v>
      </c>
      <c r="W100">
        <v>-0.31065089049877592</v>
      </c>
      <c r="X100">
        <v>-0.32144636372087865</v>
      </c>
      <c r="Y100">
        <v>-0.33020215350572091</v>
      </c>
      <c r="Z100">
        <v>-0.33712215179130256</v>
      </c>
      <c r="AA100">
        <v>-0.33998771944576678</v>
      </c>
      <c r="AB100">
        <v>-0.34271143221491496</v>
      </c>
      <c r="AC100">
        <v>-0.3450192471822211</v>
      </c>
      <c r="AD100">
        <v>-0.3447681463281782</v>
      </c>
      <c r="AE100">
        <v>-0.34544103007396743</v>
      </c>
      <c r="AF100">
        <v>-0.34769419341630359</v>
      </c>
      <c r="AG100">
        <v>-0.35098407044560354</v>
      </c>
      <c r="AH100">
        <v>-0.35456237839076588</v>
      </c>
      <c r="AI100">
        <v>-0.35782453560042615</v>
      </c>
      <c r="AJ100">
        <v>-0.36038377611099515</v>
      </c>
      <c r="AK100">
        <v>-0.36204500022060104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1.7124008961205472</v>
      </c>
      <c r="I101">
        <v>2.6497328570221246</v>
      </c>
      <c r="J101">
        <v>3.0474769680691072</v>
      </c>
      <c r="K101">
        <v>3.2101860042927255</v>
      </c>
      <c r="L101">
        <v>3.1890899571337394</v>
      </c>
      <c r="M101">
        <v>3.2309905948469497</v>
      </c>
      <c r="N101">
        <v>3.227947847612489</v>
      </c>
      <c r="O101">
        <v>3.227213701299525</v>
      </c>
      <c r="P101">
        <v>3.1821945261496731</v>
      </c>
      <c r="Q101">
        <v>3.193151459621113</v>
      </c>
      <c r="R101">
        <v>3.4912654356499484</v>
      </c>
      <c r="S101">
        <v>3.5847432171885796</v>
      </c>
      <c r="T101">
        <v>3.6052040214382242</v>
      </c>
      <c r="U101">
        <v>3.5979956380129074</v>
      </c>
      <c r="V101">
        <v>3.6208654343363067</v>
      </c>
      <c r="W101">
        <v>3.5746796617680099</v>
      </c>
      <c r="X101">
        <v>3.5691694398876317</v>
      </c>
      <c r="Y101">
        <v>3.5467100478782765</v>
      </c>
      <c r="Z101">
        <v>3.5110768834412109</v>
      </c>
      <c r="AA101">
        <v>3.6281162121041932</v>
      </c>
      <c r="AB101">
        <v>3.6292120005428252</v>
      </c>
      <c r="AC101">
        <v>3.6333771867251397</v>
      </c>
      <c r="AD101">
        <v>3.8077124027971809</v>
      </c>
      <c r="AE101">
        <v>3.8684236720071263</v>
      </c>
      <c r="AF101">
        <v>3.8582198297863801</v>
      </c>
      <c r="AG101">
        <v>3.8176266152148308</v>
      </c>
      <c r="AH101">
        <v>3.7643186870757628</v>
      </c>
      <c r="AI101">
        <v>3.7050892274176128</v>
      </c>
      <c r="AJ101">
        <v>3.6426105464030023</v>
      </c>
      <c r="AK101">
        <v>3.5780264253065353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0.12376185494999969</v>
      </c>
      <c r="I102">
        <v>0.21267221799752267</v>
      </c>
      <c r="J102">
        <v>0.25256828808386533</v>
      </c>
      <c r="K102">
        <v>0.25668459953458456</v>
      </c>
      <c r="L102">
        <v>0.23231597391495384</v>
      </c>
      <c r="M102">
        <v>0.20261983719609411</v>
      </c>
      <c r="N102">
        <v>0.16778623146629368</v>
      </c>
      <c r="O102">
        <v>0.13399619973939458</v>
      </c>
      <c r="P102">
        <v>0.10014865428646935</v>
      </c>
      <c r="Q102">
        <v>7.3779521582673091E-2</v>
      </c>
      <c r="R102">
        <v>7.3503728587187567E-2</v>
      </c>
      <c r="S102">
        <v>6.6858250550771992E-2</v>
      </c>
      <c r="T102">
        <v>5.616009548947698E-2</v>
      </c>
      <c r="U102">
        <v>4.350774428443227E-2</v>
      </c>
      <c r="V102">
        <v>3.3463104089692663E-2</v>
      </c>
      <c r="W102">
        <v>2.0000334333847292E-2</v>
      </c>
      <c r="X102">
        <v>1.0184513799949002E-2</v>
      </c>
      <c r="Y102">
        <v>1.1380416951478622E-3</v>
      </c>
      <c r="Z102">
        <v>-7.3392187056930958E-3</v>
      </c>
      <c r="AA102">
        <v>-3.356634879669862E-3</v>
      </c>
      <c r="AB102">
        <v>-4.6319970858132997E-3</v>
      </c>
      <c r="AC102">
        <v>-6.1653733265054633E-3</v>
      </c>
      <c r="AD102">
        <v>4.0179426431086185E-3</v>
      </c>
      <c r="AE102">
        <v>8.2418315656029861E-3</v>
      </c>
      <c r="AF102">
        <v>6.4272800079923087E-3</v>
      </c>
      <c r="AG102">
        <v>9.4049443322141713E-4</v>
      </c>
      <c r="AH102">
        <v>-6.3806719116543675E-3</v>
      </c>
      <c r="AI102">
        <v>-1.4350550227260062E-2</v>
      </c>
      <c r="AJ102">
        <v>-2.2254748025918314E-2</v>
      </c>
      <c r="AK102">
        <v>-2.9699371238489647E-2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0.39568682910360309</v>
      </c>
      <c r="I103">
        <v>0.61235741425131884</v>
      </c>
      <c r="J103">
        <v>0.6920951053989377</v>
      </c>
      <c r="K103">
        <v>0.70407938287380123</v>
      </c>
      <c r="L103">
        <v>0.6646860883355421</v>
      </c>
      <c r="M103">
        <v>0.63574760184554879</v>
      </c>
      <c r="N103">
        <v>0.59715059718294938</v>
      </c>
      <c r="O103">
        <v>0.56175932274635798</v>
      </c>
      <c r="P103">
        <v>0.52011112162655415</v>
      </c>
      <c r="Q103">
        <v>0.4955872681338791</v>
      </c>
      <c r="R103">
        <v>0.54204952574450349</v>
      </c>
      <c r="S103">
        <v>0.54604501642285808</v>
      </c>
      <c r="T103">
        <v>0.53467205614605717</v>
      </c>
      <c r="U103">
        <v>0.5180700437767749</v>
      </c>
      <c r="V103">
        <v>0.50991902388959343</v>
      </c>
      <c r="W103">
        <v>0.48789205479811137</v>
      </c>
      <c r="X103">
        <v>0.47702176977826305</v>
      </c>
      <c r="Y103">
        <v>0.46445276915658695</v>
      </c>
      <c r="Z103">
        <v>0.4507326537155576</v>
      </c>
      <c r="AA103">
        <v>0.47379587643319176</v>
      </c>
      <c r="AB103">
        <v>0.47178554640685544</v>
      </c>
      <c r="AC103">
        <v>0.47055957318149488</v>
      </c>
      <c r="AD103">
        <v>0.50857361896543551</v>
      </c>
      <c r="AE103">
        <v>0.52108397778081184</v>
      </c>
      <c r="AF103">
        <v>0.51665954937025749</v>
      </c>
      <c r="AG103">
        <v>0.50468562465879607</v>
      </c>
      <c r="AH103">
        <v>0.48974341391807563</v>
      </c>
      <c r="AI103">
        <v>0.47386463870568996</v>
      </c>
      <c r="AJ103">
        <v>0.45796226951855257</v>
      </c>
      <c r="AK103">
        <v>0.44244152848462726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0.62644642290612396</v>
      </c>
      <c r="I104">
        <v>0.96831377843697997</v>
      </c>
      <c r="J104">
        <v>1.0993799176999497</v>
      </c>
      <c r="K104">
        <v>1.132411259097843</v>
      </c>
      <c r="L104">
        <v>1.091616057069178</v>
      </c>
      <c r="M104">
        <v>1.0717007371808362</v>
      </c>
      <c r="N104">
        <v>1.0373958708288722</v>
      </c>
      <c r="O104">
        <v>1.0072661934365401</v>
      </c>
      <c r="P104">
        <v>0.96527048804757598</v>
      </c>
      <c r="Q104">
        <v>0.94816229614214098</v>
      </c>
      <c r="R104">
        <v>1.0406424858675489</v>
      </c>
      <c r="S104">
        <v>1.0628585890929854</v>
      </c>
      <c r="T104">
        <v>1.0596153393399144</v>
      </c>
      <c r="U104">
        <v>1.0476279131684363</v>
      </c>
      <c r="V104">
        <v>1.0483929169518902</v>
      </c>
      <c r="W104">
        <v>1.0260894502322815</v>
      </c>
      <c r="X104">
        <v>1.0203503581409201</v>
      </c>
      <c r="Y104">
        <v>1.0104696949344572</v>
      </c>
      <c r="Z104">
        <v>0.99736130386338662</v>
      </c>
      <c r="AA104">
        <v>1.0411977907485825</v>
      </c>
      <c r="AB104">
        <v>1.0439210840701874</v>
      </c>
      <c r="AC104">
        <v>1.0473782573823698</v>
      </c>
      <c r="AD104">
        <v>1.1128451911344373</v>
      </c>
      <c r="AE104">
        <v>1.1371074509066492</v>
      </c>
      <c r="AF104">
        <v>1.1343510426574444</v>
      </c>
      <c r="AG104">
        <v>1.1196696180122645</v>
      </c>
      <c r="AH104">
        <v>1.1001139324766207</v>
      </c>
      <c r="AI104">
        <v>1.078594510157993</v>
      </c>
      <c r="AJ104">
        <v>1.0563188657064293</v>
      </c>
      <c r="AK104">
        <v>1.033795463391507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8.6920708004178948E-2</v>
      </c>
      <c r="I105">
        <v>0.16381143773447349</v>
      </c>
      <c r="J105">
        <v>0.21045161862032202</v>
      </c>
      <c r="K105">
        <v>0.22840349717583308</v>
      </c>
      <c r="L105">
        <v>0.22065872407117659</v>
      </c>
      <c r="M105">
        <v>0.20338043822092366</v>
      </c>
      <c r="N105">
        <v>0.17900837403190817</v>
      </c>
      <c r="O105">
        <v>0.15292710211496363</v>
      </c>
      <c r="P105">
        <v>0.12526311530465239</v>
      </c>
      <c r="Q105">
        <v>0.10156749516074814</v>
      </c>
      <c r="R105">
        <v>9.630475290696161E-2</v>
      </c>
      <c r="S105">
        <v>8.9069980234857127E-2</v>
      </c>
      <c r="T105">
        <v>7.9155831077937222E-2</v>
      </c>
      <c r="U105">
        <v>6.705120486190097E-2</v>
      </c>
      <c r="V105">
        <v>5.5943457550799991E-2</v>
      </c>
      <c r="W105">
        <v>4.2157900216577282E-2</v>
      </c>
      <c r="X105">
        <v>3.0410908333111664E-2</v>
      </c>
      <c r="Y105">
        <v>1.9272110880441673E-2</v>
      </c>
      <c r="Z105">
        <v>8.6466232956050604E-3</v>
      </c>
      <c r="AA105">
        <v>7.1072340395161859E-3</v>
      </c>
      <c r="AB105">
        <v>3.3584479129489253E-3</v>
      </c>
      <c r="AC105">
        <v>-2.9396077693144562E-4</v>
      </c>
      <c r="AD105">
        <v>4.0284320406813734E-3</v>
      </c>
      <c r="AE105">
        <v>5.6587305694133505E-3</v>
      </c>
      <c r="AF105">
        <v>3.5163436864715791E-3</v>
      </c>
      <c r="AG105">
        <v>-1.4553425140895193E-3</v>
      </c>
      <c r="AH105">
        <v>-8.1177968873524797E-3</v>
      </c>
      <c r="AI105">
        <v>-1.5535641533126476E-2</v>
      </c>
      <c r="AJ105">
        <v>-2.3052556028801963E-2</v>
      </c>
      <c r="AK105">
        <v>-3.0261344951609814E-2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9.8767231197527394E-2</v>
      </c>
      <c r="I106">
        <v>0.19754401939970911</v>
      </c>
      <c r="J106">
        <v>0.2600140301718179</v>
      </c>
      <c r="K106">
        <v>0.28987374299809243</v>
      </c>
      <c r="L106">
        <v>0.29602451664814122</v>
      </c>
      <c r="M106">
        <v>0.29945111180633699</v>
      </c>
      <c r="N106">
        <v>0.30452339718944899</v>
      </c>
      <c r="O106">
        <v>0.31502897027795296</v>
      </c>
      <c r="P106">
        <v>0.32870059519900519</v>
      </c>
      <c r="Q106">
        <v>0.34883042798790065</v>
      </c>
      <c r="R106">
        <v>0.38982474764455155</v>
      </c>
      <c r="S106">
        <v>0.42838475192212844</v>
      </c>
      <c r="T106">
        <v>0.45946347645700047</v>
      </c>
      <c r="U106">
        <v>0.48344154108213022</v>
      </c>
      <c r="V106">
        <v>0.50426576862072636</v>
      </c>
      <c r="W106">
        <v>0.51828673711162843</v>
      </c>
      <c r="X106">
        <v>0.53018979335541783</v>
      </c>
      <c r="Y106">
        <v>0.53896378277049628</v>
      </c>
      <c r="Z106">
        <v>0.54418106516664899</v>
      </c>
      <c r="AA106">
        <v>0.5553060892771855</v>
      </c>
      <c r="AB106">
        <v>0.56094151028394101</v>
      </c>
      <c r="AC106">
        <v>0.56239193987923652</v>
      </c>
      <c r="AD106">
        <v>0.57019712945267642</v>
      </c>
      <c r="AE106">
        <v>0.57364816060154755</v>
      </c>
      <c r="AF106">
        <v>0.57010151762204586</v>
      </c>
      <c r="AG106">
        <v>0.56106108271951616</v>
      </c>
      <c r="AH106">
        <v>0.54860076879315045</v>
      </c>
      <c r="AI106">
        <v>0.53425410470542278</v>
      </c>
      <c r="AJ106">
        <v>0.51891156893983936</v>
      </c>
      <c r="AK106">
        <v>0.50298955019403291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24.658009621284947</v>
      </c>
      <c r="I107">
        <v>35.455473077334609</v>
      </c>
      <c r="J107">
        <v>39.803495946857502</v>
      </c>
      <c r="K107">
        <v>41.796950578898475</v>
      </c>
      <c r="L107">
        <v>39.153576172668146</v>
      </c>
      <c r="M107">
        <v>39.973008691996803</v>
      </c>
      <c r="N107">
        <v>40.501810193882527</v>
      </c>
      <c r="O107">
        <v>40.812887037696434</v>
      </c>
      <c r="P107">
        <v>40.974951166710191</v>
      </c>
      <c r="Q107">
        <v>40.677786104584214</v>
      </c>
      <c r="R107">
        <v>37.517731961860946</v>
      </c>
      <c r="S107">
        <v>36.216587727152813</v>
      </c>
      <c r="T107">
        <v>35.536655525198071</v>
      </c>
      <c r="U107">
        <v>35.012959278184773</v>
      </c>
      <c r="V107">
        <v>33.874132749839461</v>
      </c>
      <c r="W107">
        <v>31.906819484319993</v>
      </c>
      <c r="X107">
        <v>30.81541528899745</v>
      </c>
      <c r="Y107">
        <v>30.024523831802362</v>
      </c>
      <c r="Z107">
        <v>29.320920230606685</v>
      </c>
      <c r="AA107">
        <v>29.593093377847236</v>
      </c>
      <c r="AB107">
        <v>28.250592345095747</v>
      </c>
      <c r="AC107">
        <v>27.332227064581073</v>
      </c>
      <c r="AD107">
        <v>26.590126790906798</v>
      </c>
      <c r="AE107">
        <v>25.904393464290344</v>
      </c>
      <c r="AF107">
        <v>25.238612256676408</v>
      </c>
      <c r="AG107">
        <v>24.584956003057854</v>
      </c>
      <c r="AH107">
        <v>23.943541451062345</v>
      </c>
      <c r="AI107">
        <v>23.315936609934873</v>
      </c>
      <c r="AJ107">
        <v>22.703473523930029</v>
      </c>
      <c r="AK107">
        <v>22.107007333555948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99.641310566880207</v>
      </c>
      <c r="I108">
        <v>159.16166759715651</v>
      </c>
      <c r="J108">
        <v>186.2733280301284</v>
      </c>
      <c r="K108">
        <v>199.28204159887565</v>
      </c>
      <c r="L108">
        <v>206.61462614402942</v>
      </c>
      <c r="M108">
        <v>211.36513726240813</v>
      </c>
      <c r="N108">
        <v>196.81874905955056</v>
      </c>
      <c r="O108">
        <v>192.20903751224694</v>
      </c>
      <c r="P108">
        <v>166.12087745837295</v>
      </c>
      <c r="Q108">
        <v>156.40997630275612</v>
      </c>
      <c r="R108">
        <v>344.62655648342491</v>
      </c>
      <c r="S108">
        <v>404.60306405743881</v>
      </c>
      <c r="T108">
        <v>427.62929508883349</v>
      </c>
      <c r="U108">
        <v>437.06925656683887</v>
      </c>
      <c r="V108">
        <v>440.7426102180022</v>
      </c>
      <c r="W108">
        <v>441.39196570669645</v>
      </c>
      <c r="X108">
        <v>465.50071638172693</v>
      </c>
      <c r="Y108">
        <v>472.65473742115375</v>
      </c>
      <c r="Z108">
        <v>472.35149945210185</v>
      </c>
      <c r="AA108">
        <v>468.77751111119716</v>
      </c>
      <c r="AB108">
        <v>463.43658442077486</v>
      </c>
      <c r="AC108">
        <v>482.34560090886703</v>
      </c>
      <c r="AD108">
        <v>484.75424455114853</v>
      </c>
      <c r="AE108">
        <v>480.32041854867254</v>
      </c>
      <c r="AF108">
        <v>473.2057331453662</v>
      </c>
      <c r="AG108">
        <v>464.87746314257413</v>
      </c>
      <c r="AH108">
        <v>455.88814001916268</v>
      </c>
      <c r="AI108">
        <v>446.48600443951534</v>
      </c>
      <c r="AJ108">
        <v>436.81335048490047</v>
      </c>
      <c r="AK108">
        <v>426.97077239796027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40.825041707448094</v>
      </c>
      <c r="I109">
        <v>60.344257829933021</v>
      </c>
      <c r="J109">
        <v>68.512780471999008</v>
      </c>
      <c r="K109">
        <v>72.32670507613463</v>
      </c>
      <c r="L109">
        <v>82.323774418225909</v>
      </c>
      <c r="M109">
        <v>86.903683534584417</v>
      </c>
      <c r="N109">
        <v>88.409447628621436</v>
      </c>
      <c r="O109">
        <v>89.382771880335653</v>
      </c>
      <c r="P109">
        <v>89.091315569662967</v>
      </c>
      <c r="Q109">
        <v>92.271581685542372</v>
      </c>
      <c r="R109">
        <v>123.09009805344817</v>
      </c>
      <c r="S109">
        <v>134.01103959565023</v>
      </c>
      <c r="T109">
        <v>138.00049160034655</v>
      </c>
      <c r="U109">
        <v>139.38915170673377</v>
      </c>
      <c r="V109">
        <v>139.69874245314884</v>
      </c>
      <c r="W109">
        <v>139.35199797973752</v>
      </c>
      <c r="X109">
        <v>139.62056280915522</v>
      </c>
      <c r="Y109">
        <v>138.88869842644951</v>
      </c>
      <c r="Z109">
        <v>137.61829941148588</v>
      </c>
      <c r="AA109">
        <v>141.30404590469584</v>
      </c>
      <c r="AB109">
        <v>141.48143141735255</v>
      </c>
      <c r="AC109">
        <v>141.2513259279807</v>
      </c>
      <c r="AD109">
        <v>139.79386151946994</v>
      </c>
      <c r="AE109">
        <v>137.80268641240124</v>
      </c>
      <c r="AF109">
        <v>135.55283003726322</v>
      </c>
      <c r="AG109">
        <v>133.15275636447561</v>
      </c>
      <c r="AH109">
        <v>130.65406253102606</v>
      </c>
      <c r="AI109">
        <v>128.0875470394233</v>
      </c>
      <c r="AJ109">
        <v>125.47526242210161</v>
      </c>
      <c r="AK109">
        <v>122.83485056519852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18.695830169454307</v>
      </c>
      <c r="I110">
        <v>27.304624075998273</v>
      </c>
      <c r="J110">
        <v>31.3434212976351</v>
      </c>
      <c r="K110">
        <v>33.706360505743696</v>
      </c>
      <c r="L110">
        <v>37.583074950370609</v>
      </c>
      <c r="M110">
        <v>39.896402161157461</v>
      </c>
      <c r="N110">
        <v>41.547410038672126</v>
      </c>
      <c r="O110">
        <v>42.909261984678082</v>
      </c>
      <c r="P110">
        <v>42.637254299078428</v>
      </c>
      <c r="Q110">
        <v>48.54254908802853</v>
      </c>
      <c r="R110">
        <v>32.085504810501185</v>
      </c>
      <c r="S110">
        <v>26.476776957005164</v>
      </c>
      <c r="T110">
        <v>24.568242228106762</v>
      </c>
      <c r="U110">
        <v>23.819737206525815</v>
      </c>
      <c r="V110">
        <v>28.45285103240456</v>
      </c>
      <c r="W110">
        <v>30.144997854886736</v>
      </c>
      <c r="X110">
        <v>30.676378991539899</v>
      </c>
      <c r="Y110">
        <v>30.809641944450462</v>
      </c>
      <c r="Z110">
        <v>30.801286698622011</v>
      </c>
      <c r="AA110">
        <v>37.020629570708927</v>
      </c>
      <c r="AB110">
        <v>38.488276231107463</v>
      </c>
      <c r="AC110">
        <v>38.961939678964775</v>
      </c>
      <c r="AD110">
        <v>39.113677022836704</v>
      </c>
      <c r="AE110">
        <v>39.131399705679783</v>
      </c>
      <c r="AF110">
        <v>39.077958599363939</v>
      </c>
      <c r="AG110">
        <v>38.978121500066386</v>
      </c>
      <c r="AH110">
        <v>38.84361783663077</v>
      </c>
      <c r="AI110">
        <v>38.679780823305251</v>
      </c>
      <c r="AJ110">
        <v>38.491770572048779</v>
      </c>
      <c r="AK110">
        <v>38.28567631050803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11.460668961697685</v>
      </c>
      <c r="I111">
        <v>16.939408553980996</v>
      </c>
      <c r="J111">
        <v>19.913366772403009</v>
      </c>
      <c r="K111">
        <v>21.405213827395265</v>
      </c>
      <c r="L111">
        <v>27.110942121882744</v>
      </c>
      <c r="M111">
        <v>30.054362488767939</v>
      </c>
      <c r="N111">
        <v>31.028778781297483</v>
      </c>
      <c r="O111">
        <v>31.894768672307006</v>
      </c>
      <c r="P111">
        <v>32.437319793966424</v>
      </c>
      <c r="Q111">
        <v>31.42614552434646</v>
      </c>
      <c r="R111">
        <v>39.797543206929674</v>
      </c>
      <c r="S111">
        <v>41.474089627778895</v>
      </c>
      <c r="T111">
        <v>41.898091993300788</v>
      </c>
      <c r="U111">
        <v>41.87752296354865</v>
      </c>
      <c r="V111">
        <v>43.219064276793787</v>
      </c>
      <c r="W111">
        <v>43.445457550362399</v>
      </c>
      <c r="X111">
        <v>44.054710308258535</v>
      </c>
      <c r="Y111">
        <v>43.923688825388709</v>
      </c>
      <c r="Z111">
        <v>43.475068099150072</v>
      </c>
      <c r="AA111">
        <v>50.723565223278101</v>
      </c>
      <c r="AB111">
        <v>53.071387384032562</v>
      </c>
      <c r="AC111">
        <v>54.322504544019722</v>
      </c>
      <c r="AD111">
        <v>59.434775664832507</v>
      </c>
      <c r="AE111">
        <v>60.945797234951485</v>
      </c>
      <c r="AF111">
        <v>61.040496643210496</v>
      </c>
      <c r="AG111">
        <v>60.607770403485574</v>
      </c>
      <c r="AH111">
        <v>59.946491580980151</v>
      </c>
      <c r="AI111">
        <v>59.156541856331636</v>
      </c>
      <c r="AJ111">
        <v>58.2776935804076</v>
      </c>
      <c r="AK111">
        <v>57.329145714911498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8.7011147869398009E-2</v>
      </c>
      <c r="I112">
        <v>0.17139927165912283</v>
      </c>
      <c r="J112">
        <v>0.21940560600730574</v>
      </c>
      <c r="K112">
        <v>0.23600521081841297</v>
      </c>
      <c r="L112">
        <v>0.23161673623455226</v>
      </c>
      <c r="M112">
        <v>0.22669889439153046</v>
      </c>
      <c r="N112">
        <v>0.22600011660005581</v>
      </c>
      <c r="O112">
        <v>0.23283638525424255</v>
      </c>
      <c r="P112">
        <v>0.24474875404998375</v>
      </c>
      <c r="Q112">
        <v>0.26408697326545383</v>
      </c>
      <c r="R112">
        <v>0.30281796074189682</v>
      </c>
      <c r="S112">
        <v>0.33941057636008853</v>
      </c>
      <c r="T112">
        <v>0.36875744721174275</v>
      </c>
      <c r="U112">
        <v>0.39124553275282636</v>
      </c>
      <c r="V112">
        <v>0.410546212814622</v>
      </c>
      <c r="W112">
        <v>0.42357268201378417</v>
      </c>
      <c r="X112">
        <v>0.43455303533574963</v>
      </c>
      <c r="Y112">
        <v>0.44263398487984773</v>
      </c>
      <c r="Z112">
        <v>0.44738798004420044</v>
      </c>
      <c r="AA112">
        <v>0.45702491326065076</v>
      </c>
      <c r="AB112">
        <v>0.46134528329380142</v>
      </c>
      <c r="AC112">
        <v>0.46141339848486673</v>
      </c>
      <c r="AD112">
        <v>0.46687634602320394</v>
      </c>
      <c r="AE112">
        <v>0.46810664259813173</v>
      </c>
      <c r="AF112">
        <v>0.46265324151821829</v>
      </c>
      <c r="AG112">
        <v>0.45207652641048313</v>
      </c>
      <c r="AH112">
        <v>0.43848575780935928</v>
      </c>
      <c r="AI112">
        <v>0.42341064651056914</v>
      </c>
      <c r="AJ112">
        <v>0.40770002955745621</v>
      </c>
      <c r="AK112">
        <v>0.39170654781506276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19.363873895908434</v>
      </c>
      <c r="I113">
        <v>27.88620081668931</v>
      </c>
      <c r="J113">
        <v>31.35219616147744</v>
      </c>
      <c r="K113">
        <v>32.945392944297346</v>
      </c>
      <c r="L113">
        <v>31.865050240529747</v>
      </c>
      <c r="M113">
        <v>31.664378669538131</v>
      </c>
      <c r="N113">
        <v>31.74482629969264</v>
      </c>
      <c r="O113">
        <v>31.857043636764914</v>
      </c>
      <c r="P113">
        <v>31.919616852656961</v>
      </c>
      <c r="Q113">
        <v>34.82472514732433</v>
      </c>
      <c r="R113">
        <v>29.938864649240848</v>
      </c>
      <c r="S113">
        <v>28.306933908110654</v>
      </c>
      <c r="T113">
        <v>27.506561099376725</v>
      </c>
      <c r="U113">
        <v>26.933269142404992</v>
      </c>
      <c r="V113">
        <v>26.712201197463671</v>
      </c>
      <c r="W113">
        <v>26.298288780506706</v>
      </c>
      <c r="X113">
        <v>25.79495597971362</v>
      </c>
      <c r="Y113">
        <v>25.249366523356208</v>
      </c>
      <c r="Z113">
        <v>24.678678782105834</v>
      </c>
      <c r="AA113">
        <v>22.157681209502922</v>
      </c>
      <c r="AB113">
        <v>21.90795993691188</v>
      </c>
      <c r="AC113">
        <v>21.463823285505601</v>
      </c>
      <c r="AD113">
        <v>36.958418667287773</v>
      </c>
      <c r="AE113">
        <v>43.09561379627096</v>
      </c>
      <c r="AF113">
        <v>45.189679011153693</v>
      </c>
      <c r="AG113">
        <v>45.842596535857361</v>
      </c>
      <c r="AH113">
        <v>45.964289170518491</v>
      </c>
      <c r="AI113">
        <v>45.85774639787752</v>
      </c>
      <c r="AJ113">
        <v>45.625187959073088</v>
      </c>
      <c r="AK113">
        <v>45.301685144162661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8.6062560106814345E-2</v>
      </c>
      <c r="I114">
        <v>0.169185584715148</v>
      </c>
      <c r="J114">
        <v>0.21596743518854655</v>
      </c>
      <c r="K114">
        <v>0.2314406875589814</v>
      </c>
      <c r="L114">
        <v>0.22606672952729667</v>
      </c>
      <c r="M114">
        <v>0.22023474018062483</v>
      </c>
      <c r="N114">
        <v>0.21872363894896996</v>
      </c>
      <c r="O114">
        <v>0.22485643381919829</v>
      </c>
      <c r="P114">
        <v>0.23620006360229873</v>
      </c>
      <c r="Q114">
        <v>0.25506453260146777</v>
      </c>
      <c r="R114">
        <v>0.2932505111551853</v>
      </c>
      <c r="S114">
        <v>0.32935593326159918</v>
      </c>
      <c r="T114">
        <v>0.35829546509105192</v>
      </c>
      <c r="U114">
        <v>0.3804373118469373</v>
      </c>
      <c r="V114">
        <v>0.39940980238009072</v>
      </c>
      <c r="W114">
        <v>0.41215609595608438</v>
      </c>
      <c r="X114">
        <v>0.422866600770333</v>
      </c>
      <c r="Y114">
        <v>0.43069101159465273</v>
      </c>
      <c r="Z114">
        <v>0.43520384623050301</v>
      </c>
      <c r="AA114">
        <v>0.44451323791510067</v>
      </c>
      <c r="AB114">
        <v>0.44850465624588498</v>
      </c>
      <c r="AC114">
        <v>0.44823982249493355</v>
      </c>
      <c r="AD114">
        <v>0.45328166461482411</v>
      </c>
      <c r="AE114">
        <v>0.45408481462376749</v>
      </c>
      <c r="AF114">
        <v>0.44823182530717709</v>
      </c>
      <c r="AG114">
        <v>0.43728156780680205</v>
      </c>
      <c r="AH114">
        <v>0.4233386255638294</v>
      </c>
      <c r="AI114">
        <v>0.40793157165524008</v>
      </c>
      <c r="AJ114">
        <v>0.39191029540395217</v>
      </c>
      <c r="AK114">
        <v>0.37562855628403558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16.575777395854431</v>
      </c>
      <c r="I115">
        <v>23.654695940129589</v>
      </c>
      <c r="J115">
        <v>26.563244407744779</v>
      </c>
      <c r="K115">
        <v>27.895385734807565</v>
      </c>
      <c r="L115">
        <v>26.636499231390466</v>
      </c>
      <c r="M115">
        <v>26.962233603092578</v>
      </c>
      <c r="N115">
        <v>27.068660234631281</v>
      </c>
      <c r="O115">
        <v>27.196385793524435</v>
      </c>
      <c r="P115">
        <v>27.083284634748917</v>
      </c>
      <c r="Q115">
        <v>26.108267407616715</v>
      </c>
      <c r="R115">
        <v>35.927632465963335</v>
      </c>
      <c r="S115">
        <v>39.41297986644021</v>
      </c>
      <c r="T115">
        <v>40.663259310577395</v>
      </c>
      <c r="U115">
        <v>41.104071134431997</v>
      </c>
      <c r="V115">
        <v>41.87382747212807</v>
      </c>
      <c r="W115">
        <v>41.595185710962724</v>
      </c>
      <c r="X115">
        <v>41.56418461091662</v>
      </c>
      <c r="Y115">
        <v>41.357748194037079</v>
      </c>
      <c r="Z115">
        <v>41.038024455426793</v>
      </c>
      <c r="AA115">
        <v>43.194488685470958</v>
      </c>
      <c r="AB115">
        <v>43.312180021947789</v>
      </c>
      <c r="AC115">
        <v>43.246937236837191</v>
      </c>
      <c r="AD115">
        <v>43.910464447166333</v>
      </c>
      <c r="AE115">
        <v>43.807100545516995</v>
      </c>
      <c r="AF115">
        <v>43.385983097380375</v>
      </c>
      <c r="AG115">
        <v>42.831045283469663</v>
      </c>
      <c r="AH115">
        <v>42.208104932750359</v>
      </c>
      <c r="AI115">
        <v>41.54292534525954</v>
      </c>
      <c r="AJ115">
        <v>40.847614727641535</v>
      </c>
      <c r="AK115">
        <v>40.129386663380551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0.63922407005736481</v>
      </c>
      <c r="I116">
        <v>0.93429929631103636</v>
      </c>
      <c r="J116">
        <v>1.0633306483903482</v>
      </c>
      <c r="K116">
        <v>1.1167532499259725</v>
      </c>
      <c r="L116">
        <v>1.1329347619666086</v>
      </c>
      <c r="M116">
        <v>1.1412586539681024</v>
      </c>
      <c r="N116">
        <v>1.1495239090497211</v>
      </c>
      <c r="O116">
        <v>1.1621554623315822</v>
      </c>
      <c r="P116">
        <v>1.1772170803292958</v>
      </c>
      <c r="Q116">
        <v>1.1973162968423656</v>
      </c>
      <c r="R116">
        <v>4.4259306570828549</v>
      </c>
      <c r="S116">
        <v>5.7012541771477965</v>
      </c>
      <c r="T116">
        <v>6.2079859978861451</v>
      </c>
      <c r="U116">
        <v>6.4452001258465952</v>
      </c>
      <c r="V116">
        <v>6.5818855343398708</v>
      </c>
      <c r="W116">
        <v>6.6686589821515652</v>
      </c>
      <c r="X116">
        <v>6.7275370099554088</v>
      </c>
      <c r="Y116">
        <v>6.7641154062147546</v>
      </c>
      <c r="Z116">
        <v>6.7808233934063988</v>
      </c>
      <c r="AA116">
        <v>6.7875635248116906</v>
      </c>
      <c r="AB116">
        <v>4.7534556721851029</v>
      </c>
      <c r="AC116">
        <v>3.9627219044404249</v>
      </c>
      <c r="AD116">
        <v>3.6346674671313473</v>
      </c>
      <c r="AE116">
        <v>3.4505233108616418</v>
      </c>
      <c r="AF116">
        <v>3.3083839264537396</v>
      </c>
      <c r="AG116">
        <v>3.1785498572217685</v>
      </c>
      <c r="AH116">
        <v>3.0535073654747613</v>
      </c>
      <c r="AI116">
        <v>2.9319403331644844</v>
      </c>
      <c r="AJ116">
        <v>2.8139385533707317</v>
      </c>
      <c r="AK116">
        <v>2.6997085696415679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0.10572169505262963</v>
      </c>
      <c r="I117">
        <v>0.19012955445423252</v>
      </c>
      <c r="J117">
        <v>0.235414894201047</v>
      </c>
      <c r="K117">
        <v>0.24933979555619157</v>
      </c>
      <c r="L117">
        <v>0.23753707488973763</v>
      </c>
      <c r="M117">
        <v>0.21983853336438042</v>
      </c>
      <c r="N117">
        <v>0.19732578127540368</v>
      </c>
      <c r="O117">
        <v>0.17515572697612836</v>
      </c>
      <c r="P117">
        <v>0.15220997013292159</v>
      </c>
      <c r="Q117">
        <v>0.13447803523649604</v>
      </c>
      <c r="R117">
        <v>0.13841853802358806</v>
      </c>
      <c r="S117">
        <v>0.13762545326991837</v>
      </c>
      <c r="T117">
        <v>0.13260881164351979</v>
      </c>
      <c r="U117">
        <v>0.12468251386419382</v>
      </c>
      <c r="V117">
        <v>0.11786423016253433</v>
      </c>
      <c r="W117">
        <v>0.10741974282888478</v>
      </c>
      <c r="X117">
        <v>9.9333597010042851E-2</v>
      </c>
      <c r="Y117">
        <v>9.159642664313683E-2</v>
      </c>
      <c r="Z117">
        <v>8.4096030298663749E-2</v>
      </c>
      <c r="AA117">
        <v>8.719537448784731E-2</v>
      </c>
      <c r="AB117">
        <v>8.6444602430169049E-2</v>
      </c>
      <c r="AC117">
        <v>8.5466755244412163E-2</v>
      </c>
      <c r="AD117">
        <v>9.4361040242785243E-2</v>
      </c>
      <c r="AE117">
        <v>9.9073365891055865E-2</v>
      </c>
      <c r="AF117">
        <v>9.8918846570139607E-2</v>
      </c>
      <c r="AG117">
        <v>9.5535734948204443E-2</v>
      </c>
      <c r="AH117">
        <v>9.0416057818476503E-2</v>
      </c>
      <c r="AI117">
        <v>8.459978722117345E-2</v>
      </c>
      <c r="AJ117">
        <v>7.872681199618814E-2</v>
      </c>
      <c r="AK117">
        <v>7.3143197578739994E-2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0.1453852758954266</v>
      </c>
      <c r="I118">
        <v>0.24272878786166796</v>
      </c>
      <c r="J118">
        <v>0.28449517808815106</v>
      </c>
      <c r="K118">
        <v>0.29183757916735331</v>
      </c>
      <c r="L118">
        <v>0.27567356362798723</v>
      </c>
      <c r="M118">
        <v>0.26325069447792337</v>
      </c>
      <c r="N118">
        <v>0.25211747520161865</v>
      </c>
      <c r="O118">
        <v>0.24699309066447128</v>
      </c>
      <c r="P118">
        <v>0.24376961282339682</v>
      </c>
      <c r="Q118">
        <v>0.24922986186635132</v>
      </c>
      <c r="R118">
        <v>0.28330157003488843</v>
      </c>
      <c r="S118">
        <v>0.30540605772877427</v>
      </c>
      <c r="T118">
        <v>0.31934024077460155</v>
      </c>
      <c r="U118">
        <v>0.32793934114434542</v>
      </c>
      <c r="V118">
        <v>0.33681467235029405</v>
      </c>
      <c r="W118">
        <v>0.33877663275327929</v>
      </c>
      <c r="X118">
        <v>0.34250932078547791</v>
      </c>
      <c r="Y118">
        <v>0.34432317518946487</v>
      </c>
      <c r="Z118">
        <v>0.34409561363568653</v>
      </c>
      <c r="AA118">
        <v>0.35587038164028861</v>
      </c>
      <c r="AB118">
        <v>0.35830940500471975</v>
      </c>
      <c r="AC118">
        <v>0.35851994005313692</v>
      </c>
      <c r="AD118">
        <v>0.37112392966485164</v>
      </c>
      <c r="AE118">
        <v>0.37497185064319094</v>
      </c>
      <c r="AF118">
        <v>0.37109061770863594</v>
      </c>
      <c r="AG118">
        <v>0.36279173818805077</v>
      </c>
      <c r="AH118">
        <v>0.35238591769881644</v>
      </c>
      <c r="AI118">
        <v>0.34118754909830962</v>
      </c>
      <c r="AJ118">
        <v>0.32983997792024322</v>
      </c>
      <c r="AK118">
        <v>0.31858313093844348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0.17004703089722462</v>
      </c>
      <c r="I119">
        <v>0.32319720329632151</v>
      </c>
      <c r="J119">
        <v>0.42930768859965607</v>
      </c>
      <c r="K119">
        <v>0.49705931250629831</v>
      </c>
      <c r="L119">
        <v>0.53025006515308171</v>
      </c>
      <c r="M119">
        <v>0.55671337727611903</v>
      </c>
      <c r="N119">
        <v>0.57557101110916609</v>
      </c>
      <c r="O119">
        <v>0.59223884746861799</v>
      </c>
      <c r="P119">
        <v>0.60374364502977507</v>
      </c>
      <c r="Q119">
        <v>0.61729234363308016</v>
      </c>
      <c r="R119">
        <v>0.66423659654772926</v>
      </c>
      <c r="S119">
        <v>0.69881315315523107</v>
      </c>
      <c r="T119">
        <v>0.72149449718614811</v>
      </c>
      <c r="U119">
        <v>0.73496362341838317</v>
      </c>
      <c r="V119">
        <v>0.74613555849922797</v>
      </c>
      <c r="W119">
        <v>0.74723469600090908</v>
      </c>
      <c r="X119">
        <v>0.74728262820598079</v>
      </c>
      <c r="Y119">
        <v>0.74386068204161937</v>
      </c>
      <c r="Z119">
        <v>0.73694911309722944</v>
      </c>
      <c r="AA119">
        <v>0.74434444247748477</v>
      </c>
      <c r="AB119">
        <v>0.74336934599490423</v>
      </c>
      <c r="AC119">
        <v>0.73967460360790938</v>
      </c>
      <c r="AD119">
        <v>0.74954458518889933</v>
      </c>
      <c r="AE119">
        <v>0.75311927190711003</v>
      </c>
      <c r="AF119">
        <v>0.74893526876587124</v>
      </c>
      <c r="AG119">
        <v>0.73921637605742774</v>
      </c>
      <c r="AH119">
        <v>0.72602298444714997</v>
      </c>
      <c r="AI119">
        <v>0.71077168429272142</v>
      </c>
      <c r="AJ119">
        <v>0.69433148669926226</v>
      </c>
      <c r="AK119">
        <v>0.67718626170831797</v>
      </c>
    </row>
    <row r="120" spans="1:37" x14ac:dyDescent="0.25">
      <c r="A120" t="s">
        <v>443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2.0090920635766124E-3</v>
      </c>
      <c r="I120">
        <v>3.1889490513848078E-3</v>
      </c>
      <c r="J120">
        <v>3.7355455819469358E-3</v>
      </c>
      <c r="K120">
        <v>3.7959955601536625E-3</v>
      </c>
      <c r="L120">
        <v>3.4246478487150165E-3</v>
      </c>
      <c r="M120">
        <v>2.9830721992967187E-3</v>
      </c>
      <c r="N120">
        <v>2.4265270198514134E-3</v>
      </c>
      <c r="O120">
        <v>1.875982351070231E-3</v>
      </c>
      <c r="P120">
        <v>1.3073560998746775E-3</v>
      </c>
      <c r="Q120">
        <v>8.5456284689197875E-4</v>
      </c>
      <c r="R120">
        <v>8.1888646150925898E-4</v>
      </c>
      <c r="S120">
        <v>6.3441630426079208E-4</v>
      </c>
      <c r="T120">
        <v>4.2392712593995567E-4</v>
      </c>
      <c r="U120">
        <v>1.97575678900935E-4</v>
      </c>
      <c r="V120">
        <v>2.4368493880263489E-5</v>
      </c>
      <c r="W120">
        <v>-2.0433699701305423E-4</v>
      </c>
      <c r="X120">
        <v>-3.5487102651204439E-4</v>
      </c>
      <c r="Y120">
        <v>-4.9438478816340092E-4</v>
      </c>
      <c r="Z120">
        <v>-6.1590008272553959E-4</v>
      </c>
      <c r="AA120">
        <v>-5.1963561356548093E-4</v>
      </c>
      <c r="AB120">
        <v>-5.3208502679422196E-4</v>
      </c>
      <c r="AC120">
        <v>-5.2268879002318434E-4</v>
      </c>
      <c r="AD120">
        <v>-3.3530446751295492E-4</v>
      </c>
      <c r="AE120">
        <v>-2.6369606482987135E-4</v>
      </c>
      <c r="AF120">
        <v>-2.6047269243377198E-4</v>
      </c>
      <c r="AG120">
        <v>-3.0051994202425039E-4</v>
      </c>
      <c r="AH120">
        <v>-3.6498878453780203E-4</v>
      </c>
      <c r="AI120">
        <v>-4.3956064378645397E-4</v>
      </c>
      <c r="AJ120">
        <v>-5.1450973407463768E-4</v>
      </c>
      <c r="AK120">
        <v>-5.8396071258214727E-4</v>
      </c>
    </row>
    <row r="121" spans="1:37" x14ac:dyDescent="0.25">
      <c r="A121" t="s">
        <v>444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4.6799360169531654E-3</v>
      </c>
      <c r="I121">
        <v>5.0918721702261126E-3</v>
      </c>
      <c r="J121">
        <v>5.1010361116421727E-3</v>
      </c>
      <c r="K121">
        <v>5.0434459431680364E-3</v>
      </c>
      <c r="L121">
        <v>4.7013184571106778E-3</v>
      </c>
      <c r="M121">
        <v>4.7193047923492146E-3</v>
      </c>
      <c r="N121">
        <v>4.5201264990120445E-3</v>
      </c>
      <c r="O121">
        <v>4.3922249635008574E-3</v>
      </c>
      <c r="P121">
        <v>4.1500485467473721E-3</v>
      </c>
      <c r="Q121">
        <v>4.1287216495987994E-3</v>
      </c>
      <c r="R121">
        <v>4.8310847540218287E-3</v>
      </c>
      <c r="S121">
        <v>4.6484684410473577E-3</v>
      </c>
      <c r="T121">
        <v>4.5535652302318942E-3</v>
      </c>
      <c r="U121">
        <v>4.4689865196647612E-3</v>
      </c>
      <c r="V121">
        <v>4.504271443316262E-3</v>
      </c>
      <c r="W121">
        <v>4.324979151064689E-3</v>
      </c>
      <c r="X121">
        <v>4.353423091307959E-3</v>
      </c>
      <c r="Y121">
        <v>4.2923015031240226E-3</v>
      </c>
      <c r="Z121">
        <v>4.229448360964793E-3</v>
      </c>
      <c r="AA121">
        <v>4.6047362595836409E-3</v>
      </c>
      <c r="AB121">
        <v>4.485801283860215E-3</v>
      </c>
      <c r="AC121">
        <v>4.5331929100009914E-3</v>
      </c>
      <c r="AD121">
        <v>5.0298154554450133E-3</v>
      </c>
      <c r="AE121">
        <v>5.0124519961633543E-3</v>
      </c>
      <c r="AF121">
        <v>4.9559080379944203E-3</v>
      </c>
      <c r="AG121">
        <v>4.895883374178088E-3</v>
      </c>
      <c r="AH121">
        <v>4.8337107191212172E-3</v>
      </c>
      <c r="AI121">
        <v>4.7704110055622429E-3</v>
      </c>
      <c r="AJ121">
        <v>4.7072283995854324E-3</v>
      </c>
      <c r="AK121">
        <v>4.6450178993406753E-3</v>
      </c>
    </row>
    <row r="122" spans="1:37" x14ac:dyDescent="0.25">
      <c r="A122" t="s">
        <v>445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8.052382554717192E-4</v>
      </c>
      <c r="I122">
        <v>1.0273554165493534E-3</v>
      </c>
      <c r="J122">
        <v>8.7446152113917369E-4</v>
      </c>
      <c r="K122">
        <v>4.7785003928557619E-4</v>
      </c>
      <c r="L122">
        <v>-1.0045518701947681E-4</v>
      </c>
      <c r="M122">
        <v>-6.8402727809885593E-4</v>
      </c>
      <c r="N122">
        <v>-1.2901220950681544E-3</v>
      </c>
      <c r="O122">
        <v>-1.8503550737342537E-3</v>
      </c>
      <c r="P122">
        <v>-2.3758197157405488E-3</v>
      </c>
      <c r="Q122">
        <v>-2.7935000647256688E-3</v>
      </c>
      <c r="R122">
        <v>-2.9854501242458278E-3</v>
      </c>
      <c r="S122">
        <v>-3.2497393112710877E-3</v>
      </c>
      <c r="T122">
        <v>-3.4969595388196859E-3</v>
      </c>
      <c r="U122">
        <v>-3.7179887917294088E-3</v>
      </c>
      <c r="V122">
        <v>-3.8830787049282806E-3</v>
      </c>
      <c r="W122">
        <v>-4.0480035096827818E-3</v>
      </c>
      <c r="X122">
        <v>-4.147629507403861E-3</v>
      </c>
      <c r="Y122">
        <v>-4.2251682745513396E-3</v>
      </c>
      <c r="Z122">
        <v>-4.2758383466933361E-3</v>
      </c>
      <c r="AA122">
        <v>-4.2206775823564815E-3</v>
      </c>
      <c r="AB122">
        <v>-4.2205416324885697E-3</v>
      </c>
      <c r="AC122">
        <v>-4.2016782136477214E-3</v>
      </c>
      <c r="AD122">
        <v>-4.1080103814492685E-3</v>
      </c>
      <c r="AE122">
        <v>-4.0830887917448185E-3</v>
      </c>
      <c r="AF122">
        <v>-4.0907505475943733E-3</v>
      </c>
      <c r="AG122">
        <v>-4.1141581215009835E-3</v>
      </c>
      <c r="AH122">
        <v>-4.1430857497974051E-3</v>
      </c>
      <c r="AI122">
        <v>-4.1705467557320722E-3</v>
      </c>
      <c r="AJ122">
        <v>-4.1920747192404273E-3</v>
      </c>
      <c r="AK122">
        <v>-4.2051949263898786E-3</v>
      </c>
    </row>
    <row r="123" spans="1:37" x14ac:dyDescent="0.25">
      <c r="A123" t="s">
        <v>446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1.1223169980175206E-2</v>
      </c>
      <c r="I123">
        <v>1.1544888992738672E-2</v>
      </c>
      <c r="J123">
        <v>1.1403891157932418E-2</v>
      </c>
      <c r="K123">
        <v>1.1281214493164979E-2</v>
      </c>
      <c r="L123">
        <v>1.0540946127459309E-2</v>
      </c>
      <c r="M123">
        <v>1.0722790700797853E-2</v>
      </c>
      <c r="N123">
        <v>1.0344958264579214E-2</v>
      </c>
      <c r="O123">
        <v>1.0154502227163038E-2</v>
      </c>
      <c r="P123">
        <v>9.6753527408688471E-3</v>
      </c>
      <c r="Q123">
        <v>9.7299919574115028E-3</v>
      </c>
      <c r="R123">
        <v>1.1477929833487261E-2</v>
      </c>
      <c r="S123">
        <v>1.0985884471110772E-2</v>
      </c>
      <c r="T123">
        <v>1.0799713352387072E-2</v>
      </c>
      <c r="U123">
        <v>1.064193689456254E-2</v>
      </c>
      <c r="V123">
        <v>1.0768035274025228E-2</v>
      </c>
      <c r="W123">
        <v>1.0358901409672118E-2</v>
      </c>
      <c r="X123">
        <v>1.0469313918543516E-2</v>
      </c>
      <c r="Y123">
        <v>1.0336284256440412E-2</v>
      </c>
      <c r="Z123">
        <v>1.0202406056739343E-2</v>
      </c>
      <c r="AA123">
        <v>1.1114967388189342E-2</v>
      </c>
      <c r="AB123">
        <v>1.0779792034180015E-2</v>
      </c>
      <c r="AC123">
        <v>1.08995799358092E-2</v>
      </c>
      <c r="AD123">
        <v>1.2089664418497801E-2</v>
      </c>
      <c r="AE123">
        <v>1.1981017320679296E-2</v>
      </c>
      <c r="AF123">
        <v>1.1836085998756298E-2</v>
      </c>
      <c r="AG123">
        <v>1.1699345561721704E-2</v>
      </c>
      <c r="AH123">
        <v>1.1561468048260051E-2</v>
      </c>
      <c r="AI123">
        <v>1.1421497851775118E-2</v>
      </c>
      <c r="AJ123">
        <v>1.1281058538873559E-2</v>
      </c>
      <c r="AK123">
        <v>1.1141493919023849E-2</v>
      </c>
    </row>
    <row r="124" spans="1:37" x14ac:dyDescent="0.25">
      <c r="A124" t="s">
        <v>447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5.1593468175508458E-4</v>
      </c>
      <c r="I124">
        <v>6.3399011721093006E-4</v>
      </c>
      <c r="J124">
        <v>6.6230603376872012E-4</v>
      </c>
      <c r="K124">
        <v>6.3762793367744231E-4</v>
      </c>
      <c r="L124">
        <v>5.4772156573966739E-4</v>
      </c>
      <c r="M124">
        <v>4.7303330487218515E-4</v>
      </c>
      <c r="N124">
        <v>3.6861164320923525E-4</v>
      </c>
      <c r="O124">
        <v>2.6918056803394155E-4</v>
      </c>
      <c r="P124">
        <v>1.6131274081375609E-4</v>
      </c>
      <c r="Q124">
        <v>8.33325607478844E-5</v>
      </c>
      <c r="R124">
        <v>9.9262468307980705E-5</v>
      </c>
      <c r="S124">
        <v>4.0738173455762064E-5</v>
      </c>
      <c r="T124">
        <v>-8.3238112674396026E-6</v>
      </c>
      <c r="U124">
        <v>-5.3291374043304944E-5</v>
      </c>
      <c r="V124">
        <v>-8.0661075890171337E-5</v>
      </c>
      <c r="W124">
        <v>-1.2508710376105361E-4</v>
      </c>
      <c r="X124">
        <v>-1.4373735891533157E-4</v>
      </c>
      <c r="Y124">
        <v>-1.6503458490028526E-4</v>
      </c>
      <c r="Z124">
        <v>-1.8205553443355769E-4</v>
      </c>
      <c r="AA124">
        <v>-1.4541505124147415E-4</v>
      </c>
      <c r="AB124">
        <v>-1.5374645511968734E-4</v>
      </c>
      <c r="AC124">
        <v>-1.4644300444778278E-4</v>
      </c>
      <c r="AD124">
        <v>-9.0427868194504983E-5</v>
      </c>
      <c r="AE124">
        <v>-8.274715305256365E-5</v>
      </c>
      <c r="AF124">
        <v>-8.3661860241583314E-5</v>
      </c>
      <c r="AG124">
        <v>-8.8654570128499799E-5</v>
      </c>
      <c r="AH124">
        <v>-9.6237868102280646E-5</v>
      </c>
      <c r="AI124">
        <v>-1.0503549303431441E-4</v>
      </c>
      <c r="AJ124">
        <v>-1.1392012998252325E-4</v>
      </c>
      <c r="AK124">
        <v>-1.2210520957363884E-4</v>
      </c>
    </row>
    <row r="125" spans="1:37" x14ac:dyDescent="0.25">
      <c r="A125" t="s">
        <v>448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3.7004428220859331E-3</v>
      </c>
      <c r="I125">
        <v>3.9937198467868079E-3</v>
      </c>
      <c r="J125">
        <v>3.9597392796158109E-3</v>
      </c>
      <c r="K125">
        <v>3.8185978836451141E-3</v>
      </c>
      <c r="L125">
        <v>3.4078928286439074E-3</v>
      </c>
      <c r="M125">
        <v>3.2589739816858781E-3</v>
      </c>
      <c r="N125">
        <v>2.9291564548571715E-3</v>
      </c>
      <c r="O125">
        <v>2.6627749658173498E-3</v>
      </c>
      <c r="P125">
        <v>2.3187898856543428E-3</v>
      </c>
      <c r="Q125">
        <v>2.1686333541441247E-3</v>
      </c>
      <c r="R125">
        <v>2.6141767046977803E-3</v>
      </c>
      <c r="S125">
        <v>2.3763636090588804E-3</v>
      </c>
      <c r="T125">
        <v>2.2275670655100372E-3</v>
      </c>
      <c r="U125">
        <v>2.0963544052300053E-3</v>
      </c>
      <c r="V125">
        <v>2.0710699301370022E-3</v>
      </c>
      <c r="W125">
        <v>1.8867227717322165E-3</v>
      </c>
      <c r="X125">
        <v>1.8793391274148242E-3</v>
      </c>
      <c r="Y125">
        <v>1.8106677938776402E-3</v>
      </c>
      <c r="Z125">
        <v>1.7511371911659336E-3</v>
      </c>
      <c r="AA125">
        <v>2.0477002701652352E-3</v>
      </c>
      <c r="AB125">
        <v>1.9566666494469612E-3</v>
      </c>
      <c r="AC125">
        <v>2.0029117439425885E-3</v>
      </c>
      <c r="AD125">
        <v>2.403218276022519E-3</v>
      </c>
      <c r="AE125">
        <v>2.3951616518034782E-3</v>
      </c>
      <c r="AF125">
        <v>2.3573375361109496E-3</v>
      </c>
      <c r="AG125">
        <v>2.3131204762716841E-3</v>
      </c>
      <c r="AH125">
        <v>2.2647465562524471E-3</v>
      </c>
      <c r="AI125">
        <v>2.2149019559583533E-3</v>
      </c>
      <c r="AJ125">
        <v>2.1660100351615047E-3</v>
      </c>
      <c r="AK125">
        <v>2.119678857284521E-3</v>
      </c>
    </row>
    <row r="126" spans="1:37" x14ac:dyDescent="0.25">
      <c r="A126" t="s">
        <v>449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1.3927462921702653E-2</v>
      </c>
      <c r="I126">
        <v>1.4292886740864317E-2</v>
      </c>
      <c r="J126">
        <v>1.3945287125686226E-2</v>
      </c>
      <c r="K126">
        <v>1.3499621500383901E-2</v>
      </c>
      <c r="L126">
        <v>1.219352654379873E-2</v>
      </c>
      <c r="M126">
        <v>1.1981107699978292E-2</v>
      </c>
      <c r="N126">
        <v>1.1059931461486761E-2</v>
      </c>
      <c r="O126">
        <v>1.0386355641054447E-2</v>
      </c>
      <c r="P126">
        <v>9.3896401327819741E-3</v>
      </c>
      <c r="Q126">
        <v>9.1067695642009904E-3</v>
      </c>
      <c r="R126">
        <v>1.0990171370508933E-2</v>
      </c>
      <c r="S126">
        <v>1.0141638705010718E-2</v>
      </c>
      <c r="T126">
        <v>9.7083128409229755E-3</v>
      </c>
      <c r="U126">
        <v>9.3450249653494414E-3</v>
      </c>
      <c r="V126">
        <v>9.368313274754193E-3</v>
      </c>
      <c r="W126">
        <v>8.7583744972791304E-3</v>
      </c>
      <c r="X126">
        <v>8.8247531143589644E-3</v>
      </c>
      <c r="Y126">
        <v>8.617990098294814E-3</v>
      </c>
      <c r="Z126">
        <v>8.4354784216700389E-3</v>
      </c>
      <c r="AA126">
        <v>9.5764109633122638E-3</v>
      </c>
      <c r="AB126">
        <v>9.1810116399528227E-3</v>
      </c>
      <c r="AC126">
        <v>9.3556533548063477E-3</v>
      </c>
      <c r="AD126">
        <v>1.0859761931984626E-2</v>
      </c>
      <c r="AE126">
        <v>1.0750251286942767E-2</v>
      </c>
      <c r="AF126">
        <v>1.0588204914503361E-2</v>
      </c>
      <c r="AG126">
        <v>1.0430336234521454E-2</v>
      </c>
      <c r="AH126">
        <v>1.0267062148429191E-2</v>
      </c>
      <c r="AI126">
        <v>1.0100318110969493E-2</v>
      </c>
      <c r="AJ126">
        <v>9.9350224787873309E-3</v>
      </c>
      <c r="AK126">
        <v>9.7749870584884161E-3</v>
      </c>
    </row>
    <row r="127" spans="1:37" x14ac:dyDescent="0.25">
      <c r="A127" t="s">
        <v>450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9.6583976895253422E-3</v>
      </c>
      <c r="I127">
        <v>1.3766269329374132E-2</v>
      </c>
      <c r="J127">
        <v>1.5562128040529758E-2</v>
      </c>
      <c r="K127">
        <v>1.5647916585500223E-2</v>
      </c>
      <c r="L127">
        <v>1.4035399560037241E-2</v>
      </c>
      <c r="M127">
        <v>1.2335997798120082E-2</v>
      </c>
      <c r="N127">
        <v>1.0032222205186118E-2</v>
      </c>
      <c r="O127">
        <v>7.7493198168157376E-3</v>
      </c>
      <c r="P127">
        <v>5.3100211914663738E-3</v>
      </c>
      <c r="Q127">
        <v>3.4088485503382978E-3</v>
      </c>
      <c r="R127">
        <v>3.4037028605959055E-3</v>
      </c>
      <c r="S127">
        <v>2.3618650680079451E-3</v>
      </c>
      <c r="T127">
        <v>1.3527283323320515E-3</v>
      </c>
      <c r="U127">
        <v>3.4254222403549826E-4</v>
      </c>
      <c r="V127">
        <v>-3.7024789876571797E-4</v>
      </c>
      <c r="W127">
        <v>-1.3703468663573345E-3</v>
      </c>
      <c r="X127">
        <v>-1.9380157515467109E-3</v>
      </c>
      <c r="Y127">
        <v>-2.5014945541216816E-3</v>
      </c>
      <c r="Z127">
        <v>-2.9774935201100322E-3</v>
      </c>
      <c r="AA127">
        <v>-2.418450406705251E-3</v>
      </c>
      <c r="AB127">
        <v>-2.5285073208170506E-3</v>
      </c>
      <c r="AC127">
        <v>-2.432782416884347E-3</v>
      </c>
      <c r="AD127">
        <v>-1.4639401634262143E-3</v>
      </c>
      <c r="AE127">
        <v>-1.2024093444817114E-3</v>
      </c>
      <c r="AF127">
        <v>-1.1799475277095679E-3</v>
      </c>
      <c r="AG127">
        <v>-1.3062191079868772E-3</v>
      </c>
      <c r="AH127">
        <v>-1.5224966425870393E-3</v>
      </c>
      <c r="AI127">
        <v>-1.780839694838651E-3</v>
      </c>
      <c r="AJ127">
        <v>-2.0463784242240519E-3</v>
      </c>
      <c r="AK127">
        <v>-2.2963057621387716E-3</v>
      </c>
    </row>
    <row r="128" spans="1:37" x14ac:dyDescent="0.25">
      <c r="A128" t="s">
        <v>451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7.9306126740326145E-3</v>
      </c>
      <c r="I128">
        <v>1.2563734542102155E-2</v>
      </c>
      <c r="J128">
        <v>1.4638258335262446E-2</v>
      </c>
      <c r="K128">
        <v>1.5248865188301068E-2</v>
      </c>
      <c r="L128">
        <v>1.4714130207595311E-2</v>
      </c>
      <c r="M128">
        <v>1.4363859573287839E-2</v>
      </c>
      <c r="N128">
        <v>1.3882937622302216E-2</v>
      </c>
      <c r="O128">
        <v>1.3565590970176504E-2</v>
      </c>
      <c r="P128">
        <v>1.3203175024352261E-2</v>
      </c>
      <c r="Q128">
        <v>1.3226967934335013E-2</v>
      </c>
      <c r="R128">
        <v>1.4739362463980945E-2</v>
      </c>
      <c r="S128">
        <v>1.5456761390018581E-2</v>
      </c>
      <c r="T128">
        <v>1.5846974496221494E-2</v>
      </c>
      <c r="U128">
        <v>1.6037866186945918E-2</v>
      </c>
      <c r="V128">
        <v>1.630463376680532E-2</v>
      </c>
      <c r="W128">
        <v>1.6212768685367442E-2</v>
      </c>
      <c r="X128">
        <v>1.627528607537158E-2</v>
      </c>
      <c r="Y128">
        <v>1.6240875259446324E-2</v>
      </c>
      <c r="Z128">
        <v>1.6126285405911624E-2</v>
      </c>
      <c r="AA128">
        <v>1.6713526606623466E-2</v>
      </c>
      <c r="AB128">
        <v>1.6752886373225771E-2</v>
      </c>
      <c r="AC128">
        <v>1.6759287518031005E-2</v>
      </c>
      <c r="AD128">
        <v>1.7470064920505769E-2</v>
      </c>
      <c r="AE128">
        <v>1.7658516124930093E-2</v>
      </c>
      <c r="AF128">
        <v>1.7503134088536581E-2</v>
      </c>
      <c r="AG128">
        <v>1.7165140832038371E-2</v>
      </c>
      <c r="AH128">
        <v>1.6734783688921302E-2</v>
      </c>
      <c r="AI128">
        <v>1.6262285941400983E-2</v>
      </c>
      <c r="AJ128">
        <v>1.577432496564906E-2</v>
      </c>
      <c r="AK128">
        <v>1.5283291905162416E-2</v>
      </c>
    </row>
    <row r="129" spans="1:37" x14ac:dyDescent="0.25">
      <c r="A129" t="s">
        <v>452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0.14438111000230139</v>
      </c>
      <c r="I129">
        <v>0.12681071157308474</v>
      </c>
      <c r="J129">
        <v>0.12474787445025697</v>
      </c>
      <c r="K129">
        <v>0.12423441393872159</v>
      </c>
      <c r="L129">
        <v>0.10408468068179683</v>
      </c>
      <c r="M129">
        <v>0.11313237168339492</v>
      </c>
      <c r="N129">
        <v>0.11145336730745224</v>
      </c>
      <c r="O129">
        <v>0.11023876157075238</v>
      </c>
      <c r="P129">
        <v>0.10903879609300271</v>
      </c>
      <c r="Q129">
        <v>0.10608889623318277</v>
      </c>
      <c r="R129">
        <v>8.9988893893223704E-2</v>
      </c>
      <c r="S129">
        <v>9.0477240456049587E-2</v>
      </c>
      <c r="T129">
        <v>8.9497433272779467E-2</v>
      </c>
      <c r="U129">
        <v>8.8361352441352584E-2</v>
      </c>
      <c r="V129">
        <v>8.400671491326149E-2</v>
      </c>
      <c r="W129">
        <v>7.710132030857729E-2</v>
      </c>
      <c r="X129">
        <v>7.6756638651405029E-2</v>
      </c>
      <c r="Y129">
        <v>7.5819473637115567E-2</v>
      </c>
      <c r="Z129">
        <v>7.4843337806149962E-2</v>
      </c>
      <c r="AA129">
        <v>7.8881533343445151E-2</v>
      </c>
      <c r="AB129">
        <v>7.2084502872530737E-2</v>
      </c>
      <c r="AC129">
        <v>7.172006545857279E-2</v>
      </c>
      <c r="AD129">
        <v>7.0969540404978937E-2</v>
      </c>
      <c r="AE129">
        <v>7.0150158726050099E-2</v>
      </c>
      <c r="AF129">
        <v>6.9321863919916141E-2</v>
      </c>
      <c r="AG129">
        <v>6.8500244443627289E-2</v>
      </c>
      <c r="AH129">
        <v>6.7690487513416886E-2</v>
      </c>
      <c r="AI129">
        <v>6.6894306566994188E-2</v>
      </c>
      <c r="AJ129">
        <v>6.6111872445537789E-2</v>
      </c>
      <c r="AK129">
        <v>6.5342640853845835E-2</v>
      </c>
    </row>
    <row r="130" spans="1:37" x14ac:dyDescent="0.25">
      <c r="A130" t="s">
        <v>453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3.4907474921538964E-2</v>
      </c>
      <c r="I130">
        <v>2.9758890168790759E-2</v>
      </c>
      <c r="J130">
        <v>2.9256794884135819E-2</v>
      </c>
      <c r="K130">
        <v>2.9239209167942329E-2</v>
      </c>
      <c r="L130">
        <v>2.9171579286996468E-2</v>
      </c>
      <c r="M130">
        <v>2.9024992541677126E-2</v>
      </c>
      <c r="N130">
        <v>2.4698977166323358E-2</v>
      </c>
      <c r="O130">
        <v>2.4853682106346506E-2</v>
      </c>
      <c r="P130">
        <v>1.9063991968659155E-2</v>
      </c>
      <c r="Q130">
        <v>1.9321588780579088E-2</v>
      </c>
      <c r="R130">
        <v>7.2482389353763721E-2</v>
      </c>
      <c r="S130">
        <v>5.5078081592210407E-2</v>
      </c>
      <c r="T130">
        <v>5.5085960415374495E-2</v>
      </c>
      <c r="U130">
        <v>5.4842411619147935E-2</v>
      </c>
      <c r="V130">
        <v>5.4467187479142594E-2</v>
      </c>
      <c r="W130">
        <v>5.400929390090093E-2</v>
      </c>
      <c r="X130">
        <v>5.8911719311178702E-2</v>
      </c>
      <c r="Y130">
        <v>5.7817519743006932E-2</v>
      </c>
      <c r="Z130">
        <v>5.7193268116031225E-2</v>
      </c>
      <c r="AA130">
        <v>5.6606463251967679E-2</v>
      </c>
      <c r="AB130">
        <v>5.6006974474099275E-2</v>
      </c>
      <c r="AC130">
        <v>6.077520391380864E-2</v>
      </c>
      <c r="AD130">
        <v>5.9618709539419008E-2</v>
      </c>
      <c r="AE130">
        <v>5.894477337803701E-2</v>
      </c>
      <c r="AF130">
        <v>5.8318392388268858E-2</v>
      </c>
      <c r="AG130">
        <v>5.7690175041256779E-2</v>
      </c>
      <c r="AH130">
        <v>5.7058618165556421E-2</v>
      </c>
      <c r="AI130">
        <v>5.642662247590198E-2</v>
      </c>
      <c r="AJ130">
        <v>5.5796580905835468E-2</v>
      </c>
      <c r="AK130">
        <v>5.5170187559780405E-2</v>
      </c>
    </row>
    <row r="131" spans="1:37" x14ac:dyDescent="0.25">
      <c r="A131" t="s">
        <v>454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1.8749718971787926E-2</v>
      </c>
      <c r="I131">
        <v>1.6198804614603306E-2</v>
      </c>
      <c r="J131">
        <v>1.592822886196784E-2</v>
      </c>
      <c r="K131">
        <v>1.5891643137781523E-2</v>
      </c>
      <c r="L131">
        <v>1.8883915124419552E-2</v>
      </c>
      <c r="M131">
        <v>1.8435596352832651E-2</v>
      </c>
      <c r="N131">
        <v>1.7992452688766793E-2</v>
      </c>
      <c r="O131">
        <v>1.7875220974529919E-2</v>
      </c>
      <c r="P131">
        <v>1.7380048168618302E-2</v>
      </c>
      <c r="Q131">
        <v>1.842516258874435E-2</v>
      </c>
      <c r="R131">
        <v>2.9411122576858961E-2</v>
      </c>
      <c r="S131">
        <v>2.7149431864664852E-2</v>
      </c>
      <c r="T131">
        <v>2.6878350232993405E-2</v>
      </c>
      <c r="U131">
        <v>2.6659134173441845E-2</v>
      </c>
      <c r="V131">
        <v>2.6438498811289467E-2</v>
      </c>
      <c r="W131">
        <v>2.6177451639301703E-2</v>
      </c>
      <c r="X131">
        <v>2.6275248134653175E-2</v>
      </c>
      <c r="Y131">
        <v>2.5954806349528153E-2</v>
      </c>
      <c r="Z131">
        <v>2.5666824982592071E-2</v>
      </c>
      <c r="AA131">
        <v>2.7240606318897458E-2</v>
      </c>
      <c r="AB131">
        <v>2.6747141162677363E-2</v>
      </c>
      <c r="AC131">
        <v>2.6806439151366775E-2</v>
      </c>
      <c r="AD131">
        <v>2.6483558028684486E-2</v>
      </c>
      <c r="AE131">
        <v>2.6195653594120197E-2</v>
      </c>
      <c r="AF131">
        <v>2.5909897545047859E-2</v>
      </c>
      <c r="AG131">
        <v>2.5624091801949037E-2</v>
      </c>
      <c r="AH131">
        <v>2.53392134930461E-2</v>
      </c>
      <c r="AI131">
        <v>2.5056118686443699E-2</v>
      </c>
      <c r="AJ131">
        <v>2.4775341933405647E-2</v>
      </c>
      <c r="AK131">
        <v>2.4497210789127376E-2</v>
      </c>
    </row>
    <row r="132" spans="1:37" x14ac:dyDescent="0.25">
      <c r="A132" t="s">
        <v>455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2.7846180214563497E-2</v>
      </c>
      <c r="I132">
        <v>2.5549974206354745E-2</v>
      </c>
      <c r="J132">
        <v>2.589813244783306E-2</v>
      </c>
      <c r="K132">
        <v>2.6483346671312816E-2</v>
      </c>
      <c r="L132">
        <v>2.9962445776958342E-2</v>
      </c>
      <c r="M132">
        <v>3.014050425781219E-2</v>
      </c>
      <c r="N132">
        <v>3.0542601301474927E-2</v>
      </c>
      <c r="O132">
        <v>3.0942105404164578E-2</v>
      </c>
      <c r="P132">
        <v>2.9363844732550815E-2</v>
      </c>
      <c r="Q132">
        <v>3.7149357864187986E-2</v>
      </c>
      <c r="R132">
        <v>1.2059434718461656E-2</v>
      </c>
      <c r="S132">
        <v>1.4304762242111545E-2</v>
      </c>
      <c r="T132">
        <v>1.458509985267787E-2</v>
      </c>
      <c r="U132">
        <v>1.4657082007023575E-2</v>
      </c>
      <c r="V132">
        <v>2.154714284841976E-2</v>
      </c>
      <c r="W132">
        <v>2.0933240100887113E-2</v>
      </c>
      <c r="X132">
        <v>2.0963620672218884E-2</v>
      </c>
      <c r="Y132">
        <v>2.1065660443382418E-2</v>
      </c>
      <c r="Z132">
        <v>2.1168075621267251E-2</v>
      </c>
      <c r="AA132">
        <v>2.9875127648449976E-2</v>
      </c>
      <c r="AB132">
        <v>2.7825828337979107E-2</v>
      </c>
      <c r="AC132">
        <v>2.7909007083284823E-2</v>
      </c>
      <c r="AD132">
        <v>2.7968178021413964E-2</v>
      </c>
      <c r="AE132">
        <v>2.7997912809835247E-2</v>
      </c>
      <c r="AF132">
        <v>2.8007463177177613E-2</v>
      </c>
      <c r="AG132">
        <v>2.8003972916234635E-2</v>
      </c>
      <c r="AH132">
        <v>2.7991897315858213E-2</v>
      </c>
      <c r="AI132">
        <v>2.7972210411001525E-2</v>
      </c>
      <c r="AJ132">
        <v>2.794848997667574E-2</v>
      </c>
      <c r="AK132">
        <v>2.7924989155758913E-2</v>
      </c>
    </row>
    <row r="133" spans="1:37" x14ac:dyDescent="0.25">
      <c r="A133" t="s">
        <v>456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1.7503740753867597E-2</v>
      </c>
      <c r="I133">
        <v>1.6942537336405303E-2</v>
      </c>
      <c r="J133">
        <v>1.7805220428007192E-2</v>
      </c>
      <c r="K133">
        <v>1.7907883663893138E-2</v>
      </c>
      <c r="L133">
        <v>2.5024916984385609E-2</v>
      </c>
      <c r="M133">
        <v>2.4962499456017792E-2</v>
      </c>
      <c r="N133">
        <v>2.4203728302371899E-2</v>
      </c>
      <c r="O133">
        <v>2.4511643670423352E-2</v>
      </c>
      <c r="P133">
        <v>2.4367442528240326E-2</v>
      </c>
      <c r="Q133">
        <v>2.2296547820195817E-2</v>
      </c>
      <c r="R133">
        <v>3.4672230513196255E-2</v>
      </c>
      <c r="S133">
        <v>3.0935934861672305E-2</v>
      </c>
      <c r="T133">
        <v>3.053631141891899E-2</v>
      </c>
      <c r="U133">
        <v>3.0075014748133223E-2</v>
      </c>
      <c r="V133">
        <v>3.1774765599906066E-2</v>
      </c>
      <c r="W133">
        <v>3.1061812854092655E-2</v>
      </c>
      <c r="X133">
        <v>3.1713543911484461E-2</v>
      </c>
      <c r="Y133">
        <v>3.1092220875088516E-2</v>
      </c>
      <c r="Z133">
        <v>3.0574063818349487E-2</v>
      </c>
      <c r="AA133">
        <v>4.1036663172155721E-2</v>
      </c>
      <c r="AB133">
        <v>3.9420272327067761E-2</v>
      </c>
      <c r="AC133">
        <v>3.9948512937742611E-2</v>
      </c>
      <c r="AD133">
        <v>4.6328655271228189E-2</v>
      </c>
      <c r="AE133">
        <v>4.5081629182266561E-2</v>
      </c>
      <c r="AF133">
        <v>4.4448284642705185E-2</v>
      </c>
      <c r="AG133">
        <v>4.3869818253316178E-2</v>
      </c>
      <c r="AH133">
        <v>4.3285687978584446E-2</v>
      </c>
      <c r="AI133">
        <v>4.2691231274494319E-2</v>
      </c>
      <c r="AJ133">
        <v>4.2093119252958326E-2</v>
      </c>
      <c r="AK133">
        <v>4.1494848351441932E-2</v>
      </c>
    </row>
    <row r="134" spans="1:37" x14ac:dyDescent="0.25">
      <c r="A134" t="s">
        <v>457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4.5958657562513422E-5</v>
      </c>
      <c r="I134">
        <v>7.0409436103496302E-5</v>
      </c>
      <c r="J134">
        <v>7.9312849140606993E-5</v>
      </c>
      <c r="K134">
        <v>8.0172760101107006E-5</v>
      </c>
      <c r="L134">
        <v>7.5183729478701283E-5</v>
      </c>
      <c r="M134">
        <v>7.2170898519925762E-5</v>
      </c>
      <c r="N134">
        <v>6.9037116216608734E-5</v>
      </c>
      <c r="O134">
        <v>6.7368313748437383E-5</v>
      </c>
      <c r="P134">
        <v>6.5779770499316972E-5</v>
      </c>
      <c r="Q134">
        <v>6.6706387982849808E-5</v>
      </c>
      <c r="R134">
        <v>7.6294402169422058E-5</v>
      </c>
      <c r="S134">
        <v>8.0868725639314626E-5</v>
      </c>
      <c r="T134">
        <v>8.346421092701507E-5</v>
      </c>
      <c r="U134">
        <v>8.4933534728825571E-5</v>
      </c>
      <c r="V134">
        <v>8.6872687519514631E-5</v>
      </c>
      <c r="W134">
        <v>8.6700044499055435E-5</v>
      </c>
      <c r="X134">
        <v>8.7470076589924603E-5</v>
      </c>
      <c r="Y134">
        <v>8.7636831746006446E-5</v>
      </c>
      <c r="Z134">
        <v>8.7300586750633738E-5</v>
      </c>
      <c r="AA134">
        <v>9.0965058185867509E-5</v>
      </c>
      <c r="AB134">
        <v>9.1200759200096027E-5</v>
      </c>
      <c r="AC134">
        <v>9.1193758158047985E-5</v>
      </c>
      <c r="AD134">
        <v>9.5320231880512691E-5</v>
      </c>
      <c r="AE134">
        <v>9.6150752546974571E-5</v>
      </c>
      <c r="AF134">
        <v>9.4921859119873408E-5</v>
      </c>
      <c r="AG134">
        <v>9.2686561046298138E-5</v>
      </c>
      <c r="AH134">
        <v>8.9989716430894626E-5</v>
      </c>
      <c r="AI134">
        <v>8.711226429527176E-5</v>
      </c>
      <c r="AJ134">
        <v>8.419032248183108E-5</v>
      </c>
      <c r="AK134">
        <v>8.1276639391076786E-5</v>
      </c>
    </row>
    <row r="135" spans="1:37" x14ac:dyDescent="0.25">
      <c r="A135" t="s">
        <v>458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2.5144307361820925E-2</v>
      </c>
      <c r="I135">
        <v>2.0895855489730185E-2</v>
      </c>
      <c r="J135">
        <v>2.0467903503786463E-2</v>
      </c>
      <c r="K135">
        <v>2.046524999153242E-2</v>
      </c>
      <c r="L135">
        <v>1.8136186392443729E-2</v>
      </c>
      <c r="M135">
        <v>1.8397321446998412E-2</v>
      </c>
      <c r="N135">
        <v>1.8286517422744456E-2</v>
      </c>
      <c r="O135">
        <v>1.8111061350959065E-2</v>
      </c>
      <c r="P135">
        <v>1.7914735438155943E-2</v>
      </c>
      <c r="Q135">
        <v>2.1109670858310822E-2</v>
      </c>
      <c r="R135">
        <v>1.356588749708596E-2</v>
      </c>
      <c r="S135">
        <v>1.4733435567157907E-2</v>
      </c>
      <c r="T135">
        <v>1.4520904188611209E-2</v>
      </c>
      <c r="U135">
        <v>1.4260075729600233E-2</v>
      </c>
      <c r="V135">
        <v>1.4358945684786783E-2</v>
      </c>
      <c r="W135">
        <v>1.4056624036474714E-2</v>
      </c>
      <c r="X135">
        <v>1.3813696134820823E-2</v>
      </c>
      <c r="Y135">
        <v>1.3584086947535785E-2</v>
      </c>
      <c r="Z135">
        <v>1.3359294011066681E-2</v>
      </c>
      <c r="AA135">
        <v>1.0880417061036478E-2</v>
      </c>
      <c r="AB135">
        <v>1.2292790655322168E-2</v>
      </c>
      <c r="AC135">
        <v>1.1947733473257085E-2</v>
      </c>
      <c r="AD135">
        <v>3.1559900719498539E-2</v>
      </c>
      <c r="AE135">
        <v>2.8075461865423215E-2</v>
      </c>
      <c r="AF135">
        <v>2.7601518680944587E-2</v>
      </c>
      <c r="AG135">
        <v>2.7460839563258583E-2</v>
      </c>
      <c r="AH135">
        <v>2.7304925777856488E-2</v>
      </c>
      <c r="AI135">
        <v>2.7105501768283195E-2</v>
      </c>
      <c r="AJ135">
        <v>2.6872003301929771E-2</v>
      </c>
      <c r="AK135">
        <v>2.6612158229081594E-2</v>
      </c>
    </row>
    <row r="136" spans="1:37" x14ac:dyDescent="0.25">
      <c r="A136" t="s">
        <v>459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2.4855602352922558E-5</v>
      </c>
      <c r="I136">
        <v>3.9414262795784726E-5</v>
      </c>
      <c r="J136">
        <v>4.5228580776450384E-5</v>
      </c>
      <c r="K136">
        <v>4.6099718808080007E-5</v>
      </c>
      <c r="L136">
        <v>4.3416680767346126E-5</v>
      </c>
      <c r="M136">
        <v>4.1561967021500355E-5</v>
      </c>
      <c r="N136">
        <v>3.9681578302852174E-5</v>
      </c>
      <c r="O136">
        <v>3.8639330345572993E-5</v>
      </c>
      <c r="P136">
        <v>3.772226178310305E-5</v>
      </c>
      <c r="Q136">
        <v>3.8205288357713464E-5</v>
      </c>
      <c r="R136">
        <v>4.3464588554197697E-5</v>
      </c>
      <c r="S136">
        <v>4.6286727826239907E-5</v>
      </c>
      <c r="T136">
        <v>4.7947641579230471E-5</v>
      </c>
      <c r="U136">
        <v>4.8902162727441053E-5</v>
      </c>
      <c r="V136">
        <v>5.0044947458653888E-5</v>
      </c>
      <c r="W136">
        <v>5.003907467370394E-5</v>
      </c>
      <c r="X136">
        <v>5.0477632980000301E-5</v>
      </c>
      <c r="Y136">
        <v>5.0599520299332923E-5</v>
      </c>
      <c r="Z136">
        <v>5.0432809171156757E-5</v>
      </c>
      <c r="AA136">
        <v>5.240848238839355E-5</v>
      </c>
      <c r="AB136">
        <v>5.2637691876404114E-5</v>
      </c>
      <c r="AC136">
        <v>5.2656550287156647E-5</v>
      </c>
      <c r="AD136">
        <v>5.487909502158732E-5</v>
      </c>
      <c r="AE136">
        <v>5.5428944153508222E-5</v>
      </c>
      <c r="AF136">
        <v>5.4791300902900962E-5</v>
      </c>
      <c r="AG136">
        <v>5.3525901481383032E-5</v>
      </c>
      <c r="AH136">
        <v>5.1961433448774715E-5</v>
      </c>
      <c r="AI136">
        <v>5.0277671628727202E-5</v>
      </c>
      <c r="AJ136">
        <v>4.8564112173640424E-5</v>
      </c>
      <c r="AK136">
        <v>4.6856442807768283E-5</v>
      </c>
    </row>
    <row r="137" spans="1:37" x14ac:dyDescent="0.25">
      <c r="A137" t="s">
        <v>460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6.1132462666944325E-2</v>
      </c>
      <c r="I137">
        <v>5.4251290153494863E-2</v>
      </c>
      <c r="J137">
        <v>5.3677461644188136E-2</v>
      </c>
      <c r="K137">
        <v>5.3453854308500415E-2</v>
      </c>
      <c r="L137">
        <v>4.6394403161907981E-2</v>
      </c>
      <c r="M137">
        <v>4.8800356260190636E-2</v>
      </c>
      <c r="N137">
        <v>4.7646385228830017E-2</v>
      </c>
      <c r="O137">
        <v>4.7218269116973889E-2</v>
      </c>
      <c r="P137">
        <v>4.6043200156849672E-2</v>
      </c>
      <c r="Q137">
        <v>4.2496456148849629E-2</v>
      </c>
      <c r="R137">
        <v>7.7436803917491304E-2</v>
      </c>
      <c r="S137">
        <v>7.1767963454989897E-2</v>
      </c>
      <c r="T137">
        <v>7.0977322975946999E-2</v>
      </c>
      <c r="U137">
        <v>7.0399075747611811E-2</v>
      </c>
      <c r="V137">
        <v>7.196933557141405E-2</v>
      </c>
      <c r="W137">
        <v>6.952324049673729E-2</v>
      </c>
      <c r="X137">
        <v>6.9711687489323201E-2</v>
      </c>
      <c r="Y137">
        <v>6.8920110490371486E-2</v>
      </c>
      <c r="Z137">
        <v>6.8169482842069917E-2</v>
      </c>
      <c r="AA137">
        <v>7.588783707581781E-2</v>
      </c>
      <c r="AB137">
        <v>7.2906880571357427E-2</v>
      </c>
      <c r="AC137">
        <v>7.2952622296692957E-2</v>
      </c>
      <c r="AD137">
        <v>7.5528638934848458E-2</v>
      </c>
      <c r="AE137">
        <v>7.4417197451408526E-2</v>
      </c>
      <c r="AF137">
        <v>7.3609867324463354E-2</v>
      </c>
      <c r="AG137">
        <v>7.2824506029967623E-2</v>
      </c>
      <c r="AH137">
        <v>7.2033449011768821E-2</v>
      </c>
      <c r="AI137">
        <v>7.1238800254864149E-2</v>
      </c>
      <c r="AJ137">
        <v>7.0444308178107123E-2</v>
      </c>
      <c r="AK137">
        <v>6.9652598997335363E-2</v>
      </c>
    </row>
    <row r="138" spans="1:37" x14ac:dyDescent="0.25">
      <c r="A138" t="s">
        <v>461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9.4484764372631893E-5</v>
      </c>
      <c r="I138">
        <v>9.3265582944193943E-5</v>
      </c>
      <c r="J138">
        <v>9.5319903085261967E-5</v>
      </c>
      <c r="K138">
        <v>9.5490772020402219E-5</v>
      </c>
      <c r="L138">
        <v>9.3637494374133195E-5</v>
      </c>
      <c r="M138">
        <v>9.2142479286454789E-5</v>
      </c>
      <c r="N138">
        <v>9.0525561806471276E-5</v>
      </c>
      <c r="O138">
        <v>8.9303898318115148E-5</v>
      </c>
      <c r="P138">
        <v>8.8096971188729025E-5</v>
      </c>
      <c r="Q138">
        <v>8.7643547688382467E-5</v>
      </c>
      <c r="R138">
        <v>5.5851408395712237E-4</v>
      </c>
      <c r="S138">
        <v>5.0484741290881879E-4</v>
      </c>
      <c r="T138">
        <v>4.9866182147512714E-4</v>
      </c>
      <c r="U138">
        <v>4.9701831174767596E-4</v>
      </c>
      <c r="V138">
        <v>4.9513249286158121E-4</v>
      </c>
      <c r="W138">
        <v>4.9187777293329391E-4</v>
      </c>
      <c r="X138">
        <v>4.8833285725101265E-4</v>
      </c>
      <c r="Y138">
        <v>4.8424092694658902E-4</v>
      </c>
      <c r="Z138">
        <v>4.7975261988289378E-4</v>
      </c>
      <c r="AA138">
        <v>4.7632701388784137E-4</v>
      </c>
      <c r="AB138">
        <v>1.8140406363183147E-4</v>
      </c>
      <c r="AC138">
        <v>2.0921323970518027E-4</v>
      </c>
      <c r="AD138">
        <v>2.0941696096674078E-4</v>
      </c>
      <c r="AE138">
        <v>2.0573612116342593E-4</v>
      </c>
      <c r="AF138">
        <v>2.0163178412926664E-4</v>
      </c>
      <c r="AG138">
        <v>1.9765370061974007E-4</v>
      </c>
      <c r="AH138">
        <v>1.9388759992309228E-4</v>
      </c>
      <c r="AI138">
        <v>1.9033234751598976E-4</v>
      </c>
      <c r="AJ138">
        <v>1.8696373612519328E-4</v>
      </c>
      <c r="AK138">
        <v>1.8375017068769206E-4</v>
      </c>
    </row>
    <row r="139" spans="1:37" x14ac:dyDescent="0.25">
      <c r="A139" t="s">
        <v>462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4.8179268814088957E-3</v>
      </c>
      <c r="I139">
        <v>6.7750867791502335E-3</v>
      </c>
      <c r="J139">
        <v>7.5685804737468986E-3</v>
      </c>
      <c r="K139">
        <v>7.5813103022214232E-3</v>
      </c>
      <c r="L139">
        <v>6.812170008222645E-3</v>
      </c>
      <c r="M139">
        <v>6.048760628451816E-3</v>
      </c>
      <c r="N139">
        <v>5.0086958787522052E-3</v>
      </c>
      <c r="O139">
        <v>3.9858188447222075E-3</v>
      </c>
      <c r="P139">
        <v>2.8853441698985694E-3</v>
      </c>
      <c r="Q139">
        <v>2.0458544846547631E-3</v>
      </c>
      <c r="R139">
        <v>2.1239737120392769E-3</v>
      </c>
      <c r="S139">
        <v>1.6613437286612934E-3</v>
      </c>
      <c r="T139">
        <v>1.2055600525163305E-3</v>
      </c>
      <c r="U139">
        <v>7.5194167191471484E-4</v>
      </c>
      <c r="V139">
        <v>4.4534643245773645E-4</v>
      </c>
      <c r="W139">
        <v>-8.8533041983816703E-6</v>
      </c>
      <c r="X139">
        <v>-2.5209937135116324E-4</v>
      </c>
      <c r="Y139">
        <v>-4.9689084994651708E-4</v>
      </c>
      <c r="Z139">
        <v>-7.0328727013823397E-4</v>
      </c>
      <c r="AA139">
        <v>-4.0232456445203271E-4</v>
      </c>
      <c r="AB139">
        <v>-4.4300914828650592E-4</v>
      </c>
      <c r="AC139">
        <v>-3.8476009072321024E-4</v>
      </c>
      <c r="AD139">
        <v>1.2340739198184352E-4</v>
      </c>
      <c r="AE139">
        <v>2.6446818638677105E-4</v>
      </c>
      <c r="AF139">
        <v>2.8097473881118115E-4</v>
      </c>
      <c r="AG139">
        <v>2.2780602457693765E-4</v>
      </c>
      <c r="AH139">
        <v>1.3402744678465403E-4</v>
      </c>
      <c r="AI139">
        <v>2.1370866589793181E-5</v>
      </c>
      <c r="AJ139">
        <v>-9.4680082888348428E-5</v>
      </c>
      <c r="AK139">
        <v>-2.0410606780753017E-4</v>
      </c>
    </row>
    <row r="140" spans="1:37" x14ac:dyDescent="0.25">
      <c r="A140" t="s">
        <v>463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0.19335046033974551</v>
      </c>
      <c r="I140">
        <v>0.26944252928129464</v>
      </c>
      <c r="J140">
        <v>0.30571328889029503</v>
      </c>
      <c r="K140">
        <v>0.3193501891712674</v>
      </c>
      <c r="L140">
        <v>0.30888447783391232</v>
      </c>
      <c r="M140">
        <v>0.30346427170003498</v>
      </c>
      <c r="N140">
        <v>0.28880507791414461</v>
      </c>
      <c r="O140">
        <v>0.2748734645892974</v>
      </c>
      <c r="P140">
        <v>0.25628047507555035</v>
      </c>
      <c r="Q140">
        <v>0.24571945026005523</v>
      </c>
      <c r="R140">
        <v>0.26832866606275241</v>
      </c>
      <c r="S140">
        <v>0.26522354777408808</v>
      </c>
      <c r="T140">
        <v>0.26023837495865032</v>
      </c>
      <c r="U140">
        <v>0.25343049137255802</v>
      </c>
      <c r="V140">
        <v>0.25058512478758738</v>
      </c>
      <c r="W140">
        <v>0.23980829773516746</v>
      </c>
      <c r="X140">
        <v>0.23571010093166206</v>
      </c>
      <c r="Y140">
        <v>0.22959566613885182</v>
      </c>
      <c r="Z140">
        <v>0.22333608860032914</v>
      </c>
      <c r="AA140">
        <v>0.23576808774795396</v>
      </c>
      <c r="AB140">
        <v>0.2330854733742968</v>
      </c>
      <c r="AC140">
        <v>0.23397257967204557</v>
      </c>
      <c r="AD140">
        <v>0.25290607741464394</v>
      </c>
      <c r="AE140">
        <v>0.2564795939137039</v>
      </c>
      <c r="AF140">
        <v>0.25540760729389872</v>
      </c>
      <c r="AG140">
        <v>0.25206732389259878</v>
      </c>
      <c r="AH140">
        <v>0.24748520020429932</v>
      </c>
      <c r="AI140">
        <v>0.24229841638682489</v>
      </c>
      <c r="AJ140">
        <v>0.23690898180614986</v>
      </c>
      <c r="AK140">
        <v>0.2315526309631705</v>
      </c>
    </row>
    <row r="141" spans="1:37" x14ac:dyDescent="0.25">
      <c r="A141" t="s">
        <v>464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6.0612313807445794E-3</v>
      </c>
      <c r="I141">
        <v>8.1350682591386468E-3</v>
      </c>
      <c r="J141">
        <v>9.1378383125324987E-3</v>
      </c>
      <c r="K141">
        <v>9.5877525615822821E-3</v>
      </c>
      <c r="L141">
        <v>9.3664986409154622E-3</v>
      </c>
      <c r="M141">
        <v>9.420492785540524E-3</v>
      </c>
      <c r="N141">
        <v>9.2093536958044037E-3</v>
      </c>
      <c r="O141">
        <v>9.0306068039553329E-3</v>
      </c>
      <c r="P141">
        <v>8.7013709772585882E-3</v>
      </c>
      <c r="Q141">
        <v>8.5688458292924978E-3</v>
      </c>
      <c r="R141">
        <v>9.607775967612333E-3</v>
      </c>
      <c r="S141">
        <v>9.6065840598520379E-3</v>
      </c>
      <c r="T141">
        <v>9.5404422091730518E-3</v>
      </c>
      <c r="U141">
        <v>9.4034658494335718E-3</v>
      </c>
      <c r="V141">
        <v>9.3823338835313831E-3</v>
      </c>
      <c r="W141">
        <v>9.0707307956199579E-3</v>
      </c>
      <c r="X141">
        <v>8.954861781102403E-3</v>
      </c>
      <c r="Y141">
        <v>8.7573359855386626E-3</v>
      </c>
      <c r="Z141">
        <v>8.5410325941630803E-3</v>
      </c>
      <c r="AA141">
        <v>8.9311088956150579E-3</v>
      </c>
      <c r="AB141">
        <v>8.7703807279878171E-3</v>
      </c>
      <c r="AC141">
        <v>8.7325817125351261E-3</v>
      </c>
      <c r="AD141">
        <v>9.2324867720669727E-3</v>
      </c>
      <c r="AE141">
        <v>9.2531349982758106E-3</v>
      </c>
      <c r="AF141">
        <v>9.1587991009786842E-3</v>
      </c>
      <c r="AG141">
        <v>9.0152163273495758E-3</v>
      </c>
      <c r="AH141">
        <v>8.8458672743224782E-3</v>
      </c>
      <c r="AI141">
        <v>8.6657573050693496E-3</v>
      </c>
      <c r="AJ141">
        <v>8.4840889831097749E-3</v>
      </c>
      <c r="AK141">
        <v>8.3057175017829526E-3</v>
      </c>
    </row>
    <row r="142" spans="1:37" x14ac:dyDescent="0.25">
      <c r="A142" t="s">
        <v>534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2.3351674970610238E-3</v>
      </c>
      <c r="I142">
        <v>4.0159692007919988E-3</v>
      </c>
      <c r="J142">
        <v>4.8895625843757328E-3</v>
      </c>
      <c r="K142">
        <v>5.0792519713753126E-3</v>
      </c>
      <c r="L142">
        <v>4.6714613012193498E-3</v>
      </c>
      <c r="M142">
        <v>4.106798589065667E-3</v>
      </c>
      <c r="N142">
        <v>3.3957182331450283E-3</v>
      </c>
      <c r="O142">
        <v>2.6831612335529017E-3</v>
      </c>
      <c r="P142">
        <v>1.9569728896269754E-3</v>
      </c>
      <c r="Q142">
        <v>1.368565670004085E-3</v>
      </c>
      <c r="R142">
        <v>1.2845667172128154E-3</v>
      </c>
      <c r="S142">
        <v>1.094014413409864E-3</v>
      </c>
      <c r="T142">
        <v>8.5877034108771658E-4</v>
      </c>
      <c r="U142">
        <v>5.9219369994108174E-4</v>
      </c>
      <c r="V142">
        <v>3.778443768798495E-4</v>
      </c>
      <c r="W142">
        <v>1.0169749334341068E-4</v>
      </c>
      <c r="X142">
        <v>-9.468038005455267E-5</v>
      </c>
      <c r="Y142">
        <v>-2.712249840266215E-4</v>
      </c>
      <c r="Z142">
        <v>-4.2633037192015108E-4</v>
      </c>
      <c r="AA142">
        <v>-3.2799631549812084E-4</v>
      </c>
      <c r="AB142">
        <v>-3.2495233908297908E-4</v>
      </c>
      <c r="AC142">
        <v>-3.0984626084246131E-4</v>
      </c>
      <c r="AD142">
        <v>-8.978909342505818E-5</v>
      </c>
      <c r="AE142">
        <v>2.1180965736331237E-5</v>
      </c>
      <c r="AF142">
        <v>3.85049865041468E-5</v>
      </c>
      <c r="AG142">
        <v>-8.8519139542006718E-6</v>
      </c>
      <c r="AH142">
        <v>-9.3869100583434097E-5</v>
      </c>
      <c r="AI142">
        <v>-1.9527854821940765E-4</v>
      </c>
      <c r="AJ142">
        <v>-2.9852548486302712E-4</v>
      </c>
      <c r="AK142">
        <v>-3.9485541836180077E-4</v>
      </c>
    </row>
    <row r="143" spans="1:37" x14ac:dyDescent="0.25">
      <c r="A143" t="s">
        <v>535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5.5868450540599024E-3</v>
      </c>
      <c r="I143">
        <v>6.8508470641200732E-3</v>
      </c>
      <c r="J143">
        <v>7.0625670314486627E-3</v>
      </c>
      <c r="K143">
        <v>6.9891853999391419E-3</v>
      </c>
      <c r="L143">
        <v>6.5288859497807323E-3</v>
      </c>
      <c r="M143">
        <v>6.4550039643267816E-3</v>
      </c>
      <c r="N143">
        <v>6.1844614741297307E-3</v>
      </c>
      <c r="O143">
        <v>5.9850841008788555E-3</v>
      </c>
      <c r="P143">
        <v>5.6634219322850201E-3</v>
      </c>
      <c r="Q143">
        <v>5.5936862241910395E-3</v>
      </c>
      <c r="R143">
        <v>6.4254748963288814E-3</v>
      </c>
      <c r="S143">
        <v>6.3276964552216554E-3</v>
      </c>
      <c r="T143">
        <v>6.2101008231363643E-3</v>
      </c>
      <c r="U143">
        <v>6.0904521114264459E-3</v>
      </c>
      <c r="V143">
        <v>6.114176290385416E-3</v>
      </c>
      <c r="W143">
        <v>5.9026015659634596E-3</v>
      </c>
      <c r="X143">
        <v>5.9085736821788224E-3</v>
      </c>
      <c r="Y143">
        <v>5.836060368637948E-3</v>
      </c>
      <c r="Z143">
        <v>5.7528552530504993E-3</v>
      </c>
      <c r="AA143">
        <v>6.1909363576666144E-3</v>
      </c>
      <c r="AB143">
        <v>6.1101424942657167E-3</v>
      </c>
      <c r="AC143">
        <v>6.1589073917217374E-3</v>
      </c>
      <c r="AD143">
        <v>6.7563651297390245E-3</v>
      </c>
      <c r="AE143">
        <v>6.8165233276474262E-3</v>
      </c>
      <c r="AF143">
        <v>6.7581458580080423E-3</v>
      </c>
      <c r="AG143">
        <v>6.67269263792557E-3</v>
      </c>
      <c r="AH143">
        <v>6.5808927352666536E-3</v>
      </c>
      <c r="AI143">
        <v>6.4885906670771104E-3</v>
      </c>
      <c r="AJ143">
        <v>6.3980442690224374E-3</v>
      </c>
      <c r="AK143">
        <v>6.3101951671064478E-3</v>
      </c>
    </row>
    <row r="144" spans="1:37" x14ac:dyDescent="0.25">
      <c r="A144" t="s">
        <v>536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1.3728313309580697E-3</v>
      </c>
      <c r="I144">
        <v>2.0805591798847851E-3</v>
      </c>
      <c r="J144">
        <v>1.9988758926713468E-3</v>
      </c>
      <c r="K144">
        <v>1.289388907410358E-3</v>
      </c>
      <c r="L144">
        <v>1.0808995138356572E-4</v>
      </c>
      <c r="M144">
        <v>-1.1914881776395444E-3</v>
      </c>
      <c r="N144">
        <v>-2.5449329133537522E-3</v>
      </c>
      <c r="O144">
        <v>-3.8148615976921624E-3</v>
      </c>
      <c r="P144">
        <v>-4.9902096200290921E-3</v>
      </c>
      <c r="Q144">
        <v>-5.9469408871048379E-3</v>
      </c>
      <c r="R144">
        <v>-6.459015074310074E-3</v>
      </c>
      <c r="S144">
        <v>-6.9836015510474966E-3</v>
      </c>
      <c r="T144">
        <v>-7.4806094405017697E-3</v>
      </c>
      <c r="U144">
        <v>-7.934284917942876E-3</v>
      </c>
      <c r="V144">
        <v>-8.2883544611088607E-3</v>
      </c>
      <c r="W144">
        <v>-8.6228920728363637E-3</v>
      </c>
      <c r="X144">
        <v>-8.8447848640654698E-3</v>
      </c>
      <c r="Y144">
        <v>-9.0061784955828231E-3</v>
      </c>
      <c r="Z144">
        <v>-9.1099675514414238E-3</v>
      </c>
      <c r="AA144">
        <v>-9.0230822930544956E-3</v>
      </c>
      <c r="AB144">
        <v>-8.9878028784380615E-3</v>
      </c>
      <c r="AC144">
        <v>-8.9352289438172135E-3</v>
      </c>
      <c r="AD144">
        <v>-8.7564250955796275E-3</v>
      </c>
      <c r="AE144">
        <v>-8.6676513349924055E-3</v>
      </c>
      <c r="AF144">
        <v>-8.6574361994515847E-3</v>
      </c>
      <c r="AG144">
        <v>-8.6967528530443542E-3</v>
      </c>
      <c r="AH144">
        <v>-8.759086769327561E-3</v>
      </c>
      <c r="AI144">
        <v>-8.8242989636350532E-3</v>
      </c>
      <c r="AJ144">
        <v>-8.8790181643584373E-3</v>
      </c>
      <c r="AK144">
        <v>-8.9156099212610775E-3</v>
      </c>
    </row>
    <row r="145" spans="1:37" x14ac:dyDescent="0.25">
      <c r="A145" t="s">
        <v>537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1.4140545359108898E-2</v>
      </c>
      <c r="I145">
        <v>1.6718399767327571E-2</v>
      </c>
      <c r="J145">
        <v>1.7010558029631806E-2</v>
      </c>
      <c r="K145">
        <v>1.6805138761414019E-2</v>
      </c>
      <c r="L145">
        <v>1.5732777751946158E-2</v>
      </c>
      <c r="M145">
        <v>1.5724798918882954E-2</v>
      </c>
      <c r="N145">
        <v>1.5200774214200633E-2</v>
      </c>
      <c r="O145">
        <v>1.487162873303388E-2</v>
      </c>
      <c r="P145">
        <v>1.4218444119066021E-2</v>
      </c>
      <c r="Q145">
        <v>1.4201401019445378E-2</v>
      </c>
      <c r="R145">
        <v>1.6420101568145978E-2</v>
      </c>
      <c r="S145">
        <v>1.6160021298941049E-2</v>
      </c>
      <c r="T145">
        <v>1.591776535582928E-2</v>
      </c>
      <c r="U145">
        <v>1.5679427455613199E-2</v>
      </c>
      <c r="V145">
        <v>1.5801025633934825E-2</v>
      </c>
      <c r="W145">
        <v>1.530476211596756E-2</v>
      </c>
      <c r="X145">
        <v>1.5374236538654296E-2</v>
      </c>
      <c r="Y145">
        <v>1.5217106047423471E-2</v>
      </c>
      <c r="Z145">
        <v>1.5030058534750163E-2</v>
      </c>
      <c r="AA145">
        <v>1.6155547630668385E-2</v>
      </c>
      <c r="AB145">
        <v>1.5904843033158454E-2</v>
      </c>
      <c r="AC145">
        <v>1.6025941809349197E-2</v>
      </c>
      <c r="AD145">
        <v>1.7536437027397222E-2</v>
      </c>
      <c r="AE145">
        <v>1.7623156632511121E-2</v>
      </c>
      <c r="AF145">
        <v>1.7455249668637523E-2</v>
      </c>
      <c r="AG145">
        <v>1.7240709503417408E-2</v>
      </c>
      <c r="AH145">
        <v>1.7018465648475287E-2</v>
      </c>
      <c r="AI145">
        <v>1.6797517579789714E-2</v>
      </c>
      <c r="AJ145">
        <v>1.6580776482374146E-2</v>
      </c>
      <c r="AK145">
        <v>1.6369112339745102E-2</v>
      </c>
    </row>
    <row r="146" spans="1:37" x14ac:dyDescent="0.25">
      <c r="A146" t="s">
        <v>538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8.0196059754428423E-4</v>
      </c>
      <c r="I146">
        <v>1.1508187877372186E-3</v>
      </c>
      <c r="J146">
        <v>1.2693393459330634E-3</v>
      </c>
      <c r="K146">
        <v>1.2471646664510728E-3</v>
      </c>
      <c r="L146">
        <v>1.0943960270740944E-3</v>
      </c>
      <c r="M146">
        <v>9.4390119733736479E-4</v>
      </c>
      <c r="N146">
        <v>7.5462881193599915E-4</v>
      </c>
      <c r="O146">
        <v>5.723021791108053E-4</v>
      </c>
      <c r="P146">
        <v>3.8272341858335598E-4</v>
      </c>
      <c r="Q146">
        <v>2.4090038659184754E-4</v>
      </c>
      <c r="R146">
        <v>2.5569349583919081E-4</v>
      </c>
      <c r="S146">
        <v>1.866775689065643E-4</v>
      </c>
      <c r="T146">
        <v>1.1365976858406608E-4</v>
      </c>
      <c r="U146">
        <v>4.1769542741474599E-5</v>
      </c>
      <c r="V146">
        <v>-4.90097800488413E-6</v>
      </c>
      <c r="W146">
        <v>-7.4666907584358897E-5</v>
      </c>
      <c r="X146">
        <v>-1.1055956414992379E-4</v>
      </c>
      <c r="Y146">
        <v>-1.4535584720633285E-4</v>
      </c>
      <c r="Z146">
        <v>-1.7437032816899832E-4</v>
      </c>
      <c r="AA146">
        <v>-1.2027597851418001E-4</v>
      </c>
      <c r="AB146">
        <v>-1.2032993133810862E-4</v>
      </c>
      <c r="AC146">
        <v>-1.0814180756830012E-4</v>
      </c>
      <c r="AD146">
        <v>-1.9758309643053476E-5</v>
      </c>
      <c r="AE146">
        <v>8.5904322091615802E-6</v>
      </c>
      <c r="AF146">
        <v>1.1020516738050218E-5</v>
      </c>
      <c r="AG146">
        <v>4.3227795226392587E-7</v>
      </c>
      <c r="AH146">
        <v>-1.6833800054854726E-5</v>
      </c>
      <c r="AI146">
        <v>-3.6738535779533755E-5</v>
      </c>
      <c r="AJ146">
        <v>-5.6604286981760576E-5</v>
      </c>
      <c r="AK146">
        <v>-7.4784126345849575E-5</v>
      </c>
    </row>
    <row r="147" spans="1:37" x14ac:dyDescent="0.25">
      <c r="A147" t="s">
        <v>539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4.372394250769387E-3</v>
      </c>
      <c r="I147">
        <v>5.3119647804018904E-3</v>
      </c>
      <c r="J147">
        <v>5.4178584645879378E-3</v>
      </c>
      <c r="K147">
        <v>5.2373860891849131E-3</v>
      </c>
      <c r="L147">
        <v>4.6946071553964673E-3</v>
      </c>
      <c r="M147">
        <v>4.420512954965366E-3</v>
      </c>
      <c r="N147">
        <v>3.9776900925160589E-3</v>
      </c>
      <c r="O147">
        <v>3.598553624385493E-3</v>
      </c>
      <c r="P147">
        <v>3.1410293428635839E-3</v>
      </c>
      <c r="Q147">
        <v>2.9067601995789671E-3</v>
      </c>
      <c r="R147">
        <v>3.4089126402072497E-3</v>
      </c>
      <c r="S147">
        <v>3.2056708038127983E-3</v>
      </c>
      <c r="T147">
        <v>3.0147819123093945E-3</v>
      </c>
      <c r="U147">
        <v>2.8369922146836814E-3</v>
      </c>
      <c r="V147">
        <v>2.7860472801202376E-3</v>
      </c>
      <c r="W147">
        <v>2.5647052059001932E-3</v>
      </c>
      <c r="X147">
        <v>2.5302643413721206E-3</v>
      </c>
      <c r="Y147">
        <v>2.4470217719456898E-3</v>
      </c>
      <c r="Z147">
        <v>2.3691905058565756E-3</v>
      </c>
      <c r="AA147">
        <v>2.7118212125008534E-3</v>
      </c>
      <c r="AB147">
        <v>2.6525566704071802E-3</v>
      </c>
      <c r="AC147">
        <v>2.7025693379574786E-3</v>
      </c>
      <c r="AD147">
        <v>3.1808034676699404E-3</v>
      </c>
      <c r="AE147">
        <v>3.2348889567417548E-3</v>
      </c>
      <c r="AF147">
        <v>3.1980136939650933E-3</v>
      </c>
      <c r="AG147">
        <v>3.1361089452129382E-3</v>
      </c>
      <c r="AH147">
        <v>3.0658696910120359E-3</v>
      </c>
      <c r="AI147">
        <v>2.9940792801795867E-3</v>
      </c>
      <c r="AJ147">
        <v>2.9245236660672301E-3</v>
      </c>
      <c r="AK147">
        <v>2.8593374341543986E-3</v>
      </c>
    </row>
    <row r="148" spans="1:37" x14ac:dyDescent="0.25">
      <c r="A148" t="s">
        <v>540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1.8870878270609966E-2</v>
      </c>
      <c r="I148">
        <v>2.25913018090423E-2</v>
      </c>
      <c r="J148">
        <v>2.2859211080639024E-2</v>
      </c>
      <c r="K148">
        <v>2.2157390000610767E-2</v>
      </c>
      <c r="L148">
        <v>2.0112459004765364E-2</v>
      </c>
      <c r="M148">
        <v>1.9380998186185015E-2</v>
      </c>
      <c r="N148">
        <v>1.7968245179165072E-2</v>
      </c>
      <c r="O148">
        <v>1.6840345669121338E-2</v>
      </c>
      <c r="P148">
        <v>1.5345983575806176E-2</v>
      </c>
      <c r="Q148">
        <v>1.4777503527613135E-2</v>
      </c>
      <c r="R148">
        <v>1.7307797499561198E-2</v>
      </c>
      <c r="S148">
        <v>1.6668892336280671E-2</v>
      </c>
      <c r="T148">
        <v>1.6059689294200812E-2</v>
      </c>
      <c r="U148">
        <v>1.5493751337404393E-2</v>
      </c>
      <c r="V148">
        <v>1.5455050149592196E-2</v>
      </c>
      <c r="W148">
        <v>1.4646953616674459E-2</v>
      </c>
      <c r="X148">
        <v>1.4626158337509453E-2</v>
      </c>
      <c r="Y148">
        <v>1.4357250613679798E-2</v>
      </c>
      <c r="Z148">
        <v>1.4082993451022948E-2</v>
      </c>
      <c r="AA148">
        <v>1.5593547669581537E-2</v>
      </c>
      <c r="AB148">
        <v>1.5319478258166971E-2</v>
      </c>
      <c r="AC148">
        <v>1.5520619240247254E-2</v>
      </c>
      <c r="AD148">
        <v>1.7577254348723106E-2</v>
      </c>
      <c r="AE148">
        <v>1.7765644599515372E-2</v>
      </c>
      <c r="AF148">
        <v>1.7574082708618849E-2</v>
      </c>
      <c r="AG148">
        <v>1.7296323218285066E-2</v>
      </c>
      <c r="AH148">
        <v>1.6998026113690903E-2</v>
      </c>
      <c r="AI148">
        <v>1.6700023803453142E-2</v>
      </c>
      <c r="AJ148">
        <v>1.6411892951967082E-2</v>
      </c>
      <c r="AK148">
        <v>1.6138313981172273E-2</v>
      </c>
    </row>
    <row r="149" spans="1:37" x14ac:dyDescent="0.25">
      <c r="A149" t="s">
        <v>541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1.283237371600964E-2</v>
      </c>
      <c r="I149">
        <v>2.0388871086355308E-2</v>
      </c>
      <c r="J149">
        <v>2.4078551952212632E-2</v>
      </c>
      <c r="K149">
        <v>2.4751643194569149E-2</v>
      </c>
      <c r="L149">
        <v>2.265281543129816E-2</v>
      </c>
      <c r="M149">
        <v>2.0027511319498644E-2</v>
      </c>
      <c r="N149">
        <v>1.6578924363601172E-2</v>
      </c>
      <c r="O149">
        <v>1.3102221676732292E-2</v>
      </c>
      <c r="P149">
        <v>9.4647255363643421E-3</v>
      </c>
      <c r="Q149">
        <v>6.5499740521919644E-3</v>
      </c>
      <c r="R149">
        <v>6.2831097604824863E-3</v>
      </c>
      <c r="S149">
        <v>5.069910055272092E-3</v>
      </c>
      <c r="T149">
        <v>3.7374447084949627E-3</v>
      </c>
      <c r="U149">
        <v>2.3341674460883198E-3</v>
      </c>
      <c r="V149">
        <v>1.2829118670062739E-3</v>
      </c>
      <c r="W149">
        <v>-1.1660319256115148E-4</v>
      </c>
      <c r="X149">
        <v>-1.0159114209662081E-3</v>
      </c>
      <c r="Y149">
        <v>-1.8495568919364455E-3</v>
      </c>
      <c r="Z149">
        <v>-2.5686498348438109E-3</v>
      </c>
      <c r="AA149">
        <v>-1.9104576288828123E-3</v>
      </c>
      <c r="AB149">
        <v>-1.9316368691365863E-3</v>
      </c>
      <c r="AC149">
        <v>-1.7969970528187763E-3</v>
      </c>
      <c r="AD149">
        <v>-5.0043825767427696E-4</v>
      </c>
      <c r="AE149">
        <v>3.7980227183120866E-5</v>
      </c>
      <c r="AF149">
        <v>1.3540329677346253E-4</v>
      </c>
      <c r="AG149">
        <v>-5.1412613581929997E-5</v>
      </c>
      <c r="AH149">
        <v>-4.0604412275586043E-4</v>
      </c>
      <c r="AI149">
        <v>-8.3880336373722204E-4</v>
      </c>
      <c r="AJ149">
        <v>-1.2865908153190928E-3</v>
      </c>
      <c r="AK149">
        <v>-1.7094414815417478E-3</v>
      </c>
    </row>
    <row r="150" spans="1:37" x14ac:dyDescent="0.25">
      <c r="A150" t="s">
        <v>542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9.074958239010637E-3</v>
      </c>
      <c r="I150">
        <v>1.553059863919292E-2</v>
      </c>
      <c r="J150">
        <v>1.8761685076311735E-2</v>
      </c>
      <c r="K150">
        <v>1.984153154638094E-2</v>
      </c>
      <c r="L150">
        <v>1.9302503822711287E-2</v>
      </c>
      <c r="M150">
        <v>1.8775631987779467E-2</v>
      </c>
      <c r="N150">
        <v>1.8126409635148482E-2</v>
      </c>
      <c r="O150">
        <v>1.7684631468998908E-2</v>
      </c>
      <c r="P150">
        <v>1.7241435401864978E-2</v>
      </c>
      <c r="Q150">
        <v>1.7255195836073118E-2</v>
      </c>
      <c r="R150">
        <v>1.9035345097483482E-2</v>
      </c>
      <c r="S150">
        <v>2.0130645758851914E-2</v>
      </c>
      <c r="T150">
        <v>2.0763710207149854E-2</v>
      </c>
      <c r="U150">
        <v>2.1087095535862126E-2</v>
      </c>
      <c r="V150">
        <v>2.1443517567265358E-2</v>
      </c>
      <c r="W150">
        <v>2.138611523168716E-2</v>
      </c>
      <c r="X150">
        <v>2.1450006541349233E-2</v>
      </c>
      <c r="Y150">
        <v>2.1413679916502858E-2</v>
      </c>
      <c r="Z150">
        <v>2.1272829009474352E-2</v>
      </c>
      <c r="AA150">
        <v>2.1919746615537611E-2</v>
      </c>
      <c r="AB150">
        <v>2.2037696319138104E-2</v>
      </c>
      <c r="AC150">
        <v>2.2052999138541769E-2</v>
      </c>
      <c r="AD150">
        <v>2.2853860930760427E-2</v>
      </c>
      <c r="AE150">
        <v>2.3155613787643935E-2</v>
      </c>
      <c r="AF150">
        <v>2.3004544902724557E-2</v>
      </c>
      <c r="AG150">
        <v>2.2581266296447217E-2</v>
      </c>
      <c r="AH150">
        <v>2.2016732737783568E-2</v>
      </c>
      <c r="AI150">
        <v>2.1389598031334372E-2</v>
      </c>
      <c r="AJ150">
        <v>2.0742027508181899E-2</v>
      </c>
      <c r="AK150">
        <v>2.0093292344350974E-2</v>
      </c>
    </row>
    <row r="151" spans="1:37" x14ac:dyDescent="0.25">
      <c r="A151" t="s">
        <v>543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0.15793392899381906</v>
      </c>
      <c r="I151">
        <v>0.16058519166217139</v>
      </c>
      <c r="J151">
        <v>0.15943927555473036</v>
      </c>
      <c r="K151">
        <v>0.15759436302031524</v>
      </c>
      <c r="L151">
        <v>0.13385040209543314</v>
      </c>
      <c r="M151">
        <v>0.14038067420681691</v>
      </c>
      <c r="N151">
        <v>0.13873843842282299</v>
      </c>
      <c r="O151">
        <v>0.13703896321332126</v>
      </c>
      <c r="P151">
        <v>0.13535388310247104</v>
      </c>
      <c r="Q151">
        <v>0.13177462867401549</v>
      </c>
      <c r="R151">
        <v>0.11337068279353786</v>
      </c>
      <c r="S151">
        <v>0.11167672807027748</v>
      </c>
      <c r="T151">
        <v>0.11031266822762713</v>
      </c>
      <c r="U151">
        <v>0.10899921961328336</v>
      </c>
      <c r="V151">
        <v>0.10411097635975872</v>
      </c>
      <c r="W151">
        <v>9.5932816131308732E-2</v>
      </c>
      <c r="X151">
        <v>9.4615831331029493E-2</v>
      </c>
      <c r="Y151">
        <v>9.3461159795020385E-2</v>
      </c>
      <c r="Z151">
        <v>9.2342950677363173E-2</v>
      </c>
      <c r="AA151">
        <v>9.6779231859149079E-2</v>
      </c>
      <c r="AB151">
        <v>8.9837636624065728E-2</v>
      </c>
      <c r="AC151">
        <v>8.8675190071250534E-2</v>
      </c>
      <c r="AD151">
        <v>8.7686724257836107E-2</v>
      </c>
      <c r="AE151">
        <v>8.6700817712345071E-2</v>
      </c>
      <c r="AF151">
        <v>8.5704949905374972E-2</v>
      </c>
      <c r="AG151">
        <v>8.4708728756862528E-2</v>
      </c>
      <c r="AH151">
        <v>8.3720315298598746E-2</v>
      </c>
      <c r="AI151">
        <v>8.2744241900438581E-2</v>
      </c>
      <c r="AJ151">
        <v>8.1782409427278338E-2</v>
      </c>
      <c r="AK151">
        <v>8.0835190342465807E-2</v>
      </c>
    </row>
    <row r="152" spans="1:37" x14ac:dyDescent="0.25">
      <c r="A152" t="s">
        <v>544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3.6356039924172523E-2</v>
      </c>
      <c r="I152">
        <v>3.729708693931847E-2</v>
      </c>
      <c r="J152">
        <v>3.7113897744784387E-2</v>
      </c>
      <c r="K152">
        <v>3.671892261979736E-2</v>
      </c>
      <c r="L152">
        <v>3.6284525470888299E-2</v>
      </c>
      <c r="M152">
        <v>3.5849387318521816E-2</v>
      </c>
      <c r="N152">
        <v>3.0866440077048848E-2</v>
      </c>
      <c r="O152">
        <v>3.0375279298891032E-2</v>
      </c>
      <c r="P152">
        <v>2.3858410042325938E-2</v>
      </c>
      <c r="Q152">
        <v>2.3405179794621464E-2</v>
      </c>
      <c r="R152">
        <v>7.908930993063619E-2</v>
      </c>
      <c r="S152">
        <v>6.9269189759244065E-2</v>
      </c>
      <c r="T152">
        <v>6.8541062931915434E-2</v>
      </c>
      <c r="U152">
        <v>6.7754103817864023E-2</v>
      </c>
      <c r="V152">
        <v>6.6957359503266728E-2</v>
      </c>
      <c r="W152">
        <v>6.6164953080947289E-2</v>
      </c>
      <c r="X152">
        <v>7.1309645586143541E-2</v>
      </c>
      <c r="Y152">
        <v>7.0646332429887479E-2</v>
      </c>
      <c r="Z152">
        <v>6.9852366833740007E-2</v>
      </c>
      <c r="AA152">
        <v>6.9045619703229852E-2</v>
      </c>
      <c r="AB152">
        <v>6.8243017650509802E-2</v>
      </c>
      <c r="AC152">
        <v>7.3326076902196127E-2</v>
      </c>
      <c r="AD152">
        <v>7.2657877545160537E-2</v>
      </c>
      <c r="AE152">
        <v>7.1858880506362591E-2</v>
      </c>
      <c r="AF152">
        <v>7.104315435687085E-2</v>
      </c>
      <c r="AG152">
        <v>7.0232118349486158E-2</v>
      </c>
      <c r="AH152">
        <v>6.9430279331775743E-2</v>
      </c>
      <c r="AI152">
        <v>6.8638413003270768E-2</v>
      </c>
      <c r="AJ152">
        <v>6.7856416803825148E-2</v>
      </c>
      <c r="AK152">
        <v>6.7084068054305696E-2</v>
      </c>
    </row>
    <row r="153" spans="1:37" x14ac:dyDescent="0.25">
      <c r="A153" t="s">
        <v>545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2.098101150044929E-2</v>
      </c>
      <c r="I153">
        <v>2.1428927707433484E-2</v>
      </c>
      <c r="J153">
        <v>2.1303144597131188E-2</v>
      </c>
      <c r="K153">
        <v>2.1069836652528071E-2</v>
      </c>
      <c r="L153">
        <v>2.4330820986063668E-2</v>
      </c>
      <c r="M153">
        <v>2.4131683964094732E-2</v>
      </c>
      <c r="N153">
        <v>2.3530821354190639E-2</v>
      </c>
      <c r="O153">
        <v>2.3241252846697622E-2</v>
      </c>
      <c r="P153">
        <v>2.2576343131257351E-2</v>
      </c>
      <c r="Q153">
        <v>2.3655744024441459E-2</v>
      </c>
      <c r="R153">
        <v>3.6267929831645083E-2</v>
      </c>
      <c r="S153">
        <v>3.5446445938725701E-2</v>
      </c>
      <c r="T153">
        <v>3.5076889241995611E-2</v>
      </c>
      <c r="U153">
        <v>3.4670549054576338E-2</v>
      </c>
      <c r="V153">
        <v>3.4281774600115743E-2</v>
      </c>
      <c r="W153">
        <v>3.3875436490572716E-2</v>
      </c>
      <c r="X153">
        <v>3.3899370299346317E-2</v>
      </c>
      <c r="Y153">
        <v>3.3511596447182795E-2</v>
      </c>
      <c r="Z153">
        <v>3.3119785934936093E-2</v>
      </c>
      <c r="AA153">
        <v>3.4865093218974845E-2</v>
      </c>
      <c r="AB153">
        <v>3.4521816472749878E-2</v>
      </c>
      <c r="AC153">
        <v>3.4555383338968314E-2</v>
      </c>
      <c r="AD153">
        <v>3.4177154875386896E-2</v>
      </c>
      <c r="AE153">
        <v>3.3791306676934377E-2</v>
      </c>
      <c r="AF153">
        <v>3.3407106143842465E-2</v>
      </c>
      <c r="AG153">
        <v>3.3026944694534537E-2</v>
      </c>
      <c r="AH153">
        <v>3.2651575252012566E-2</v>
      </c>
      <c r="AI153">
        <v>3.2281151475202906E-2</v>
      </c>
      <c r="AJ153">
        <v>3.1915594157433329E-2</v>
      </c>
      <c r="AK153">
        <v>3.1554761826635601E-2</v>
      </c>
    </row>
    <row r="154" spans="1:37" x14ac:dyDescent="0.25">
      <c r="A154" t="s">
        <v>546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3.0505239292476328E-2</v>
      </c>
      <c r="I154">
        <v>3.2097607238883968E-2</v>
      </c>
      <c r="J154">
        <v>3.2836664142526464E-2</v>
      </c>
      <c r="K154">
        <v>3.3370064611576079E-2</v>
      </c>
      <c r="L154">
        <v>3.7105361240335158E-2</v>
      </c>
      <c r="M154">
        <v>3.7614077544283711E-2</v>
      </c>
      <c r="N154">
        <v>3.8029259300540304E-2</v>
      </c>
      <c r="O154">
        <v>3.8424909977520925E-2</v>
      </c>
      <c r="P154">
        <v>3.6644987452809016E-2</v>
      </c>
      <c r="Q154">
        <v>4.4990616361401128E-2</v>
      </c>
      <c r="R154">
        <v>1.78880272152586E-2</v>
      </c>
      <c r="S154">
        <v>1.7395608382297367E-2</v>
      </c>
      <c r="T154">
        <v>1.7485958980574864E-2</v>
      </c>
      <c r="U154">
        <v>1.7679759292380276E-2</v>
      </c>
      <c r="V154">
        <v>2.5409542367015796E-2</v>
      </c>
      <c r="W154">
        <v>2.5768621367972581E-2</v>
      </c>
      <c r="X154">
        <v>2.5935401255295764E-2</v>
      </c>
      <c r="Y154">
        <v>2.6059202414367825E-2</v>
      </c>
      <c r="Z154">
        <v>2.6170119395170638E-2</v>
      </c>
      <c r="AA154">
        <v>3.5793616629007555E-2</v>
      </c>
      <c r="AB154">
        <v>3.4710493710232299E-2</v>
      </c>
      <c r="AC154">
        <v>3.4706211838475186E-2</v>
      </c>
      <c r="AD154">
        <v>3.4699281010541719E-2</v>
      </c>
      <c r="AE154">
        <v>3.4680709088065892E-2</v>
      </c>
      <c r="AF154">
        <v>3.465372836620955E-2</v>
      </c>
      <c r="AG154">
        <v>3.4622032460510668E-2</v>
      </c>
      <c r="AH154">
        <v>3.4587830608760341E-2</v>
      </c>
      <c r="AI154">
        <v>3.4550239421989516E-2</v>
      </c>
      <c r="AJ154">
        <v>3.4511535829816309E-2</v>
      </c>
      <c r="AK154">
        <v>3.4475578914668743E-2</v>
      </c>
    </row>
    <row r="155" spans="1:37" x14ac:dyDescent="0.25">
      <c r="A155" t="s">
        <v>547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1.8396301591313516E-2</v>
      </c>
      <c r="I155">
        <v>1.9996704558265053E-2</v>
      </c>
      <c r="J155">
        <v>2.1173855795381624E-2</v>
      </c>
      <c r="K155">
        <v>2.1307145576131298E-2</v>
      </c>
      <c r="L155">
        <v>2.8747414825449045E-2</v>
      </c>
      <c r="M155">
        <v>2.9440966661042768E-2</v>
      </c>
      <c r="N155">
        <v>2.8679386955172977E-2</v>
      </c>
      <c r="O155">
        <v>2.8835873430351083E-2</v>
      </c>
      <c r="P155">
        <v>2.8624935512981238E-2</v>
      </c>
      <c r="Q155">
        <v>2.6360134876268215E-2</v>
      </c>
      <c r="R155">
        <v>3.9127017785973661E-2</v>
      </c>
      <c r="S155">
        <v>3.6609507358648395E-2</v>
      </c>
      <c r="T155">
        <v>3.5959384727693985E-2</v>
      </c>
      <c r="U155">
        <v>3.5316136495313351E-2</v>
      </c>
      <c r="V155">
        <v>3.6992615665101244E-2</v>
      </c>
      <c r="W155">
        <v>3.6392596650334293E-2</v>
      </c>
      <c r="X155">
        <v>3.7006861274213827E-2</v>
      </c>
      <c r="Y155">
        <v>3.639503903657762E-2</v>
      </c>
      <c r="Z155">
        <v>3.5769370435013673E-2</v>
      </c>
      <c r="AA155">
        <v>4.6724435624816998E-2</v>
      </c>
      <c r="AB155">
        <v>4.6261057269193662E-2</v>
      </c>
      <c r="AC155">
        <v>4.6816001406136704E-2</v>
      </c>
      <c r="AD155">
        <v>5.3559938907980581E-2</v>
      </c>
      <c r="AE155">
        <v>5.2950526042989408E-2</v>
      </c>
      <c r="AF155">
        <v>5.2197900702775635E-2</v>
      </c>
      <c r="AG155">
        <v>5.1431468942196405E-2</v>
      </c>
      <c r="AH155">
        <v>5.0674853283180832E-2</v>
      </c>
      <c r="AI155">
        <v>4.9928031240851607E-2</v>
      </c>
      <c r="AJ155">
        <v>4.9193060115500058E-2</v>
      </c>
      <c r="AK155">
        <v>4.8469440377428591E-2</v>
      </c>
    </row>
    <row r="156" spans="1:37" x14ac:dyDescent="0.25">
      <c r="A156" t="s">
        <v>548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6.2131204543391399E-5</v>
      </c>
      <c r="I156">
        <v>1.0571513772828695E-4</v>
      </c>
      <c r="J156">
        <v>1.2547741854066185E-4</v>
      </c>
      <c r="K156">
        <v>1.2968594357812331E-4</v>
      </c>
      <c r="L156">
        <v>1.2295805721249022E-4</v>
      </c>
      <c r="M156">
        <v>1.1704542723434771E-4</v>
      </c>
      <c r="N156">
        <v>1.1129591425894012E-4</v>
      </c>
      <c r="O156">
        <v>1.0785854323182085E-4</v>
      </c>
      <c r="P156">
        <v>1.0513221740760946E-4</v>
      </c>
      <c r="Q156">
        <v>1.060708221886677E-4</v>
      </c>
      <c r="R156">
        <v>1.1939891121327795E-4</v>
      </c>
      <c r="S156">
        <v>1.2807444444164982E-4</v>
      </c>
      <c r="T156">
        <v>1.3330910629811063E-4</v>
      </c>
      <c r="U156">
        <v>1.3625361576841396E-4</v>
      </c>
      <c r="V156">
        <v>1.393330456649296E-4</v>
      </c>
      <c r="W156">
        <v>1.3953244412260235E-4</v>
      </c>
      <c r="X156">
        <v>1.4051645376345558E-4</v>
      </c>
      <c r="Y156">
        <v>1.4079728273519882E-4</v>
      </c>
      <c r="Z156">
        <v>1.403011203941773E-4</v>
      </c>
      <c r="AA156">
        <v>1.4508404628922161E-4</v>
      </c>
      <c r="AB156">
        <v>1.4612490766320913E-4</v>
      </c>
      <c r="AC156">
        <v>1.4624157070737564E-4</v>
      </c>
      <c r="AD156">
        <v>1.5173181355924802E-4</v>
      </c>
      <c r="AE156">
        <v>1.536706984129041E-4</v>
      </c>
      <c r="AF156">
        <v>1.5226739084456175E-4</v>
      </c>
      <c r="AG156">
        <v>1.4888421172762917E-4</v>
      </c>
      <c r="AH156">
        <v>1.4452808119137344E-4</v>
      </c>
      <c r="AI156">
        <v>1.3979239812804523E-4</v>
      </c>
      <c r="AJ156">
        <v>1.3497901124797141E-4</v>
      </c>
      <c r="AK156">
        <v>1.3020970629875294E-4</v>
      </c>
    </row>
    <row r="157" spans="1:37" x14ac:dyDescent="0.25">
      <c r="A157" t="s">
        <v>549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3.4533439553759378E-2</v>
      </c>
      <c r="I157">
        <v>3.55708746013658E-2</v>
      </c>
      <c r="J157">
        <v>3.5420249547081673E-2</v>
      </c>
      <c r="K157">
        <v>3.5036480062733147E-2</v>
      </c>
      <c r="L157">
        <v>3.1368120316848228E-2</v>
      </c>
      <c r="M157">
        <v>3.0852533781859239E-2</v>
      </c>
      <c r="N157">
        <v>3.0428770585035472E-2</v>
      </c>
      <c r="O157">
        <v>3.0031814189395604E-2</v>
      </c>
      <c r="P157">
        <v>2.96438722880835E-2</v>
      </c>
      <c r="Q157">
        <v>3.4010312111788683E-2</v>
      </c>
      <c r="R157">
        <v>2.418951543781327E-2</v>
      </c>
      <c r="S157">
        <v>2.4134397810465304E-2</v>
      </c>
      <c r="T157">
        <v>2.3726488028334606E-2</v>
      </c>
      <c r="U157">
        <v>2.3341174294866349E-2</v>
      </c>
      <c r="V157">
        <v>2.3458811712483957E-2</v>
      </c>
      <c r="W157">
        <v>2.309604044314896E-2</v>
      </c>
      <c r="X157">
        <v>2.2725147763869545E-2</v>
      </c>
      <c r="Y157">
        <v>2.2357870966817201E-2</v>
      </c>
      <c r="Z157">
        <v>2.1994219971931846E-2</v>
      </c>
      <c r="AA157">
        <v>1.8471892379163538E-2</v>
      </c>
      <c r="AB157">
        <v>1.9832436022148445E-2</v>
      </c>
      <c r="AC157">
        <v>1.9587292955754277E-2</v>
      </c>
      <c r="AD157">
        <v>4.6673299096775804E-2</v>
      </c>
      <c r="AE157">
        <v>4.7107109847563326E-2</v>
      </c>
      <c r="AF157">
        <v>4.6736231860229523E-2</v>
      </c>
      <c r="AG157">
        <v>4.6218856247627768E-2</v>
      </c>
      <c r="AH157">
        <v>4.5676960174703532E-2</v>
      </c>
      <c r="AI157">
        <v>4.5136343386470573E-2</v>
      </c>
      <c r="AJ157">
        <v>4.4602132753639237E-2</v>
      </c>
      <c r="AK157">
        <v>4.4070779629343804E-2</v>
      </c>
    </row>
    <row r="158" spans="1:37" x14ac:dyDescent="0.25">
      <c r="A158" t="s">
        <v>550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2.7118820765564217E-5</v>
      </c>
      <c r="I158">
        <v>4.6156449205419196E-5</v>
      </c>
      <c r="J158">
        <v>5.4803497956797626E-5</v>
      </c>
      <c r="K158">
        <v>5.6656172752076337E-5</v>
      </c>
      <c r="L158">
        <v>5.3735028415149953E-5</v>
      </c>
      <c r="M158">
        <v>5.1178988105171473E-5</v>
      </c>
      <c r="N158">
        <v>4.8711189800171654E-5</v>
      </c>
      <c r="O158">
        <v>4.7271267506917735E-5</v>
      </c>
      <c r="P158">
        <v>4.6156943271379561E-5</v>
      </c>
      <c r="Q158">
        <v>4.6652173380758996E-5</v>
      </c>
      <c r="R158">
        <v>5.2560476322221633E-5</v>
      </c>
      <c r="S158">
        <v>5.6440124676432096E-5</v>
      </c>
      <c r="T158">
        <v>5.8813049602114212E-5</v>
      </c>
      <c r="U158">
        <v>6.0175959252655829E-5</v>
      </c>
      <c r="V158">
        <v>6.1586470045841906E-5</v>
      </c>
      <c r="W158">
        <v>6.1729455715940182E-5</v>
      </c>
      <c r="X158">
        <v>6.2204593349212146E-5</v>
      </c>
      <c r="Y158">
        <v>6.2362834761282515E-5</v>
      </c>
      <c r="Z158">
        <v>6.2172148505487408E-5</v>
      </c>
      <c r="AA158">
        <v>6.4275472559821817E-5</v>
      </c>
      <c r="AB158">
        <v>6.4736540575529488E-5</v>
      </c>
      <c r="AC158">
        <v>6.478495048132797E-5</v>
      </c>
      <c r="AD158">
        <v>6.717106038787814E-5</v>
      </c>
      <c r="AE158">
        <v>6.8001795160784807E-5</v>
      </c>
      <c r="AF158">
        <v>6.7368203513984239E-5</v>
      </c>
      <c r="AG158">
        <v>6.5864163627561578E-5</v>
      </c>
      <c r="AH158">
        <v>6.3930364719314096E-5</v>
      </c>
      <c r="AI158">
        <v>6.1827451239544878E-5</v>
      </c>
      <c r="AJ158">
        <v>5.9688242311639261E-5</v>
      </c>
      <c r="AK158">
        <v>5.7566439495185508E-5</v>
      </c>
    </row>
    <row r="159" spans="1:37" x14ac:dyDescent="0.25">
      <c r="A159" t="s">
        <v>551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6.8051421195812409E-2</v>
      </c>
      <c r="I159">
        <v>6.9676624781891239E-2</v>
      </c>
      <c r="J159">
        <v>6.9576371482908364E-2</v>
      </c>
      <c r="K159">
        <v>6.8831589780181474E-2</v>
      </c>
      <c r="L159">
        <v>6.0332434613018709E-2</v>
      </c>
      <c r="M159">
        <v>6.1690406217754422E-2</v>
      </c>
      <c r="N159">
        <v>6.031733179541271E-2</v>
      </c>
      <c r="O159">
        <v>5.9584647522940334E-2</v>
      </c>
      <c r="P159">
        <v>5.8107240110545556E-2</v>
      </c>
      <c r="Q159">
        <v>5.3896721075104202E-2</v>
      </c>
      <c r="R159">
        <v>9.2459702477537556E-2</v>
      </c>
      <c r="S159">
        <v>9.1104582473248208E-2</v>
      </c>
      <c r="T159">
        <v>9.0260835049146643E-2</v>
      </c>
      <c r="U159">
        <v>8.9269806976953692E-2</v>
      </c>
      <c r="V159">
        <v>9.0718535355404306E-2</v>
      </c>
      <c r="W159">
        <v>8.8006866259714059E-2</v>
      </c>
      <c r="X159">
        <v>8.7804933875131164E-2</v>
      </c>
      <c r="Y159">
        <v>8.6810636427445187E-2</v>
      </c>
      <c r="Z159">
        <v>8.5811682317042906E-2</v>
      </c>
      <c r="AA159">
        <v>9.434326819105375E-2</v>
      </c>
      <c r="AB159">
        <v>9.2051220811099163E-2</v>
      </c>
      <c r="AC159">
        <v>9.1862028336435947E-2</v>
      </c>
      <c r="AD159">
        <v>9.4677584020236197E-2</v>
      </c>
      <c r="AE159">
        <v>9.3748238485302809E-2</v>
      </c>
      <c r="AF159">
        <v>9.2719553686947676E-2</v>
      </c>
      <c r="AG159">
        <v>9.1674871948543638E-2</v>
      </c>
      <c r="AH159">
        <v>9.063371930841832E-2</v>
      </c>
      <c r="AI159">
        <v>8.9601829017279477E-2</v>
      </c>
      <c r="AJ159">
        <v>8.8580902707429215E-2</v>
      </c>
      <c r="AK159">
        <v>8.757122890839493E-2</v>
      </c>
    </row>
    <row r="160" spans="1:37" x14ac:dyDescent="0.25">
      <c r="A160" t="s">
        <v>552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1.0915920643454612E-4</v>
      </c>
      <c r="I160">
        <v>1.2203057010310728E-4</v>
      </c>
      <c r="J160">
        <v>1.2656320365441763E-4</v>
      </c>
      <c r="K160">
        <v>1.2666076390042323E-4</v>
      </c>
      <c r="L160">
        <v>1.2384636883966646E-4</v>
      </c>
      <c r="M160">
        <v>1.2124320553393516E-4</v>
      </c>
      <c r="N160">
        <v>1.1870609718291875E-4</v>
      </c>
      <c r="O160">
        <v>1.1679527528627453E-4</v>
      </c>
      <c r="P160">
        <v>1.1509247480969436E-4</v>
      </c>
      <c r="Q160">
        <v>1.1435858762760131E-4</v>
      </c>
      <c r="R160">
        <v>6.5754192751688912E-4</v>
      </c>
      <c r="S160">
        <v>6.6803674448415781E-4</v>
      </c>
      <c r="T160">
        <v>6.6496149947302483E-4</v>
      </c>
      <c r="U160">
        <v>6.5906651270879267E-4</v>
      </c>
      <c r="V160">
        <v>6.5286023232674943E-4</v>
      </c>
      <c r="W160">
        <v>6.4593762280487318E-4</v>
      </c>
      <c r="X160">
        <v>6.3932195460067562E-4</v>
      </c>
      <c r="Y160">
        <v>6.3263665512167827E-4</v>
      </c>
      <c r="Z160">
        <v>6.2585675441494029E-4</v>
      </c>
      <c r="AA160">
        <v>6.2054632089941178E-4</v>
      </c>
      <c r="AB160">
        <v>2.7805527125812152E-4</v>
      </c>
      <c r="AC160">
        <v>2.6588029582419502E-4</v>
      </c>
      <c r="AD160">
        <v>2.6286926278808046E-4</v>
      </c>
      <c r="AE160">
        <v>2.6036116903886615E-4</v>
      </c>
      <c r="AF160">
        <v>2.5727062214536315E-4</v>
      </c>
      <c r="AG160">
        <v>2.5372509050155298E-4</v>
      </c>
      <c r="AH160">
        <v>2.4994530690902094E-4</v>
      </c>
      <c r="AI160">
        <v>2.4608463539080224E-4</v>
      </c>
      <c r="AJ160">
        <v>2.4222792688584417E-4</v>
      </c>
      <c r="AK160">
        <v>2.384129290702544E-4</v>
      </c>
    </row>
    <row r="161" spans="1:37" x14ac:dyDescent="0.25">
      <c r="A161" t="s">
        <v>553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5.1308427386645246E-3</v>
      </c>
      <c r="I161">
        <v>7.7784237530462465E-3</v>
      </c>
      <c r="J161">
        <v>8.9369471157398021E-3</v>
      </c>
      <c r="K161">
        <v>9.0875676728459087E-3</v>
      </c>
      <c r="L161">
        <v>8.3172426211349654E-3</v>
      </c>
      <c r="M161">
        <v>7.4912761460132387E-3</v>
      </c>
      <c r="N161">
        <v>6.402507388228079E-3</v>
      </c>
      <c r="O161">
        <v>5.3342577963323926E-3</v>
      </c>
      <c r="P161">
        <v>4.1996703164234855E-3</v>
      </c>
      <c r="Q161">
        <v>3.3377587333123719E-3</v>
      </c>
      <c r="R161">
        <v>3.4741219795249808E-3</v>
      </c>
      <c r="S161">
        <v>3.1289655478333542E-3</v>
      </c>
      <c r="T161">
        <v>2.7209903135399947E-3</v>
      </c>
      <c r="U161">
        <v>2.2823597852640706E-3</v>
      </c>
      <c r="V161">
        <v>1.9785232030935852E-3</v>
      </c>
      <c r="W161">
        <v>1.517083811344247E-3</v>
      </c>
      <c r="X161">
        <v>1.2505257049518414E-3</v>
      </c>
      <c r="Y161">
        <v>9.9074178922480384E-4</v>
      </c>
      <c r="Z161">
        <v>7.6264597726254742E-4</v>
      </c>
      <c r="AA161">
        <v>1.0680653734482695E-3</v>
      </c>
      <c r="AB161">
        <v>1.0587742113263342E-3</v>
      </c>
      <c r="AC161">
        <v>1.1146398105249338E-3</v>
      </c>
      <c r="AD161">
        <v>1.6485437220399143E-3</v>
      </c>
      <c r="AE161">
        <v>1.8410688220371584E-3</v>
      </c>
      <c r="AF161">
        <v>1.8640014485472593E-3</v>
      </c>
      <c r="AG161">
        <v>1.7917262923535877E-3</v>
      </c>
      <c r="AH161">
        <v>1.6676694675416715E-3</v>
      </c>
      <c r="AI161">
        <v>1.5212871224356108E-3</v>
      </c>
      <c r="AJ161">
        <v>1.3719659568690119E-3</v>
      </c>
      <c r="AK161">
        <v>1.2313476347816021E-3</v>
      </c>
    </row>
    <row r="162" spans="1:37" x14ac:dyDescent="0.25">
      <c r="A162" t="s">
        <v>554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0.15758099132565972</v>
      </c>
      <c r="I162">
        <v>0.229037050126984</v>
      </c>
      <c r="J162">
        <v>0.26296385050728938</v>
      </c>
      <c r="K162">
        <v>0.27549042698045695</v>
      </c>
      <c r="L162">
        <v>0.26695909229717896</v>
      </c>
      <c r="M162">
        <v>0.26143832691249796</v>
      </c>
      <c r="N162">
        <v>0.24881347987053212</v>
      </c>
      <c r="O162">
        <v>0.23664406769167345</v>
      </c>
      <c r="P162">
        <v>0.22088149917411193</v>
      </c>
      <c r="Q162">
        <v>0.21158696119989931</v>
      </c>
      <c r="R162">
        <v>0.22978689577073702</v>
      </c>
      <c r="S162">
        <v>0.22871322517359227</v>
      </c>
      <c r="T162">
        <v>0.22494417305758857</v>
      </c>
      <c r="U162">
        <v>0.21936102532921972</v>
      </c>
      <c r="V162">
        <v>0.21684864449884175</v>
      </c>
      <c r="W162">
        <v>0.20803283018620641</v>
      </c>
      <c r="X162">
        <v>0.20427384244184627</v>
      </c>
      <c r="Y162">
        <v>0.19914265773775752</v>
      </c>
      <c r="Z162">
        <v>0.19381303224570234</v>
      </c>
      <c r="AA162">
        <v>0.20367872396152184</v>
      </c>
      <c r="AB162">
        <v>0.20211234487154958</v>
      </c>
      <c r="AC162">
        <v>0.20276410307580098</v>
      </c>
      <c r="AD162">
        <v>0.21817921932626996</v>
      </c>
      <c r="AE162">
        <v>0.22195327551278357</v>
      </c>
      <c r="AF162">
        <v>0.22124538591137585</v>
      </c>
      <c r="AG162">
        <v>0.21834748956577574</v>
      </c>
      <c r="AH162">
        <v>0.2143053208123494</v>
      </c>
      <c r="AI162">
        <v>0.20973014933717896</v>
      </c>
      <c r="AJ162">
        <v>0.20499175774627865</v>
      </c>
      <c r="AK162">
        <v>0.20030034953763834</v>
      </c>
    </row>
    <row r="163" spans="1:37" x14ac:dyDescent="0.25">
      <c r="A163" t="s">
        <v>555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9.3771240586827467E-3</v>
      </c>
      <c r="I163">
        <v>1.4729440056944244E-2</v>
      </c>
      <c r="J163">
        <v>1.7784548326867575E-2</v>
      </c>
      <c r="K163">
        <v>1.9450363896877217E-2</v>
      </c>
      <c r="L163">
        <v>1.9762779700956381E-2</v>
      </c>
      <c r="M163">
        <v>2.0206427866654608E-2</v>
      </c>
      <c r="N163">
        <v>2.026455801729448E-2</v>
      </c>
      <c r="O163">
        <v>2.0295685263073515E-2</v>
      </c>
      <c r="P163">
        <v>2.0070203158069157E-2</v>
      </c>
      <c r="Q163">
        <v>2.0066822179068265E-2</v>
      </c>
      <c r="R163">
        <v>2.1884375397059463E-2</v>
      </c>
      <c r="S163">
        <v>2.2473521300077154E-2</v>
      </c>
      <c r="T163">
        <v>2.2698253244961112E-2</v>
      </c>
      <c r="U163">
        <v>2.2680601749217971E-2</v>
      </c>
      <c r="V163">
        <v>2.2754674757180276E-2</v>
      </c>
      <c r="W163">
        <v>2.2373530423935799E-2</v>
      </c>
      <c r="X163">
        <v>2.2176266995326946E-2</v>
      </c>
      <c r="Y163">
        <v>2.1866877046661258E-2</v>
      </c>
      <c r="Z163">
        <v>2.1490986024984112E-2</v>
      </c>
      <c r="AA163">
        <v>2.2023749208994994E-2</v>
      </c>
      <c r="AB163">
        <v>2.1896760301346244E-2</v>
      </c>
      <c r="AC163">
        <v>2.1824819254780262E-2</v>
      </c>
      <c r="AD163">
        <v>2.2577174327310941E-2</v>
      </c>
      <c r="AE163">
        <v>2.2770831396951172E-2</v>
      </c>
      <c r="AF163">
        <v>2.2680872421460489E-2</v>
      </c>
      <c r="AG163">
        <v>2.2442512189432728E-2</v>
      </c>
      <c r="AH163">
        <v>2.2126382756138808E-2</v>
      </c>
      <c r="AI163">
        <v>2.1773835720906472E-2</v>
      </c>
      <c r="AJ163">
        <v>2.1408358192992281E-2</v>
      </c>
      <c r="AK163">
        <v>2.1041867078530296E-2</v>
      </c>
    </row>
    <row r="164" spans="1:37" x14ac:dyDescent="0.25">
      <c r="A164" t="s">
        <v>556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1.6362541612802344E-3</v>
      </c>
      <c r="I164">
        <v>3.2457478238996818E-3</v>
      </c>
      <c r="J164">
        <v>4.2348140255298577E-3</v>
      </c>
      <c r="K164">
        <v>4.5644404560270116E-3</v>
      </c>
      <c r="L164">
        <v>4.3166451487594033E-3</v>
      </c>
      <c r="M164">
        <v>3.8378511453336884E-3</v>
      </c>
      <c r="N164">
        <v>3.2328955517137471E-3</v>
      </c>
      <c r="O164">
        <v>2.6215483486767416E-3</v>
      </c>
      <c r="P164">
        <v>2.016886447079278E-3</v>
      </c>
      <c r="Q164">
        <v>1.5176488189815587E-3</v>
      </c>
      <c r="R164">
        <v>1.4006780151705922E-3</v>
      </c>
      <c r="S164">
        <v>1.3015874628398386E-3</v>
      </c>
      <c r="T164">
        <v>1.1527394854735972E-3</v>
      </c>
      <c r="U164">
        <v>9.4963838586279456E-4</v>
      </c>
      <c r="V164">
        <v>7.5293847545852594E-4</v>
      </c>
      <c r="W164">
        <v>5.021524843751258E-4</v>
      </c>
      <c r="X164">
        <v>2.8053324433346803E-4</v>
      </c>
      <c r="Y164">
        <v>7.0982208930706373E-5</v>
      </c>
      <c r="Z164">
        <v>-1.3073321819185828E-4</v>
      </c>
      <c r="AA164">
        <v>-1.6419365855753582E-4</v>
      </c>
      <c r="AB164">
        <v>-2.278770189105227E-4</v>
      </c>
      <c r="AC164">
        <v>-3.026329677504412E-4</v>
      </c>
      <c r="AD164">
        <v>-2.4025694230895347E-4</v>
      </c>
      <c r="AE164">
        <v>-2.1957997566422565E-4</v>
      </c>
      <c r="AF164">
        <v>-2.8070781635229972E-4</v>
      </c>
      <c r="AG164">
        <v>-4.0965057372889849E-4</v>
      </c>
      <c r="AH164">
        <v>-5.8042848268623378E-4</v>
      </c>
      <c r="AI164">
        <v>-7.697084101932867E-4</v>
      </c>
      <c r="AJ164">
        <v>-9.6091685637501769E-4</v>
      </c>
      <c r="AK164">
        <v>-1.1440664452704139E-3</v>
      </c>
    </row>
    <row r="165" spans="1:37" x14ac:dyDescent="0.25">
      <c r="A165" t="s">
        <v>557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2.7953916824054229E-3</v>
      </c>
      <c r="I165">
        <v>4.3913038376306827E-3</v>
      </c>
      <c r="J165">
        <v>5.0628539732357654E-3</v>
      </c>
      <c r="K165">
        <v>5.3070757859069676E-3</v>
      </c>
      <c r="L165">
        <v>5.2336729640176105E-3</v>
      </c>
      <c r="M165">
        <v>5.2542421687306511E-3</v>
      </c>
      <c r="N165">
        <v>5.2150100141248722E-3</v>
      </c>
      <c r="O165">
        <v>5.1899620767070272E-3</v>
      </c>
      <c r="P165">
        <v>5.1065173400451904E-3</v>
      </c>
      <c r="Q165">
        <v>5.1206156376640728E-3</v>
      </c>
      <c r="R165">
        <v>5.6025240909492683E-3</v>
      </c>
      <c r="S165">
        <v>5.7818334773803879E-3</v>
      </c>
      <c r="T165">
        <v>5.8396709984692013E-3</v>
      </c>
      <c r="U165">
        <v>5.8498944555425304E-3</v>
      </c>
      <c r="V165">
        <v>5.9067331739444794E-3</v>
      </c>
      <c r="W165">
        <v>5.8573781739419918E-3</v>
      </c>
      <c r="X165">
        <v>5.8700662777590572E-3</v>
      </c>
      <c r="Y165">
        <v>5.8588587511925463E-3</v>
      </c>
      <c r="Z165">
        <v>5.8267826501061971E-3</v>
      </c>
      <c r="AA165">
        <v>6.0347385945802353E-3</v>
      </c>
      <c r="AB165">
        <v>6.0670080040750463E-3</v>
      </c>
      <c r="AC165">
        <v>6.0968871262741834E-3</v>
      </c>
      <c r="AD165">
        <v>6.3918610377565492E-3</v>
      </c>
      <c r="AE165">
        <v>6.5146609447852711E-3</v>
      </c>
      <c r="AF165">
        <v>6.518509559118724E-3</v>
      </c>
      <c r="AG165">
        <v>6.4678076034517563E-3</v>
      </c>
      <c r="AH165">
        <v>6.3933501863816201E-3</v>
      </c>
      <c r="AI165">
        <v>6.3077031326466901E-3</v>
      </c>
      <c r="AJ165">
        <v>6.2158833191975054E-3</v>
      </c>
      <c r="AK165">
        <v>6.119901639793323E-3</v>
      </c>
    </row>
    <row r="166" spans="1:37" x14ac:dyDescent="0.25">
      <c r="A166" t="s">
        <v>558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6.7787694847406491E-4</v>
      </c>
      <c r="I166">
        <v>1.0973589744188322E-3</v>
      </c>
      <c r="J166">
        <v>9.4817550723833672E-4</v>
      </c>
      <c r="K166">
        <v>2.841311717599992E-4</v>
      </c>
      <c r="L166">
        <v>-7.5247179686099288E-4</v>
      </c>
      <c r="M166">
        <v>-1.9150338894848354E-3</v>
      </c>
      <c r="N166">
        <v>-3.0990497021708909E-3</v>
      </c>
      <c r="O166">
        <v>-4.2097288656605643E-3</v>
      </c>
      <c r="P166">
        <v>-5.2243298463192644E-3</v>
      </c>
      <c r="Q166">
        <v>-6.0790037817275598E-3</v>
      </c>
      <c r="R166">
        <v>-6.6499707650848417E-3</v>
      </c>
      <c r="S166">
        <v>-7.1615500294144327E-3</v>
      </c>
      <c r="T166">
        <v>-7.6550983549732443E-3</v>
      </c>
      <c r="U166">
        <v>-8.1257357374557859E-3</v>
      </c>
      <c r="V166">
        <v>-8.5373088811533417E-3</v>
      </c>
      <c r="W166">
        <v>-8.9183515429748592E-3</v>
      </c>
      <c r="X166">
        <v>-9.2250704280214015E-3</v>
      </c>
      <c r="Y166">
        <v>-9.472937710657419E-3</v>
      </c>
      <c r="Z166">
        <v>-9.6679060663293123E-3</v>
      </c>
      <c r="AA166">
        <v>-9.7464880563162375E-3</v>
      </c>
      <c r="AB166">
        <v>-9.8209957027309489E-3</v>
      </c>
      <c r="AC166">
        <v>-9.8836412300532025E-3</v>
      </c>
      <c r="AD166">
        <v>-9.8731362057344636E-3</v>
      </c>
      <c r="AE166">
        <v>-9.8893173774475488E-3</v>
      </c>
      <c r="AF166">
        <v>-9.9509965486577426E-3</v>
      </c>
      <c r="AG166">
        <v>-1.0042630754803826E-2</v>
      </c>
      <c r="AH166">
        <v>-1.0142837178348033E-2</v>
      </c>
      <c r="AI166">
        <v>-1.0234361662080069E-2</v>
      </c>
      <c r="AJ166">
        <v>-1.0306183549857887E-2</v>
      </c>
      <c r="AK166">
        <v>-1.0352756096989116E-2</v>
      </c>
    </row>
    <row r="167" spans="1:37" x14ac:dyDescent="0.25">
      <c r="A167" t="s">
        <v>559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5.7015385751462092E-3</v>
      </c>
      <c r="I167">
        <v>8.8222743972710457E-3</v>
      </c>
      <c r="J167">
        <v>1.0146932928228726E-2</v>
      </c>
      <c r="K167">
        <v>1.0689520707965248E-2</v>
      </c>
      <c r="L167">
        <v>1.0620399139404492E-2</v>
      </c>
      <c r="M167">
        <v>1.0761272028022618E-2</v>
      </c>
      <c r="N167">
        <v>1.075257675386954E-2</v>
      </c>
      <c r="O167">
        <v>1.0751607393012955E-2</v>
      </c>
      <c r="P167">
        <v>1.0603069458347042E-2</v>
      </c>
      <c r="Q167">
        <v>1.0640985058484903E-2</v>
      </c>
      <c r="R167">
        <v>1.1635898950854756E-2</v>
      </c>
      <c r="S167">
        <v>1.1948866280647577E-2</v>
      </c>
      <c r="T167">
        <v>1.2018395575876121E-2</v>
      </c>
      <c r="U167">
        <v>1.1995584987419955E-2</v>
      </c>
      <c r="V167">
        <v>1.2072949346825419E-2</v>
      </c>
      <c r="W167">
        <v>1.1919945628961743E-2</v>
      </c>
      <c r="X167">
        <v>1.1902446675903462E-2</v>
      </c>
      <c r="Y167">
        <v>1.182830071879617E-2</v>
      </c>
      <c r="Z167">
        <v>1.1710087128742826E-2</v>
      </c>
      <c r="AA167">
        <v>1.2100945999083292E-2</v>
      </c>
      <c r="AB167">
        <v>1.2104970482910834E-2</v>
      </c>
      <c r="AC167">
        <v>1.2119087140760076E-2</v>
      </c>
      <c r="AD167">
        <v>1.2700650649137226E-2</v>
      </c>
      <c r="AE167">
        <v>1.2903053717506623E-2</v>
      </c>
      <c r="AF167">
        <v>1.286874604630983E-2</v>
      </c>
      <c r="AG167">
        <v>1.273291282906795E-2</v>
      </c>
      <c r="AH167">
        <v>1.2554524865539115E-2</v>
      </c>
      <c r="AI167">
        <v>1.2356258584807496E-2</v>
      </c>
      <c r="AJ167">
        <v>1.2147047597701483E-2</v>
      </c>
      <c r="AK167">
        <v>1.1930729902826259E-2</v>
      </c>
    </row>
    <row r="168" spans="1:37" x14ac:dyDescent="0.25">
      <c r="A168" t="s">
        <v>560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2.4873004970847097E-4</v>
      </c>
      <c r="I168">
        <v>4.2727541257189393E-4</v>
      </c>
      <c r="J168">
        <v>5.0729840477155459E-4</v>
      </c>
      <c r="K168">
        <v>5.1546206587166842E-4</v>
      </c>
      <c r="L168">
        <v>4.6645095449235167E-4</v>
      </c>
      <c r="M168">
        <v>4.0677153587761312E-4</v>
      </c>
      <c r="N168">
        <v>3.3680075941111917E-4</v>
      </c>
      <c r="O168">
        <v>2.68942666730487E-4</v>
      </c>
      <c r="P168">
        <v>2.00984218171963E-4</v>
      </c>
      <c r="Q168">
        <v>1.4804683036050977E-4</v>
      </c>
      <c r="R168">
        <v>1.4747363651391998E-4</v>
      </c>
      <c r="S168">
        <v>1.3412081439136589E-4</v>
      </c>
      <c r="T168">
        <v>1.1264172346457816E-4</v>
      </c>
      <c r="U168">
        <v>8.7249424360170421E-5</v>
      </c>
      <c r="V168">
        <v>6.7093668597451196E-5</v>
      </c>
      <c r="W168">
        <v>4.0092893982386689E-5</v>
      </c>
      <c r="X168">
        <v>2.0411824782783983E-5</v>
      </c>
      <c r="Y168">
        <v>2.2803882273551096E-6</v>
      </c>
      <c r="Z168">
        <v>-1.4703086697020991E-5</v>
      </c>
      <c r="AA168">
        <v>-6.7231262167446803E-6</v>
      </c>
      <c r="AB168">
        <v>-9.2756804353949844E-6</v>
      </c>
      <c r="AC168">
        <v>-1.2343846121491944E-5</v>
      </c>
      <c r="AD168">
        <v>8.04291077775987E-6</v>
      </c>
      <c r="AE168">
        <v>1.6495208210650382E-5</v>
      </c>
      <c r="AF168">
        <v>1.2861549202393901E-5</v>
      </c>
      <c r="AG168">
        <v>1.8817541377896144E-6</v>
      </c>
      <c r="AH168">
        <v>-1.2765071295214028E-5</v>
      </c>
      <c r="AI168">
        <v>-2.8706882240786722E-5</v>
      </c>
      <c r="AJ168">
        <v>-4.4515571702026841E-5</v>
      </c>
      <c r="AK168">
        <v>-5.9404585373310204E-5</v>
      </c>
    </row>
    <row r="169" spans="1:37" x14ac:dyDescent="0.25">
      <c r="A169" t="s">
        <v>561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1.7308161312744213E-3</v>
      </c>
      <c r="I169">
        <v>2.6779419734099617E-3</v>
      </c>
      <c r="J169">
        <v>3.0261172029160299E-3</v>
      </c>
      <c r="K169">
        <v>3.0781175425562538E-3</v>
      </c>
      <c r="L169">
        <v>2.9056061836751361E-3</v>
      </c>
      <c r="M169">
        <v>2.7788712378898411E-3</v>
      </c>
      <c r="N169">
        <v>2.609954463497609E-3</v>
      </c>
      <c r="O169">
        <v>2.4550624049180228E-3</v>
      </c>
      <c r="P169">
        <v>2.2728265545517113E-3</v>
      </c>
      <c r="Q169">
        <v>2.1654129919945969E-3</v>
      </c>
      <c r="R169">
        <v>2.368106146785052E-3</v>
      </c>
      <c r="S169">
        <v>2.3851883219768067E-3</v>
      </c>
      <c r="T169">
        <v>2.3350926794293279E-3</v>
      </c>
      <c r="U169">
        <v>2.2621341039455833E-3</v>
      </c>
      <c r="V169">
        <v>2.2260551652572582E-3</v>
      </c>
      <c r="W169">
        <v>2.129393977112978E-3</v>
      </c>
      <c r="X169">
        <v>2.0814318935710244E-3</v>
      </c>
      <c r="Y169">
        <v>2.0260634357727784E-3</v>
      </c>
      <c r="Z169">
        <v>1.9656919271906119E-3</v>
      </c>
      <c r="AA169">
        <v>2.0657228064031507E-3</v>
      </c>
      <c r="AB169">
        <v>2.056416558624975E-3</v>
      </c>
      <c r="AC169">
        <v>2.0505482585300989E-3</v>
      </c>
      <c r="AD169">
        <v>2.2156612748502444E-3</v>
      </c>
      <c r="AE169">
        <v>2.2696477223386538E-3</v>
      </c>
      <c r="AF169">
        <v>2.2499098628054417E-3</v>
      </c>
      <c r="AG169">
        <v>2.1973624812099291E-3</v>
      </c>
      <c r="AH169">
        <v>2.1319692089659739E-3</v>
      </c>
      <c r="AI169">
        <v>2.0625795620125755E-3</v>
      </c>
      <c r="AJ169">
        <v>1.9931665209632042E-3</v>
      </c>
      <c r="AK169">
        <v>1.9254898614149405E-3</v>
      </c>
    </row>
    <row r="170" spans="1:37" x14ac:dyDescent="0.25">
      <c r="A170" t="s">
        <v>562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6.6454815677863075E-3</v>
      </c>
      <c r="I170">
        <v>1.0267815789276397E-2</v>
      </c>
      <c r="J170">
        <v>1.1653942998432072E-2</v>
      </c>
      <c r="K170">
        <v>1.2001241859628574E-2</v>
      </c>
      <c r="L170">
        <v>1.1566812264282657E-2</v>
      </c>
      <c r="M170">
        <v>1.1354193196779444E-2</v>
      </c>
      <c r="N170">
        <v>1.0989480891950528E-2</v>
      </c>
      <c r="O170">
        <v>1.0669224398457928E-2</v>
      </c>
      <c r="P170">
        <v>1.022341010420208E-2</v>
      </c>
      <c r="Q170">
        <v>1.0041234449421182E-2</v>
      </c>
      <c r="R170">
        <v>1.1019485669479356E-2</v>
      </c>
      <c r="S170">
        <v>1.1253488175610055E-2</v>
      </c>
      <c r="T170">
        <v>1.1217805594081405E-2</v>
      </c>
      <c r="U170">
        <v>1.1089471943084035E-2</v>
      </c>
      <c r="V170">
        <v>1.1096052809296545E-2</v>
      </c>
      <c r="W170">
        <v>1.0858440155987446E-2</v>
      </c>
      <c r="X170">
        <v>1.079611200766061E-2</v>
      </c>
      <c r="Y170">
        <v>1.0689964664176339E-2</v>
      </c>
      <c r="Z170">
        <v>1.0549711669850113E-2</v>
      </c>
      <c r="AA170">
        <v>1.1011787396090551E-2</v>
      </c>
      <c r="AB170">
        <v>1.1039042258554552E-2</v>
      </c>
      <c r="AC170">
        <v>1.1074145090919505E-2</v>
      </c>
      <c r="AD170">
        <v>1.1764929423856464E-2</v>
      </c>
      <c r="AE170">
        <v>1.2020153777501354E-2</v>
      </c>
      <c r="AF170">
        <v>1.1989937018047223E-2</v>
      </c>
      <c r="AG170">
        <v>1.1833901454303368E-2</v>
      </c>
      <c r="AH170">
        <v>1.1626598141042777E-2</v>
      </c>
      <c r="AI170">
        <v>1.1398794719194048E-2</v>
      </c>
      <c r="AJ170">
        <v>1.1163248411217538E-2</v>
      </c>
      <c r="AK170">
        <v>1.0925321340740131E-2</v>
      </c>
    </row>
    <row r="171" spans="1:37" x14ac:dyDescent="0.25">
      <c r="A171" t="s">
        <v>563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5.8939650489919339E-3</v>
      </c>
      <c r="I171">
        <v>1.1105953059192285E-2</v>
      </c>
      <c r="J171">
        <v>1.4266156309837266E-2</v>
      </c>
      <c r="K171">
        <v>1.5481482030663211E-2</v>
      </c>
      <c r="L171">
        <v>1.4955241542790968E-2</v>
      </c>
      <c r="M171">
        <v>1.3783105031587944E-2</v>
      </c>
      <c r="N171">
        <v>1.2130418206990316E-2</v>
      </c>
      <c r="O171">
        <v>1.0362083030848672E-2</v>
      </c>
      <c r="P171">
        <v>8.4867025861220906E-3</v>
      </c>
      <c r="Q171">
        <v>6.8804166703838477E-3</v>
      </c>
      <c r="R171">
        <v>6.5229152976117484E-3</v>
      </c>
      <c r="S171">
        <v>6.0318218456250532E-3</v>
      </c>
      <c r="T171">
        <v>5.3593507524214296E-3</v>
      </c>
      <c r="U171">
        <v>4.5387603974316139E-3</v>
      </c>
      <c r="V171">
        <v>3.7859187977237248E-3</v>
      </c>
      <c r="W171">
        <v>2.8522208717019402E-3</v>
      </c>
      <c r="X171">
        <v>2.0568749149225316E-3</v>
      </c>
      <c r="Y171">
        <v>1.3030936309386554E-3</v>
      </c>
      <c r="Z171">
        <v>5.8446144243031752E-4</v>
      </c>
      <c r="AA171">
        <v>4.8025275667957075E-4</v>
      </c>
      <c r="AB171">
        <v>2.2686452945330519E-4</v>
      </c>
      <c r="AC171">
        <v>-1.9850744519569874E-5</v>
      </c>
      <c r="AD171">
        <v>2.7194783992204308E-4</v>
      </c>
      <c r="AE171">
        <v>3.8188747070999396E-4</v>
      </c>
      <c r="AF171">
        <v>2.372362849577543E-4</v>
      </c>
      <c r="AG171">
        <v>-9.8160513169736084E-5</v>
      </c>
      <c r="AH171">
        <v>-5.4739611735336998E-4</v>
      </c>
      <c r="AI171">
        <v>-1.047360976743373E-3</v>
      </c>
      <c r="AJ171">
        <v>-1.5538286418900241E-3</v>
      </c>
      <c r="AK171">
        <v>-2.0394051243748249E-3</v>
      </c>
    </row>
    <row r="172" spans="1:37" x14ac:dyDescent="0.25">
      <c r="A172" t="s">
        <v>564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1.1771076586613118E-3</v>
      </c>
      <c r="I172">
        <v>2.3551001692594339E-3</v>
      </c>
      <c r="J172">
        <v>3.1008719350931941E-3</v>
      </c>
      <c r="K172">
        <v>3.4580920251016706E-3</v>
      </c>
      <c r="L172">
        <v>3.5326097642760811E-3</v>
      </c>
      <c r="M172">
        <v>3.5746616454369303E-3</v>
      </c>
      <c r="N172">
        <v>3.6364092331788726E-3</v>
      </c>
      <c r="O172">
        <v>3.7631266465409973E-3</v>
      </c>
      <c r="P172">
        <v>3.9278009483939844E-3</v>
      </c>
      <c r="Q172">
        <v>4.1698386501306441E-3</v>
      </c>
      <c r="R172">
        <v>4.6616109007698451E-3</v>
      </c>
      <c r="S172">
        <v>5.1246997560748129E-3</v>
      </c>
      <c r="T172">
        <v>5.498685933633788E-3</v>
      </c>
      <c r="U172">
        <v>5.7880228693539008E-3</v>
      </c>
      <c r="V172">
        <v>6.0398739306876358E-3</v>
      </c>
      <c r="W172">
        <v>6.2104470746182977E-3</v>
      </c>
      <c r="X172">
        <v>6.3557785703337692E-3</v>
      </c>
      <c r="Y172">
        <v>6.4636771631966794E-3</v>
      </c>
      <c r="Z172">
        <v>6.5289268863037153E-3</v>
      </c>
      <c r="AA172">
        <v>6.6650263303491535E-3</v>
      </c>
      <c r="AB172">
        <v>6.7351583098526624E-3</v>
      </c>
      <c r="AC172">
        <v>6.7548720062794582E-3</v>
      </c>
      <c r="AD172">
        <v>6.8506960916648952E-3</v>
      </c>
      <c r="AE172">
        <v>6.893949470306979E-3</v>
      </c>
      <c r="AF172">
        <v>6.8527714235860088E-3</v>
      </c>
      <c r="AG172">
        <v>6.7451655676485384E-3</v>
      </c>
      <c r="AH172">
        <v>6.5960319225362735E-3</v>
      </c>
      <c r="AI172">
        <v>6.4238062268311448E-3</v>
      </c>
      <c r="AJ172">
        <v>6.2392142108718216E-3</v>
      </c>
      <c r="AK172">
        <v>6.0472952421836658E-3</v>
      </c>
    </row>
    <row r="173" spans="1:37" x14ac:dyDescent="0.25">
      <c r="A173" t="s">
        <v>565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2.5653901644931861E-2</v>
      </c>
      <c r="I173">
        <v>3.6906485423630994E-2</v>
      </c>
      <c r="J173">
        <v>4.1453372100033123E-2</v>
      </c>
      <c r="K173">
        <v>4.3550952999502054E-2</v>
      </c>
      <c r="L173">
        <v>4.0816446080217728E-2</v>
      </c>
      <c r="M173">
        <v>4.1690691555769467E-2</v>
      </c>
      <c r="N173">
        <v>4.2262469826742345E-2</v>
      </c>
      <c r="O173">
        <v>4.2607606983000972E-2</v>
      </c>
      <c r="P173">
        <v>4.2797693679768982E-2</v>
      </c>
      <c r="Q173">
        <v>4.2508433124224101E-2</v>
      </c>
      <c r="R173">
        <v>3.9226054069865249E-2</v>
      </c>
      <c r="S173">
        <v>3.7885278645979625E-2</v>
      </c>
      <c r="T173">
        <v>3.7193632914982018E-2</v>
      </c>
      <c r="U173">
        <v>3.66651257480093E-2</v>
      </c>
      <c r="V173">
        <v>3.5491702532062921E-2</v>
      </c>
      <c r="W173">
        <v>3.3448508231685124E-2</v>
      </c>
      <c r="X173">
        <v>3.2321679400219641E-2</v>
      </c>
      <c r="Y173">
        <v>3.1508688651956628E-2</v>
      </c>
      <c r="Z173">
        <v>3.0785987449058708E-2</v>
      </c>
      <c r="AA173">
        <v>3.1086869773428328E-2</v>
      </c>
      <c r="AB173">
        <v>2.9690115781855979E-2</v>
      </c>
      <c r="AC173">
        <v>2.8736947130096377E-2</v>
      </c>
      <c r="AD173">
        <v>2.7967097863066056E-2</v>
      </c>
      <c r="AE173">
        <v>2.7254549074766606E-2</v>
      </c>
      <c r="AF173">
        <v>2.656098273390339E-2</v>
      </c>
      <c r="AG173">
        <v>2.5878173336283967E-2</v>
      </c>
      <c r="AH173">
        <v>2.5206288706876225E-2</v>
      </c>
      <c r="AI173">
        <v>2.4547050248578599E-2</v>
      </c>
      <c r="AJ173">
        <v>2.3901962605849442E-2</v>
      </c>
      <c r="AK173">
        <v>2.3272058489395932E-2</v>
      </c>
    </row>
    <row r="174" spans="1:37" x14ac:dyDescent="0.25">
      <c r="A174" t="s">
        <v>566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7.4342904596000356E-3</v>
      </c>
      <c r="I174">
        <v>1.1881385998997716E-2</v>
      </c>
      <c r="J174">
        <v>1.3912452007537641E-2</v>
      </c>
      <c r="K174">
        <v>1.4891592593822393E-2</v>
      </c>
      <c r="L174">
        <v>1.5447227002223514E-2</v>
      </c>
      <c r="M174">
        <v>1.5810194327609845E-2</v>
      </c>
      <c r="N174">
        <v>1.4729375126109268E-2</v>
      </c>
      <c r="O174">
        <v>1.439152180151395E-2</v>
      </c>
      <c r="P174">
        <v>1.2444420540117362E-2</v>
      </c>
      <c r="Q174">
        <v>1.1722924287499617E-2</v>
      </c>
      <c r="R174">
        <v>2.5843146261008938E-2</v>
      </c>
      <c r="S174">
        <v>3.0356750432505183E-2</v>
      </c>
      <c r="T174">
        <v>3.2101615018688669E-2</v>
      </c>
      <c r="U174">
        <v>3.2828111461738668E-2</v>
      </c>
      <c r="V174">
        <v>3.312215073416231E-2</v>
      </c>
      <c r="W174">
        <v>3.3189119986295097E-2</v>
      </c>
      <c r="X174">
        <v>3.5020894143248604E-2</v>
      </c>
      <c r="Y174">
        <v>3.5578021087372548E-2</v>
      </c>
      <c r="Z174">
        <v>3.5573503653710196E-2</v>
      </c>
      <c r="AA174">
        <v>3.5321669713361641E-2</v>
      </c>
      <c r="AB174">
        <v>3.4935274210250528E-2</v>
      </c>
      <c r="AC174">
        <v>3.6375991597230019E-2</v>
      </c>
      <c r="AD174">
        <v>3.657132180278698E-2</v>
      </c>
      <c r="AE174">
        <v>3.6248458911284316E-2</v>
      </c>
      <c r="AF174">
        <v>3.5720887704340683E-2</v>
      </c>
      <c r="AG174">
        <v>3.509915796982474E-2</v>
      </c>
      <c r="AH174">
        <v>3.4424933011114288E-2</v>
      </c>
      <c r="AI174">
        <v>3.3716982556542187E-2</v>
      </c>
      <c r="AJ174">
        <v>3.2986144423453698E-2</v>
      </c>
      <c r="AK174">
        <v>3.224016716006254E-2</v>
      </c>
    </row>
    <row r="175" spans="1:37" x14ac:dyDescent="0.25">
      <c r="A175" t="s">
        <v>567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4.5540661906019663E-3</v>
      </c>
      <c r="I175">
        <v>6.7349815918764057E-3</v>
      </c>
      <c r="J175">
        <v>7.6506000474408737E-3</v>
      </c>
      <c r="K175">
        <v>8.0805604912326089E-3</v>
      </c>
      <c r="L175">
        <v>9.2020243802935654E-3</v>
      </c>
      <c r="M175">
        <v>9.7187278756396232E-3</v>
      </c>
      <c r="N175">
        <v>9.8919663165465757E-3</v>
      </c>
      <c r="O175">
        <v>1.000579353059902E-2</v>
      </c>
      <c r="P175">
        <v>9.9781347631559911E-3</v>
      </c>
      <c r="Q175">
        <v>1.0339553326076608E-2</v>
      </c>
      <c r="R175">
        <v>1.3800057570955685E-2</v>
      </c>
      <c r="S175">
        <v>1.5032344954540861E-2</v>
      </c>
      <c r="T175">
        <v>1.548813423659349E-2</v>
      </c>
      <c r="U175">
        <v>1.5652464912828651E-2</v>
      </c>
      <c r="V175">
        <v>1.5695794114099184E-2</v>
      </c>
      <c r="W175">
        <v>1.5665386050346616E-2</v>
      </c>
      <c r="X175">
        <v>1.5704070268127111E-2</v>
      </c>
      <c r="Y175">
        <v>1.5630041344618185E-2</v>
      </c>
      <c r="Z175">
        <v>1.549503439543852E-2</v>
      </c>
      <c r="AA175">
        <v>1.5917824922228971E-2</v>
      </c>
      <c r="AB175">
        <v>1.5945116298723479E-2</v>
      </c>
      <c r="AC175">
        <v>1.5925873462480932E-2</v>
      </c>
      <c r="AD175">
        <v>1.5767440873078211E-2</v>
      </c>
      <c r="AE175">
        <v>1.5547843763573989E-2</v>
      </c>
      <c r="AF175">
        <v>1.5298003976822471E-2</v>
      </c>
      <c r="AG175">
        <v>1.5030114043431934E-2</v>
      </c>
      <c r="AH175">
        <v>1.4749986546624386E-2</v>
      </c>
      <c r="AI175">
        <v>1.4461110462440387E-2</v>
      </c>
      <c r="AJ175">
        <v>1.416601263327903E-2</v>
      </c>
      <c r="AK175">
        <v>1.3866745746413472E-2</v>
      </c>
    </row>
    <row r="176" spans="1:37" x14ac:dyDescent="0.25">
      <c r="A176" t="s">
        <v>568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1.0632262368902015E-2</v>
      </c>
      <c r="I176">
        <v>1.5536316562586205E-2</v>
      </c>
      <c r="J176">
        <v>1.7843730023627147E-2</v>
      </c>
      <c r="K176">
        <v>1.9198821429748332E-2</v>
      </c>
      <c r="L176">
        <v>2.1417824631104334E-2</v>
      </c>
      <c r="M176">
        <v>2.2747584836371147E-2</v>
      </c>
      <c r="N176">
        <v>2.3700845874741028E-2</v>
      </c>
      <c r="O176">
        <v>2.4490094878723289E-2</v>
      </c>
      <c r="P176">
        <v>2.4347298840854847E-2</v>
      </c>
      <c r="Q176">
        <v>2.7733831120231197E-2</v>
      </c>
      <c r="R176">
        <v>1.8341129264731967E-2</v>
      </c>
      <c r="S176">
        <v>1.514316431953527E-2</v>
      </c>
      <c r="T176">
        <v>1.4059305022904187E-2</v>
      </c>
      <c r="U176">
        <v>1.3638541595561283E-2</v>
      </c>
      <c r="V176">
        <v>1.6300451818198638E-2</v>
      </c>
      <c r="W176">
        <v>1.7279532482404509E-2</v>
      </c>
      <c r="X176">
        <v>1.7593871960379617E-2</v>
      </c>
      <c r="Y176">
        <v>1.7679902268502832E-2</v>
      </c>
      <c r="Z176">
        <v>1.768440730129239E-2</v>
      </c>
      <c r="AA176">
        <v>2.1265875405504078E-2</v>
      </c>
      <c r="AB176">
        <v>2.2119320232973989E-2</v>
      </c>
      <c r="AC176">
        <v>2.2401171075669503E-2</v>
      </c>
      <c r="AD176">
        <v>2.249702536904577E-2</v>
      </c>
      <c r="AE176">
        <v>2.2514620374295507E-2</v>
      </c>
      <c r="AF176">
        <v>2.2489907885650195E-2</v>
      </c>
      <c r="AG176">
        <v>2.2437006574865741E-2</v>
      </c>
      <c r="AH176">
        <v>2.2362580085232928E-2</v>
      </c>
      <c r="AI176">
        <v>2.226964249233335E-2</v>
      </c>
      <c r="AJ176">
        <v>2.2161145524067224E-2</v>
      </c>
      <c r="AK176">
        <v>2.20406143102044E-2</v>
      </c>
    </row>
    <row r="177" spans="1:37" x14ac:dyDescent="0.25">
      <c r="A177" t="s">
        <v>569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2.852050559125957E-3</v>
      </c>
      <c r="I177">
        <v>4.2176314561507312E-3</v>
      </c>
      <c r="J177">
        <v>4.9605913048748115E-3</v>
      </c>
      <c r="K177">
        <v>5.3348461026381912E-3</v>
      </c>
      <c r="L177">
        <v>6.7601575865729908E-3</v>
      </c>
      <c r="M177">
        <v>7.4976902970743716E-3</v>
      </c>
      <c r="N177">
        <v>7.7444782294248619E-3</v>
      </c>
      <c r="O177">
        <v>7.9644486241972311E-3</v>
      </c>
      <c r="P177">
        <v>8.1038757373494939E-3</v>
      </c>
      <c r="Q177">
        <v>7.8551469105709593E-3</v>
      </c>
      <c r="R177">
        <v>9.9526626787219824E-3</v>
      </c>
      <c r="S177">
        <v>1.037730092651736E-2</v>
      </c>
      <c r="T177">
        <v>1.0488914455902328E-2</v>
      </c>
      <c r="U177">
        <v>1.0489367176023617E-2</v>
      </c>
      <c r="V177">
        <v>1.0831227402046333E-2</v>
      </c>
      <c r="W177">
        <v>1.0893840969809231E-2</v>
      </c>
      <c r="X177">
        <v>1.1052523228661871E-2</v>
      </c>
      <c r="Y177">
        <v>1.1025441723090461E-2</v>
      </c>
      <c r="Z177">
        <v>1.0918389251778916E-2</v>
      </c>
      <c r="AA177">
        <v>1.2744976852399378E-2</v>
      </c>
      <c r="AB177">
        <v>1.3340966196416625E-2</v>
      </c>
      <c r="AC177">
        <v>1.3661166450196655E-2</v>
      </c>
      <c r="AD177">
        <v>1.4952365683497284E-2</v>
      </c>
      <c r="AE177">
        <v>1.533739286428896E-2</v>
      </c>
      <c r="AF177">
        <v>1.5365223092338632E-2</v>
      </c>
      <c r="AG177">
        <v>1.5259299196383753E-2</v>
      </c>
      <c r="AH177">
        <v>1.5094765129836148E-2</v>
      </c>
      <c r="AI177">
        <v>1.4896741404212011E-2</v>
      </c>
      <c r="AJ177">
        <v>1.4675255272361824E-2</v>
      </c>
      <c r="AK177">
        <v>1.4435185805523077E-2</v>
      </c>
    </row>
    <row r="178" spans="1:37" x14ac:dyDescent="0.25">
      <c r="A178" t="s">
        <v>570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4.9264862721138035E-6</v>
      </c>
      <c r="I178">
        <v>9.7092951497089857E-6</v>
      </c>
      <c r="J178">
        <v>1.2434799923659578E-5</v>
      </c>
      <c r="K178">
        <v>1.3381995955437533E-5</v>
      </c>
      <c r="L178">
        <v>1.3139362842273182E-5</v>
      </c>
      <c r="M178">
        <v>1.2866401527564697E-5</v>
      </c>
      <c r="N178">
        <v>1.2832748315538145E-5</v>
      </c>
      <c r="O178">
        <v>1.322715952872241E-5</v>
      </c>
      <c r="P178">
        <v>1.3910533815055651E-5</v>
      </c>
      <c r="Q178">
        <v>1.5016948453691138E-5</v>
      </c>
      <c r="R178">
        <v>1.722789328781862E-5</v>
      </c>
      <c r="S178">
        <v>1.9319524136176741E-5</v>
      </c>
      <c r="T178">
        <v>2.1000835775659003E-5</v>
      </c>
      <c r="U178">
        <v>2.2293238717659773E-5</v>
      </c>
      <c r="V178">
        <v>2.340538946660067E-5</v>
      </c>
      <c r="W178">
        <v>2.4160850783720603E-5</v>
      </c>
      <c r="X178">
        <v>2.4800231377193148E-5</v>
      </c>
      <c r="Y178">
        <v>2.5274477903917688E-5</v>
      </c>
      <c r="Z178">
        <v>2.5558739798575317E-5</v>
      </c>
      <c r="AA178">
        <v>2.6121780375283443E-5</v>
      </c>
      <c r="AB178">
        <v>2.6380534409798283E-5</v>
      </c>
      <c r="AC178">
        <v>2.6395273897489061E-5</v>
      </c>
      <c r="AD178">
        <v>2.6717555746242373E-5</v>
      </c>
      <c r="AE178">
        <v>2.6796375261581824E-5</v>
      </c>
      <c r="AF178">
        <v>2.6490984224633274E-5</v>
      </c>
      <c r="AG178">
        <v>2.5890380493577419E-5</v>
      </c>
      <c r="AH178">
        <v>2.5115227765117319E-5</v>
      </c>
      <c r="AI178">
        <v>2.4253168608612054E-5</v>
      </c>
      <c r="AJ178">
        <v>2.3352950577518568E-5</v>
      </c>
      <c r="AK178">
        <v>2.2434958383863876E-5</v>
      </c>
    </row>
    <row r="179" spans="1:37" x14ac:dyDescent="0.25">
      <c r="A179" t="s">
        <v>571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1.0789967564335898E-2</v>
      </c>
      <c r="I179">
        <v>1.5546951138583519E-2</v>
      </c>
      <c r="J179">
        <v>1.7488412249488647E-2</v>
      </c>
      <c r="K179">
        <v>1.8386596613634655E-2</v>
      </c>
      <c r="L179">
        <v>1.7792766059582531E-2</v>
      </c>
      <c r="M179">
        <v>1.7689712086934081E-2</v>
      </c>
      <c r="N179">
        <v>1.7743675902780195E-2</v>
      </c>
      <c r="O179">
        <v>1.7815495007308751E-2</v>
      </c>
      <c r="P179">
        <v>1.7859691206104051E-2</v>
      </c>
      <c r="Q179">
        <v>1.9495335940196555E-2</v>
      </c>
      <c r="R179">
        <v>1.6769051049313751E-2</v>
      </c>
      <c r="S179">
        <v>1.5863525957855885E-2</v>
      </c>
      <c r="T179">
        <v>1.5423397478763637E-2</v>
      </c>
      <c r="U179">
        <v>1.5110258181550117E-2</v>
      </c>
      <c r="V179">
        <v>1.4994519869724195E-2</v>
      </c>
      <c r="W179">
        <v>1.4770318347041745E-2</v>
      </c>
      <c r="X179">
        <v>1.4495522186438485E-2</v>
      </c>
      <c r="Y179">
        <v>1.4196495357943945E-2</v>
      </c>
      <c r="Z179">
        <v>1.3882778961940938E-2</v>
      </c>
      <c r="AA179">
        <v>1.2470728388907537E-2</v>
      </c>
      <c r="AB179">
        <v>1.2335829632929512E-2</v>
      </c>
      <c r="AC179">
        <v>1.2090809173819763E-2</v>
      </c>
      <c r="AD179">
        <v>2.0826822523541406E-2</v>
      </c>
      <c r="AE179">
        <v>2.4292972606280914E-2</v>
      </c>
      <c r="AF179">
        <v>2.5479960542439638E-2</v>
      </c>
      <c r="AG179">
        <v>2.5853092524666693E-2</v>
      </c>
      <c r="AH179">
        <v>2.5924953368281212E-2</v>
      </c>
      <c r="AI179">
        <v>2.5866248668082827E-2</v>
      </c>
      <c r="AJ179">
        <v>2.5734587874019447E-2</v>
      </c>
      <c r="AK179">
        <v>2.5549780474962123E-2</v>
      </c>
    </row>
    <row r="180" spans="1:37" x14ac:dyDescent="0.25">
      <c r="A180" t="s">
        <v>572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5.9816233461050086E-6</v>
      </c>
      <c r="I180">
        <v>1.176500834853266E-5</v>
      </c>
      <c r="J180">
        <v>1.5025796100589379E-5</v>
      </c>
      <c r="K180">
        <v>1.6110361366698812E-5</v>
      </c>
      <c r="L180">
        <v>1.5744014243737656E-5</v>
      </c>
      <c r="M180">
        <v>1.5345327334767323E-5</v>
      </c>
      <c r="N180">
        <v>1.5247459837468577E-5</v>
      </c>
      <c r="O180">
        <v>1.5682665549967822E-5</v>
      </c>
      <c r="P180">
        <v>1.6482007486267668E-5</v>
      </c>
      <c r="Q180">
        <v>1.7807356440196326E-5</v>
      </c>
      <c r="R180">
        <v>2.0483858426562147E-5</v>
      </c>
      <c r="S180">
        <v>2.3017950869541515E-5</v>
      </c>
      <c r="T180">
        <v>2.5053865850564111E-5</v>
      </c>
      <c r="U180">
        <v>2.6616560552560902E-5</v>
      </c>
      <c r="V180">
        <v>2.7959205142391258E-5</v>
      </c>
      <c r="W180">
        <v>2.8867242673408173E-5</v>
      </c>
      <c r="X180">
        <v>2.9633461941380773E-5</v>
      </c>
      <c r="Y180">
        <v>3.0197832932748438E-5</v>
      </c>
      <c r="Z180">
        <v>3.0529979066122309E-5</v>
      </c>
      <c r="AA180">
        <v>3.1198375390624051E-5</v>
      </c>
      <c r="AB180">
        <v>3.149300566468557E-5</v>
      </c>
      <c r="AC180">
        <v>3.1487691418168994E-5</v>
      </c>
      <c r="AD180">
        <v>3.1853826983835288E-5</v>
      </c>
      <c r="AE180">
        <v>3.1920554742600007E-5</v>
      </c>
      <c r="AF180">
        <v>3.1517395639211967E-5</v>
      </c>
      <c r="AG180">
        <v>3.0753536422606389E-5</v>
      </c>
      <c r="AH180">
        <v>2.9776833074512607E-5</v>
      </c>
      <c r="AI180">
        <v>2.869484357660232E-5</v>
      </c>
      <c r="AJ180">
        <v>2.7567516795608134E-5</v>
      </c>
      <c r="AK180">
        <v>2.6419975026085924E-5</v>
      </c>
    </row>
    <row r="181" spans="1:37" x14ac:dyDescent="0.25">
      <c r="A181" t="s">
        <v>573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2.0623151367333756E-2</v>
      </c>
      <c r="I181">
        <v>2.9445605785807991E-2</v>
      </c>
      <c r="J181">
        <v>3.3082942239175649E-2</v>
      </c>
      <c r="K181">
        <v>3.4759433260647329E-2</v>
      </c>
      <c r="L181">
        <v>3.3207240815362686E-2</v>
      </c>
      <c r="M181">
        <v>3.3629927211004981E-2</v>
      </c>
      <c r="N181">
        <v>3.3779384845492831E-2</v>
      </c>
      <c r="O181">
        <v>3.3955706310608562E-2</v>
      </c>
      <c r="P181">
        <v>3.3831591596894139E-2</v>
      </c>
      <c r="Q181">
        <v>3.2630404942238317E-2</v>
      </c>
      <c r="R181">
        <v>4.4926296312701702E-2</v>
      </c>
      <c r="S181">
        <v>4.9310950981713654E-2</v>
      </c>
      <c r="T181">
        <v>5.0902879476904805E-2</v>
      </c>
      <c r="U181">
        <v>5.1483023373753725E-2</v>
      </c>
      <c r="V181">
        <v>5.2476230321510359E-2</v>
      </c>
      <c r="W181">
        <v>5.2155948266483149E-2</v>
      </c>
      <c r="X181">
        <v>5.2145716238931113E-2</v>
      </c>
      <c r="Y181">
        <v>5.1914682083482232E-2</v>
      </c>
      <c r="Z181">
        <v>5.154022970293106E-2</v>
      </c>
      <c r="AA181">
        <v>5.4275557338131088E-2</v>
      </c>
      <c r="AB181">
        <v>5.4448781672083099E-2</v>
      </c>
      <c r="AC181">
        <v>5.4389956472214611E-2</v>
      </c>
      <c r="AD181">
        <v>5.5245402625795179E-2</v>
      </c>
      <c r="AE181">
        <v>5.5133291301540467E-2</v>
      </c>
      <c r="AF181">
        <v>5.461776805074816E-2</v>
      </c>
      <c r="AG181">
        <v>5.3929938985280534E-2</v>
      </c>
      <c r="AH181">
        <v>5.3152522883709856E-2</v>
      </c>
      <c r="AI181">
        <v>5.2317941321144791E-2</v>
      </c>
      <c r="AJ181">
        <v>5.1441528714268291E-2</v>
      </c>
      <c r="AK181">
        <v>5.0532551928763311E-2</v>
      </c>
    </row>
    <row r="182" spans="1:37" x14ac:dyDescent="0.25">
      <c r="A182" t="s">
        <v>574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3.1223492136650546E-5</v>
      </c>
      <c r="I182">
        <v>4.5660307820351497E-5</v>
      </c>
      <c r="J182">
        <v>5.1992716843357358E-5</v>
      </c>
      <c r="K182">
        <v>5.4632279696736686E-5</v>
      </c>
      <c r="L182">
        <v>5.5451363246722267E-5</v>
      </c>
      <c r="M182">
        <v>5.5886276612345462E-5</v>
      </c>
      <c r="N182">
        <v>5.6318746728430756E-5</v>
      </c>
      <c r="O182">
        <v>5.6965841144093784E-5</v>
      </c>
      <c r="P182">
        <v>5.7733106847859503E-5</v>
      </c>
      <c r="Q182">
        <v>5.874881145036678E-5</v>
      </c>
      <c r="R182">
        <v>2.1728056985657196E-4</v>
      </c>
      <c r="S182">
        <v>2.8003820780503374E-4</v>
      </c>
      <c r="T182">
        <v>3.050929886805314E-4</v>
      </c>
      <c r="U182">
        <v>3.1692431275660068E-4</v>
      </c>
      <c r="V182">
        <v>3.2382391199385917E-4</v>
      </c>
      <c r="W182">
        <v>3.2827412115198784E-4</v>
      </c>
      <c r="X182">
        <v>3.3135355730089683E-4</v>
      </c>
      <c r="Y182">
        <v>3.3333381884890909E-4</v>
      </c>
      <c r="Z182">
        <v>3.3433077856652801E-4</v>
      </c>
      <c r="AA182">
        <v>3.3482890693954285E-4</v>
      </c>
      <c r="AB182">
        <v>2.3459557969070954E-4</v>
      </c>
      <c r="AC182">
        <v>1.9565389542082652E-4</v>
      </c>
      <c r="AD182">
        <v>1.795245239392052E-4</v>
      </c>
      <c r="AE182">
        <v>1.704845259521202E-4</v>
      </c>
      <c r="AF182">
        <v>1.6350490421755665E-4</v>
      </c>
      <c r="AG182">
        <v>1.5711969923357197E-4</v>
      </c>
      <c r="AH182">
        <v>1.5095848981270212E-4</v>
      </c>
      <c r="AI182">
        <v>1.4495714839312063E-4</v>
      </c>
      <c r="AJ182">
        <v>1.3912120285265541E-4</v>
      </c>
      <c r="AK182">
        <v>1.3346210455714115E-4</v>
      </c>
    </row>
    <row r="183" spans="1:37" x14ac:dyDescent="0.25">
      <c r="A183" t="s">
        <v>575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3.5047642073293044E-3</v>
      </c>
      <c r="I183">
        <v>6.3033849999066596E-3</v>
      </c>
      <c r="J183">
        <v>7.8052695662133697E-3</v>
      </c>
      <c r="K183">
        <v>8.2675082910483085E-3</v>
      </c>
      <c r="L183">
        <v>7.8766342378285784E-3</v>
      </c>
      <c r="M183">
        <v>7.2901081738165853E-3</v>
      </c>
      <c r="N183">
        <v>6.54375552055064E-3</v>
      </c>
      <c r="O183">
        <v>5.8085909608787817E-3</v>
      </c>
      <c r="P183">
        <v>5.0475577239431687E-3</v>
      </c>
      <c r="Q183">
        <v>4.4593208108801687E-3</v>
      </c>
      <c r="R183">
        <v>4.5896293576676295E-3</v>
      </c>
      <c r="S183">
        <v>4.5628350901758775E-3</v>
      </c>
      <c r="T183">
        <v>4.3959015901230344E-3</v>
      </c>
      <c r="U183">
        <v>4.1324555280856101E-3</v>
      </c>
      <c r="V183">
        <v>3.9057104945081481E-3</v>
      </c>
      <c r="W183">
        <v>3.5588273215397125E-3</v>
      </c>
      <c r="X183">
        <v>3.29014042870734E-3</v>
      </c>
      <c r="Y183">
        <v>3.033083507793158E-3</v>
      </c>
      <c r="Z183">
        <v>2.7839571056375262E-3</v>
      </c>
      <c r="AA183">
        <v>2.8857387858181381E-3</v>
      </c>
      <c r="AB183">
        <v>2.8600592372462937E-3</v>
      </c>
      <c r="AC183">
        <v>2.8268758141831492E-3</v>
      </c>
      <c r="AD183">
        <v>3.1201481474233466E-3</v>
      </c>
      <c r="AE183">
        <v>3.2750260912505999E-3</v>
      </c>
      <c r="AF183">
        <v>3.2690107012021043E-3</v>
      </c>
      <c r="AG183">
        <v>3.1563732215555405E-3</v>
      </c>
      <c r="AH183">
        <v>2.986486736408665E-3</v>
      </c>
      <c r="AI183">
        <v>2.7937375878092996E-3</v>
      </c>
      <c r="AJ183">
        <v>2.5992643787968663E-3</v>
      </c>
      <c r="AK183">
        <v>2.4144848164013655E-3</v>
      </c>
    </row>
    <row r="184" spans="1:37" x14ac:dyDescent="0.25">
      <c r="A184" t="s">
        <v>576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0.11213922563984549</v>
      </c>
      <c r="I184">
        <v>0.18724883201712705</v>
      </c>
      <c r="J184">
        <v>0.21949423620572034</v>
      </c>
      <c r="K184">
        <v>0.22518082066152989</v>
      </c>
      <c r="L184">
        <v>0.21272605761965666</v>
      </c>
      <c r="M184">
        <v>0.20315407061282734</v>
      </c>
      <c r="N184">
        <v>0.1945744571388508</v>
      </c>
      <c r="O184">
        <v>0.19063039886806513</v>
      </c>
      <c r="P184">
        <v>0.18815246934882604</v>
      </c>
      <c r="Q184">
        <v>0.19237679441065472</v>
      </c>
      <c r="R184">
        <v>0.21868733188289674</v>
      </c>
      <c r="S184">
        <v>0.23576237332579186</v>
      </c>
      <c r="T184">
        <v>0.2465318923408111</v>
      </c>
      <c r="U184">
        <v>0.25318393286397561</v>
      </c>
      <c r="V184">
        <v>0.26005031433064169</v>
      </c>
      <c r="W184">
        <v>0.26157977377932035</v>
      </c>
      <c r="X184">
        <v>0.26447700887980496</v>
      </c>
      <c r="Y184">
        <v>0.26589303075672505</v>
      </c>
      <c r="Z184">
        <v>0.26573281285588485</v>
      </c>
      <c r="AA184">
        <v>0.27484207062157046</v>
      </c>
      <c r="AB184">
        <v>0.27674172121025753</v>
      </c>
      <c r="AC184">
        <v>0.27691998921025995</v>
      </c>
      <c r="AD184">
        <v>0.28667098999796869</v>
      </c>
      <c r="AE184">
        <v>0.28965846554359537</v>
      </c>
      <c r="AF184">
        <v>0.28667446612275199</v>
      </c>
      <c r="AG184">
        <v>0.28027628268020272</v>
      </c>
      <c r="AH184">
        <v>0.2722485728357949</v>
      </c>
      <c r="AI184">
        <v>0.26360660245388695</v>
      </c>
      <c r="AJ184">
        <v>0.25484736639629574</v>
      </c>
      <c r="AK184">
        <v>0.24615625754918205</v>
      </c>
    </row>
    <row r="185" spans="1:37" x14ac:dyDescent="0.25">
      <c r="A185" t="s">
        <v>577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6.1532466658919512E-3</v>
      </c>
      <c r="I185">
        <v>1.1682253159629159E-2</v>
      </c>
      <c r="J185">
        <v>1.5502784477307513E-2</v>
      </c>
      <c r="K185">
        <v>1.7934232535388415E-2</v>
      </c>
      <c r="L185">
        <v>1.9117661923880765E-2</v>
      </c>
      <c r="M185">
        <v>2.0058859649555557E-2</v>
      </c>
      <c r="N185">
        <v>2.0726734110136293E-2</v>
      </c>
      <c r="O185">
        <v>2.1316661031125443E-2</v>
      </c>
      <c r="P185">
        <v>2.1721744450666814E-2</v>
      </c>
      <c r="Q185">
        <v>2.2201341431414962E-2</v>
      </c>
      <c r="R185">
        <v>2.3882554673742121E-2</v>
      </c>
      <c r="S185">
        <v>2.5119416473159378E-2</v>
      </c>
      <c r="T185">
        <v>2.5929268898708151E-2</v>
      </c>
      <c r="U185">
        <v>2.6408743171692357E-2</v>
      </c>
      <c r="V185">
        <v>2.6806366474674333E-2</v>
      </c>
      <c r="W185">
        <v>2.6842762079514654E-2</v>
      </c>
      <c r="X185">
        <v>2.6841985534757255E-2</v>
      </c>
      <c r="Y185">
        <v>2.6717064743620438E-2</v>
      </c>
      <c r="Z185">
        <v>2.646721027451561E-2</v>
      </c>
      <c r="AA185">
        <v>2.6731456350605122E-2</v>
      </c>
      <c r="AB185">
        <v>2.6695266605329459E-2</v>
      </c>
      <c r="AC185">
        <v>2.6561525009534522E-2</v>
      </c>
      <c r="AD185">
        <v>2.6914907860289865E-2</v>
      </c>
      <c r="AE185">
        <v>2.7042189775709945E-2</v>
      </c>
      <c r="AF185">
        <v>2.6890810014669506E-2</v>
      </c>
      <c r="AG185">
        <v>2.6540626467513193E-2</v>
      </c>
      <c r="AH185">
        <v>2.6065637466015992E-2</v>
      </c>
      <c r="AI185">
        <v>2.5516727437211974E-2</v>
      </c>
      <c r="AJ185">
        <v>2.4925126941840788E-2</v>
      </c>
      <c r="AK185">
        <v>2.430824660798302E-2</v>
      </c>
    </row>
    <row r="186" spans="1:37" x14ac:dyDescent="0.25">
      <c r="A186" t="s">
        <v>578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2.0078418437213205E-3</v>
      </c>
      <c r="I186">
        <v>4.7306565993915127E-3</v>
      </c>
      <c r="J186">
        <v>7.2001779679536264E-3</v>
      </c>
      <c r="K186">
        <v>8.8714841830438047E-3</v>
      </c>
      <c r="L186">
        <v>9.4581846378863823E-3</v>
      </c>
      <c r="M186">
        <v>9.1703094882069625E-3</v>
      </c>
      <c r="N186">
        <v>8.1776305582397877E-3</v>
      </c>
      <c r="O186">
        <v>6.7420918429608257E-3</v>
      </c>
      <c r="P186">
        <v>5.0420257867292585E-3</v>
      </c>
      <c r="Q186">
        <v>3.333463168673488E-3</v>
      </c>
      <c r="R186">
        <v>2.0964987608254404E-3</v>
      </c>
      <c r="S186">
        <v>1.112042793145781E-3</v>
      </c>
      <c r="T186">
        <v>2.877461768941126E-4</v>
      </c>
      <c r="U186">
        <v>-4.3550193275619149E-4</v>
      </c>
      <c r="V186">
        <v>-1.0319873018095089E-3</v>
      </c>
      <c r="W186">
        <v>-1.5888911822430115E-3</v>
      </c>
      <c r="X186">
        <v>-2.0431646232768226E-3</v>
      </c>
      <c r="Y186">
        <v>-2.4080669576266151E-3</v>
      </c>
      <c r="Z186">
        <v>-2.6915673807480088E-3</v>
      </c>
      <c r="AA186">
        <v>-2.6993955764002199E-3</v>
      </c>
      <c r="AB186">
        <v>-2.6109357110120201E-3</v>
      </c>
      <c r="AC186">
        <v>-2.4520890976051702E-3</v>
      </c>
      <c r="AD186">
        <v>-2.0817945717712793E-3</v>
      </c>
      <c r="AE186">
        <v>-1.6807402481331655E-3</v>
      </c>
      <c r="AF186">
        <v>-1.3504671833724359E-3</v>
      </c>
      <c r="AG186">
        <v>-1.1316234905125841E-3</v>
      </c>
      <c r="AH186">
        <v>-1.0256782099174698E-3</v>
      </c>
      <c r="AI186">
        <v>-1.0124220116070983E-3</v>
      </c>
      <c r="AJ186">
        <v>-1.0632041542554919E-3</v>
      </c>
      <c r="AK186">
        <v>-1.1495311615299225E-3</v>
      </c>
    </row>
    <row r="187" spans="1:37" x14ac:dyDescent="0.25">
      <c r="A187" t="s">
        <v>579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2.5832555282342567E-3</v>
      </c>
      <c r="I187">
        <v>4.4841835677724099E-3</v>
      </c>
      <c r="J187">
        <v>5.5038712254813181E-3</v>
      </c>
      <c r="K187">
        <v>5.9160602209899606E-3</v>
      </c>
      <c r="L187">
        <v>5.832858423357303E-3</v>
      </c>
      <c r="M187">
        <v>5.681033974551092E-3</v>
      </c>
      <c r="N187">
        <v>5.41517974480201E-3</v>
      </c>
      <c r="O187">
        <v>5.1351989559773568E-3</v>
      </c>
      <c r="P187">
        <v>4.802989141724205E-3</v>
      </c>
      <c r="Q187">
        <v>4.5714194437612848E-3</v>
      </c>
      <c r="R187">
        <v>4.8190425713554039E-3</v>
      </c>
      <c r="S187">
        <v>4.888207210091664E-3</v>
      </c>
      <c r="T187">
        <v>4.8545676144100391E-3</v>
      </c>
      <c r="U187">
        <v>4.7696138215211322E-3</v>
      </c>
      <c r="V187">
        <v>4.7287460246573957E-3</v>
      </c>
      <c r="W187">
        <v>4.6053823546068368E-3</v>
      </c>
      <c r="X187">
        <v>4.5431698229713357E-3</v>
      </c>
      <c r="Y187">
        <v>4.4794880588114715E-3</v>
      </c>
      <c r="Z187">
        <v>4.4119859741942758E-3</v>
      </c>
      <c r="AA187">
        <v>4.5859441658313268E-3</v>
      </c>
      <c r="AB187">
        <v>4.6444684609090884E-3</v>
      </c>
      <c r="AC187">
        <v>4.700587197947784E-3</v>
      </c>
      <c r="AD187">
        <v>5.0087377995235377E-3</v>
      </c>
      <c r="AE187">
        <v>5.19584018927618E-3</v>
      </c>
      <c r="AF187">
        <v>5.2604785699328464E-3</v>
      </c>
      <c r="AG187">
        <v>5.247910796708586E-3</v>
      </c>
      <c r="AH187">
        <v>5.1935565175320114E-3</v>
      </c>
      <c r="AI187">
        <v>5.1194290985890709E-3</v>
      </c>
      <c r="AJ187">
        <v>5.038144756014217E-3</v>
      </c>
      <c r="AK187">
        <v>4.9564800322940096E-3</v>
      </c>
    </row>
    <row r="188" spans="1:37" x14ac:dyDescent="0.25">
      <c r="A188" t="s">
        <v>580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2.0580942082303204E-4</v>
      </c>
      <c r="I188">
        <v>4.6004482377125596E-4</v>
      </c>
      <c r="J188">
        <v>6.4035489407314786E-4</v>
      </c>
      <c r="K188">
        <v>6.8462242796574072E-4</v>
      </c>
      <c r="L188">
        <v>5.7085066914434716E-4</v>
      </c>
      <c r="M188">
        <v>3.3581305864355103E-4</v>
      </c>
      <c r="N188">
        <v>1.4406987465820198E-5</v>
      </c>
      <c r="O188">
        <v>-3.4899096890345723E-4</v>
      </c>
      <c r="P188">
        <v>-7.2300026857739449E-4</v>
      </c>
      <c r="Q188">
        <v>-1.0695408592228644E-3</v>
      </c>
      <c r="R188">
        <v>-1.331537133836494E-3</v>
      </c>
      <c r="S188">
        <v>-1.5381077443245331E-3</v>
      </c>
      <c r="T188">
        <v>-1.7036878261529446E-3</v>
      </c>
      <c r="U188">
        <v>-1.83746970175971E-3</v>
      </c>
      <c r="V188">
        <v>-1.9386588108837887E-3</v>
      </c>
      <c r="W188">
        <v>-2.0192104507646574E-3</v>
      </c>
      <c r="X188">
        <v>-2.0737546967761603E-3</v>
      </c>
      <c r="Y188">
        <v>-2.1062432498226832E-3</v>
      </c>
      <c r="Z188">
        <v>-2.1194554553418958E-3</v>
      </c>
      <c r="AA188">
        <v>-2.0949546409109983E-3</v>
      </c>
      <c r="AB188">
        <v>-2.0556513934725349E-3</v>
      </c>
      <c r="AC188">
        <v>-2.0066685162696083E-3</v>
      </c>
      <c r="AD188">
        <v>-1.9356819672035745E-3</v>
      </c>
      <c r="AE188">
        <v>-1.8654129157702516E-3</v>
      </c>
      <c r="AF188">
        <v>-1.8087260621175688E-3</v>
      </c>
      <c r="AG188">
        <v>-1.7698583986865673E-3</v>
      </c>
      <c r="AH188">
        <v>-1.7476090386197324E-3</v>
      </c>
      <c r="AI188">
        <v>-1.7379715564025241E-3</v>
      </c>
      <c r="AJ188">
        <v>-1.7360487092884633E-3</v>
      </c>
      <c r="AK188">
        <v>-1.7372685873154763E-3</v>
      </c>
    </row>
    <row r="189" spans="1:37" x14ac:dyDescent="0.25">
      <c r="A189" t="s">
        <v>581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5.276643762785734E-3</v>
      </c>
      <c r="I189">
        <v>8.9246897067659231E-3</v>
      </c>
      <c r="J189">
        <v>1.075745768485924E-2</v>
      </c>
      <c r="K189">
        <v>1.1421296771963617E-2</v>
      </c>
      <c r="L189">
        <v>1.1163989076523497E-2</v>
      </c>
      <c r="M189">
        <v>1.0866185004004849E-2</v>
      </c>
      <c r="N189">
        <v>1.0391882619599131E-2</v>
      </c>
      <c r="O189">
        <v>9.9322574209150562E-3</v>
      </c>
      <c r="P189">
        <v>9.3863179175594589E-3</v>
      </c>
      <c r="Q189">
        <v>9.058159567960208E-3</v>
      </c>
      <c r="R189">
        <v>9.6976298990679947E-3</v>
      </c>
      <c r="S189">
        <v>9.9070565803433645E-3</v>
      </c>
      <c r="T189">
        <v>9.8939142655639061E-3</v>
      </c>
      <c r="U189">
        <v>9.7715231444841632E-3</v>
      </c>
      <c r="V189">
        <v>9.7356649151906921E-3</v>
      </c>
      <c r="W189">
        <v>9.5194132696023778E-3</v>
      </c>
      <c r="X189">
        <v>9.4286389860136592E-3</v>
      </c>
      <c r="Y189">
        <v>9.323622850492189E-3</v>
      </c>
      <c r="Z189">
        <v>9.2033452190592308E-3</v>
      </c>
      <c r="AA189">
        <v>9.570119309783796E-3</v>
      </c>
      <c r="AB189">
        <v>9.6693845471662789E-3</v>
      </c>
      <c r="AC189">
        <v>9.76400663187613E-3</v>
      </c>
      <c r="AD189">
        <v>1.0375651256408356E-2</v>
      </c>
      <c r="AE189">
        <v>1.071359447775397E-2</v>
      </c>
      <c r="AF189">
        <v>1.0805170877546734E-2</v>
      </c>
      <c r="AG189">
        <v>1.0751586833976203E-2</v>
      </c>
      <c r="AH189">
        <v>1.0624863520736692E-2</v>
      </c>
      <c r="AI189">
        <v>1.0467184725935851E-2</v>
      </c>
      <c r="AJ189">
        <v>1.0301226888115947E-2</v>
      </c>
      <c r="AK189">
        <v>1.0138100908762085E-2</v>
      </c>
    </row>
    <row r="190" spans="1:37" x14ac:dyDescent="0.25">
      <c r="A190" t="s">
        <v>582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2.5070254341085548E-4</v>
      </c>
      <c r="I190">
        <v>4.9457988663152784E-4</v>
      </c>
      <c r="J190">
        <v>6.5980173265191083E-4</v>
      </c>
      <c r="K190">
        <v>7.3490531891376703E-4</v>
      </c>
      <c r="L190">
        <v>7.1728391694151023E-4</v>
      </c>
      <c r="M190">
        <v>6.4841201712059131E-4</v>
      </c>
      <c r="N190">
        <v>5.3949194943361367E-4</v>
      </c>
      <c r="O190">
        <v>4.1226230939278829E-4</v>
      </c>
      <c r="P190">
        <v>2.7504201087047539E-4</v>
      </c>
      <c r="Q190">
        <v>1.5004567406921762E-4</v>
      </c>
      <c r="R190">
        <v>8.340287847482542E-5</v>
      </c>
      <c r="S190">
        <v>2.4510610890636905E-5</v>
      </c>
      <c r="T190">
        <v>-2.9729593209528072E-5</v>
      </c>
      <c r="U190">
        <v>-7.9877207920692905E-5</v>
      </c>
      <c r="V190">
        <v>-1.1907603564695352E-4</v>
      </c>
      <c r="W190">
        <v>-1.5899852665258616E-4</v>
      </c>
      <c r="X190">
        <v>-1.8832929220270479E-4</v>
      </c>
      <c r="Y190">
        <v>-2.1127110882406227E-4</v>
      </c>
      <c r="Z190">
        <v>-2.2873411897896952E-4</v>
      </c>
      <c r="AA190">
        <v>-2.1706814009084507E-4</v>
      </c>
      <c r="AB190">
        <v>-2.0657133481211123E-4</v>
      </c>
      <c r="AC190">
        <v>-1.9317192854001247E-4</v>
      </c>
      <c r="AD190">
        <v>-1.5490890048027565E-4</v>
      </c>
      <c r="AE190">
        <v>-1.2259939275855307E-4</v>
      </c>
      <c r="AF190">
        <v>-1.0235063980666333E-4</v>
      </c>
      <c r="AG190">
        <v>-9.3315213156000903E-5</v>
      </c>
      <c r="AH190">
        <v>-9.2861070105990272E-5</v>
      </c>
      <c r="AI190">
        <v>-9.8091646714186184E-5</v>
      </c>
      <c r="AJ190">
        <v>-1.064166154773965E-4</v>
      </c>
      <c r="AK190">
        <v>-1.1578350550488719E-4</v>
      </c>
    </row>
    <row r="191" spans="1:37" x14ac:dyDescent="0.25">
      <c r="A191" t="s">
        <v>583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1.9600317352415843E-3</v>
      </c>
      <c r="I191">
        <v>3.3892654309113221E-3</v>
      </c>
      <c r="J191">
        <v>4.1349985394207129E-3</v>
      </c>
      <c r="K191">
        <v>4.3805068227031696E-3</v>
      </c>
      <c r="L191">
        <v>4.2009654353710839E-3</v>
      </c>
      <c r="M191">
        <v>3.9278037542784631E-3</v>
      </c>
      <c r="N191">
        <v>3.5413534301365723E-3</v>
      </c>
      <c r="O191">
        <v>3.1361450230447327E-3</v>
      </c>
      <c r="P191">
        <v>2.6977874967434429E-3</v>
      </c>
      <c r="Q191">
        <v>2.3533558728171451E-3</v>
      </c>
      <c r="R191">
        <v>2.397486849884601E-3</v>
      </c>
      <c r="S191">
        <v>2.3315658636274966E-3</v>
      </c>
      <c r="T191">
        <v>2.2140754613251658E-3</v>
      </c>
      <c r="U191">
        <v>2.0778153738061724E-3</v>
      </c>
      <c r="V191">
        <v>1.9911983383903925E-3</v>
      </c>
      <c r="W191">
        <v>1.855753581468672E-3</v>
      </c>
      <c r="X191">
        <v>1.7799560821637602E-3</v>
      </c>
      <c r="Y191">
        <v>1.714515409898153E-3</v>
      </c>
      <c r="Z191">
        <v>1.6571556839733593E-3</v>
      </c>
      <c r="AA191">
        <v>1.7928795865908989E-3</v>
      </c>
      <c r="AB191">
        <v>1.8475315470038516E-3</v>
      </c>
      <c r="AC191">
        <v>1.9060724596895349E-3</v>
      </c>
      <c r="AD191">
        <v>2.1568150906356603E-3</v>
      </c>
      <c r="AE191">
        <v>2.314187195061425E-3</v>
      </c>
      <c r="AF191">
        <v>2.3779044660610792E-3</v>
      </c>
      <c r="AG191">
        <v>2.3801281705211228E-3</v>
      </c>
      <c r="AH191">
        <v>2.3469189519354774E-3</v>
      </c>
      <c r="AI191">
        <v>2.2957650146348983E-3</v>
      </c>
      <c r="AJ191">
        <v>2.237773976997026E-3</v>
      </c>
      <c r="AK191">
        <v>2.1796760858718688E-3</v>
      </c>
    </row>
    <row r="192" spans="1:37" x14ac:dyDescent="0.25">
      <c r="A192" t="s">
        <v>584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7.6933404391317664E-3</v>
      </c>
      <c r="I192">
        <v>1.3135732008109198E-2</v>
      </c>
      <c r="J192">
        <v>1.5855876704453396E-2</v>
      </c>
      <c r="K192">
        <v>1.6705796606330075E-2</v>
      </c>
      <c r="L192">
        <v>1.6036836355789421E-2</v>
      </c>
      <c r="M192">
        <v>1.5153060537297102E-2</v>
      </c>
      <c r="N192">
        <v>1.3926732151978812E-2</v>
      </c>
      <c r="O192">
        <v>1.2684211342057314E-2</v>
      </c>
      <c r="P192">
        <v>1.132663457212194E-2</v>
      </c>
      <c r="Q192">
        <v>1.0327022510393363E-2</v>
      </c>
      <c r="R192">
        <v>1.0810509461187529E-2</v>
      </c>
      <c r="S192">
        <v>1.0778601559048697E-2</v>
      </c>
      <c r="T192">
        <v>1.0488765526100818E-2</v>
      </c>
      <c r="U192">
        <v>1.0091825582913832E-2</v>
      </c>
      <c r="V192">
        <v>9.8666952940410901E-3</v>
      </c>
      <c r="W192">
        <v>9.4259747458710005E-3</v>
      </c>
      <c r="X192">
        <v>9.202931722877691E-3</v>
      </c>
      <c r="Y192">
        <v>8.998985832837916E-3</v>
      </c>
      <c r="Z192">
        <v>8.8064474455691669E-3</v>
      </c>
      <c r="AA192">
        <v>9.3518127627054276E-3</v>
      </c>
      <c r="AB192">
        <v>9.5470506577006488E-3</v>
      </c>
      <c r="AC192">
        <v>9.745194498444491E-3</v>
      </c>
      <c r="AD192">
        <v>1.0697828941682008E-2</v>
      </c>
      <c r="AE192">
        <v>1.12677374090609E-2</v>
      </c>
      <c r="AF192">
        <v>1.1468770532107929E-2</v>
      </c>
      <c r="AG192">
        <v>1.1439787628185203E-2</v>
      </c>
      <c r="AH192">
        <v>1.1286922736383374E-2</v>
      </c>
      <c r="AI192">
        <v>1.1076679792750677E-2</v>
      </c>
      <c r="AJ192">
        <v>1.0848010330861723E-2</v>
      </c>
      <c r="AK192">
        <v>1.0622438910108296E-2</v>
      </c>
    </row>
    <row r="193" spans="1:37" x14ac:dyDescent="0.25">
      <c r="A193" t="s">
        <v>585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4.1842255064904422E-3</v>
      </c>
      <c r="I193">
        <v>8.928433164152344E-3</v>
      </c>
      <c r="J193">
        <v>1.2648829709413551E-2</v>
      </c>
      <c r="K193">
        <v>1.4729312948905343E-2</v>
      </c>
      <c r="L193">
        <v>1.4922274846744958E-2</v>
      </c>
      <c r="M193">
        <v>1.3861315476796364E-2</v>
      </c>
      <c r="N193">
        <v>1.1842354011514334E-2</v>
      </c>
      <c r="O193">
        <v>9.3244705727812214E-3</v>
      </c>
      <c r="P193">
        <v>6.5418136853011705E-3</v>
      </c>
      <c r="Q193">
        <v>3.9229880856451252E-3</v>
      </c>
      <c r="R193">
        <v>2.3308842958215574E-3</v>
      </c>
      <c r="S193">
        <v>1.057197975751452E-3</v>
      </c>
      <c r="T193">
        <v>-3.6123850033077482E-5</v>
      </c>
      <c r="U193">
        <v>-1.0237363348230921E-3</v>
      </c>
      <c r="V193">
        <v>-1.8185162224205345E-3</v>
      </c>
      <c r="W193">
        <v>-2.6074128558043023E-3</v>
      </c>
      <c r="X193">
        <v>-3.2208664149832797E-3</v>
      </c>
      <c r="Y193">
        <v>-3.7094963551684472E-3</v>
      </c>
      <c r="Z193">
        <v>-4.087717160629111E-3</v>
      </c>
      <c r="AA193">
        <v>-3.9532973766754926E-3</v>
      </c>
      <c r="AB193">
        <v>-3.7605796161968995E-3</v>
      </c>
      <c r="AC193">
        <v>-3.4941727549799798E-3</v>
      </c>
      <c r="AD193">
        <v>-2.8233471107099528E-3</v>
      </c>
      <c r="AE193">
        <v>-2.1946042100242568E-3</v>
      </c>
      <c r="AF193">
        <v>-1.7523750058194502E-3</v>
      </c>
      <c r="AG193">
        <v>-1.5231311095279315E-3</v>
      </c>
      <c r="AH193">
        <v>-1.4787825386134194E-3</v>
      </c>
      <c r="AI193">
        <v>-1.5689627688683094E-3</v>
      </c>
      <c r="AJ193">
        <v>-1.7402202217692954E-3</v>
      </c>
      <c r="AK193">
        <v>-1.9463810239441753E-3</v>
      </c>
    </row>
    <row r="194" spans="1:37" x14ac:dyDescent="0.25">
      <c r="A194" t="s">
        <v>586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5.0573221851980855E-3</v>
      </c>
      <c r="I194">
        <v>1.1245350982998767E-2</v>
      </c>
      <c r="J194">
        <v>1.6099576413949677E-2</v>
      </c>
      <c r="K194">
        <v>1.8943588107206161E-2</v>
      </c>
      <c r="L194">
        <v>1.9773928481543385E-2</v>
      </c>
      <c r="M194">
        <v>1.9554544293563899E-2</v>
      </c>
      <c r="N194">
        <v>1.8752468899659321E-2</v>
      </c>
      <c r="O194">
        <v>1.7811150857305263E-2</v>
      </c>
      <c r="P194">
        <v>1.6849166367353161E-2</v>
      </c>
      <c r="Q194">
        <v>1.6180299248399036E-2</v>
      </c>
      <c r="R194">
        <v>1.6690220395865568E-2</v>
      </c>
      <c r="S194">
        <v>1.7456503118030015E-2</v>
      </c>
      <c r="T194">
        <v>1.8102788496144988E-2</v>
      </c>
      <c r="U194">
        <v>1.8517626029207691E-2</v>
      </c>
      <c r="V194">
        <v>1.883949677801151E-2</v>
      </c>
      <c r="W194">
        <v>1.8895997392711035E-2</v>
      </c>
      <c r="X194">
        <v>1.889818876404098E-2</v>
      </c>
      <c r="Y194">
        <v>1.8835281230726038E-2</v>
      </c>
      <c r="Z194">
        <v>1.869815042069959E-2</v>
      </c>
      <c r="AA194">
        <v>1.8978580390388033E-2</v>
      </c>
      <c r="AB194">
        <v>1.9193497245956554E-2</v>
      </c>
      <c r="AC194">
        <v>1.9320445566923319E-2</v>
      </c>
      <c r="AD194">
        <v>1.9841759304618487E-2</v>
      </c>
      <c r="AE194">
        <v>2.0289262919645557E-2</v>
      </c>
      <c r="AF194">
        <v>2.043904593286373E-2</v>
      </c>
      <c r="AG194">
        <v>2.0279300667359688E-2</v>
      </c>
      <c r="AH194">
        <v>1.9883755982134248E-2</v>
      </c>
      <c r="AI194">
        <v>1.9339937835816744E-2</v>
      </c>
      <c r="AJ194">
        <v>1.871956546528521E-2</v>
      </c>
      <c r="AK194">
        <v>1.8071101812811883E-2</v>
      </c>
    </row>
    <row r="195" spans="1:37" x14ac:dyDescent="0.25">
      <c r="A195" t="s">
        <v>587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8.8751397847648142E-2</v>
      </c>
      <c r="I195">
        <v>0.14146808762536869</v>
      </c>
      <c r="J195">
        <v>0.16638386023650323</v>
      </c>
      <c r="K195">
        <v>0.17455706369903043</v>
      </c>
      <c r="L195">
        <v>0.16056726798876389</v>
      </c>
      <c r="M195">
        <v>0.15513050719559321</v>
      </c>
      <c r="N195">
        <v>0.14981685051564209</v>
      </c>
      <c r="O195">
        <v>0.14507240589858944</v>
      </c>
      <c r="P195">
        <v>0.1410190030484639</v>
      </c>
      <c r="Q195">
        <v>0.13644783063478441</v>
      </c>
      <c r="R195">
        <v>0.12282103404835452</v>
      </c>
      <c r="S195">
        <v>0.11506880954662661</v>
      </c>
      <c r="T195">
        <v>0.11071018987481977</v>
      </c>
      <c r="U195">
        <v>0.10816434784251995</v>
      </c>
      <c r="V195">
        <v>0.10437645829041327</v>
      </c>
      <c r="W195">
        <v>9.794639045546287E-2</v>
      </c>
      <c r="X195">
        <v>9.4326877923730873E-2</v>
      </c>
      <c r="Y195">
        <v>9.2256253874480068E-2</v>
      </c>
      <c r="Z195">
        <v>9.0956759458396638E-2</v>
      </c>
      <c r="AA195">
        <v>9.3305927105131858E-2</v>
      </c>
      <c r="AB195">
        <v>9.062290341976352E-2</v>
      </c>
      <c r="AC195">
        <v>8.874824952066343E-2</v>
      </c>
      <c r="AD195">
        <v>8.7404759263893794E-2</v>
      </c>
      <c r="AE195">
        <v>8.632599919147807E-2</v>
      </c>
      <c r="AF195">
        <v>8.5358797493694599E-2</v>
      </c>
      <c r="AG195">
        <v>8.4429385458384326E-2</v>
      </c>
      <c r="AH195">
        <v>8.3507416107423252E-2</v>
      </c>
      <c r="AI195">
        <v>8.2583598540746136E-2</v>
      </c>
      <c r="AJ195">
        <v>8.1657633395943827E-2</v>
      </c>
      <c r="AK195">
        <v>8.0732269532061127E-2</v>
      </c>
    </row>
    <row r="196" spans="1:37" x14ac:dyDescent="0.25">
      <c r="A196" t="s">
        <v>588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1.2338748519410496E-2</v>
      </c>
      <c r="I196">
        <v>2.2253721302320735E-2</v>
      </c>
      <c r="J196">
        <v>2.7780675817316979E-2</v>
      </c>
      <c r="K196">
        <v>2.9824674647571995E-2</v>
      </c>
      <c r="L196">
        <v>2.9894883562101064E-2</v>
      </c>
      <c r="M196">
        <v>2.9097077488803379E-2</v>
      </c>
      <c r="N196">
        <v>2.5931356375687664E-2</v>
      </c>
      <c r="O196">
        <v>2.391025975270341E-2</v>
      </c>
      <c r="P196">
        <v>1.9846455170176844E-2</v>
      </c>
      <c r="Q196">
        <v>1.7716549606099086E-2</v>
      </c>
      <c r="R196">
        <v>3.6634333976589613E-2</v>
      </c>
      <c r="S196">
        <v>4.6125244183024737E-2</v>
      </c>
      <c r="T196">
        <v>5.057523379243839E-2</v>
      </c>
      <c r="U196">
        <v>5.1815660009296688E-2</v>
      </c>
      <c r="V196">
        <v>5.1406748778502716E-2</v>
      </c>
      <c r="W196">
        <v>5.0314653982242351E-2</v>
      </c>
      <c r="X196">
        <v>5.1638276744899334E-2</v>
      </c>
      <c r="Y196">
        <v>5.1746399214325695E-2</v>
      </c>
      <c r="Z196">
        <v>5.1213882274504921E-2</v>
      </c>
      <c r="AA196">
        <v>5.041530617877845E-2</v>
      </c>
      <c r="AB196">
        <v>4.954730803760049E-2</v>
      </c>
      <c r="AC196">
        <v>5.1201207435535134E-2</v>
      </c>
      <c r="AD196">
        <v>5.1721206578124131E-2</v>
      </c>
      <c r="AE196">
        <v>5.1567719456817304E-2</v>
      </c>
      <c r="AF196">
        <v>5.1072048987493616E-2</v>
      </c>
      <c r="AG196">
        <v>5.0428298618775527E-2</v>
      </c>
      <c r="AH196">
        <v>4.9738774775590223E-2</v>
      </c>
      <c r="AI196">
        <v>4.9052107882746991E-2</v>
      </c>
      <c r="AJ196">
        <v>4.8387983352948499E-2</v>
      </c>
      <c r="AK196">
        <v>4.7751668050260272E-2</v>
      </c>
    </row>
    <row r="197" spans="1:37" x14ac:dyDescent="0.25">
      <c r="A197" t="s">
        <v>589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8.4788334083609092E-3</v>
      </c>
      <c r="I197">
        <v>1.3953212011171209E-2</v>
      </c>
      <c r="J197">
        <v>1.6667136804560605E-2</v>
      </c>
      <c r="K197">
        <v>1.7597402058483851E-2</v>
      </c>
      <c r="L197">
        <v>1.9223029505632684E-2</v>
      </c>
      <c r="M197">
        <v>1.9657154762114357E-2</v>
      </c>
      <c r="N197">
        <v>1.932219470637872E-2</v>
      </c>
      <c r="O197">
        <v>1.8807594879342256E-2</v>
      </c>
      <c r="P197">
        <v>1.8095085202771845E-2</v>
      </c>
      <c r="Q197">
        <v>1.813424610736368E-2</v>
      </c>
      <c r="R197">
        <v>2.3576781794066387E-2</v>
      </c>
      <c r="S197">
        <v>2.6135668112135489E-2</v>
      </c>
      <c r="T197">
        <v>2.7103289006528995E-2</v>
      </c>
      <c r="U197">
        <v>2.7194336788425737E-2</v>
      </c>
      <c r="V197">
        <v>2.6877698787210261E-2</v>
      </c>
      <c r="W197">
        <v>2.6394563129510606E-2</v>
      </c>
      <c r="X197">
        <v>2.6068687834105694E-2</v>
      </c>
      <c r="Y197">
        <v>2.5669288789062106E-2</v>
      </c>
      <c r="Z197">
        <v>2.5254838198072001E-2</v>
      </c>
      <c r="AA197">
        <v>2.5811894634459358E-2</v>
      </c>
      <c r="AB197">
        <v>2.5933487223474286E-2</v>
      </c>
      <c r="AC197">
        <v>2.5990890658607903E-2</v>
      </c>
      <c r="AD197">
        <v>2.5831572011900523E-2</v>
      </c>
      <c r="AE197">
        <v>2.5562812388714936E-2</v>
      </c>
      <c r="AF197">
        <v>2.5247492888616226E-2</v>
      </c>
      <c r="AG197">
        <v>2.491889497193887E-2</v>
      </c>
      <c r="AH197">
        <v>2.4592976412983625E-2</v>
      </c>
      <c r="AI197">
        <v>2.4276241114160754E-2</v>
      </c>
      <c r="AJ197">
        <v>2.3970400080709608E-2</v>
      </c>
      <c r="AK197">
        <v>2.3674987560339113E-2</v>
      </c>
    </row>
    <row r="198" spans="1:37" x14ac:dyDescent="0.25">
      <c r="A198" t="s">
        <v>590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1.7359810371333242E-2</v>
      </c>
      <c r="I198">
        <v>2.8002271613740252E-2</v>
      </c>
      <c r="J198">
        <v>3.3602269230344047E-2</v>
      </c>
      <c r="K198">
        <v>3.6144233932294913E-2</v>
      </c>
      <c r="L198">
        <v>3.9061120470714458E-2</v>
      </c>
      <c r="M198">
        <v>4.0289065272249756E-2</v>
      </c>
      <c r="N198">
        <v>4.0661220935296123E-2</v>
      </c>
      <c r="O198">
        <v>4.0681515496246608E-2</v>
      </c>
      <c r="P198">
        <v>3.9292756869462556E-2</v>
      </c>
      <c r="Q198">
        <v>4.3366504478062819E-2</v>
      </c>
      <c r="R198">
        <v>2.8413610896693663E-2</v>
      </c>
      <c r="S198">
        <v>2.0996814351083727E-2</v>
      </c>
      <c r="T198">
        <v>1.767407515430661E-2</v>
      </c>
      <c r="U198">
        <v>1.646381606594707E-2</v>
      </c>
      <c r="V198">
        <v>2.0687334145862855E-2</v>
      </c>
      <c r="W198">
        <v>2.3338743204125961E-2</v>
      </c>
      <c r="X198">
        <v>2.4882161178107633E-2</v>
      </c>
      <c r="Y198">
        <v>2.574027480516863E-2</v>
      </c>
      <c r="Z198">
        <v>2.620228804248402E-2</v>
      </c>
      <c r="AA198">
        <v>3.2076496479939577E-2</v>
      </c>
      <c r="AB198">
        <v>3.4414829953211774E-2</v>
      </c>
      <c r="AC198">
        <v>3.5407241507186264E-2</v>
      </c>
      <c r="AD198">
        <v>3.5700918671966189E-2</v>
      </c>
      <c r="AE198">
        <v>3.5661067273228833E-2</v>
      </c>
      <c r="AF198">
        <v>3.5485379038110644E-2</v>
      </c>
      <c r="AG198">
        <v>3.5274204033801722E-2</v>
      </c>
      <c r="AH198">
        <v>3.5073385138812113E-2</v>
      </c>
      <c r="AI198">
        <v>3.489865623506444E-2</v>
      </c>
      <c r="AJ198">
        <v>3.4753214688210403E-2</v>
      </c>
      <c r="AK198">
        <v>3.4636108339827762E-2</v>
      </c>
    </row>
    <row r="199" spans="1:37" x14ac:dyDescent="0.25">
      <c r="A199" t="s">
        <v>591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1.0837008209751304E-2</v>
      </c>
      <c r="I199">
        <v>1.7612463600997656E-2</v>
      </c>
      <c r="J199">
        <v>2.1559685720186954E-2</v>
      </c>
      <c r="K199">
        <v>2.3251566264794851E-2</v>
      </c>
      <c r="L199">
        <v>2.8239936177325148E-2</v>
      </c>
      <c r="M199">
        <v>3.0861149821304452E-2</v>
      </c>
      <c r="N199">
        <v>3.1310910278583112E-2</v>
      </c>
      <c r="O199">
        <v>3.1259575532421285E-2</v>
      </c>
      <c r="P199">
        <v>3.0812274886694462E-2</v>
      </c>
      <c r="Q199">
        <v>2.8976840513264841E-2</v>
      </c>
      <c r="R199">
        <v>3.5604502476187662E-2</v>
      </c>
      <c r="S199">
        <v>3.7436361498623061E-2</v>
      </c>
      <c r="T199">
        <v>3.7737360327327177E-2</v>
      </c>
      <c r="U199">
        <v>3.7278679435863334E-2</v>
      </c>
      <c r="V199">
        <v>3.7905712206957549E-2</v>
      </c>
      <c r="W199">
        <v>3.7738127698187136E-2</v>
      </c>
      <c r="X199">
        <v>3.7926477196097763E-2</v>
      </c>
      <c r="Y199">
        <v>3.7574315303534001E-2</v>
      </c>
      <c r="Z199">
        <v>3.6956895997996633E-2</v>
      </c>
      <c r="AA199">
        <v>4.3190312522451667E-2</v>
      </c>
      <c r="AB199">
        <v>4.6114702429234836E-2</v>
      </c>
      <c r="AC199">
        <v>4.7765133180531091E-2</v>
      </c>
      <c r="AD199">
        <v>5.2482267095721673E-2</v>
      </c>
      <c r="AE199">
        <v>5.4321321368639312E-2</v>
      </c>
      <c r="AF199">
        <v>5.4515088392611787E-2</v>
      </c>
      <c r="AG199">
        <v>5.3891635985650034E-2</v>
      </c>
      <c r="AH199">
        <v>5.2924966123730183E-2</v>
      </c>
      <c r="AI199">
        <v>5.1858225425947792E-2</v>
      </c>
      <c r="AJ199">
        <v>5.0805652975561374E-2</v>
      </c>
      <c r="AK199">
        <v>4.9811631543548653E-2</v>
      </c>
    </row>
    <row r="200" spans="1:37" x14ac:dyDescent="0.25">
      <c r="A200" t="s">
        <v>592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2.3139686237674392E-5</v>
      </c>
      <c r="I200">
        <v>5.1178990465170991E-5</v>
      </c>
      <c r="J200">
        <v>7.2320488171549922E-5</v>
      </c>
      <c r="K200">
        <v>8.3596930252362111E-5</v>
      </c>
      <c r="L200">
        <v>8.5460103351578203E-5</v>
      </c>
      <c r="M200">
        <v>8.2789615421791906E-5</v>
      </c>
      <c r="N200">
        <v>7.8040634557827729E-5</v>
      </c>
      <c r="O200">
        <v>7.333053439593628E-5</v>
      </c>
      <c r="P200">
        <v>6.9145893836739368E-5</v>
      </c>
      <c r="Q200">
        <v>6.6795333247818555E-5</v>
      </c>
      <c r="R200">
        <v>7.0153992837302894E-5</v>
      </c>
      <c r="S200">
        <v>7.479502326480289E-5</v>
      </c>
      <c r="T200">
        <v>7.8780809220137203E-5</v>
      </c>
      <c r="U200">
        <v>8.1542274809226156E-5</v>
      </c>
      <c r="V200">
        <v>8.3725164134316356E-5</v>
      </c>
      <c r="W200">
        <v>8.4572494885617935E-5</v>
      </c>
      <c r="X200">
        <v>8.5075387468414281E-5</v>
      </c>
      <c r="Y200">
        <v>8.5211207918233094E-5</v>
      </c>
      <c r="Z200">
        <v>8.4938294934673437E-5</v>
      </c>
      <c r="AA200">
        <v>8.6489261021475747E-5</v>
      </c>
      <c r="AB200">
        <v>8.7640426044763916E-5</v>
      </c>
      <c r="AC200">
        <v>8.8252264068727545E-5</v>
      </c>
      <c r="AD200">
        <v>9.0598945084502427E-5</v>
      </c>
      <c r="AE200">
        <v>9.2523991512618071E-5</v>
      </c>
      <c r="AF200">
        <v>9.2961383952689297E-5</v>
      </c>
      <c r="AG200">
        <v>9.188766402356409E-5</v>
      </c>
      <c r="AH200">
        <v>8.9699570454883874E-5</v>
      </c>
      <c r="AI200">
        <v>8.6847772923231715E-5</v>
      </c>
      <c r="AJ200">
        <v>8.3687814419983791E-5</v>
      </c>
      <c r="AK200">
        <v>8.0447441792142689E-5</v>
      </c>
    </row>
    <row r="201" spans="1:37" x14ac:dyDescent="0.25">
      <c r="A201" t="s">
        <v>593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6.395685547540845E-3</v>
      </c>
      <c r="I201">
        <v>1.0189638219165973E-2</v>
      </c>
      <c r="J201">
        <v>1.1997410405781042E-2</v>
      </c>
      <c r="K201">
        <v>1.2614101591183645E-2</v>
      </c>
      <c r="L201">
        <v>1.1965074764504889E-2</v>
      </c>
      <c r="M201">
        <v>1.1361506542617614E-2</v>
      </c>
      <c r="N201">
        <v>1.0859947499763167E-2</v>
      </c>
      <c r="O201">
        <v>1.0457866571036643E-2</v>
      </c>
      <c r="P201">
        <v>1.013673273699096E-2</v>
      </c>
      <c r="Q201">
        <v>1.0804473634088554E-2</v>
      </c>
      <c r="R201">
        <v>9.1868437474747749E-3</v>
      </c>
      <c r="S201">
        <v>8.3605926360648189E-3</v>
      </c>
      <c r="T201">
        <v>7.8907647189291087E-3</v>
      </c>
      <c r="U201">
        <v>7.614518182491036E-3</v>
      </c>
      <c r="V201">
        <v>7.5342184403767685E-3</v>
      </c>
      <c r="W201">
        <v>7.454973510078765E-3</v>
      </c>
      <c r="X201">
        <v>7.3676219541100561E-3</v>
      </c>
      <c r="Y201">
        <v>7.2716856118433659E-3</v>
      </c>
      <c r="Z201">
        <v>7.1685028139802532E-3</v>
      </c>
      <c r="AA201">
        <v>6.4401325622110853E-3</v>
      </c>
      <c r="AB201">
        <v>6.3564294712480781E-3</v>
      </c>
      <c r="AC201">
        <v>6.2924925680844903E-3</v>
      </c>
      <c r="AD201">
        <v>1.1368453766034145E-2</v>
      </c>
      <c r="AE201">
        <v>1.4224335743374407E-2</v>
      </c>
      <c r="AF201">
        <v>1.5517400458067028E-2</v>
      </c>
      <c r="AG201">
        <v>1.5906532724187759E-2</v>
      </c>
      <c r="AH201">
        <v>1.5837529304591251E-2</v>
      </c>
      <c r="AI201">
        <v>1.5569173505319365E-2</v>
      </c>
      <c r="AJ201">
        <v>1.5236940243761248E-2</v>
      </c>
      <c r="AK201">
        <v>1.4903746600945251E-2</v>
      </c>
    </row>
    <row r="202" spans="1:37" x14ac:dyDescent="0.25">
      <c r="A202" t="s">
        <v>594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1.6080864121071822E-5</v>
      </c>
      <c r="I202">
        <v>3.5764404415554198E-5</v>
      </c>
      <c r="J202">
        <v>5.0849748104644883E-5</v>
      </c>
      <c r="K202">
        <v>5.9136748797692503E-5</v>
      </c>
      <c r="L202">
        <v>6.0791520915741418E-5</v>
      </c>
      <c r="M202">
        <v>5.9104554274999022E-5</v>
      </c>
      <c r="N202">
        <v>5.5765964149081623E-5</v>
      </c>
      <c r="O202">
        <v>5.227845703241505E-5</v>
      </c>
      <c r="P202">
        <v>4.9037875169177794E-5</v>
      </c>
      <c r="Q202">
        <v>4.7010964153179826E-5</v>
      </c>
      <c r="R202">
        <v>4.8948366839355299E-5</v>
      </c>
      <c r="S202">
        <v>5.1851634318720869E-5</v>
      </c>
      <c r="T202">
        <v>5.4394099745242713E-5</v>
      </c>
      <c r="U202">
        <v>5.6168445067195319E-5</v>
      </c>
      <c r="V202">
        <v>5.7603235347372962E-5</v>
      </c>
      <c r="W202">
        <v>5.8159051160576613E-5</v>
      </c>
      <c r="X202">
        <v>5.8507412806187095E-5</v>
      </c>
      <c r="Y202">
        <v>5.8626799885910658E-5</v>
      </c>
      <c r="Z202">
        <v>5.8484063746238049E-5</v>
      </c>
      <c r="AA202">
        <v>5.9628335950794729E-5</v>
      </c>
      <c r="AB202">
        <v>6.0528441515161617E-5</v>
      </c>
      <c r="AC202">
        <v>6.107788180392713E-5</v>
      </c>
      <c r="AD202">
        <v>6.2841402924186817E-5</v>
      </c>
      <c r="AE202">
        <v>6.4327215105970778E-5</v>
      </c>
      <c r="AF202">
        <v>6.4783643688816E-5</v>
      </c>
      <c r="AG202">
        <v>6.4175622265260574E-5</v>
      </c>
      <c r="AH202">
        <v>6.2764481170264546E-5</v>
      </c>
      <c r="AI202">
        <v>6.08575674367898E-5</v>
      </c>
      <c r="AJ202">
        <v>5.8703561805772093E-5</v>
      </c>
      <c r="AK202">
        <v>5.6466823096636114E-5</v>
      </c>
    </row>
    <row r="203" spans="1:37" x14ac:dyDescent="0.25">
      <c r="A203" t="s">
        <v>595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4.1277850591941771E-2</v>
      </c>
      <c r="I203">
        <v>6.5114367191370148E-2</v>
      </c>
      <c r="J203">
        <v>7.6436478177003678E-2</v>
      </c>
      <c r="K203">
        <v>8.0228715592868899E-2</v>
      </c>
      <c r="L203">
        <v>7.5170007747048476E-2</v>
      </c>
      <c r="M203">
        <v>7.2397360433455585E-2</v>
      </c>
      <c r="N203">
        <v>6.9394143980822623E-2</v>
      </c>
      <c r="O203">
        <v>6.6941800933518134E-2</v>
      </c>
      <c r="P203">
        <v>6.4478975161490273E-2</v>
      </c>
      <c r="Q203">
        <v>6.0395693658053688E-2</v>
      </c>
      <c r="R203">
        <v>8.2317317993356828E-2</v>
      </c>
      <c r="S203">
        <v>9.299952727306228E-2</v>
      </c>
      <c r="T203">
        <v>9.7383654224648342E-2</v>
      </c>
      <c r="U203">
        <v>9.8285110212547891E-2</v>
      </c>
      <c r="V203">
        <v>9.9047517663418613E-2</v>
      </c>
      <c r="W203">
        <v>9.7206713876721848E-2</v>
      </c>
      <c r="X203">
        <v>9.5776033655394777E-2</v>
      </c>
      <c r="Y203">
        <v>9.4183749397064712E-2</v>
      </c>
      <c r="Z203">
        <v>9.2603205302601257E-2</v>
      </c>
      <c r="AA203">
        <v>9.7140561170304549E-2</v>
      </c>
      <c r="AB203">
        <v>9.7959200987491071E-2</v>
      </c>
      <c r="AC203">
        <v>9.8120648160799379E-2</v>
      </c>
      <c r="AD203">
        <v>9.9871006901343443E-2</v>
      </c>
      <c r="AE203">
        <v>0.10006484337152047</v>
      </c>
      <c r="AF203">
        <v>9.9390852521259579E-2</v>
      </c>
      <c r="AG203">
        <v>9.8294338068408815E-2</v>
      </c>
      <c r="AH203">
        <v>9.7026732513857392E-2</v>
      </c>
      <c r="AI203">
        <v>9.5718054685178758E-2</v>
      </c>
      <c r="AJ203">
        <v>9.4428726105871205E-2</v>
      </c>
      <c r="AK203">
        <v>9.3181836659793016E-2</v>
      </c>
    </row>
    <row r="204" spans="1:37" x14ac:dyDescent="0.25">
      <c r="A204" t="s">
        <v>596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5.0218297599858703E-5</v>
      </c>
      <c r="I204">
        <v>8.1678517754189118E-5</v>
      </c>
      <c r="J204">
        <v>9.8626379730936827E-5</v>
      </c>
      <c r="K204">
        <v>1.0568999314619385E-4</v>
      </c>
      <c r="L204">
        <v>1.063196920200507E-4</v>
      </c>
      <c r="M204">
        <v>1.0393014796627373E-4</v>
      </c>
      <c r="N204">
        <v>1.0028766060131662E-4</v>
      </c>
      <c r="O204">
        <v>9.6561684378877462E-5</v>
      </c>
      <c r="P204">
        <v>9.312888007429799E-5</v>
      </c>
      <c r="Q204">
        <v>9.0496832908551234E-5</v>
      </c>
      <c r="R204">
        <v>3.3608945747837671E-4</v>
      </c>
      <c r="S204">
        <v>4.6610934722250436E-4</v>
      </c>
      <c r="T204">
        <v>5.2405593361911436E-4</v>
      </c>
      <c r="U204">
        <v>5.4242760273771873E-4</v>
      </c>
      <c r="V204">
        <v>5.4132223948751262E-4</v>
      </c>
      <c r="W204">
        <v>5.3155475510226647E-4</v>
      </c>
      <c r="X204">
        <v>5.1915226475062251E-4</v>
      </c>
      <c r="Y204">
        <v>5.0678018671077778E-4</v>
      </c>
      <c r="Z204">
        <v>4.9547769469534153E-4</v>
      </c>
      <c r="AA204">
        <v>4.8622490497120523E-4</v>
      </c>
      <c r="AB204">
        <v>3.2278497177254211E-4</v>
      </c>
      <c r="AC204">
        <v>2.3621459921253143E-4</v>
      </c>
      <c r="AD204">
        <v>1.9561906932864191E-4</v>
      </c>
      <c r="AE204">
        <v>1.7919941542789215E-4</v>
      </c>
      <c r="AF204">
        <v>1.7430424283744968E-4</v>
      </c>
      <c r="AG204">
        <v>1.7416615174651063E-4</v>
      </c>
      <c r="AH204">
        <v>1.7541597501527333E-4</v>
      </c>
      <c r="AI204">
        <v>1.7653992978855133E-4</v>
      </c>
      <c r="AJ204">
        <v>1.7698119089335206E-4</v>
      </c>
      <c r="AK204">
        <v>1.7663913971490273E-4</v>
      </c>
    </row>
    <row r="205" spans="1:37" x14ac:dyDescent="0.25">
      <c r="A205" t="s">
        <v>597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3.2247835948888358E-3</v>
      </c>
      <c r="I205">
        <v>6.6523728860576311E-3</v>
      </c>
      <c r="J205">
        <v>9.2058099500462974E-3</v>
      </c>
      <c r="K205">
        <v>1.0571570529803887E-2</v>
      </c>
      <c r="L205">
        <v>1.0634063311567753E-2</v>
      </c>
      <c r="M205">
        <v>9.8976135389260873E-3</v>
      </c>
      <c r="N205">
        <v>8.5425053819306197E-3</v>
      </c>
      <c r="O205">
        <v>6.8762249568020458E-3</v>
      </c>
      <c r="P205">
        <v>5.0358637657987758E-3</v>
      </c>
      <c r="Q205">
        <v>3.3222473853793282E-3</v>
      </c>
      <c r="R205">
        <v>2.3574892618458292E-3</v>
      </c>
      <c r="S205">
        <v>1.5493389595288636E-3</v>
      </c>
      <c r="T205">
        <v>8.2440196978235912E-4</v>
      </c>
      <c r="U205">
        <v>1.5259879199641137E-4</v>
      </c>
      <c r="V205">
        <v>-3.8598860100546196E-4</v>
      </c>
      <c r="W205">
        <v>-9.3614153050465478E-4</v>
      </c>
      <c r="X205">
        <v>-1.3601246360046173E-3</v>
      </c>
      <c r="Y205">
        <v>-1.7024104707782926E-3</v>
      </c>
      <c r="Z205">
        <v>-1.973749292483163E-3</v>
      </c>
      <c r="AA205">
        <v>-1.8663332787419034E-3</v>
      </c>
      <c r="AB205">
        <v>-1.746921012421971E-3</v>
      </c>
      <c r="AC205">
        <v>-1.5842123545025399E-3</v>
      </c>
      <c r="AD205">
        <v>-1.1068011694912851E-3</v>
      </c>
      <c r="AE205">
        <v>-6.8157519729298362E-4</v>
      </c>
      <c r="AF205">
        <v>-4.0385871572297182E-4</v>
      </c>
      <c r="AG205">
        <v>-2.7832187438912067E-4</v>
      </c>
      <c r="AH205">
        <v>-2.7730675851391124E-4</v>
      </c>
      <c r="AI205">
        <v>-3.6324515158664417E-4</v>
      </c>
      <c r="AJ205">
        <v>-4.9960243573208781E-4</v>
      </c>
      <c r="AK205">
        <v>-6.5613663010611169E-4</v>
      </c>
    </row>
    <row r="206" spans="1:37" x14ac:dyDescent="0.25">
      <c r="A206" t="s">
        <v>598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0.11642238437501827</v>
      </c>
      <c r="I206">
        <v>0.23517484967096966</v>
      </c>
      <c r="J206">
        <v>0.32722782678730328</v>
      </c>
      <c r="K206">
        <v>0.386984988913949</v>
      </c>
      <c r="L206">
        <v>0.41099279285086926</v>
      </c>
      <c r="M206">
        <v>0.41530194895204697</v>
      </c>
      <c r="N206">
        <v>0.40212489717152494</v>
      </c>
      <c r="O206">
        <v>0.37906895595575363</v>
      </c>
      <c r="P206">
        <v>0.34808260546943026</v>
      </c>
      <c r="Q206">
        <v>0.31814748947815924</v>
      </c>
      <c r="R206">
        <v>0.31009791924946095</v>
      </c>
      <c r="S206">
        <v>0.30130178370250932</v>
      </c>
      <c r="T206">
        <v>0.29117705289741341</v>
      </c>
      <c r="U206">
        <v>0.27978528792137036</v>
      </c>
      <c r="V206">
        <v>0.27057917839032664</v>
      </c>
      <c r="W206">
        <v>0.2584514315344914</v>
      </c>
      <c r="X206">
        <v>0.24883753061235603</v>
      </c>
      <c r="Y206">
        <v>0.24000716120145804</v>
      </c>
      <c r="Z206">
        <v>0.23182553919435295</v>
      </c>
      <c r="AA206">
        <v>0.23560023600761731</v>
      </c>
      <c r="AB206">
        <v>0.23795458003833142</v>
      </c>
      <c r="AC206">
        <v>0.24129969483190916</v>
      </c>
      <c r="AD206">
        <v>0.25600660311558049</v>
      </c>
      <c r="AE206">
        <v>0.26838844506446402</v>
      </c>
      <c r="AF206">
        <v>0.27600130363714742</v>
      </c>
      <c r="AG206">
        <v>0.27911032835596383</v>
      </c>
      <c r="AH206">
        <v>0.27864038208028208</v>
      </c>
      <c r="AI206">
        <v>0.27561636842107973</v>
      </c>
      <c r="AJ206">
        <v>0.2709613576482342</v>
      </c>
      <c r="AK206">
        <v>0.26541869070879098</v>
      </c>
    </row>
    <row r="207" spans="1:37" x14ac:dyDescent="0.25">
      <c r="A207" t="s">
        <v>599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8.8367716093465452E-4</v>
      </c>
      <c r="I207">
        <v>1.8350353870572925E-3</v>
      </c>
      <c r="J207">
        <v>2.5728139319209729E-3</v>
      </c>
      <c r="K207">
        <v>3.0331677569552878E-3</v>
      </c>
      <c r="L207">
        <v>3.1916861046910627E-3</v>
      </c>
      <c r="M207">
        <v>3.1862366973329855E-3</v>
      </c>
      <c r="N207">
        <v>3.0515767515978702E-3</v>
      </c>
      <c r="O207">
        <v>2.8495384275577171E-3</v>
      </c>
      <c r="P207">
        <v>2.5986978381807263E-3</v>
      </c>
      <c r="Q207">
        <v>2.3594894880879158E-3</v>
      </c>
      <c r="R207">
        <v>2.3169074076159792E-3</v>
      </c>
      <c r="S207">
        <v>2.277944383905597E-3</v>
      </c>
      <c r="T207">
        <v>2.2198619162341797E-3</v>
      </c>
      <c r="U207">
        <v>2.1411981993542236E-3</v>
      </c>
      <c r="V207">
        <v>2.0717813093966723E-3</v>
      </c>
      <c r="W207">
        <v>1.9746249919761092E-3</v>
      </c>
      <c r="X207">
        <v>1.8898333950318998E-3</v>
      </c>
      <c r="Y207">
        <v>1.8098455922549645E-3</v>
      </c>
      <c r="Z207">
        <v>1.7339560626207535E-3</v>
      </c>
      <c r="AA207">
        <v>1.7525530470884462E-3</v>
      </c>
      <c r="AB207">
        <v>1.7628987795890567E-3</v>
      </c>
      <c r="AC207">
        <v>1.7761716903092327E-3</v>
      </c>
      <c r="AD207">
        <v>1.8695655204238779E-3</v>
      </c>
      <c r="AE207">
        <v>1.9510213418292828E-3</v>
      </c>
      <c r="AF207">
        <v>1.9964754017985143E-3</v>
      </c>
      <c r="AG207">
        <v>2.0062444478427216E-3</v>
      </c>
      <c r="AH207">
        <v>1.9880745902025941E-3</v>
      </c>
      <c r="AI207">
        <v>1.9510664772911311E-3</v>
      </c>
      <c r="AJ207">
        <v>1.9032740599985002E-3</v>
      </c>
      <c r="AK207">
        <v>1.850874785345207E-3</v>
      </c>
    </row>
    <row r="208" spans="1:37" x14ac:dyDescent="0.25">
      <c r="A208" t="s">
        <v>468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96.787490000002435</v>
      </c>
      <c r="I208">
        <v>168.58619000000181</v>
      </c>
      <c r="J208">
        <v>207.89392000000225</v>
      </c>
      <c r="K208">
        <v>218.73233999998774</v>
      </c>
      <c r="L208">
        <v>203.75256000000809</v>
      </c>
      <c r="M208">
        <v>181.4192400000029</v>
      </c>
      <c r="N208">
        <v>151.9257699999871</v>
      </c>
      <c r="O208">
        <v>121.57820000000356</v>
      </c>
      <c r="P208">
        <v>89.8028900000063</v>
      </c>
      <c r="Q208">
        <v>63.599399999991874</v>
      </c>
      <c r="R208">
        <v>60.451679999998305</v>
      </c>
      <c r="S208">
        <v>52.133560000002035</v>
      </c>
      <c r="T208">
        <v>41.436999999990803</v>
      </c>
      <c r="U208">
        <v>28.930899999992107</v>
      </c>
      <c r="V208">
        <v>18.688000000009197</v>
      </c>
      <c r="W208">
        <v>5.0918000000092434</v>
      </c>
      <c r="X208">
        <v>-4.7982999999949243</v>
      </c>
      <c r="Y208">
        <v>-13.911500000001979</v>
      </c>
      <c r="Z208">
        <v>-22.12860000001092</v>
      </c>
      <c r="AA208">
        <v>-17.225999999995111</v>
      </c>
      <c r="AB208">
        <v>-17.26579999999376</v>
      </c>
      <c r="AC208">
        <v>-16.653600000005099</v>
      </c>
      <c r="AD208">
        <v>-4.8812000000034459</v>
      </c>
      <c r="AE208">
        <v>1.1644999999989523</v>
      </c>
      <c r="AF208">
        <v>2.1407000000035623</v>
      </c>
      <c r="AG208">
        <v>-0.49760000000242144</v>
      </c>
      <c r="AH208">
        <v>-5.3349999999918509</v>
      </c>
      <c r="AI208">
        <v>-11.220300000000861</v>
      </c>
      <c r="AJ208">
        <v>-17.33980000000156</v>
      </c>
      <c r="AK208">
        <v>-23.184200000003329</v>
      </c>
    </row>
    <row r="209" spans="1:37" x14ac:dyDescent="0.25">
      <c r="A209" t="s">
        <v>469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231.56228000000192</v>
      </c>
      <c r="I209">
        <v>287.59140000000116</v>
      </c>
      <c r="J209">
        <v>300.28550000000178</v>
      </c>
      <c r="K209">
        <v>300.98149999999805</v>
      </c>
      <c r="L209">
        <v>284.76683000000048</v>
      </c>
      <c r="M209">
        <v>285.15201999999772</v>
      </c>
      <c r="N209">
        <v>276.69523999999728</v>
      </c>
      <c r="O209">
        <v>271.19345000000249</v>
      </c>
      <c r="P209">
        <v>259.88692000000083</v>
      </c>
      <c r="Q209">
        <v>259.94740000000093</v>
      </c>
      <c r="R209">
        <v>302.38270000000193</v>
      </c>
      <c r="S209">
        <v>301.53656000000046</v>
      </c>
      <c r="T209">
        <v>299.6469900000011</v>
      </c>
      <c r="U209">
        <v>297.54160000000047</v>
      </c>
      <c r="V209">
        <v>302.40419999999722</v>
      </c>
      <c r="W209">
        <v>295.53202999999849</v>
      </c>
      <c r="X209">
        <v>299.44017000000167</v>
      </c>
      <c r="Y209">
        <v>299.33951000000161</v>
      </c>
      <c r="Z209">
        <v>298.60090000000127</v>
      </c>
      <c r="AA209">
        <v>325.14106000000174</v>
      </c>
      <c r="AB209">
        <v>324.65221999999994</v>
      </c>
      <c r="AC209">
        <v>331.02861999999732</v>
      </c>
      <c r="AD209">
        <v>367.29593999999997</v>
      </c>
      <c r="AE209">
        <v>374.76296000000002</v>
      </c>
      <c r="AF209">
        <v>375.72179999999935</v>
      </c>
      <c r="AG209">
        <v>375.09762000000046</v>
      </c>
      <c r="AH209">
        <v>374.02151000000231</v>
      </c>
      <c r="AI209">
        <v>372.82095000000118</v>
      </c>
      <c r="AJ209">
        <v>371.62927000000127</v>
      </c>
      <c r="AK209">
        <v>370.50733000000037</v>
      </c>
    </row>
    <row r="210" spans="1:37" x14ac:dyDescent="0.25">
      <c r="A210" t="s">
        <v>470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56.900800000003073</v>
      </c>
      <c r="I210">
        <v>87.339699999982258</v>
      </c>
      <c r="J210">
        <v>84.988000000012107</v>
      </c>
      <c r="K210">
        <v>55.526100000017323</v>
      </c>
      <c r="L210">
        <v>4.7145000000018626</v>
      </c>
      <c r="M210">
        <v>-52.634400000009919</v>
      </c>
      <c r="N210">
        <v>-113.86129999998957</v>
      </c>
      <c r="O210">
        <v>-172.8572999999742</v>
      </c>
      <c r="P210">
        <v>-228.9940999999817</v>
      </c>
      <c r="Q210">
        <v>-276.36370000001625</v>
      </c>
      <c r="R210">
        <v>-303.96110000001499</v>
      </c>
      <c r="S210">
        <v>-332.79269999999087</v>
      </c>
      <c r="T210">
        <v>-360.95100000000093</v>
      </c>
      <c r="U210">
        <v>-387.61979999998584</v>
      </c>
      <c r="V210">
        <v>-409.93799999999464</v>
      </c>
      <c r="W210">
        <v>-431.73180000000866</v>
      </c>
      <c r="X210">
        <v>-448.24419999998645</v>
      </c>
      <c r="Y210">
        <v>-461.93919999999343</v>
      </c>
      <c r="Z210">
        <v>-472.85120000000461</v>
      </c>
      <c r="AA210">
        <v>-473.88219999999274</v>
      </c>
      <c r="AB210">
        <v>-477.55189999999129</v>
      </c>
      <c r="AC210">
        <v>-480.2502000000095</v>
      </c>
      <c r="AD210">
        <v>-476.02509999999893</v>
      </c>
      <c r="AE210">
        <v>-476.53539999999339</v>
      </c>
      <c r="AF210">
        <v>-481.31360000002314</v>
      </c>
      <c r="AG210">
        <v>-488.87779999998747</v>
      </c>
      <c r="AH210">
        <v>-497.8179999999993</v>
      </c>
      <c r="AI210">
        <v>-507.02590000000782</v>
      </c>
      <c r="AJ210">
        <v>-515.73619999998482</v>
      </c>
      <c r="AK210">
        <v>-523.48600000000442</v>
      </c>
    </row>
    <row r="211" spans="1:37" x14ac:dyDescent="0.25">
      <c r="A211" t="s">
        <v>471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586.09410000000207</v>
      </c>
      <c r="I211">
        <v>701.82095000000118</v>
      </c>
      <c r="J211">
        <v>723.25316000000021</v>
      </c>
      <c r="K211">
        <v>723.69461999999839</v>
      </c>
      <c r="L211">
        <v>686.20792000000074</v>
      </c>
      <c r="M211">
        <v>694.64840000000186</v>
      </c>
      <c r="N211">
        <v>680.08861999999863</v>
      </c>
      <c r="O211">
        <v>673.85658000000331</v>
      </c>
      <c r="P211">
        <v>652.46554000000106</v>
      </c>
      <c r="Q211">
        <v>659.96145000000251</v>
      </c>
      <c r="R211">
        <v>772.72959999999875</v>
      </c>
      <c r="S211">
        <v>770.08074999999735</v>
      </c>
      <c r="T211">
        <v>768.05685000000085</v>
      </c>
      <c r="U211">
        <v>765.99928</v>
      </c>
      <c r="V211">
        <v>781.51108000000022</v>
      </c>
      <c r="W211">
        <v>766.28031999999803</v>
      </c>
      <c r="X211">
        <v>779.14979999999923</v>
      </c>
      <c r="Y211">
        <v>780.50616000000082</v>
      </c>
      <c r="Z211">
        <v>780.13244000000122</v>
      </c>
      <c r="AA211">
        <v>848.47131000000081</v>
      </c>
      <c r="AB211">
        <v>845.0772799999977</v>
      </c>
      <c r="AC211">
        <v>861.36145000000033</v>
      </c>
      <c r="AD211">
        <v>953.33244999999806</v>
      </c>
      <c r="AE211">
        <v>968.89660999999978</v>
      </c>
      <c r="AF211">
        <v>970.43152999999802</v>
      </c>
      <c r="AG211">
        <v>969.16633999999976</v>
      </c>
      <c r="AH211">
        <v>967.23536999999851</v>
      </c>
      <c r="AI211">
        <v>965.15048999999999</v>
      </c>
      <c r="AJ211">
        <v>963.09146999999939</v>
      </c>
      <c r="AK211">
        <v>961.12337999999727</v>
      </c>
    </row>
    <row r="212" spans="1:37" x14ac:dyDescent="0.25">
      <c r="A212" t="s">
        <v>472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33.239480000000185</v>
      </c>
      <c r="I212">
        <v>48.310170000000653</v>
      </c>
      <c r="J212">
        <v>53.969640000002983</v>
      </c>
      <c r="K212">
        <v>53.707760000001144</v>
      </c>
      <c r="L212">
        <v>47.733670000001439</v>
      </c>
      <c r="M212">
        <v>41.697159999999712</v>
      </c>
      <c r="N212">
        <v>33.762389999999868</v>
      </c>
      <c r="O212">
        <v>25.931899999999587</v>
      </c>
      <c r="P212">
        <v>17.562670000002981</v>
      </c>
      <c r="Q212">
        <v>11.195019999999204</v>
      </c>
      <c r="R212">
        <v>12.032930000001215</v>
      </c>
      <c r="S212">
        <v>8.8958300000012969</v>
      </c>
      <c r="T212">
        <v>5.4842600000010862</v>
      </c>
      <c r="U212">
        <v>2.0406000000002678</v>
      </c>
      <c r="V212">
        <v>-0.24239999999917927</v>
      </c>
      <c r="W212">
        <v>-3.7384299999976065</v>
      </c>
      <c r="X212">
        <v>-5.6030399999981455</v>
      </c>
      <c r="Y212">
        <v>-7.4555000000000291</v>
      </c>
      <c r="Z212">
        <v>-9.0506599999971513</v>
      </c>
      <c r="AA212">
        <v>-6.3167599999978847</v>
      </c>
      <c r="AB212">
        <v>-6.3935300000011921</v>
      </c>
      <c r="AC212">
        <v>-5.8123999999988882</v>
      </c>
      <c r="AD212">
        <v>-1.0741200000011304</v>
      </c>
      <c r="AE212">
        <v>0.47228999999788357</v>
      </c>
      <c r="AF212">
        <v>0.61269000000174856</v>
      </c>
      <c r="AG212">
        <v>2.4299999997310806E-2</v>
      </c>
      <c r="AH212">
        <v>-0.95674000000144588</v>
      </c>
      <c r="AI212">
        <v>-2.1109199999991688</v>
      </c>
      <c r="AJ212">
        <v>-3.287850000000617</v>
      </c>
      <c r="AK212">
        <v>-4.3910000000032596</v>
      </c>
    </row>
    <row r="213" spans="1:37" x14ac:dyDescent="0.25">
      <c r="A213" t="s">
        <v>473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181.22599999999875</v>
      </c>
      <c r="I213">
        <v>222.99073000000135</v>
      </c>
      <c r="J213">
        <v>230.35595000000103</v>
      </c>
      <c r="K213">
        <v>225.54220999999961</v>
      </c>
      <c r="L213">
        <v>204.76209999999992</v>
      </c>
      <c r="M213">
        <v>195.27767999999924</v>
      </c>
      <c r="N213">
        <v>177.96342000000004</v>
      </c>
      <c r="O213">
        <v>163.05604999999923</v>
      </c>
      <c r="P213">
        <v>144.13766999999643</v>
      </c>
      <c r="Q213">
        <v>135.08172000000195</v>
      </c>
      <c r="R213">
        <v>160.42335000000458</v>
      </c>
      <c r="S213">
        <v>152.76126999999542</v>
      </c>
      <c r="T213">
        <v>145.46790000000328</v>
      </c>
      <c r="U213">
        <v>138.5977899999998</v>
      </c>
      <c r="V213">
        <v>137.79655000000639</v>
      </c>
      <c r="W213">
        <v>128.40991000000213</v>
      </c>
      <c r="X213">
        <v>128.23108000000502</v>
      </c>
      <c r="Y213">
        <v>125.51108999999997</v>
      </c>
      <c r="Z213">
        <v>122.97239999999874</v>
      </c>
      <c r="AA213">
        <v>142.42181999999593</v>
      </c>
      <c r="AB213">
        <v>140.93916999999783</v>
      </c>
      <c r="AC213">
        <v>145.25755000000208</v>
      </c>
      <c r="AD213">
        <v>172.91786000000138</v>
      </c>
      <c r="AE213">
        <v>177.84969000000274</v>
      </c>
      <c r="AF213">
        <v>177.7948400000023</v>
      </c>
      <c r="AG213">
        <v>176.29270000000542</v>
      </c>
      <c r="AH213">
        <v>174.24706000000151</v>
      </c>
      <c r="AI213">
        <v>172.03358000000298</v>
      </c>
      <c r="AJ213">
        <v>169.87043999999878</v>
      </c>
      <c r="AK213">
        <v>167.88790999999765</v>
      </c>
    </row>
    <row r="214" spans="1:37" x14ac:dyDescent="0.25">
      <c r="A214" t="s">
        <v>474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782.15585999999894</v>
      </c>
      <c r="I214">
        <v>948.35923999999068</v>
      </c>
      <c r="J214">
        <v>971.92558999999892</v>
      </c>
      <c r="K214">
        <v>954.18337000001338</v>
      </c>
      <c r="L214">
        <v>877.23407000000589</v>
      </c>
      <c r="M214">
        <v>856.16225999999733</v>
      </c>
      <c r="N214">
        <v>803.90636000000814</v>
      </c>
      <c r="O214">
        <v>763.0622000000003</v>
      </c>
      <c r="P214">
        <v>704.20682999999553</v>
      </c>
      <c r="Q214">
        <v>686.73384000000078</v>
      </c>
      <c r="R214">
        <v>814.50454999999783</v>
      </c>
      <c r="S214">
        <v>794.33021000000008</v>
      </c>
      <c r="T214">
        <v>774.90490000000864</v>
      </c>
      <c r="U214">
        <v>756.92830000001413</v>
      </c>
      <c r="V214">
        <v>764.39930000000459</v>
      </c>
      <c r="W214">
        <v>733.34509999999136</v>
      </c>
      <c r="X214">
        <v>741.23799999999756</v>
      </c>
      <c r="Y214">
        <v>736.4030000000057</v>
      </c>
      <c r="Z214">
        <v>730.97520000000077</v>
      </c>
      <c r="AA214">
        <v>818.95569999999134</v>
      </c>
      <c r="AB214">
        <v>813.97490000000107</v>
      </c>
      <c r="AC214">
        <v>834.20139999999083</v>
      </c>
      <c r="AD214">
        <v>955.55139999999665</v>
      </c>
      <c r="AE214">
        <v>976.73040000000037</v>
      </c>
      <c r="AF214">
        <v>977.03810000000522</v>
      </c>
      <c r="AG214">
        <v>972.29259999998612</v>
      </c>
      <c r="AH214">
        <v>966.07369999999355</v>
      </c>
      <c r="AI214">
        <v>959.54869999999937</v>
      </c>
      <c r="AJ214">
        <v>953.28189999998722</v>
      </c>
      <c r="AK214">
        <v>947.57189999999537</v>
      </c>
    </row>
    <row r="215" spans="1:37" x14ac:dyDescent="0.25">
      <c r="A215" t="s">
        <v>475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531.87329999997746</v>
      </c>
      <c r="I215">
        <v>855.90349999995669</v>
      </c>
      <c r="J215">
        <v>1023.7693999999901</v>
      </c>
      <c r="K215">
        <v>1065.9020000000019</v>
      </c>
      <c r="L215">
        <v>988.03539999999339</v>
      </c>
      <c r="M215">
        <v>884.72219999996014</v>
      </c>
      <c r="N215">
        <v>741.74760000000242</v>
      </c>
      <c r="O215">
        <v>593.68199999997159</v>
      </c>
      <c r="P215">
        <v>434.32369999994989</v>
      </c>
      <c r="Q215">
        <v>304.38760000001639</v>
      </c>
      <c r="R215">
        <v>295.68300000001909</v>
      </c>
      <c r="S215">
        <v>241.59869999997318</v>
      </c>
      <c r="T215">
        <v>180.33749999996508</v>
      </c>
      <c r="U215">
        <v>114.03289999999106</v>
      </c>
      <c r="V215">
        <v>63.452199999999721</v>
      </c>
      <c r="W215">
        <v>-5.8380999999935739</v>
      </c>
      <c r="X215">
        <v>-51.485300000000279</v>
      </c>
      <c r="Y215">
        <v>-94.866299999994226</v>
      </c>
      <c r="Z215">
        <v>-133.32529999996768</v>
      </c>
      <c r="AA215">
        <v>-100.3350999999675</v>
      </c>
      <c r="AB215">
        <v>-102.63429999997607</v>
      </c>
      <c r="AC215">
        <v>-96.584900000016205</v>
      </c>
      <c r="AD215">
        <v>-27.205300000030547</v>
      </c>
      <c r="AE215">
        <v>2.0881000000517815</v>
      </c>
      <c r="AF215">
        <v>7.5277999999234453</v>
      </c>
      <c r="AG215">
        <v>-2.8900999999605119</v>
      </c>
      <c r="AH215">
        <v>-23.07730000000447</v>
      </c>
      <c r="AI215">
        <v>-48.195900000049733</v>
      </c>
      <c r="AJ215">
        <v>-74.731399999931455</v>
      </c>
      <c r="AK215">
        <v>-100.37099999992643</v>
      </c>
    </row>
    <row r="216" spans="1:37" x14ac:dyDescent="0.25">
      <c r="A216" t="s">
        <v>476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376.1368000000075</v>
      </c>
      <c r="I216">
        <v>651.95829999999842</v>
      </c>
      <c r="J216">
        <v>797.70740000001388</v>
      </c>
      <c r="K216">
        <v>854.45350000000326</v>
      </c>
      <c r="L216">
        <v>841.90670000002137</v>
      </c>
      <c r="M216">
        <v>829.42000000001281</v>
      </c>
      <c r="N216">
        <v>810.9826999999932</v>
      </c>
      <c r="O216">
        <v>801.31809999997495</v>
      </c>
      <c r="P216">
        <v>791.18659999995725</v>
      </c>
      <c r="Q216">
        <v>801.87609999999404</v>
      </c>
      <c r="R216">
        <v>895.80290000000969</v>
      </c>
      <c r="S216">
        <v>959.29469999996945</v>
      </c>
      <c r="T216">
        <v>1001.8812000000034</v>
      </c>
      <c r="U216">
        <v>1030.1843000000226</v>
      </c>
      <c r="V216">
        <v>1060.5860000000102</v>
      </c>
      <c r="W216">
        <v>1070.7620999999926</v>
      </c>
      <c r="X216">
        <v>1087.063300000038</v>
      </c>
      <c r="Y216">
        <v>1098.3368999999948</v>
      </c>
      <c r="Z216">
        <v>1104.1622999999672</v>
      </c>
      <c r="AA216">
        <v>1151.2005999999819</v>
      </c>
      <c r="AB216">
        <v>1170.9361999999965</v>
      </c>
      <c r="AC216">
        <v>1185.3033999999752</v>
      </c>
      <c r="AD216">
        <v>1242.4033000000054</v>
      </c>
      <c r="AE216">
        <v>1273.0634000000427</v>
      </c>
      <c r="AF216">
        <v>1278.9467999999761</v>
      </c>
      <c r="AG216">
        <v>1269.3794999999809</v>
      </c>
      <c r="AH216">
        <v>1251.3092000000179</v>
      </c>
      <c r="AI216">
        <v>1229.001900000032</v>
      </c>
      <c r="AJ216">
        <v>1204.7970000000205</v>
      </c>
      <c r="AK216">
        <v>1179.7910999999731</v>
      </c>
    </row>
    <row r="217" spans="1:37" x14ac:dyDescent="0.25">
      <c r="A217" t="s">
        <v>477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6546.0094800000006</v>
      </c>
      <c r="I217">
        <v>6741.1985200000017</v>
      </c>
      <c r="J217">
        <v>6779.0227500000001</v>
      </c>
      <c r="K217">
        <v>6786.6260599999987</v>
      </c>
      <c r="L217">
        <v>5838.0794200000018</v>
      </c>
      <c r="M217">
        <v>6201.3645599999982</v>
      </c>
      <c r="N217">
        <v>6207.2123300000021</v>
      </c>
      <c r="O217">
        <v>6209.4481200000009</v>
      </c>
      <c r="P217">
        <v>6211.210149999999</v>
      </c>
      <c r="Q217">
        <v>6123.7743300000002</v>
      </c>
      <c r="R217">
        <v>5335.221709999998</v>
      </c>
      <c r="S217">
        <v>5321.7812599999997</v>
      </c>
      <c r="T217">
        <v>5322.7572199999995</v>
      </c>
      <c r="U217">
        <v>5325.02376</v>
      </c>
      <c r="V217">
        <v>5149.2785000000003</v>
      </c>
      <c r="W217">
        <v>4803.1735799999988</v>
      </c>
      <c r="X217">
        <v>4795.0287399999979</v>
      </c>
      <c r="Y217">
        <v>4793.7505799999999</v>
      </c>
      <c r="Z217">
        <v>4793.0439700000024</v>
      </c>
      <c r="AA217">
        <v>5082.7371200000016</v>
      </c>
      <c r="AB217">
        <v>4773.3728300000002</v>
      </c>
      <c r="AC217">
        <v>4766.1093000000001</v>
      </c>
      <c r="AD217">
        <v>4766.9090099999994</v>
      </c>
      <c r="AE217">
        <v>4766.6902200000004</v>
      </c>
      <c r="AF217">
        <v>4764.80069</v>
      </c>
      <c r="AG217">
        <v>4761.802209999998</v>
      </c>
      <c r="AH217">
        <v>4758.1992299999984</v>
      </c>
      <c r="AI217">
        <v>4754.3123699999996</v>
      </c>
      <c r="AJ217">
        <v>4750.3167900000008</v>
      </c>
      <c r="AK217">
        <v>4746.2922699999981</v>
      </c>
    </row>
    <row r="218" spans="1:37" x14ac:dyDescent="0.25">
      <c r="A218" t="s">
        <v>478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1506.8768536000002</v>
      </c>
      <c r="I218">
        <v>1565.6927309000002</v>
      </c>
      <c r="J218">
        <v>1578.0048942000003</v>
      </c>
      <c r="K218">
        <v>1581.2595855</v>
      </c>
      <c r="L218">
        <v>1582.6022044000001</v>
      </c>
      <c r="M218">
        <v>1583.6590134</v>
      </c>
      <c r="N218">
        <v>1380.9766753000001</v>
      </c>
      <c r="O218">
        <v>1376.3510501999999</v>
      </c>
      <c r="P218">
        <v>1094.8307889000002</v>
      </c>
      <c r="Q218">
        <v>1087.6755310000001</v>
      </c>
      <c r="R218">
        <v>3721.941096</v>
      </c>
      <c r="S218">
        <v>3300.915798</v>
      </c>
      <c r="T218">
        <v>3307.2125210000004</v>
      </c>
      <c r="U218">
        <v>3310.0439980000001</v>
      </c>
      <c r="V218">
        <v>3311.6785929999996</v>
      </c>
      <c r="W218">
        <v>3312.7533139999996</v>
      </c>
      <c r="X218">
        <v>3613.8962710000005</v>
      </c>
      <c r="Y218">
        <v>3623.5469130000001</v>
      </c>
      <c r="Z218">
        <v>3625.6743280000001</v>
      </c>
      <c r="AA218">
        <v>3626.1987980000004</v>
      </c>
      <c r="AB218">
        <v>3625.9788049999997</v>
      </c>
      <c r="AC218">
        <v>3941.1259990000003</v>
      </c>
      <c r="AD218">
        <v>3949.8965669999998</v>
      </c>
      <c r="AE218">
        <v>3950.7011809999999</v>
      </c>
      <c r="AF218">
        <v>3949.6723499999998</v>
      </c>
      <c r="AG218">
        <v>3948.0164709999999</v>
      </c>
      <c r="AH218">
        <v>3946.0326979999995</v>
      </c>
      <c r="AI218">
        <v>3943.8207240000002</v>
      </c>
      <c r="AJ218">
        <v>3941.4279709999996</v>
      </c>
      <c r="AK218">
        <v>3938.8859269999998</v>
      </c>
    </row>
    <row r="219" spans="1:37" x14ac:dyDescent="0.25">
      <c r="A219" t="s">
        <v>479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869.6161810000001</v>
      </c>
      <c r="I219">
        <v>899.56398999999988</v>
      </c>
      <c r="J219">
        <v>905.76491499999975</v>
      </c>
      <c r="K219">
        <v>907.34909400000015</v>
      </c>
      <c r="L219">
        <v>1061.2240460000003</v>
      </c>
      <c r="M219">
        <v>1066.0254379999999</v>
      </c>
      <c r="N219">
        <v>1052.7782070000001</v>
      </c>
      <c r="O219">
        <v>1053.0972389999999</v>
      </c>
      <c r="P219">
        <v>1035.9984389999997</v>
      </c>
      <c r="Q219">
        <v>1099.319645</v>
      </c>
      <c r="R219">
        <v>1706.7679390000001</v>
      </c>
      <c r="S219">
        <v>1689.1454019999999</v>
      </c>
      <c r="T219">
        <v>1692.5142729999998</v>
      </c>
      <c r="U219">
        <v>1693.7873329999998</v>
      </c>
      <c r="V219">
        <v>1695.5599790000003</v>
      </c>
      <c r="W219">
        <v>1696.0786529999998</v>
      </c>
      <c r="X219">
        <v>1717.983688</v>
      </c>
      <c r="Y219">
        <v>1718.8555679999997</v>
      </c>
      <c r="Z219">
        <v>1719.076433</v>
      </c>
      <c r="AA219">
        <v>1831.0757390000001</v>
      </c>
      <c r="AB219">
        <v>1834.2590810000002</v>
      </c>
      <c r="AC219">
        <v>1857.2808669999999</v>
      </c>
      <c r="AD219">
        <v>1857.9709630000002</v>
      </c>
      <c r="AE219">
        <v>1857.798984</v>
      </c>
      <c r="AF219">
        <v>1857.2813189999999</v>
      </c>
      <c r="AG219">
        <v>1856.5711060000001</v>
      </c>
      <c r="AH219">
        <v>1855.734772</v>
      </c>
      <c r="AI219">
        <v>1854.807951</v>
      </c>
      <c r="AJ219">
        <v>1853.811643</v>
      </c>
      <c r="AK219">
        <v>1852.7589469999998</v>
      </c>
    </row>
    <row r="220" spans="1:37" x14ac:dyDescent="0.25">
      <c r="A220" t="s">
        <v>480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1264.3742030000003</v>
      </c>
      <c r="I220">
        <v>1347.4240069999996</v>
      </c>
      <c r="J220">
        <v>1396.1459149999991</v>
      </c>
      <c r="K220">
        <v>1437.0447380000005</v>
      </c>
      <c r="L220">
        <v>1618.4041470000002</v>
      </c>
      <c r="M220">
        <v>1661.6148110000004</v>
      </c>
      <c r="N220">
        <v>1701.4440260000001</v>
      </c>
      <c r="O220">
        <v>1741.09231</v>
      </c>
      <c r="P220">
        <v>1681.5898649999999</v>
      </c>
      <c r="Q220">
        <v>2090.7847309999997</v>
      </c>
      <c r="R220">
        <v>841.81014700000014</v>
      </c>
      <c r="S220">
        <v>828.960736</v>
      </c>
      <c r="T220">
        <v>843.72462300000007</v>
      </c>
      <c r="U220">
        <v>863.72304900000017</v>
      </c>
      <c r="V220">
        <v>1256.7436669999997</v>
      </c>
      <c r="W220">
        <v>1290.1858439999996</v>
      </c>
      <c r="X220">
        <v>1314.3782879999999</v>
      </c>
      <c r="Y220">
        <v>1336.6120959999998</v>
      </c>
      <c r="Z220">
        <v>1358.355262</v>
      </c>
      <c r="AA220">
        <v>1879.8407510000006</v>
      </c>
      <c r="AB220">
        <v>1844.2841309999994</v>
      </c>
      <c r="AC220">
        <v>1865.3875889999999</v>
      </c>
      <c r="AD220">
        <v>1886.3552799999998</v>
      </c>
      <c r="AE220">
        <v>1906.6970900000006</v>
      </c>
      <c r="AF220">
        <v>1926.5877760000003</v>
      </c>
      <c r="AG220">
        <v>1946.2371009999997</v>
      </c>
      <c r="AH220">
        <v>1965.7808070000001</v>
      </c>
      <c r="AI220">
        <v>1985.1850340000001</v>
      </c>
      <c r="AJ220">
        <v>2004.5964559999993</v>
      </c>
      <c r="AK220">
        <v>2024.256676</v>
      </c>
    </row>
    <row r="221" spans="1:37" x14ac:dyDescent="0.25">
      <c r="A221" t="s">
        <v>481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762.48571400000037</v>
      </c>
      <c r="I221">
        <v>839.44075900000007</v>
      </c>
      <c r="J221">
        <v>900.26782699999967</v>
      </c>
      <c r="K221">
        <v>917.56853899999987</v>
      </c>
      <c r="L221">
        <v>1253.8601920000001</v>
      </c>
      <c r="M221">
        <v>1300.5648269999992</v>
      </c>
      <c r="N221">
        <v>1283.127058</v>
      </c>
      <c r="O221">
        <v>1306.5981810000003</v>
      </c>
      <c r="P221">
        <v>1313.5603200000005</v>
      </c>
      <c r="Q221">
        <v>1224.9969429999992</v>
      </c>
      <c r="R221">
        <v>1841.3165519999993</v>
      </c>
      <c r="S221">
        <v>1744.5692900000004</v>
      </c>
      <c r="T221">
        <v>1735.0960479999994</v>
      </c>
      <c r="U221">
        <v>1725.3267189999997</v>
      </c>
      <c r="V221">
        <v>1829.6368659999998</v>
      </c>
      <c r="W221">
        <v>1822.1080729999994</v>
      </c>
      <c r="X221">
        <v>1875.4679940000005</v>
      </c>
      <c r="Y221">
        <v>1866.7512780000006</v>
      </c>
      <c r="Z221">
        <v>1856.6026320000001</v>
      </c>
      <c r="AA221">
        <v>2453.9151509999992</v>
      </c>
      <c r="AB221">
        <v>2458.0040409999992</v>
      </c>
      <c r="AC221">
        <v>2516.2639009999994</v>
      </c>
      <c r="AD221">
        <v>2911.6762829999998</v>
      </c>
      <c r="AE221">
        <v>2911.1461840000002</v>
      </c>
      <c r="AF221">
        <v>2901.9629969999996</v>
      </c>
      <c r="AG221">
        <v>2891.1599319999996</v>
      </c>
      <c r="AH221">
        <v>2880.0781150000003</v>
      </c>
      <c r="AI221">
        <v>2868.7610290000002</v>
      </c>
      <c r="AJ221">
        <v>2857.3701980000005</v>
      </c>
      <c r="AK221">
        <v>2845.9156119999998</v>
      </c>
    </row>
    <row r="222" spans="1:37" x14ac:dyDescent="0.25">
      <c r="A222" t="s">
        <v>482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2.5751999999999953</v>
      </c>
      <c r="I222">
        <v>4.4378110000000106</v>
      </c>
      <c r="J222">
        <v>5.3350359999999455</v>
      </c>
      <c r="K222">
        <v>5.5847810000000209</v>
      </c>
      <c r="L222">
        <v>5.3629940000000715</v>
      </c>
      <c r="M222">
        <v>5.1705219999998917</v>
      </c>
      <c r="N222">
        <v>4.979422999999997</v>
      </c>
      <c r="O222">
        <v>4.8872380000000248</v>
      </c>
      <c r="P222">
        <v>4.8243780000002516</v>
      </c>
      <c r="Q222">
        <v>4.9292779999996128</v>
      </c>
      <c r="R222">
        <v>5.6189100000001417</v>
      </c>
      <c r="S222">
        <v>6.1031889999999294</v>
      </c>
      <c r="T222">
        <v>6.4323709999998755</v>
      </c>
      <c r="U222">
        <v>6.6565040000000408</v>
      </c>
      <c r="V222">
        <v>6.8913450000000012</v>
      </c>
      <c r="W222">
        <v>6.986124000000018</v>
      </c>
      <c r="X222">
        <v>7.1212230000001</v>
      </c>
      <c r="Y222">
        <v>7.2216849999999795</v>
      </c>
      <c r="Z222">
        <v>7.28230399999984</v>
      </c>
      <c r="AA222">
        <v>7.61965199999986</v>
      </c>
      <c r="AB222">
        <v>7.7641029999999773</v>
      </c>
      <c r="AC222">
        <v>7.8601840000001175</v>
      </c>
      <c r="AD222">
        <v>8.2485889999998108</v>
      </c>
      <c r="AE222">
        <v>8.4486010000000533</v>
      </c>
      <c r="AF222">
        <v>8.4653659999999036</v>
      </c>
      <c r="AG222">
        <v>8.3693520000001627</v>
      </c>
      <c r="AH222">
        <v>8.2141759999999522</v>
      </c>
      <c r="AI222">
        <v>8.0321810000000369</v>
      </c>
      <c r="AJ222">
        <v>7.8402320000000145</v>
      </c>
      <c r="AK222">
        <v>7.6453499999997803</v>
      </c>
    </row>
    <row r="223" spans="1:37" x14ac:dyDescent="0.25">
      <c r="A223" t="s">
        <v>483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1431.3341289999998</v>
      </c>
      <c r="I223">
        <v>1493.2281409999996</v>
      </c>
      <c r="J223">
        <v>1505.9945340000004</v>
      </c>
      <c r="K223">
        <v>1508.8070669999997</v>
      </c>
      <c r="L223">
        <v>1368.1660629999997</v>
      </c>
      <c r="M223">
        <v>1362.9212899999993</v>
      </c>
      <c r="N223">
        <v>1361.3951699999998</v>
      </c>
      <c r="O223">
        <v>1360.7881129999996</v>
      </c>
      <c r="P223">
        <v>1360.3179769999997</v>
      </c>
      <c r="Q223">
        <v>1580.5127160000002</v>
      </c>
      <c r="R223">
        <v>1138.358037</v>
      </c>
      <c r="S223">
        <v>1150.0872940000008</v>
      </c>
      <c r="T223">
        <v>1144.8398219999999</v>
      </c>
      <c r="U223">
        <v>1140.3045650000004</v>
      </c>
      <c r="V223">
        <v>1160.2614729999996</v>
      </c>
      <c r="W223">
        <v>1156.3748020000003</v>
      </c>
      <c r="X223">
        <v>1151.6860879999995</v>
      </c>
      <c r="Y223">
        <v>1146.7657489999992</v>
      </c>
      <c r="Z223">
        <v>1141.6059660000001</v>
      </c>
      <c r="AA223">
        <v>970.12314800000058</v>
      </c>
      <c r="AB223">
        <v>1053.7633759999999</v>
      </c>
      <c r="AC223">
        <v>1052.776758</v>
      </c>
      <c r="AD223">
        <v>2537.2982269999993</v>
      </c>
      <c r="AE223">
        <v>2589.883299000001</v>
      </c>
      <c r="AF223">
        <v>2598.319351000001</v>
      </c>
      <c r="AG223">
        <v>2598.139000000001</v>
      </c>
      <c r="AH223">
        <v>2596.0255399999996</v>
      </c>
      <c r="AI223">
        <v>2593.4405919999999</v>
      </c>
      <c r="AJ223">
        <v>2590.7069940000001</v>
      </c>
      <c r="AK223">
        <v>2587.6453039999997</v>
      </c>
    </row>
    <row r="224" spans="1:37" x14ac:dyDescent="0.25">
      <c r="A224" t="s">
        <v>484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1.1240146999999752</v>
      </c>
      <c r="I224">
        <v>1.937599500000033</v>
      </c>
      <c r="J224">
        <v>2.3301294999999982</v>
      </c>
      <c r="K224">
        <v>2.439835099999982</v>
      </c>
      <c r="L224">
        <v>2.3437311999999793</v>
      </c>
      <c r="M224">
        <v>2.2608493999999837</v>
      </c>
      <c r="N224">
        <v>2.1793577999999343</v>
      </c>
      <c r="O224">
        <v>2.1419345000000476</v>
      </c>
      <c r="P224">
        <v>2.1180808999999954</v>
      </c>
      <c r="Q224">
        <v>2.167999899999927</v>
      </c>
      <c r="R224">
        <v>2.4734948000000259</v>
      </c>
      <c r="S224">
        <v>2.6895666000000347</v>
      </c>
      <c r="T224">
        <v>2.8378208000000313</v>
      </c>
      <c r="U224">
        <v>2.939822999999933</v>
      </c>
      <c r="V224">
        <v>3.0460369999999557</v>
      </c>
      <c r="W224">
        <v>3.0906764000000067</v>
      </c>
      <c r="X224">
        <v>3.1524620000000141</v>
      </c>
      <c r="Y224">
        <v>3.1986749999999802</v>
      </c>
      <c r="Z224">
        <v>3.2270340000000033</v>
      </c>
      <c r="AA224">
        <v>3.3756759999998849</v>
      </c>
      <c r="AB224">
        <v>3.4396679999999833</v>
      </c>
      <c r="AC224">
        <v>3.4820579999998245</v>
      </c>
      <c r="AD224">
        <v>3.6516169999999875</v>
      </c>
      <c r="AE224">
        <v>3.7386440000000221</v>
      </c>
      <c r="AF224">
        <v>3.7453619999998864</v>
      </c>
      <c r="AG224">
        <v>3.7024770000000444</v>
      </c>
      <c r="AH224">
        <v>3.633448000000044</v>
      </c>
      <c r="AI224">
        <v>3.5524769999999535</v>
      </c>
      <c r="AJ224">
        <v>3.4669809999998051</v>
      </c>
      <c r="AK224">
        <v>3.3800519999999779</v>
      </c>
    </row>
    <row r="225" spans="1:37" x14ac:dyDescent="0.25">
      <c r="A225" t="s">
        <v>485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2820.5797899999998</v>
      </c>
      <c r="I225">
        <v>2924.9518900000003</v>
      </c>
      <c r="J225">
        <v>2958.2410200000013</v>
      </c>
      <c r="K225">
        <v>2964.1558999999997</v>
      </c>
      <c r="L225">
        <v>2631.4866399999992</v>
      </c>
      <c r="M225">
        <v>2725.1949100000002</v>
      </c>
      <c r="N225">
        <v>2698.6211599999988</v>
      </c>
      <c r="O225">
        <v>2699.8728599999995</v>
      </c>
      <c r="P225">
        <v>2666.4641700000011</v>
      </c>
      <c r="Q225">
        <v>2504.6654299999991</v>
      </c>
      <c r="R225">
        <v>4351.1514599999991</v>
      </c>
      <c r="S225">
        <v>4341.4475699999984</v>
      </c>
      <c r="T225">
        <v>4355.225190000001</v>
      </c>
      <c r="U225">
        <v>4361.1674000000003</v>
      </c>
      <c r="V225">
        <v>4486.8948499999988</v>
      </c>
      <c r="W225">
        <v>4406.3363499999996</v>
      </c>
      <c r="X225">
        <v>4449.8597699999991</v>
      </c>
      <c r="Y225">
        <v>4452.6361500000003</v>
      </c>
      <c r="Z225">
        <v>4454.0396799999999</v>
      </c>
      <c r="AA225">
        <v>4954.8030299999991</v>
      </c>
      <c r="AB225">
        <v>4890.9879299999993</v>
      </c>
      <c r="AC225">
        <v>4937.3953099999999</v>
      </c>
      <c r="AD225">
        <v>5146.9527700000017</v>
      </c>
      <c r="AE225">
        <v>5154.1475999999984</v>
      </c>
      <c r="AF225">
        <v>5154.7803699999986</v>
      </c>
      <c r="AG225">
        <v>5153.3958100000018</v>
      </c>
      <c r="AH225">
        <v>5151.118840000001</v>
      </c>
      <c r="AI225">
        <v>5148.3350900000023</v>
      </c>
      <c r="AJ225">
        <v>5145.2060700000002</v>
      </c>
      <c r="AK225">
        <v>5141.8032800000001</v>
      </c>
    </row>
    <row r="226" spans="1:37" x14ac:dyDescent="0.25">
      <c r="A226" t="s">
        <v>486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4.5244059000000334</v>
      </c>
      <c r="I226">
        <v>5.1227157999999804</v>
      </c>
      <c r="J226">
        <v>5.3812013000000434</v>
      </c>
      <c r="K226">
        <v>5.4545049999999833</v>
      </c>
      <c r="L226">
        <v>5.4017390000000205</v>
      </c>
      <c r="M226">
        <v>5.3559602999999925</v>
      </c>
      <c r="N226">
        <v>5.3109575000000859</v>
      </c>
      <c r="O226">
        <v>5.2921751999999742</v>
      </c>
      <c r="P226">
        <v>5.2814409999999725</v>
      </c>
      <c r="Q226">
        <v>5.3144234999999753</v>
      </c>
      <c r="R226">
        <v>30.943907899999999</v>
      </c>
      <c r="S226">
        <v>31.834254900000019</v>
      </c>
      <c r="T226">
        <v>32.085422999999992</v>
      </c>
      <c r="U226">
        <v>32.197889600000053</v>
      </c>
      <c r="V226">
        <v>32.290151100000003</v>
      </c>
      <c r="W226">
        <v>32.340867800000069</v>
      </c>
      <c r="X226">
        <v>32.400150199999985</v>
      </c>
      <c r="Y226">
        <v>32.448798399999987</v>
      </c>
      <c r="Z226">
        <v>32.484980399999927</v>
      </c>
      <c r="AA226">
        <v>32.590399400000024</v>
      </c>
      <c r="AB226">
        <v>14.774002600000017</v>
      </c>
      <c r="AC226">
        <v>14.290519700000004</v>
      </c>
      <c r="AD226">
        <v>14.290348600000016</v>
      </c>
      <c r="AE226">
        <v>14.314294500000074</v>
      </c>
      <c r="AF226">
        <v>14.303062299999965</v>
      </c>
      <c r="AG226">
        <v>14.26285949999999</v>
      </c>
      <c r="AH226">
        <v>14.205507500000067</v>
      </c>
      <c r="AI226">
        <v>14.139512299999978</v>
      </c>
      <c r="AJ226">
        <v>14.069766299999969</v>
      </c>
      <c r="AK226">
        <v>13.998574599999984</v>
      </c>
    </row>
    <row r="227" spans="1:37" x14ac:dyDescent="0.25">
      <c r="A227" t="s">
        <v>487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212.66200000001118</v>
      </c>
      <c r="I227">
        <v>326.53010000000359</v>
      </c>
      <c r="J227">
        <v>379.98020000001998</v>
      </c>
      <c r="K227">
        <v>391.34600000001956</v>
      </c>
      <c r="L227">
        <v>362.76859999998123</v>
      </c>
      <c r="M227">
        <v>330.92970000000787</v>
      </c>
      <c r="N227">
        <v>286.45070000001579</v>
      </c>
      <c r="O227">
        <v>241.70350000000326</v>
      </c>
      <c r="P227">
        <v>192.71729999998934</v>
      </c>
      <c r="Q227">
        <v>155.11089999999967</v>
      </c>
      <c r="R227">
        <v>163.49210000000312</v>
      </c>
      <c r="S227">
        <v>149.10599999999977</v>
      </c>
      <c r="T227">
        <v>131.29200000001583</v>
      </c>
      <c r="U227">
        <v>111.50190000000293</v>
      </c>
      <c r="V227">
        <v>97.856799999979557</v>
      </c>
      <c r="W227">
        <v>75.957499999989523</v>
      </c>
      <c r="X227">
        <v>63.375299999985145</v>
      </c>
      <c r="Y227">
        <v>50.816500000015367</v>
      </c>
      <c r="Z227">
        <v>39.584999999991851</v>
      </c>
      <c r="AA227">
        <v>56.093599999992875</v>
      </c>
      <c r="AB227">
        <v>56.256200000003446</v>
      </c>
      <c r="AC227">
        <v>59.909600000013597</v>
      </c>
      <c r="AD227">
        <v>89.619700000010198</v>
      </c>
      <c r="AE227">
        <v>101.21940000000177</v>
      </c>
      <c r="AF227">
        <v>103.62989999999991</v>
      </c>
      <c r="AG227">
        <v>100.71979999999166</v>
      </c>
      <c r="AH227">
        <v>94.781100000021979</v>
      </c>
      <c r="AI227">
        <v>87.410000000003492</v>
      </c>
      <c r="AJ227">
        <v>79.690399999992223</v>
      </c>
      <c r="AK227">
        <v>72.299400000018068</v>
      </c>
    </row>
    <row r="228" spans="1:37" x14ac:dyDescent="0.25">
      <c r="A228" t="s">
        <v>488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6531.3810000000522</v>
      </c>
      <c r="I228">
        <v>9614.7360000000335</v>
      </c>
      <c r="J228">
        <v>11180.669999999925</v>
      </c>
      <c r="K228">
        <v>11863.68899999978</v>
      </c>
      <c r="L228">
        <v>11643.808000000194</v>
      </c>
      <c r="M228">
        <v>11549.128000000026</v>
      </c>
      <c r="N228">
        <v>11132.012999999803</v>
      </c>
      <c r="O228">
        <v>10722.710000000428</v>
      </c>
      <c r="P228">
        <v>10135.959000000264</v>
      </c>
      <c r="Q228">
        <v>9832.7790000000969</v>
      </c>
      <c r="R228">
        <v>10813.765999999829</v>
      </c>
      <c r="S228">
        <v>10898.973999999929</v>
      </c>
      <c r="T228">
        <v>10853.905000000261</v>
      </c>
      <c r="U228">
        <v>10716.615000000224</v>
      </c>
      <c r="V228">
        <v>10725.229000000283</v>
      </c>
      <c r="W228">
        <v>10415.807999999728</v>
      </c>
      <c r="X228">
        <v>10352.37900000019</v>
      </c>
      <c r="Y228">
        <v>10214.299000000115</v>
      </c>
      <c r="Z228">
        <v>10059.830000000075</v>
      </c>
      <c r="AA228">
        <v>10696.978999999817</v>
      </c>
      <c r="AB228">
        <v>10738.901999999769</v>
      </c>
      <c r="AC228">
        <v>10898.154000000097</v>
      </c>
      <c r="AD228">
        <v>11860.865999999922</v>
      </c>
      <c r="AE228">
        <v>12202.68200000003</v>
      </c>
      <c r="AF228">
        <v>12300.225000000093</v>
      </c>
      <c r="AG228">
        <v>12274.148999999743</v>
      </c>
      <c r="AH228">
        <v>12179.92799999984</v>
      </c>
      <c r="AI228">
        <v>12050.658999999985</v>
      </c>
      <c r="AJ228">
        <v>11906.909999999683</v>
      </c>
      <c r="AK228">
        <v>11760.768999999855</v>
      </c>
    </row>
    <row r="229" spans="1:37" x14ac:dyDescent="0.25">
      <c r="A229" t="s">
        <v>489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388.66089999998803</v>
      </c>
      <c r="I229">
        <v>618.32649999999558</v>
      </c>
      <c r="J229">
        <v>756.16160000002128</v>
      </c>
      <c r="K229">
        <v>837.6083000000217</v>
      </c>
      <c r="L229">
        <v>861.98230000000331</v>
      </c>
      <c r="M229">
        <v>892.62590000001364</v>
      </c>
      <c r="N229">
        <v>906.64429999998538</v>
      </c>
      <c r="O229">
        <v>919.62899999998626</v>
      </c>
      <c r="P229">
        <v>920.99500000002445</v>
      </c>
      <c r="Q229">
        <v>932.53680000000168</v>
      </c>
      <c r="R229">
        <v>1029.8782000000065</v>
      </c>
      <c r="S229">
        <v>1070.9407999999821</v>
      </c>
      <c r="T229">
        <v>1095.2258999999904</v>
      </c>
      <c r="U229">
        <v>1108.0330999999715</v>
      </c>
      <c r="V229">
        <v>1125.4352000000072</v>
      </c>
      <c r="W229">
        <v>1120.2001000000164</v>
      </c>
      <c r="X229">
        <v>1123.8693999999959</v>
      </c>
      <c r="Y229">
        <v>1121.582000000024</v>
      </c>
      <c r="Z229">
        <v>1115.4856999999902</v>
      </c>
      <c r="AA229">
        <v>1156.6626999999862</v>
      </c>
      <c r="AB229">
        <v>1163.4477999999945</v>
      </c>
      <c r="AC229">
        <v>1173.0391999999993</v>
      </c>
      <c r="AD229">
        <v>1227.3617999999842</v>
      </c>
      <c r="AE229">
        <v>1251.9085999999952</v>
      </c>
      <c r="AF229">
        <v>1260.952099999995</v>
      </c>
      <c r="AG229">
        <v>1261.5795999999973</v>
      </c>
      <c r="AH229">
        <v>1257.5411000000022</v>
      </c>
      <c r="AI229">
        <v>1251.0793999999878</v>
      </c>
      <c r="AJ229">
        <v>1243.500699999975</v>
      </c>
      <c r="AK229">
        <v>1235.4872999999789</v>
      </c>
    </row>
    <row r="230" spans="1:37" x14ac:dyDescent="0.25">
      <c r="A230" t="s">
        <v>490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8.3290799999995215</v>
      </c>
      <c r="I230">
        <v>16.73837999999887</v>
      </c>
      <c r="J230">
        <v>22.125799999999799</v>
      </c>
      <c r="K230">
        <v>24.161410000000615</v>
      </c>
      <c r="L230">
        <v>23.149960000000647</v>
      </c>
      <c r="M230">
        <v>20.85251000000062</v>
      </c>
      <c r="N230">
        <v>17.796090000001641</v>
      </c>
      <c r="O230">
        <v>14.620090000000346</v>
      </c>
      <c r="P230">
        <v>11.395380000001751</v>
      </c>
      <c r="Q230">
        <v>8.686970000000656</v>
      </c>
      <c r="R230">
        <v>8.1222600000000966</v>
      </c>
      <c r="S230">
        <v>7.6461200000012468</v>
      </c>
      <c r="T230">
        <v>6.8597899999986112</v>
      </c>
      <c r="U230">
        <v>5.7243600000001607</v>
      </c>
      <c r="V230">
        <v>4.5971399999998539</v>
      </c>
      <c r="W230">
        <v>3.1051800000004732</v>
      </c>
      <c r="X230">
        <v>1.7567699999999604</v>
      </c>
      <c r="Y230">
        <v>0.45010000000002037</v>
      </c>
      <c r="Z230">
        <v>-0.83929999999963911</v>
      </c>
      <c r="AA230">
        <v>-1.0670800000007148</v>
      </c>
      <c r="AB230">
        <v>-1.498939999999493</v>
      </c>
      <c r="AC230">
        <v>-2.0145299999985582</v>
      </c>
      <c r="AD230">
        <v>-1.6182200000002922</v>
      </c>
      <c r="AE230">
        <v>-1.4961999999995896</v>
      </c>
      <c r="AF230">
        <v>-1.9347300000008545</v>
      </c>
      <c r="AG230">
        <v>-2.8555200000009791</v>
      </c>
      <c r="AH230">
        <v>-4.0913499999987835</v>
      </c>
      <c r="AI230">
        <v>-5.485740000000078</v>
      </c>
      <c r="AJ230">
        <v>-6.9236500000006345</v>
      </c>
      <c r="AK230">
        <v>-8.3328599999986182</v>
      </c>
    </row>
    <row r="231" spans="1:37" x14ac:dyDescent="0.25">
      <c r="A231" t="s">
        <v>491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14.229477000000088</v>
      </c>
      <c r="I231">
        <v>22.646032999999989</v>
      </c>
      <c r="J231">
        <v>26.452092999999877</v>
      </c>
      <c r="K231">
        <v>28.092475999999806</v>
      </c>
      <c r="L231">
        <v>28.067935999999918</v>
      </c>
      <c r="M231">
        <v>28.548303000000033</v>
      </c>
      <c r="N231">
        <v>28.707016999999951</v>
      </c>
      <c r="O231">
        <v>28.943854000000101</v>
      </c>
      <c r="P231">
        <v>28.851750999999922</v>
      </c>
      <c r="Q231">
        <v>29.310229000000163</v>
      </c>
      <c r="R231">
        <v>32.487949999999955</v>
      </c>
      <c r="S231">
        <v>33.965134000000035</v>
      </c>
      <c r="T231">
        <v>34.75105799999983</v>
      </c>
      <c r="U231">
        <v>35.262793000000102</v>
      </c>
      <c r="V231">
        <v>36.064140999999836</v>
      </c>
      <c r="W231">
        <v>36.220499000000018</v>
      </c>
      <c r="X231">
        <v>36.759836999999834</v>
      </c>
      <c r="Y231">
        <v>37.151172999999972</v>
      </c>
      <c r="Z231">
        <v>37.407621000000063</v>
      </c>
      <c r="AA231">
        <v>39.219230000000152</v>
      </c>
      <c r="AB231">
        <v>39.907846000000063</v>
      </c>
      <c r="AC231">
        <v>40.585010000000011</v>
      </c>
      <c r="AD231">
        <v>43.051564999999982</v>
      </c>
      <c r="AE231">
        <v>44.390366999999969</v>
      </c>
      <c r="AF231">
        <v>44.927697999999964</v>
      </c>
      <c r="AG231">
        <v>45.084653000000117</v>
      </c>
      <c r="AH231">
        <v>45.06573000000003</v>
      </c>
      <c r="AI231">
        <v>44.955230999999912</v>
      </c>
      <c r="AJ231">
        <v>44.787017999999989</v>
      </c>
      <c r="AK231">
        <v>44.574581999999964</v>
      </c>
    </row>
    <row r="232" spans="1:37" x14ac:dyDescent="0.25">
      <c r="A232" t="s">
        <v>492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3.450620000001436</v>
      </c>
      <c r="I232">
        <v>5.6590999999989435</v>
      </c>
      <c r="J232">
        <v>4.9539699999986624</v>
      </c>
      <c r="K232">
        <v>1.5040200000003097</v>
      </c>
      <c r="L232">
        <v>-4.0354699999988952</v>
      </c>
      <c r="M232">
        <v>-10.405109999999695</v>
      </c>
      <c r="N232">
        <v>-17.059310000000551</v>
      </c>
      <c r="O232">
        <v>-23.477199999999357</v>
      </c>
      <c r="P232">
        <v>-29.517389999999068</v>
      </c>
      <c r="Q232">
        <v>-34.796009999998205</v>
      </c>
      <c r="R232">
        <v>-38.561890000000858</v>
      </c>
      <c r="S232">
        <v>-42.070220000001427</v>
      </c>
      <c r="T232">
        <v>-45.554410000000644</v>
      </c>
      <c r="U232">
        <v>-48.981420000000071</v>
      </c>
      <c r="V232">
        <v>-52.125380000001314</v>
      </c>
      <c r="W232">
        <v>-55.148760000000038</v>
      </c>
      <c r="X232">
        <v>-57.769720000000234</v>
      </c>
      <c r="Y232">
        <v>-60.068139999999403</v>
      </c>
      <c r="Z232">
        <v>-62.067419999999402</v>
      </c>
      <c r="AA232">
        <v>-63.341560000000754</v>
      </c>
      <c r="AB232">
        <v>-64.600999999998749</v>
      </c>
      <c r="AC232">
        <v>-65.792209999999614</v>
      </c>
      <c r="AD232">
        <v>-66.499250000000757</v>
      </c>
      <c r="AE232">
        <v>-67.385000000002037</v>
      </c>
      <c r="AF232">
        <v>-68.585520000000542</v>
      </c>
      <c r="AG232">
        <v>-70.003399999997782</v>
      </c>
      <c r="AH232">
        <v>-71.495279999999184</v>
      </c>
      <c r="AI232">
        <v>-72.940669999999955</v>
      </c>
      <c r="AJ232">
        <v>-74.258669999999256</v>
      </c>
      <c r="AK232">
        <v>-75.404770000001008</v>
      </c>
    </row>
    <row r="233" spans="1:37" x14ac:dyDescent="0.25">
      <c r="A233" t="s">
        <v>493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29.022735000000011</v>
      </c>
      <c r="I233">
        <v>45.496627999999873</v>
      </c>
      <c r="J233">
        <v>53.015081000000009</v>
      </c>
      <c r="K233">
        <v>56.583910999999944</v>
      </c>
      <c r="L233">
        <v>56.956688999999869</v>
      </c>
      <c r="M233">
        <v>58.470098000000007</v>
      </c>
      <c r="N233">
        <v>59.189609000000019</v>
      </c>
      <c r="O233">
        <v>59.960545000000138</v>
      </c>
      <c r="P233">
        <v>59.907193000000007</v>
      </c>
      <c r="Q233">
        <v>60.908635000000004</v>
      </c>
      <c r="R233">
        <v>67.474319999999807</v>
      </c>
      <c r="S233">
        <v>70.19310500000006</v>
      </c>
      <c r="T233">
        <v>71.519776000000093</v>
      </c>
      <c r="U233">
        <v>72.308626000000004</v>
      </c>
      <c r="V233">
        <v>73.712581</v>
      </c>
      <c r="W233">
        <v>73.709834999999657</v>
      </c>
      <c r="X233">
        <v>74.536125999999967</v>
      </c>
      <c r="Y233">
        <v>75.003557000000001</v>
      </c>
      <c r="Z233">
        <v>75.178108999999949</v>
      </c>
      <c r="AA233">
        <v>78.642972999999984</v>
      </c>
      <c r="AB233">
        <v>79.624635000000126</v>
      </c>
      <c r="AC233">
        <v>80.672851999999693</v>
      </c>
      <c r="AD233">
        <v>85.543613000000278</v>
      </c>
      <c r="AE233">
        <v>87.920352999999977</v>
      </c>
      <c r="AF233">
        <v>88.695603000000119</v>
      </c>
      <c r="AG233">
        <v>88.756343999999899</v>
      </c>
      <c r="AH233">
        <v>88.49489100000028</v>
      </c>
      <c r="AI233">
        <v>88.063506999999845</v>
      </c>
      <c r="AJ233">
        <v>87.522562999999991</v>
      </c>
      <c r="AK233">
        <v>86.898013999999876</v>
      </c>
    </row>
    <row r="234" spans="1:37" x14ac:dyDescent="0.25">
      <c r="A234" t="s">
        <v>494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1.2661190000000033</v>
      </c>
      <c r="I234">
        <v>2.2034669999998187</v>
      </c>
      <c r="J234">
        <v>2.6505019999999604</v>
      </c>
      <c r="K234">
        <v>2.7285470000001624</v>
      </c>
      <c r="L234">
        <v>2.5015539999999419</v>
      </c>
      <c r="M234">
        <v>2.2101450000000114</v>
      </c>
      <c r="N234">
        <v>1.8539840000000822</v>
      </c>
      <c r="O234">
        <v>1.4998639999998886</v>
      </c>
      <c r="P234">
        <v>1.1355579999999463</v>
      </c>
      <c r="Q234">
        <v>0.8474149999999554</v>
      </c>
      <c r="R234">
        <v>0.85517100000015489</v>
      </c>
      <c r="S234">
        <v>0.78788699999995515</v>
      </c>
      <c r="T234">
        <v>0.6703149999998459</v>
      </c>
      <c r="U234">
        <v>0.52593400000000656</v>
      </c>
      <c r="V234">
        <v>0.40964699999994991</v>
      </c>
      <c r="W234">
        <v>0.2479240000000118</v>
      </c>
      <c r="X234">
        <v>0.12782399999991867</v>
      </c>
      <c r="Y234">
        <v>1.4459999999871798E-2</v>
      </c>
      <c r="Z234">
        <v>-9.4393000000081884E-2</v>
      </c>
      <c r="AA234">
        <v>-4.3693000000075699E-2</v>
      </c>
      <c r="AB234">
        <v>-6.1014000000113811E-2</v>
      </c>
      <c r="AC234">
        <v>-8.2169000000021697E-2</v>
      </c>
      <c r="AD234">
        <v>5.4172000000107801E-2</v>
      </c>
      <c r="AE234">
        <v>0.11239700000010089</v>
      </c>
      <c r="AF234">
        <v>8.8645999999926062E-2</v>
      </c>
      <c r="AG234">
        <v>1.3116999999965628E-2</v>
      </c>
      <c r="AH234">
        <v>-8.9979000000084852E-2</v>
      </c>
      <c r="AI234">
        <v>-0.20459500000015396</v>
      </c>
      <c r="AJ234">
        <v>-0.32074599999987186</v>
      </c>
      <c r="AK234">
        <v>-0.43267599999990125</v>
      </c>
    </row>
    <row r="235" spans="1:37" x14ac:dyDescent="0.25">
      <c r="A235" t="s">
        <v>495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8.8104319999997642</v>
      </c>
      <c r="I235">
        <v>13.810195000000022</v>
      </c>
      <c r="J235">
        <v>15.810673999999835</v>
      </c>
      <c r="K235">
        <v>16.293708000000152</v>
      </c>
      <c r="L235">
        <v>15.582625999999891</v>
      </c>
      <c r="M235">
        <v>15.098668000000089</v>
      </c>
      <c r="N235">
        <v>14.366991999999755</v>
      </c>
      <c r="O235">
        <v>13.691616000000067</v>
      </c>
      <c r="P235">
        <v>12.841437999999926</v>
      </c>
      <c r="Q235">
        <v>12.394749999999931</v>
      </c>
      <c r="R235">
        <v>13.732187999999951</v>
      </c>
      <c r="S235">
        <v>14.011687000000165</v>
      </c>
      <c r="T235">
        <v>13.895806999999877</v>
      </c>
      <c r="U235">
        <v>13.636001000000306</v>
      </c>
      <c r="V235">
        <v>13.59139899999991</v>
      </c>
      <c r="W235">
        <v>13.167616999999609</v>
      </c>
      <c r="X235">
        <v>13.034452000000329</v>
      </c>
      <c r="Y235">
        <v>12.847319999999854</v>
      </c>
      <c r="Z235">
        <v>12.619632999999794</v>
      </c>
      <c r="AA235">
        <v>13.424949000000197</v>
      </c>
      <c r="AB235">
        <v>13.526791999999659</v>
      </c>
      <c r="AC235">
        <v>13.649837999999818</v>
      </c>
      <c r="AD235">
        <v>14.923304000000371</v>
      </c>
      <c r="AE235">
        <v>15.465193999999883</v>
      </c>
      <c r="AF235">
        <v>15.507114000000001</v>
      </c>
      <c r="AG235">
        <v>15.316986999999699</v>
      </c>
      <c r="AH235">
        <v>15.027918999999656</v>
      </c>
      <c r="AI235">
        <v>14.700079999999616</v>
      </c>
      <c r="AJ235">
        <v>14.361271000000215</v>
      </c>
      <c r="AK235">
        <v>14.024393000000146</v>
      </c>
    </row>
    <row r="236" spans="1:37" x14ac:dyDescent="0.25">
      <c r="A236" t="s">
        <v>496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33.827720000000227</v>
      </c>
      <c r="I236">
        <v>52.951310999999805</v>
      </c>
      <c r="J236">
        <v>60.888815999999679</v>
      </c>
      <c r="K236">
        <v>63.527376000000004</v>
      </c>
      <c r="L236">
        <v>62.032257000000754</v>
      </c>
      <c r="M236">
        <v>61.691664999999375</v>
      </c>
      <c r="N236">
        <v>60.493693000000349</v>
      </c>
      <c r="O236">
        <v>59.501103999999941</v>
      </c>
      <c r="P236">
        <v>57.762122999999519</v>
      </c>
      <c r="Q236">
        <v>57.475683000000572</v>
      </c>
      <c r="R236">
        <v>63.899859000000106</v>
      </c>
      <c r="S236">
        <v>66.108135999999831</v>
      </c>
      <c r="T236">
        <v>66.755578000000241</v>
      </c>
      <c r="U236">
        <v>66.84663399999954</v>
      </c>
      <c r="V236">
        <v>67.748043000000507</v>
      </c>
      <c r="W236">
        <v>67.145762000000104</v>
      </c>
      <c r="X236">
        <v>67.607979000000341</v>
      </c>
      <c r="Y236">
        <v>67.785339000000022</v>
      </c>
      <c r="Z236">
        <v>67.728563000000577</v>
      </c>
      <c r="AA236">
        <v>71.564628000000084</v>
      </c>
      <c r="AB236">
        <v>72.613123000000087</v>
      </c>
      <c r="AC236">
        <v>73.717009999999391</v>
      </c>
      <c r="AD236">
        <v>79.241181999999753</v>
      </c>
      <c r="AE236">
        <v>81.904344999999921</v>
      </c>
      <c r="AF236">
        <v>82.63856399999986</v>
      </c>
      <c r="AG236">
        <v>82.489674000000377</v>
      </c>
      <c r="AH236">
        <v>81.954079999999522</v>
      </c>
      <c r="AI236">
        <v>81.239626999999928</v>
      </c>
      <c r="AJ236">
        <v>80.434040000000095</v>
      </c>
      <c r="AK236">
        <v>79.575074999999742</v>
      </c>
    </row>
    <row r="237" spans="1:37" x14ac:dyDescent="0.25">
      <c r="A237" t="s">
        <v>497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30.00224999999773</v>
      </c>
      <c r="I237">
        <v>57.273600000000442</v>
      </c>
      <c r="J237">
        <v>74.536949999994249</v>
      </c>
      <c r="K237">
        <v>81.949680000005173</v>
      </c>
      <c r="L237">
        <v>80.204239999999118</v>
      </c>
      <c r="M237">
        <v>74.888870000002498</v>
      </c>
      <c r="N237">
        <v>66.774199999999837</v>
      </c>
      <c r="O237">
        <v>57.788209999998799</v>
      </c>
      <c r="P237">
        <v>47.949749999999767</v>
      </c>
      <c r="Q237">
        <v>39.383270000005723</v>
      </c>
      <c r="R237">
        <v>37.825120000001334</v>
      </c>
      <c r="S237">
        <v>35.433680000001914</v>
      </c>
      <c r="T237">
        <v>31.892740000002959</v>
      </c>
      <c r="U237">
        <v>27.359360000002198</v>
      </c>
      <c r="V237">
        <v>23.11529999999766</v>
      </c>
      <c r="W237">
        <v>17.63738999999623</v>
      </c>
      <c r="X237">
        <v>12.880669999998645</v>
      </c>
      <c r="Y237">
        <v>8.2629500000039116</v>
      </c>
      <c r="Z237">
        <v>3.7522099999987404</v>
      </c>
      <c r="AA237">
        <v>3.1211200000034296</v>
      </c>
      <c r="AB237">
        <v>1.4922799999985727</v>
      </c>
      <c r="AC237">
        <v>-0.13213999999425141</v>
      </c>
      <c r="AD237">
        <v>1.8316699999995762</v>
      </c>
      <c r="AE237">
        <v>2.6021500000060769</v>
      </c>
      <c r="AF237">
        <v>1.6351100000028964</v>
      </c>
      <c r="AG237">
        <v>-0.68423999999504304</v>
      </c>
      <c r="AH237">
        <v>-3.8585100000054808</v>
      </c>
      <c r="AI237">
        <v>-7.4645799999998417</v>
      </c>
      <c r="AJ237">
        <v>-11.195729999999458</v>
      </c>
      <c r="AK237">
        <v>-14.854100000004109</v>
      </c>
    </row>
    <row r="238" spans="1:37" x14ac:dyDescent="0.25">
      <c r="A238" t="s">
        <v>498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5.9918710000001738</v>
      </c>
      <c r="I238">
        <v>12.145293999999922</v>
      </c>
      <c r="J238">
        <v>16.201247999999396</v>
      </c>
      <c r="K238">
        <v>18.305065000000468</v>
      </c>
      <c r="L238">
        <v>18.945216000000073</v>
      </c>
      <c r="M238">
        <v>19.422501000000011</v>
      </c>
      <c r="N238">
        <v>20.017308000000412</v>
      </c>
      <c r="O238">
        <v>20.986547999999857</v>
      </c>
      <c r="P238">
        <v>22.192019999999502</v>
      </c>
      <c r="Q238">
        <v>23.868013999999675</v>
      </c>
      <c r="R238">
        <v>27.031776999999238</v>
      </c>
      <c r="S238">
        <v>30.10483000000022</v>
      </c>
      <c r="T238">
        <v>32.721903999999995</v>
      </c>
      <c r="U238">
        <v>34.889834999999948</v>
      </c>
      <c r="V238">
        <v>36.87704500000018</v>
      </c>
      <c r="W238">
        <v>38.403785000000425</v>
      </c>
      <c r="X238">
        <v>39.801489999999831</v>
      </c>
      <c r="Y238">
        <v>40.98634200000015</v>
      </c>
      <c r="Z238">
        <v>41.91534799999954</v>
      </c>
      <c r="AA238">
        <v>43.315413999999691</v>
      </c>
      <c r="AB238">
        <v>44.302835999999843</v>
      </c>
      <c r="AC238">
        <v>44.965002999999342</v>
      </c>
      <c r="AD238">
        <v>46.141990000000078</v>
      </c>
      <c r="AE238">
        <v>46.97480799999903</v>
      </c>
      <c r="AF238">
        <v>47.231540000000678</v>
      </c>
      <c r="AG238">
        <v>47.018011000000115</v>
      </c>
      <c r="AH238">
        <v>46.494402000000264</v>
      </c>
      <c r="AI238">
        <v>45.782702000000427</v>
      </c>
      <c r="AJ238">
        <v>44.95512299999973</v>
      </c>
      <c r="AK238">
        <v>44.045749999999316</v>
      </c>
    </row>
    <row r="239" spans="1:37" x14ac:dyDescent="0.25">
      <c r="A239" t="s">
        <v>499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130.58692480000002</v>
      </c>
      <c r="I239">
        <v>190.32741019999992</v>
      </c>
      <c r="J239">
        <v>216.58306949999997</v>
      </c>
      <c r="K239">
        <v>230.53262310000002</v>
      </c>
      <c r="L239">
        <v>218.89663419999999</v>
      </c>
      <c r="M239">
        <v>226.5214385999999</v>
      </c>
      <c r="N239">
        <v>232.64182359999995</v>
      </c>
      <c r="O239">
        <v>237.61798980000003</v>
      </c>
      <c r="P239">
        <v>241.80636609999999</v>
      </c>
      <c r="Q239">
        <v>243.31681920000005</v>
      </c>
      <c r="R239">
        <v>227.46427549999999</v>
      </c>
      <c r="S239">
        <v>222.5554525</v>
      </c>
      <c r="T239">
        <v>221.33406060000004</v>
      </c>
      <c r="U239">
        <v>221.01505409999993</v>
      </c>
      <c r="V239">
        <v>216.69808449999994</v>
      </c>
      <c r="W239">
        <v>206.8368514</v>
      </c>
      <c r="X239">
        <v>202.4065164000001</v>
      </c>
      <c r="Y239">
        <v>199.79739959999995</v>
      </c>
      <c r="Z239">
        <v>197.64432959999999</v>
      </c>
      <c r="AA239">
        <v>202.03080490000002</v>
      </c>
      <c r="AB239">
        <v>195.29701750000004</v>
      </c>
      <c r="AC239">
        <v>191.29258299999992</v>
      </c>
      <c r="AD239">
        <v>188.36882160000005</v>
      </c>
      <c r="AE239">
        <v>185.71026889999996</v>
      </c>
      <c r="AF239">
        <v>183.06697259999999</v>
      </c>
      <c r="AG239">
        <v>180.38700849999998</v>
      </c>
      <c r="AH239">
        <v>177.67520439999998</v>
      </c>
      <c r="AI239">
        <v>174.94772520000004</v>
      </c>
      <c r="AJ239">
        <v>172.21971110000004</v>
      </c>
      <c r="AK239">
        <v>169.50309670000001</v>
      </c>
    </row>
    <row r="240" spans="1:37" x14ac:dyDescent="0.25">
      <c r="A240" t="s">
        <v>500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37.843020629999998</v>
      </c>
      <c r="I240">
        <v>61.272521639999994</v>
      </c>
      <c r="J240">
        <v>72.688937170000003</v>
      </c>
      <c r="K240">
        <v>78.827159139999992</v>
      </c>
      <c r="L240">
        <v>82.842734320000005</v>
      </c>
      <c r="M240">
        <v>85.902819789999995</v>
      </c>
      <c r="N240">
        <v>81.080653920000003</v>
      </c>
      <c r="O240">
        <v>80.259951749999999</v>
      </c>
      <c r="P240">
        <v>70.310800660000012</v>
      </c>
      <c r="Q240">
        <v>67.101618189999996</v>
      </c>
      <c r="R240">
        <v>149.85939015</v>
      </c>
      <c r="S240">
        <v>178.32943482000002</v>
      </c>
      <c r="T240">
        <v>191.03218069999997</v>
      </c>
      <c r="U240">
        <v>197.88577518</v>
      </c>
      <c r="V240">
        <v>202.23055267999999</v>
      </c>
      <c r="W240">
        <v>205.23286213999998</v>
      </c>
      <c r="X240">
        <v>219.30968056999998</v>
      </c>
      <c r="Y240">
        <v>225.60114051999997</v>
      </c>
      <c r="Z240">
        <v>228.37991774</v>
      </c>
      <c r="AA240">
        <v>229.55239348999999</v>
      </c>
      <c r="AB240">
        <v>229.79886333000002</v>
      </c>
      <c r="AC240">
        <v>242.14323673000001</v>
      </c>
      <c r="AD240">
        <v>246.32147483</v>
      </c>
      <c r="AE240">
        <v>246.99403512999999</v>
      </c>
      <c r="AF240">
        <v>246.20003093</v>
      </c>
      <c r="AG240">
        <v>244.66302257000001</v>
      </c>
      <c r="AH240">
        <v>242.65599272999998</v>
      </c>
      <c r="AI240">
        <v>240.30216824999997</v>
      </c>
      <c r="AJ240">
        <v>237.67354825999999</v>
      </c>
      <c r="AK240">
        <v>234.82272417999999</v>
      </c>
    </row>
    <row r="241" spans="1:37" x14ac:dyDescent="0.25">
      <c r="A241" t="s">
        <v>501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23.18171744</v>
      </c>
      <c r="I241">
        <v>34.732421400000007</v>
      </c>
      <c r="J241">
        <v>39.972392059999997</v>
      </c>
      <c r="K241">
        <v>42.773640479999997</v>
      </c>
      <c r="L241">
        <v>49.350013489999995</v>
      </c>
      <c r="M241">
        <v>52.805557729999997</v>
      </c>
      <c r="N241">
        <v>54.452214749999996</v>
      </c>
      <c r="O241">
        <v>55.801222210000006</v>
      </c>
      <c r="P241">
        <v>56.376320779999993</v>
      </c>
      <c r="Q241">
        <v>59.183250059999992</v>
      </c>
      <c r="R241">
        <v>80.023855870000006</v>
      </c>
      <c r="S241">
        <v>88.306868870000002</v>
      </c>
      <c r="T241">
        <v>92.167701109999996</v>
      </c>
      <c r="U241">
        <v>94.352066410000006</v>
      </c>
      <c r="V241">
        <v>95.832216450000018</v>
      </c>
      <c r="W241">
        <v>96.870661740000003</v>
      </c>
      <c r="X241">
        <v>98.342852699999995</v>
      </c>
      <c r="Y241">
        <v>99.110491420000002</v>
      </c>
      <c r="Z241">
        <v>99.477260239999993</v>
      </c>
      <c r="AA241">
        <v>103.44853003</v>
      </c>
      <c r="AB241">
        <v>104.88452385000001</v>
      </c>
      <c r="AC241">
        <v>106.01340001</v>
      </c>
      <c r="AD241">
        <v>106.19958751000001</v>
      </c>
      <c r="AE241">
        <v>105.94173612000002</v>
      </c>
      <c r="AF241">
        <v>105.43884249</v>
      </c>
      <c r="AG241">
        <v>104.76926924000001</v>
      </c>
      <c r="AH241">
        <v>103.97035855000001</v>
      </c>
      <c r="AI241">
        <v>103.06486333999999</v>
      </c>
      <c r="AJ241">
        <v>102.06971884999999</v>
      </c>
      <c r="AK241">
        <v>100.99907347000001</v>
      </c>
    </row>
    <row r="242" spans="1:37" x14ac:dyDescent="0.25">
      <c r="A242" t="s">
        <v>502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54.121765400000015</v>
      </c>
      <c r="I242">
        <v>80.121064399999966</v>
      </c>
      <c r="J242">
        <v>93.228840600000012</v>
      </c>
      <c r="K242">
        <v>101.62704510000003</v>
      </c>
      <c r="L242">
        <v>114.86276180000004</v>
      </c>
      <c r="M242">
        <v>123.59631009999998</v>
      </c>
      <c r="N242">
        <v>130.46582530000001</v>
      </c>
      <c r="O242">
        <v>136.57859539999998</v>
      </c>
      <c r="P242">
        <v>137.5618953</v>
      </c>
      <c r="Q242">
        <v>158.747502</v>
      </c>
      <c r="R242">
        <v>106.35664940000004</v>
      </c>
      <c r="S242">
        <v>88.957872499999951</v>
      </c>
      <c r="T242">
        <v>83.664940100000024</v>
      </c>
      <c r="U242">
        <v>82.212264300000015</v>
      </c>
      <c r="V242">
        <v>99.524013600000046</v>
      </c>
      <c r="W242">
        <v>106.85212229999996</v>
      </c>
      <c r="X242">
        <v>110.17726800000003</v>
      </c>
      <c r="Y242">
        <v>112.1087119</v>
      </c>
      <c r="Z242">
        <v>113.5329127</v>
      </c>
      <c r="AA242">
        <v>138.20503500000001</v>
      </c>
      <c r="AB242">
        <v>145.49748820000008</v>
      </c>
      <c r="AC242">
        <v>149.1173665</v>
      </c>
      <c r="AD242">
        <v>151.52584580000001</v>
      </c>
      <c r="AE242">
        <v>153.4127823</v>
      </c>
      <c r="AF242">
        <v>155.00779439999997</v>
      </c>
      <c r="AG242">
        <v>156.39992990000002</v>
      </c>
      <c r="AH242">
        <v>157.63034509999994</v>
      </c>
      <c r="AI242">
        <v>158.71655679999998</v>
      </c>
      <c r="AJ242">
        <v>159.67668190000001</v>
      </c>
      <c r="AK242">
        <v>160.53381699999994</v>
      </c>
    </row>
    <row r="243" spans="1:37" x14ac:dyDescent="0.25">
      <c r="A243" t="s">
        <v>503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14.51788959999999</v>
      </c>
      <c r="I243">
        <v>21.750401400000015</v>
      </c>
      <c r="J243">
        <v>25.917797199999995</v>
      </c>
      <c r="K243">
        <v>28.239475400000003</v>
      </c>
      <c r="L243">
        <v>36.254399500000005</v>
      </c>
      <c r="M243">
        <v>40.737812899999994</v>
      </c>
      <c r="N243">
        <v>42.630957100000018</v>
      </c>
      <c r="O243">
        <v>44.416863699999993</v>
      </c>
      <c r="P243">
        <v>45.786783700000001</v>
      </c>
      <c r="Q243">
        <v>44.962592599999994</v>
      </c>
      <c r="R243">
        <v>57.713559500000002</v>
      </c>
      <c r="S243">
        <v>60.96101139999999</v>
      </c>
      <c r="T243">
        <v>62.418049699999983</v>
      </c>
      <c r="U243">
        <v>63.229240500000003</v>
      </c>
      <c r="V243">
        <v>66.131125400000002</v>
      </c>
      <c r="W243">
        <v>67.364671399999992</v>
      </c>
      <c r="X243">
        <v>69.213690799999995</v>
      </c>
      <c r="Y243">
        <v>69.912607600000001</v>
      </c>
      <c r="Z243">
        <v>70.095452599999987</v>
      </c>
      <c r="AA243">
        <v>82.828472299999987</v>
      </c>
      <c r="AB243">
        <v>87.754824799999994</v>
      </c>
      <c r="AC243">
        <v>90.937976300000003</v>
      </c>
      <c r="AD243">
        <v>100.70975250000001</v>
      </c>
      <c r="AE243">
        <v>104.50774090000002</v>
      </c>
      <c r="AF243">
        <v>105.90213859999997</v>
      </c>
      <c r="AG243">
        <v>106.36683270000003</v>
      </c>
      <c r="AH243">
        <v>106.40064909999998</v>
      </c>
      <c r="AI243">
        <v>106.16962100000001</v>
      </c>
      <c r="AJ243">
        <v>105.73894140000002</v>
      </c>
      <c r="AK243">
        <v>105.13933250000002</v>
      </c>
    </row>
    <row r="244" spans="1:37" x14ac:dyDescent="0.25">
      <c r="A244" t="s">
        <v>504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2.5077460000002105E-2</v>
      </c>
      <c r="I244">
        <v>5.0071009999999916E-2</v>
      </c>
      <c r="J244">
        <v>6.4968589999999438E-2</v>
      </c>
      <c r="K244">
        <v>7.0836260000000095E-2</v>
      </c>
      <c r="L244">
        <v>7.0465770000001982E-2</v>
      </c>
      <c r="M244">
        <v>6.9908070000000322E-2</v>
      </c>
      <c r="N244">
        <v>7.0640309999998152E-2</v>
      </c>
      <c r="O244">
        <v>7.3766429999999161E-2</v>
      </c>
      <c r="P244">
        <v>7.859432000000055E-2</v>
      </c>
      <c r="Q244">
        <v>8.5956500000001768E-2</v>
      </c>
      <c r="R244">
        <v>9.9901209999998741E-2</v>
      </c>
      <c r="S244">
        <v>0.11349171999999896</v>
      </c>
      <c r="T244">
        <v>0.12497300999999794</v>
      </c>
      <c r="U244">
        <v>0.13438222999999994</v>
      </c>
      <c r="V244">
        <v>0.14290391000000113</v>
      </c>
      <c r="W244">
        <v>0.14940440000000166</v>
      </c>
      <c r="X244">
        <v>0.1553053099999957</v>
      </c>
      <c r="Y244">
        <v>0.16026611000000202</v>
      </c>
      <c r="Z244">
        <v>0.16408569000000028</v>
      </c>
      <c r="AA244">
        <v>0.16976312999999976</v>
      </c>
      <c r="AB244">
        <v>0.17352710000000116</v>
      </c>
      <c r="AC244">
        <v>0.17570481999999998</v>
      </c>
      <c r="AD244">
        <v>0.17995269000000036</v>
      </c>
      <c r="AE244">
        <v>0.18258830999999986</v>
      </c>
      <c r="AF244">
        <v>0.18258451999999892</v>
      </c>
      <c r="AG244">
        <v>0.18047210000000291</v>
      </c>
      <c r="AH244">
        <v>0.17703333000000043</v>
      </c>
      <c r="AI244">
        <v>0.17285322000000036</v>
      </c>
      <c r="AJ244">
        <v>0.16826393999999567</v>
      </c>
      <c r="AK244">
        <v>0.16340603999999814</v>
      </c>
    </row>
    <row r="245" spans="1:37" x14ac:dyDescent="0.25">
      <c r="A245" t="s">
        <v>505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54.924537499999985</v>
      </c>
      <c r="I245">
        <v>80.175907099999961</v>
      </c>
      <c r="J245">
        <v>91.372397800000044</v>
      </c>
      <c r="K245">
        <v>97.327614100000005</v>
      </c>
      <c r="L245">
        <v>95.421747299999993</v>
      </c>
      <c r="M245">
        <v>96.11495709999997</v>
      </c>
      <c r="N245">
        <v>97.673447300000021</v>
      </c>
      <c r="O245">
        <v>99.355077899999969</v>
      </c>
      <c r="P245">
        <v>100.9070036</v>
      </c>
      <c r="Q245">
        <v>111.59063700000002</v>
      </c>
      <c r="R245">
        <v>97.240472899999986</v>
      </c>
      <c r="S245">
        <v>93.189606200000014</v>
      </c>
      <c r="T245">
        <v>91.782461800000021</v>
      </c>
      <c r="U245">
        <v>91.083678600000042</v>
      </c>
      <c r="V245">
        <v>91.550517500000012</v>
      </c>
      <c r="W245">
        <v>91.335796500000015</v>
      </c>
      <c r="X245">
        <v>90.774619500000028</v>
      </c>
      <c r="Y245">
        <v>90.020339700000022</v>
      </c>
      <c r="Z245">
        <v>89.126669900000024</v>
      </c>
      <c r="AA245">
        <v>81.046155899999974</v>
      </c>
      <c r="AB245">
        <v>81.143191000000002</v>
      </c>
      <c r="AC245">
        <v>80.484614699999952</v>
      </c>
      <c r="AD245">
        <v>140.27640749999995</v>
      </c>
      <c r="AE245">
        <v>165.53032899999999</v>
      </c>
      <c r="AF245">
        <v>175.61621440000005</v>
      </c>
      <c r="AG245">
        <v>180.21217959999996</v>
      </c>
      <c r="AH245">
        <v>182.74095969999996</v>
      </c>
      <c r="AI245">
        <v>184.34970060000006</v>
      </c>
      <c r="AJ245">
        <v>185.42424160000002</v>
      </c>
      <c r="AK245">
        <v>186.09298840000002</v>
      </c>
    </row>
    <row r="246" spans="1:37" x14ac:dyDescent="0.25">
      <c r="A246" t="s">
        <v>506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3.0448460000002342E-2</v>
      </c>
      <c r="I246">
        <v>6.0672360000005199E-2</v>
      </c>
      <c r="J246">
        <v>7.8505870000000755E-2</v>
      </c>
      <c r="K246">
        <v>8.5278590000001486E-2</v>
      </c>
      <c r="L246">
        <v>8.4434389999998416E-2</v>
      </c>
      <c r="M246">
        <v>8.3377020000000357E-2</v>
      </c>
      <c r="N246">
        <v>8.3932550000000106E-2</v>
      </c>
      <c r="O246">
        <v>8.7460520000000486E-2</v>
      </c>
      <c r="P246">
        <v>9.3123110000000509E-2</v>
      </c>
      <c r="Q246">
        <v>0.10192870000000198</v>
      </c>
      <c r="R246">
        <v>0.11878192000000354</v>
      </c>
      <c r="S246">
        <v>0.13521796999999935</v>
      </c>
      <c r="T246">
        <v>0.14909201999999766</v>
      </c>
      <c r="U246">
        <v>0.16044293999999582</v>
      </c>
      <c r="V246">
        <v>0.17070768000000669</v>
      </c>
      <c r="W246">
        <v>0.17850750000000204</v>
      </c>
      <c r="X246">
        <v>0.1855722199999974</v>
      </c>
      <c r="Y246">
        <v>0.19148522999999784</v>
      </c>
      <c r="Z246">
        <v>0.19600076999999771</v>
      </c>
      <c r="AA246">
        <v>0.2027554699999996</v>
      </c>
      <c r="AB246">
        <v>0.20715615000000298</v>
      </c>
      <c r="AC246">
        <v>0.20960339999999889</v>
      </c>
      <c r="AD246">
        <v>0.21454738999999989</v>
      </c>
      <c r="AE246">
        <v>0.21750404999999517</v>
      </c>
      <c r="AF246">
        <v>0.21722819000000015</v>
      </c>
      <c r="AG246">
        <v>0.21437132999999875</v>
      </c>
      <c r="AH246">
        <v>0.20989225999999661</v>
      </c>
      <c r="AI246">
        <v>0.20450919999999684</v>
      </c>
      <c r="AJ246">
        <v>0.19863096000000269</v>
      </c>
      <c r="AK246">
        <v>0.19243108999999947</v>
      </c>
    </row>
    <row r="247" spans="1:37" x14ac:dyDescent="0.25">
      <c r="A247" t="s">
        <v>507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104.97872619999998</v>
      </c>
      <c r="I247">
        <v>151.85151949999999</v>
      </c>
      <c r="J247">
        <v>172.84975420000001</v>
      </c>
      <c r="K247">
        <v>183.99559080000006</v>
      </c>
      <c r="L247">
        <v>178.08883289999994</v>
      </c>
      <c r="M247">
        <v>182.72422949999998</v>
      </c>
      <c r="N247">
        <v>185.94506480000007</v>
      </c>
      <c r="O247">
        <v>189.3672808</v>
      </c>
      <c r="P247">
        <v>191.14801569999997</v>
      </c>
      <c r="Q247">
        <v>186.77532330000008</v>
      </c>
      <c r="R247">
        <v>260.51887409999995</v>
      </c>
      <c r="S247">
        <v>289.67507699999999</v>
      </c>
      <c r="T247">
        <v>302.91585220000002</v>
      </c>
      <c r="U247">
        <v>310.33640179999998</v>
      </c>
      <c r="V247">
        <v>320.39879130000008</v>
      </c>
      <c r="W247">
        <v>322.51878160000001</v>
      </c>
      <c r="X247">
        <v>326.54963989999987</v>
      </c>
      <c r="Y247">
        <v>329.19232520000003</v>
      </c>
      <c r="Z247">
        <v>330.88541219999991</v>
      </c>
      <c r="AA247">
        <v>352.73202530000003</v>
      </c>
      <c r="AB247">
        <v>358.15571570000009</v>
      </c>
      <c r="AC247">
        <v>362.05638740000006</v>
      </c>
      <c r="AD247">
        <v>372.09836509999991</v>
      </c>
      <c r="AE247">
        <v>375.6737389000001</v>
      </c>
      <c r="AF247">
        <v>376.44350539999994</v>
      </c>
      <c r="AG247">
        <v>375.92531110000004</v>
      </c>
      <c r="AH247">
        <v>374.66385780000007</v>
      </c>
      <c r="AI247">
        <v>372.87188190000006</v>
      </c>
      <c r="AJ247">
        <v>370.64927929999988</v>
      </c>
      <c r="AK247">
        <v>368.05614079999998</v>
      </c>
    </row>
    <row r="248" spans="1:37" x14ac:dyDescent="0.25">
      <c r="A248" t="s">
        <v>508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0.15893799999999914</v>
      </c>
      <c r="I248">
        <v>0.23547102999999936</v>
      </c>
      <c r="J248">
        <v>0.27164840000000012</v>
      </c>
      <c r="K248">
        <v>0.28919052000000178</v>
      </c>
      <c r="L248">
        <v>0.29738299000000268</v>
      </c>
      <c r="M248">
        <v>0.30365147000000192</v>
      </c>
      <c r="N248">
        <v>0.31001728000000028</v>
      </c>
      <c r="O248">
        <v>0.31769230000000093</v>
      </c>
      <c r="P248">
        <v>0.32619123999999999</v>
      </c>
      <c r="Q248">
        <v>0.33627618999999953</v>
      </c>
      <c r="R248">
        <v>1.2599678599999997</v>
      </c>
      <c r="S248">
        <v>1.6450725000000013</v>
      </c>
      <c r="T248">
        <v>1.815565320000001</v>
      </c>
      <c r="U248">
        <v>1.9103996700000003</v>
      </c>
      <c r="V248">
        <v>1.9771387800000007</v>
      </c>
      <c r="W248">
        <v>2.0299615499999994</v>
      </c>
      <c r="X248">
        <v>2.0750196299999999</v>
      </c>
      <c r="Y248">
        <v>2.1136782600000004</v>
      </c>
      <c r="Z248">
        <v>2.1463850299999976</v>
      </c>
      <c r="AA248">
        <v>2.1760233199999988</v>
      </c>
      <c r="AB248">
        <v>1.5431336600000023</v>
      </c>
      <c r="AC248">
        <v>1.3024048400000012</v>
      </c>
      <c r="AD248">
        <v>1.2091645399999962</v>
      </c>
      <c r="AE248">
        <v>1.1616676199999958</v>
      </c>
      <c r="AF248">
        <v>1.1269292300000018</v>
      </c>
      <c r="AG248">
        <v>1.0952223000000032</v>
      </c>
      <c r="AH248">
        <v>1.0640828900000017</v>
      </c>
      <c r="AI248">
        <v>1.0331149000000011</v>
      </c>
      <c r="AJ248">
        <v>1.0024036000000009</v>
      </c>
      <c r="AK248">
        <v>0.97207730999999598</v>
      </c>
    </row>
    <row r="249" spans="1:37" x14ac:dyDescent="0.25">
      <c r="A249" t="s">
        <v>509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17.840420000000449</v>
      </c>
      <c r="I249">
        <v>32.506669999998849</v>
      </c>
      <c r="J249">
        <v>40.780500000000757</v>
      </c>
      <c r="K249">
        <v>43.763230000000476</v>
      </c>
      <c r="L249">
        <v>42.242010000001756</v>
      </c>
      <c r="M249">
        <v>39.609940000002098</v>
      </c>
      <c r="N249">
        <v>36.021349999999074</v>
      </c>
      <c r="O249">
        <v>32.393879999999626</v>
      </c>
      <c r="P249">
        <v>28.518630000002304</v>
      </c>
      <c r="Q249">
        <v>25.524999999997817</v>
      </c>
      <c r="R249">
        <v>26.614369999999326</v>
      </c>
      <c r="S249">
        <v>26.804179999999178</v>
      </c>
      <c r="T249">
        <v>26.159390000000712</v>
      </c>
      <c r="U249">
        <v>24.910180000002583</v>
      </c>
      <c r="V249">
        <v>23.846700000001874</v>
      </c>
      <c r="W249">
        <v>22.006860000001325</v>
      </c>
      <c r="X249">
        <v>20.603689999999915</v>
      </c>
      <c r="Y249">
        <v>19.232860000000073</v>
      </c>
      <c r="Z249">
        <v>17.872849999999744</v>
      </c>
      <c r="AA249">
        <v>18.754160000000411</v>
      </c>
      <c r="AB249">
        <v>18.813030000001163</v>
      </c>
      <c r="AC249">
        <v>18.817599999998492</v>
      </c>
      <c r="AD249">
        <v>21.015360000001237</v>
      </c>
      <c r="AE249">
        <v>22.315759999997681</v>
      </c>
      <c r="AF249">
        <v>22.531090000000404</v>
      </c>
      <c r="AG249">
        <v>22.001890000003186</v>
      </c>
      <c r="AH249">
        <v>21.051279999999679</v>
      </c>
      <c r="AI249">
        <v>19.91106999999829</v>
      </c>
      <c r="AJ249">
        <v>18.728360000000976</v>
      </c>
      <c r="AK249">
        <v>17.586010000002716</v>
      </c>
    </row>
    <row r="250" spans="1:37" x14ac:dyDescent="0.25">
      <c r="A250" t="s">
        <v>510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570.82610000000568</v>
      </c>
      <c r="I250">
        <v>965.64559999998892</v>
      </c>
      <c r="J250">
        <v>1146.8001999999979</v>
      </c>
      <c r="K250">
        <v>1191.9721999999601</v>
      </c>
      <c r="L250">
        <v>1140.8396000000066</v>
      </c>
      <c r="M250">
        <v>1103.813599999994</v>
      </c>
      <c r="N250">
        <v>1071.0721999999951</v>
      </c>
      <c r="O250">
        <v>1063.125</v>
      </c>
      <c r="P250">
        <v>1063.0587999999989</v>
      </c>
      <c r="Q250">
        <v>1101.1582000000053</v>
      </c>
      <c r="R250">
        <v>1268.125400000019</v>
      </c>
      <c r="S250">
        <v>1384.9760000000242</v>
      </c>
      <c r="T250">
        <v>1467.0764999999665</v>
      </c>
      <c r="U250">
        <v>1526.1767000000109</v>
      </c>
      <c r="V250">
        <v>1587.7627999999677</v>
      </c>
      <c r="W250">
        <v>1617.5410999999731</v>
      </c>
      <c r="X250">
        <v>1656.2217999999993</v>
      </c>
      <c r="Y250">
        <v>1686.0344999999506</v>
      </c>
      <c r="Z250">
        <v>1705.9899000000441</v>
      </c>
      <c r="AA250">
        <v>1786.1742000000086</v>
      </c>
      <c r="AB250">
        <v>1820.3644999999669</v>
      </c>
      <c r="AC250">
        <v>1843.3669999999693</v>
      </c>
      <c r="AD250">
        <v>1930.8359000000055</v>
      </c>
      <c r="AE250">
        <v>1973.7090999999782</v>
      </c>
      <c r="AF250">
        <v>1975.8540999999968</v>
      </c>
      <c r="AG250">
        <v>1953.700499999919</v>
      </c>
      <c r="AH250">
        <v>1919.0377999999328</v>
      </c>
      <c r="AI250">
        <v>1878.733899999992</v>
      </c>
      <c r="AJ250">
        <v>1836.2399999999907</v>
      </c>
      <c r="AK250">
        <v>1792.89029999997</v>
      </c>
    </row>
    <row r="251" spans="1:37" x14ac:dyDescent="0.25">
      <c r="A251" t="s">
        <v>511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31.322079999998095</v>
      </c>
      <c r="I251">
        <v>60.245589999998629</v>
      </c>
      <c r="J251">
        <v>80.99800999999934</v>
      </c>
      <c r="K251">
        <v>94.933069999999134</v>
      </c>
      <c r="L251">
        <v>102.52709999999934</v>
      </c>
      <c r="M251">
        <v>108.98743999999715</v>
      </c>
      <c r="N251">
        <v>114.09425999999803</v>
      </c>
      <c r="O251">
        <v>118.88070000000153</v>
      </c>
      <c r="P251">
        <v>122.72754999999961</v>
      </c>
      <c r="Q251">
        <v>127.07971999999791</v>
      </c>
      <c r="R251">
        <v>138.4903000000013</v>
      </c>
      <c r="S251">
        <v>147.5629399999998</v>
      </c>
      <c r="T251">
        <v>154.30141999999978</v>
      </c>
      <c r="U251">
        <v>159.19023000000016</v>
      </c>
      <c r="V251">
        <v>163.66891000000032</v>
      </c>
      <c r="W251">
        <v>165.98863999999958</v>
      </c>
      <c r="X251">
        <v>168.0912900000003</v>
      </c>
      <c r="Y251">
        <v>169.41359000000011</v>
      </c>
      <c r="Z251">
        <v>169.91802000000098</v>
      </c>
      <c r="AA251">
        <v>173.72536000000036</v>
      </c>
      <c r="AB251">
        <v>175.59735999999975</v>
      </c>
      <c r="AC251">
        <v>176.8114999999998</v>
      </c>
      <c r="AD251">
        <v>181.28192999999737</v>
      </c>
      <c r="AE251">
        <v>184.26326999999947</v>
      </c>
      <c r="AF251">
        <v>185.34025000000111</v>
      </c>
      <c r="AG251">
        <v>185.00471999999718</v>
      </c>
      <c r="AH251">
        <v>183.73261999999886</v>
      </c>
      <c r="AI251">
        <v>181.85864999999831</v>
      </c>
      <c r="AJ251">
        <v>179.5918700000002</v>
      </c>
      <c r="AK251">
        <v>177.05021999999735</v>
      </c>
    </row>
    <row r="252" spans="1:37" x14ac:dyDescent="0.25">
      <c r="A252" t="s">
        <v>512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42.547190000004775</v>
      </c>
      <c r="I252">
        <v>68.40009000000282</v>
      </c>
      <c r="J252">
        <v>81.153760000001057</v>
      </c>
      <c r="K252">
        <v>83.526830000002519</v>
      </c>
      <c r="L252">
        <v>76.323260000004666</v>
      </c>
      <c r="M252">
        <v>67.334499999997206</v>
      </c>
      <c r="N252">
        <v>55.473019999997632</v>
      </c>
      <c r="O252">
        <v>43.434739999996964</v>
      </c>
      <c r="P252">
        <v>30.65498999999545</v>
      </c>
      <c r="Q252">
        <v>20.292469999993045</v>
      </c>
      <c r="R252">
        <v>19.691559999999299</v>
      </c>
      <c r="S252">
        <v>15.448059999995166</v>
      </c>
      <c r="T252">
        <v>10.452199999999721</v>
      </c>
      <c r="U252">
        <v>4.9321500000005472</v>
      </c>
      <c r="V252">
        <v>0.61586000000534113</v>
      </c>
      <c r="W252">
        <v>-5.2276899999997113</v>
      </c>
      <c r="X252">
        <v>-9.189620000004652</v>
      </c>
      <c r="Y252">
        <v>-12.957060000000638</v>
      </c>
      <c r="Z252">
        <v>-16.334740000005695</v>
      </c>
      <c r="AA252">
        <v>-13.944590000006428</v>
      </c>
      <c r="AB252">
        <v>-14.445630000001984</v>
      </c>
      <c r="AC252">
        <v>-14.35457999999926</v>
      </c>
      <c r="AD252">
        <v>-9.3137599999972736</v>
      </c>
      <c r="AE252">
        <v>-7.4075999999986379</v>
      </c>
      <c r="AF252">
        <v>-7.3990999999950873</v>
      </c>
      <c r="AG252">
        <v>-8.6316200000001118</v>
      </c>
      <c r="AH252">
        <v>-10.599009999998088</v>
      </c>
      <c r="AI252">
        <v>-12.904500000004191</v>
      </c>
      <c r="AJ252">
        <v>-15.269589999996242</v>
      </c>
      <c r="AK252">
        <v>-17.518929999998363</v>
      </c>
    </row>
    <row r="253" spans="1:37" x14ac:dyDescent="0.25">
      <c r="A253" t="s">
        <v>513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99.10851300000013</v>
      </c>
      <c r="I253">
        <v>109.21608000000015</v>
      </c>
      <c r="J253">
        <v>110.81868800000029</v>
      </c>
      <c r="K253">
        <v>110.9756440000001</v>
      </c>
      <c r="L253">
        <v>104.77572200000031</v>
      </c>
      <c r="M253">
        <v>106.52508800000032</v>
      </c>
      <c r="N253">
        <v>103.33495800000037</v>
      </c>
      <c r="O253">
        <v>101.69346700000006</v>
      </c>
      <c r="P253">
        <v>97.310669000000416</v>
      </c>
      <c r="Q253">
        <v>98.040724000000409</v>
      </c>
      <c r="R253">
        <v>116.17189899999994</v>
      </c>
      <c r="S253">
        <v>113.19037500000013</v>
      </c>
      <c r="T253">
        <v>112.27112299999953</v>
      </c>
      <c r="U253">
        <v>111.56085600000006</v>
      </c>
      <c r="V253">
        <v>113.83553800000027</v>
      </c>
      <c r="W253">
        <v>110.64883299999929</v>
      </c>
      <c r="X253">
        <v>112.73477099999945</v>
      </c>
      <c r="Y253">
        <v>112.49457799999982</v>
      </c>
      <c r="Z253">
        <v>112.17231700000048</v>
      </c>
      <c r="AA253">
        <v>123.56958900000063</v>
      </c>
      <c r="AB253">
        <v>121.78547100000014</v>
      </c>
      <c r="AC253">
        <v>124.49488399999973</v>
      </c>
      <c r="AD253">
        <v>139.71330100000068</v>
      </c>
      <c r="AE253">
        <v>140.80695300000025</v>
      </c>
      <c r="AF253">
        <v>140.77966800000013</v>
      </c>
      <c r="AG253">
        <v>140.62096700000075</v>
      </c>
      <c r="AH253">
        <v>140.36745899999914</v>
      </c>
      <c r="AI253">
        <v>140.0484090000009</v>
      </c>
      <c r="AJ253">
        <v>139.7008509999996</v>
      </c>
      <c r="AK253">
        <v>139.3514009999999</v>
      </c>
    </row>
    <row r="254" spans="1:37" x14ac:dyDescent="0.25">
      <c r="A254" t="s">
        <v>514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17.052789999997913</v>
      </c>
      <c r="I254">
        <v>22.03585000000021</v>
      </c>
      <c r="J254">
        <v>18.997450000002573</v>
      </c>
      <c r="K254">
        <v>10.514580000002752</v>
      </c>
      <c r="L254">
        <v>-2.2387900000030641</v>
      </c>
      <c r="M254">
        <v>-15.440000000002328</v>
      </c>
      <c r="N254">
        <v>-29.493580000002112</v>
      </c>
      <c r="O254">
        <v>-42.841390000001411</v>
      </c>
      <c r="P254">
        <v>-55.708409999999276</v>
      </c>
      <c r="Q254">
        <v>-66.334520000003977</v>
      </c>
      <c r="R254">
        <v>-71.790379999998549</v>
      </c>
      <c r="S254">
        <v>-79.131270000005316</v>
      </c>
      <c r="T254">
        <v>-86.219819999998435</v>
      </c>
      <c r="U254">
        <v>-92.813440000005357</v>
      </c>
      <c r="V254">
        <v>-98.136259999999311</v>
      </c>
      <c r="W254">
        <v>-103.5627800000002</v>
      </c>
      <c r="X254">
        <v>-107.40561000000162</v>
      </c>
      <c r="Y254">
        <v>-110.73512000000483</v>
      </c>
      <c r="Z254">
        <v>-113.40265999999974</v>
      </c>
      <c r="AA254">
        <v>-113.26325000000361</v>
      </c>
      <c r="AB254">
        <v>-114.5839100000012</v>
      </c>
      <c r="AC254">
        <v>-115.39050999999745</v>
      </c>
      <c r="AD254">
        <v>-114.10829999999987</v>
      </c>
      <c r="AE254">
        <v>-114.69980999999825</v>
      </c>
      <c r="AF254">
        <v>-116.20363000000361</v>
      </c>
      <c r="AG254">
        <v>-118.16803000000073</v>
      </c>
      <c r="AH254">
        <v>-120.31221000000369</v>
      </c>
      <c r="AI254">
        <v>-122.43776000000071</v>
      </c>
      <c r="AJ254">
        <v>-124.41214999999647</v>
      </c>
      <c r="AK254">
        <v>-126.15663000000495</v>
      </c>
    </row>
    <row r="255" spans="1:37" x14ac:dyDescent="0.25">
      <c r="A255" t="s">
        <v>515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237.67668700000104</v>
      </c>
      <c r="I255">
        <v>247.62748900000042</v>
      </c>
      <c r="J255">
        <v>247.74658099999942</v>
      </c>
      <c r="K255">
        <v>248.23108200000024</v>
      </c>
      <c r="L255">
        <v>234.9203209999996</v>
      </c>
      <c r="M255">
        <v>242.03696800000034</v>
      </c>
      <c r="N255">
        <v>236.4968829999998</v>
      </c>
      <c r="O255">
        <v>235.10784299999978</v>
      </c>
      <c r="P255">
        <v>226.86844199999905</v>
      </c>
      <c r="Q255">
        <v>231.04862399999911</v>
      </c>
      <c r="R255">
        <v>276.00693700000011</v>
      </c>
      <c r="S255">
        <v>267.50668500000029</v>
      </c>
      <c r="T255">
        <v>266.27398200000061</v>
      </c>
      <c r="U255">
        <v>265.65835100000004</v>
      </c>
      <c r="V255">
        <v>272.13837000000058</v>
      </c>
      <c r="W255">
        <v>265.01870000000054</v>
      </c>
      <c r="X255">
        <v>271.10980999999992</v>
      </c>
      <c r="Y255">
        <v>270.89800999999898</v>
      </c>
      <c r="Z255">
        <v>270.58553000000029</v>
      </c>
      <c r="AA255">
        <v>298.27374999999847</v>
      </c>
      <c r="AB255">
        <v>292.66165999999976</v>
      </c>
      <c r="AC255">
        <v>299.33470000000125</v>
      </c>
      <c r="AD255">
        <v>335.81489000000147</v>
      </c>
      <c r="AE255">
        <v>336.56393000000025</v>
      </c>
      <c r="AF255">
        <v>336.22098000000005</v>
      </c>
      <c r="AG255">
        <v>336.03196000000025</v>
      </c>
      <c r="AH255">
        <v>335.73666000000048</v>
      </c>
      <c r="AI255">
        <v>335.30917999999838</v>
      </c>
      <c r="AJ255">
        <v>334.79860000000008</v>
      </c>
      <c r="AK255">
        <v>334.24689000000035</v>
      </c>
    </row>
    <row r="256" spans="1:37" x14ac:dyDescent="0.25">
      <c r="A256" t="s">
        <v>516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10.926115000000209</v>
      </c>
      <c r="I256">
        <v>13.598517999999785</v>
      </c>
      <c r="J256">
        <v>14.388427000000775</v>
      </c>
      <c r="K256">
        <v>14.030322000000524</v>
      </c>
      <c r="L256">
        <v>12.206772000000456</v>
      </c>
      <c r="M256">
        <v>10.677402000000257</v>
      </c>
      <c r="N256">
        <v>8.4268590000001495</v>
      </c>
      <c r="O256">
        <v>6.2323550000000978</v>
      </c>
      <c r="P256">
        <v>3.7824740000005477</v>
      </c>
      <c r="Q256">
        <v>1.9788170000001628</v>
      </c>
      <c r="R256">
        <v>2.3869400000003225</v>
      </c>
      <c r="S256">
        <v>0.99197599999934027</v>
      </c>
      <c r="T256">
        <v>-0.20522900000014488</v>
      </c>
      <c r="U256">
        <v>-1.3303309999992052</v>
      </c>
      <c r="V256">
        <v>-2.0385310000001482</v>
      </c>
      <c r="W256">
        <v>-3.2001870000003692</v>
      </c>
      <c r="X256">
        <v>-3.7221739999995407</v>
      </c>
      <c r="Y256">
        <v>-4.325300999999854</v>
      </c>
      <c r="Z256">
        <v>-4.828429000000142</v>
      </c>
      <c r="AA256">
        <v>-3.902259999999842</v>
      </c>
      <c r="AB256">
        <v>-4.1740780000000086</v>
      </c>
      <c r="AC256">
        <v>-4.0217579999998634</v>
      </c>
      <c r="AD256">
        <v>-2.5118169999996098</v>
      </c>
      <c r="AE256">
        <v>-2.3244860000004337</v>
      </c>
      <c r="AF256">
        <v>-2.3765349999994214</v>
      </c>
      <c r="AG256">
        <v>-2.5463620000000446</v>
      </c>
      <c r="AH256">
        <v>-2.7946780000002036</v>
      </c>
      <c r="AI256">
        <v>-3.0836030000000392</v>
      </c>
      <c r="AJ256">
        <v>-3.3809150000006412</v>
      </c>
      <c r="AK256">
        <v>-3.6631789999992179</v>
      </c>
    </row>
    <row r="257" spans="1:37" x14ac:dyDescent="0.25">
      <c r="A257" t="s">
        <v>517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78.365470000000641</v>
      </c>
      <c r="I257">
        <v>85.661699999998746</v>
      </c>
      <c r="J257">
        <v>86.024309999998877</v>
      </c>
      <c r="K257">
        <v>84.024169999998776</v>
      </c>
      <c r="L257">
        <v>75.949850000000879</v>
      </c>
      <c r="M257">
        <v>73.56221000000005</v>
      </c>
      <c r="N257">
        <v>66.963669999999183</v>
      </c>
      <c r="O257">
        <v>61.651400000000649</v>
      </c>
      <c r="P257">
        <v>54.371170000000347</v>
      </c>
      <c r="Q257">
        <v>51.496420000001308</v>
      </c>
      <c r="R257">
        <v>62.862460000000283</v>
      </c>
      <c r="S257">
        <v>57.864540000000488</v>
      </c>
      <c r="T257">
        <v>54.922119999999268</v>
      </c>
      <c r="U257">
        <v>52.332019999999829</v>
      </c>
      <c r="V257">
        <v>52.341730000000098</v>
      </c>
      <c r="W257">
        <v>48.269290000000183</v>
      </c>
      <c r="X257">
        <v>48.666730000000825</v>
      </c>
      <c r="Y257">
        <v>47.454800000001342</v>
      </c>
      <c r="Z257">
        <v>46.443199999999706</v>
      </c>
      <c r="AA257">
        <v>54.950700000001234</v>
      </c>
      <c r="AB257">
        <v>53.1217400000005</v>
      </c>
      <c r="AC257">
        <v>55.005880000000616</v>
      </c>
      <c r="AD257">
        <v>66.754249999999956</v>
      </c>
      <c r="AE257">
        <v>67.283520000000863</v>
      </c>
      <c r="AF257">
        <v>66.963549999998577</v>
      </c>
      <c r="AG257">
        <v>66.438110000000961</v>
      </c>
      <c r="AH257">
        <v>65.766599999999016</v>
      </c>
      <c r="AI257">
        <v>65.02448000000004</v>
      </c>
      <c r="AJ257">
        <v>64.282719999999244</v>
      </c>
      <c r="AK257">
        <v>63.590759999999136</v>
      </c>
    </row>
    <row r="258" spans="1:37" x14ac:dyDescent="0.25">
      <c r="A258" t="s">
        <v>518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294.94636999999784</v>
      </c>
      <c r="I258">
        <v>306.56956999999966</v>
      </c>
      <c r="J258">
        <v>302.95774999999776</v>
      </c>
      <c r="K258">
        <v>297.04476000000068</v>
      </c>
      <c r="L258">
        <v>271.75048000000243</v>
      </c>
      <c r="M258">
        <v>270.43994999999995</v>
      </c>
      <c r="N258">
        <v>252.84193999999843</v>
      </c>
      <c r="O258">
        <v>240.47595999999976</v>
      </c>
      <c r="P258">
        <v>220.16902999999729</v>
      </c>
      <c r="Q258">
        <v>216.24956999999995</v>
      </c>
      <c r="R258">
        <v>264.2779300000002</v>
      </c>
      <c r="S258">
        <v>246.94927000000098</v>
      </c>
      <c r="T258">
        <v>239.36478999999963</v>
      </c>
      <c r="U258">
        <v>233.28309000000081</v>
      </c>
      <c r="V258">
        <v>236.76348000000144</v>
      </c>
      <c r="W258">
        <v>224.07134999999835</v>
      </c>
      <c r="X258">
        <v>228.52281999999832</v>
      </c>
      <c r="Y258">
        <v>225.86417999999685</v>
      </c>
      <c r="Z258">
        <v>223.72353999999905</v>
      </c>
      <c r="AA258">
        <v>256.98608999999851</v>
      </c>
      <c r="AB258">
        <v>249.25620999999956</v>
      </c>
      <c r="AC258">
        <v>256.93390999999974</v>
      </c>
      <c r="AD258">
        <v>301.65185999999812</v>
      </c>
      <c r="AE258">
        <v>301.98994999999559</v>
      </c>
      <c r="AF258">
        <v>300.7731300000014</v>
      </c>
      <c r="AG258">
        <v>299.58310999999958</v>
      </c>
      <c r="AH258">
        <v>298.14805000000342</v>
      </c>
      <c r="AI258">
        <v>296.52234999999928</v>
      </c>
      <c r="AJ258">
        <v>294.85101999999461</v>
      </c>
      <c r="AK258">
        <v>293.25142999999662</v>
      </c>
    </row>
    <row r="259" spans="1:37" x14ac:dyDescent="0.25">
      <c r="A259" t="s">
        <v>519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204.53899999998976</v>
      </c>
      <c r="I259">
        <v>295.27409999998054</v>
      </c>
      <c r="J259">
        <v>338.08319999999367</v>
      </c>
      <c r="K259">
        <v>344.31570000000647</v>
      </c>
      <c r="L259">
        <v>312.79930000001332</v>
      </c>
      <c r="M259">
        <v>278.45060000001104</v>
      </c>
      <c r="N259">
        <v>229.34739999999874</v>
      </c>
      <c r="O259">
        <v>179.42050000000745</v>
      </c>
      <c r="P259">
        <v>124.50979999999981</v>
      </c>
      <c r="Q259">
        <v>80.946600000024773</v>
      </c>
      <c r="R259">
        <v>81.847999999998137</v>
      </c>
      <c r="S259">
        <v>57.511499999993248</v>
      </c>
      <c r="T259">
        <v>33.352400000003399</v>
      </c>
      <c r="U259">
        <v>8.5509999999776483</v>
      </c>
      <c r="V259">
        <v>-9.3571999999985565</v>
      </c>
      <c r="W259">
        <v>-35.058500000013737</v>
      </c>
      <c r="X259">
        <v>-50.186199999996461</v>
      </c>
      <c r="Y259">
        <v>-65.560299999982817</v>
      </c>
      <c r="Z259">
        <v>-78.96830000000773</v>
      </c>
      <c r="AA259">
        <v>-64.899900000018533</v>
      </c>
      <c r="AB259">
        <v>-68.646699999982957</v>
      </c>
      <c r="AC259">
        <v>-66.81140000000596</v>
      </c>
      <c r="AD259">
        <v>-40.66390000001411</v>
      </c>
      <c r="AE259">
        <v>-33.777399999991758</v>
      </c>
      <c r="AF259">
        <v>-33.518100000015693</v>
      </c>
      <c r="AG259">
        <v>-37.517599999991944</v>
      </c>
      <c r="AH259">
        <v>-44.212200000009034</v>
      </c>
      <c r="AI259">
        <v>-52.281400000007125</v>
      </c>
      <c r="AJ259">
        <v>-60.732300000003306</v>
      </c>
      <c r="AK259">
        <v>-68.889599999994971</v>
      </c>
    </row>
    <row r="260" spans="1:37" x14ac:dyDescent="0.25">
      <c r="A260" t="s">
        <v>520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167.94914000001154</v>
      </c>
      <c r="I260">
        <v>269.48080999999365</v>
      </c>
      <c r="J260">
        <v>318.01236999999674</v>
      </c>
      <c r="K260">
        <v>335.53499999998894</v>
      </c>
      <c r="L260">
        <v>327.9258000000118</v>
      </c>
      <c r="M260">
        <v>324.22389999999723</v>
      </c>
      <c r="N260">
        <v>317.37889999999607</v>
      </c>
      <c r="O260">
        <v>314.0850000000064</v>
      </c>
      <c r="P260">
        <v>309.58909999999742</v>
      </c>
      <c r="Q260">
        <v>314.08789999999863</v>
      </c>
      <c r="R260">
        <v>354.43379999999888</v>
      </c>
      <c r="S260">
        <v>376.37269999999262</v>
      </c>
      <c r="T260">
        <v>390.71750000001339</v>
      </c>
      <c r="U260">
        <v>400.35880000000179</v>
      </c>
      <c r="V260">
        <v>412.06370000001334</v>
      </c>
      <c r="W260">
        <v>414.78210000001127</v>
      </c>
      <c r="X260">
        <v>421.45930000000226</v>
      </c>
      <c r="Y260">
        <v>425.64820000001055</v>
      </c>
      <c r="Z260">
        <v>427.69709999999031</v>
      </c>
      <c r="AA260">
        <v>448.51290000000154</v>
      </c>
      <c r="AB260">
        <v>454.82580000000598</v>
      </c>
      <c r="AC260">
        <v>460.25959999999031</v>
      </c>
      <c r="AD260">
        <v>485.26639999999315</v>
      </c>
      <c r="AE260">
        <v>496.05299999999988</v>
      </c>
      <c r="AF260">
        <v>497.20160000000033</v>
      </c>
      <c r="AG260">
        <v>493.02210000000196</v>
      </c>
      <c r="AH260">
        <v>485.9660000000149</v>
      </c>
      <c r="AI260">
        <v>477.42370000001392</v>
      </c>
      <c r="AJ260">
        <v>468.14949999999953</v>
      </c>
      <c r="AK260">
        <v>458.50159999998868</v>
      </c>
    </row>
    <row r="261" spans="1:37" x14ac:dyDescent="0.25">
      <c r="A261" t="s">
        <v>521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3057.605289000001</v>
      </c>
      <c r="I261">
        <v>2719.9757490000002</v>
      </c>
      <c r="J261">
        <v>2710.1152539999994</v>
      </c>
      <c r="K261">
        <v>2733.6456560000006</v>
      </c>
      <c r="L261">
        <v>2319.6785470000004</v>
      </c>
      <c r="M261">
        <v>2553.6464330000008</v>
      </c>
      <c r="N261">
        <v>2547.9439640000001</v>
      </c>
      <c r="O261">
        <v>2552.3651349999991</v>
      </c>
      <c r="P261">
        <v>2556.7503790000001</v>
      </c>
      <c r="Q261">
        <v>2519.1894920000013</v>
      </c>
      <c r="R261">
        <v>2163.9406519999993</v>
      </c>
      <c r="S261">
        <v>2203.1240840000009</v>
      </c>
      <c r="T261">
        <v>2206.6176349999987</v>
      </c>
      <c r="U261">
        <v>2205.7949989999997</v>
      </c>
      <c r="V261">
        <v>2123.0846559999991</v>
      </c>
      <c r="W261">
        <v>1972.5346219999992</v>
      </c>
      <c r="X261">
        <v>1987.6639369999994</v>
      </c>
      <c r="Y261">
        <v>1987.1110369999988</v>
      </c>
      <c r="Z261">
        <v>1984.9753199999996</v>
      </c>
      <c r="AA261">
        <v>2116.8114970000006</v>
      </c>
      <c r="AB261">
        <v>1957.0294310000008</v>
      </c>
      <c r="AC261">
        <v>1969.6451059999999</v>
      </c>
      <c r="AD261">
        <v>1971.3225760000005</v>
      </c>
      <c r="AE261">
        <v>1970.6183939999992</v>
      </c>
      <c r="AF261">
        <v>1969.1868599999998</v>
      </c>
      <c r="AG261">
        <v>1967.4836749999995</v>
      </c>
      <c r="AH261">
        <v>1965.6827399999984</v>
      </c>
      <c r="AI261">
        <v>1963.8645799999995</v>
      </c>
      <c r="AJ261">
        <v>1962.0643099999998</v>
      </c>
      <c r="AK261">
        <v>1960.2913800000006</v>
      </c>
    </row>
    <row r="262" spans="1:37" x14ac:dyDescent="0.25">
      <c r="A262" t="s">
        <v>522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739.24684430000002</v>
      </c>
      <c r="I262">
        <v>638.30143820000001</v>
      </c>
      <c r="J262">
        <v>635.59628929999997</v>
      </c>
      <c r="K262">
        <v>643.37758430000008</v>
      </c>
      <c r="L262">
        <v>650.1310876</v>
      </c>
      <c r="M262">
        <v>655.15791430000002</v>
      </c>
      <c r="N262">
        <v>564.64520819999996</v>
      </c>
      <c r="O262">
        <v>575.43889990000002</v>
      </c>
      <c r="P262">
        <v>447.01400269999999</v>
      </c>
      <c r="Q262">
        <v>458.81091379999998</v>
      </c>
      <c r="R262">
        <v>1742.9660716000003</v>
      </c>
      <c r="S262">
        <v>1341.1532828000002</v>
      </c>
      <c r="T262">
        <v>1358.1803103000002</v>
      </c>
      <c r="U262">
        <v>1369.0500873999999</v>
      </c>
      <c r="V262">
        <v>1376.5381745</v>
      </c>
      <c r="W262">
        <v>1381.7558727000001</v>
      </c>
      <c r="X262">
        <v>1525.5579452000002</v>
      </c>
      <c r="Y262">
        <v>1515.3076920999999</v>
      </c>
      <c r="Z262">
        <v>1516.864814</v>
      </c>
      <c r="AA262">
        <v>1519.0527761999999</v>
      </c>
      <c r="AB262">
        <v>1520.5389927000001</v>
      </c>
      <c r="AC262">
        <v>1669.0668391000002</v>
      </c>
      <c r="AD262">
        <v>1656.0302827999999</v>
      </c>
      <c r="AE262">
        <v>1655.8430766000001</v>
      </c>
      <c r="AF262">
        <v>1656.6174867999998</v>
      </c>
      <c r="AG262">
        <v>1656.9937599999998</v>
      </c>
      <c r="AH262">
        <v>1656.9409531000001</v>
      </c>
      <c r="AI262">
        <v>1656.5572009999998</v>
      </c>
      <c r="AJ262">
        <v>1655.9276869</v>
      </c>
      <c r="AK262">
        <v>1655.1158889999999</v>
      </c>
    </row>
    <row r="263" spans="1:37" x14ac:dyDescent="0.25">
      <c r="A263" t="s">
        <v>523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397.06884020000007</v>
      </c>
      <c r="I263">
        <v>347.44979479999995</v>
      </c>
      <c r="J263">
        <v>346.03664550000008</v>
      </c>
      <c r="K263">
        <v>349.67864259999999</v>
      </c>
      <c r="L263">
        <v>420.85552370000005</v>
      </c>
      <c r="M263">
        <v>416.13195380000002</v>
      </c>
      <c r="N263">
        <v>411.32683859999997</v>
      </c>
      <c r="O263">
        <v>413.86614059999999</v>
      </c>
      <c r="P263">
        <v>407.52875429999995</v>
      </c>
      <c r="Q263">
        <v>437.52435579999985</v>
      </c>
      <c r="R263">
        <v>707.24198299999989</v>
      </c>
      <c r="S263">
        <v>661.08964979999996</v>
      </c>
      <c r="T263">
        <v>662.70326929999999</v>
      </c>
      <c r="U263">
        <v>665.50118589999988</v>
      </c>
      <c r="V263">
        <v>668.17481450000002</v>
      </c>
      <c r="W263">
        <v>669.71524569999997</v>
      </c>
      <c r="X263">
        <v>680.41493309999998</v>
      </c>
      <c r="Y263">
        <v>680.23529689999998</v>
      </c>
      <c r="Z263">
        <v>680.72878130000004</v>
      </c>
      <c r="AA263">
        <v>731.01049380000006</v>
      </c>
      <c r="AB263">
        <v>726.16083019999996</v>
      </c>
      <c r="AC263">
        <v>736.18409780000002</v>
      </c>
      <c r="AD263">
        <v>735.63440789999993</v>
      </c>
      <c r="AE263">
        <v>735.87341429999992</v>
      </c>
      <c r="AF263">
        <v>736.00776010000016</v>
      </c>
      <c r="AG263">
        <v>735.9825168000001</v>
      </c>
      <c r="AH263">
        <v>735.83241069999997</v>
      </c>
      <c r="AI263">
        <v>735.59061340000005</v>
      </c>
      <c r="AJ263">
        <v>735.28115870000011</v>
      </c>
      <c r="AK263">
        <v>734.9208804000001</v>
      </c>
    </row>
    <row r="264" spans="1:37" x14ac:dyDescent="0.25">
      <c r="A264" t="s">
        <v>524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589.70753100000002</v>
      </c>
      <c r="I264">
        <v>548.02397500000029</v>
      </c>
      <c r="J264">
        <v>562.63021799999979</v>
      </c>
      <c r="K264">
        <v>582.73777199999995</v>
      </c>
      <c r="L264">
        <v>667.75669799999991</v>
      </c>
      <c r="M264">
        <v>680.33746700000006</v>
      </c>
      <c r="N264">
        <v>698.23674699999992</v>
      </c>
      <c r="O264">
        <v>716.40455599999996</v>
      </c>
      <c r="P264">
        <v>688.52577099999962</v>
      </c>
      <c r="Q264">
        <v>882.14954900000021</v>
      </c>
      <c r="R264">
        <v>289.99024099999997</v>
      </c>
      <c r="S264">
        <v>348.32147899999973</v>
      </c>
      <c r="T264">
        <v>359.60515699999996</v>
      </c>
      <c r="U264">
        <v>365.88980700000002</v>
      </c>
      <c r="V264">
        <v>544.55656799999997</v>
      </c>
      <c r="W264">
        <v>535.54907599999979</v>
      </c>
      <c r="X264">
        <v>542.86682599999995</v>
      </c>
      <c r="Y264">
        <v>552.09835100000009</v>
      </c>
      <c r="Z264">
        <v>561.4141340000001</v>
      </c>
      <c r="AA264">
        <v>801.70872700000018</v>
      </c>
      <c r="AB264">
        <v>755.44621699999971</v>
      </c>
      <c r="AC264">
        <v>766.46387400000003</v>
      </c>
      <c r="AD264">
        <v>776.87273199999981</v>
      </c>
      <c r="AE264">
        <v>786.50145599999996</v>
      </c>
      <c r="AF264">
        <v>795.59211700000014</v>
      </c>
      <c r="AG264">
        <v>804.33814500000017</v>
      </c>
      <c r="AH264">
        <v>812.86442800000032</v>
      </c>
      <c r="AI264">
        <v>821.20042899999999</v>
      </c>
      <c r="AJ264">
        <v>829.45366199999989</v>
      </c>
      <c r="AK264">
        <v>837.75486899999987</v>
      </c>
    </row>
    <row r="265" spans="1:37" x14ac:dyDescent="0.25">
      <c r="A265" t="s">
        <v>525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370.68235800000002</v>
      </c>
      <c r="I265">
        <v>363.4021929999999</v>
      </c>
      <c r="J265">
        <v>386.81380100000001</v>
      </c>
      <c r="K265">
        <v>394.04386299999987</v>
      </c>
      <c r="L265">
        <v>557.71668499999987</v>
      </c>
      <c r="M265">
        <v>563.45851100000027</v>
      </c>
      <c r="N265">
        <v>553.32328600000028</v>
      </c>
      <c r="O265">
        <v>567.51966200000015</v>
      </c>
      <c r="P265">
        <v>571.36973399999988</v>
      </c>
      <c r="Q265">
        <v>529.45436299999983</v>
      </c>
      <c r="R265">
        <v>833.75454300000001</v>
      </c>
      <c r="S265">
        <v>753.29113499999994</v>
      </c>
      <c r="T265">
        <v>752.89269000000013</v>
      </c>
      <c r="U265">
        <v>750.77299399999993</v>
      </c>
      <c r="V265">
        <v>803.03720199999998</v>
      </c>
      <c r="W265">
        <v>794.67512399999987</v>
      </c>
      <c r="X265">
        <v>821.24320000000034</v>
      </c>
      <c r="Y265">
        <v>814.87897900000007</v>
      </c>
      <c r="Z265">
        <v>810.87727899999982</v>
      </c>
      <c r="AA265">
        <v>1101.2321480000001</v>
      </c>
      <c r="AB265">
        <v>1070.2249449999999</v>
      </c>
      <c r="AC265">
        <v>1097.1043110000001</v>
      </c>
      <c r="AD265">
        <v>1286.872136</v>
      </c>
      <c r="AE265">
        <v>1266.4075080000002</v>
      </c>
      <c r="AF265">
        <v>1262.617205</v>
      </c>
      <c r="AG265">
        <v>1260.0415070000004</v>
      </c>
      <c r="AH265">
        <v>1256.9850339999998</v>
      </c>
      <c r="AI265">
        <v>1253.3173790000001</v>
      </c>
      <c r="AJ265">
        <v>1249.2371479999997</v>
      </c>
      <c r="AK265">
        <v>1244.853169</v>
      </c>
    </row>
    <row r="266" spans="1:37" x14ac:dyDescent="0.25">
      <c r="A266" t="s">
        <v>526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0.97328129999993962</v>
      </c>
      <c r="I266">
        <v>1.5102191000000857</v>
      </c>
      <c r="J266">
        <v>1.7230510999999069</v>
      </c>
      <c r="K266">
        <v>1.7641159999999445</v>
      </c>
      <c r="L266">
        <v>1.6755788000000393</v>
      </c>
      <c r="M266">
        <v>1.6290558999999121</v>
      </c>
      <c r="N266">
        <v>1.5782627999999477</v>
      </c>
      <c r="O266">
        <v>1.5597829000000729</v>
      </c>
      <c r="P266">
        <v>1.5424093000000312</v>
      </c>
      <c r="Q266">
        <v>1.5840114999999741</v>
      </c>
      <c r="R266">
        <v>1.8346326000000772</v>
      </c>
      <c r="S266">
        <v>1.9691563999999744</v>
      </c>
      <c r="T266">
        <v>2.0578646000000163</v>
      </c>
      <c r="U266">
        <v>2.1202251999999362</v>
      </c>
      <c r="V266">
        <v>2.1955158000000665</v>
      </c>
      <c r="W266">
        <v>2.2181052000000818</v>
      </c>
      <c r="X266">
        <v>2.2650955000000295</v>
      </c>
      <c r="Y266">
        <v>2.2968256999999994</v>
      </c>
      <c r="Z266">
        <v>2.3153631999999789</v>
      </c>
      <c r="AA266">
        <v>2.4410768000000189</v>
      </c>
      <c r="AB266">
        <v>2.4760185999999749</v>
      </c>
      <c r="AC266">
        <v>2.5044503000000304</v>
      </c>
      <c r="AD266">
        <v>2.6477122999999665</v>
      </c>
      <c r="AE266">
        <v>2.7010123000000021</v>
      </c>
      <c r="AF266">
        <v>2.6963913999999249</v>
      </c>
      <c r="AG266">
        <v>2.6621699999999464</v>
      </c>
      <c r="AH266">
        <v>2.6132361999999603</v>
      </c>
      <c r="AI266">
        <v>2.5574177999999392</v>
      </c>
      <c r="AJ266">
        <v>2.4985954999999649</v>
      </c>
      <c r="AK266">
        <v>2.4383143000000018</v>
      </c>
    </row>
    <row r="267" spans="1:37" x14ac:dyDescent="0.25">
      <c r="A267" t="s">
        <v>527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532.4890989999999</v>
      </c>
      <c r="I267">
        <v>448.19731300000012</v>
      </c>
      <c r="J267">
        <v>444.65990100000022</v>
      </c>
      <c r="K267">
        <v>450.31597899999997</v>
      </c>
      <c r="L267">
        <v>404.19130100000007</v>
      </c>
      <c r="M267">
        <v>415.26800500000013</v>
      </c>
      <c r="N267">
        <v>418.04947500000003</v>
      </c>
      <c r="O267">
        <v>419.32656800000018</v>
      </c>
      <c r="P267">
        <v>420.06614400000012</v>
      </c>
      <c r="Q267">
        <v>501.27075400000012</v>
      </c>
      <c r="R267">
        <v>326.2155379999997</v>
      </c>
      <c r="S267">
        <v>358.75968999999986</v>
      </c>
      <c r="T267">
        <v>358.02237100000025</v>
      </c>
      <c r="U267">
        <v>355.97920199999999</v>
      </c>
      <c r="V267">
        <v>362.8907200000001</v>
      </c>
      <c r="W267">
        <v>359.62000999999987</v>
      </c>
      <c r="X267">
        <v>357.7148000000002</v>
      </c>
      <c r="Y267">
        <v>356.01789099999974</v>
      </c>
      <c r="Z267">
        <v>354.31168199999979</v>
      </c>
      <c r="AA267">
        <v>291.9795160000001</v>
      </c>
      <c r="AB267">
        <v>333.73821199999998</v>
      </c>
      <c r="AC267">
        <v>328.1200960000001</v>
      </c>
      <c r="AD267">
        <v>876.64009699999974</v>
      </c>
      <c r="AE267">
        <v>788.67992000000004</v>
      </c>
      <c r="AF267">
        <v>784.06068199999982</v>
      </c>
      <c r="AG267">
        <v>788.73811300000034</v>
      </c>
      <c r="AH267">
        <v>792.91527199999973</v>
      </c>
      <c r="AI267">
        <v>795.75583599999982</v>
      </c>
      <c r="AJ267">
        <v>797.50575299999991</v>
      </c>
      <c r="AK267">
        <v>798.36969700000009</v>
      </c>
    </row>
    <row r="268" spans="1:37" x14ac:dyDescent="0.25">
      <c r="A268" t="s">
        <v>528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0.52637509999999565</v>
      </c>
      <c r="I268">
        <v>0.8454005000000393</v>
      </c>
      <c r="J268">
        <v>0.98257919999997512</v>
      </c>
      <c r="K268">
        <v>1.0143750999999952</v>
      </c>
      <c r="L268">
        <v>0.96760389999997187</v>
      </c>
      <c r="M268">
        <v>0.93814500000001999</v>
      </c>
      <c r="N268">
        <v>0.90716359999998986</v>
      </c>
      <c r="O268">
        <v>0.89461890000001176</v>
      </c>
      <c r="P268">
        <v>0.8845145999999886</v>
      </c>
      <c r="Q268">
        <v>0.90722369999997454</v>
      </c>
      <c r="R268">
        <v>1.0451821999999993</v>
      </c>
      <c r="S268">
        <v>1.1270834999999693</v>
      </c>
      <c r="T268">
        <v>1.1821803999999929</v>
      </c>
      <c r="U268">
        <v>1.220761600000003</v>
      </c>
      <c r="V268">
        <v>1.2647758000000522</v>
      </c>
      <c r="W268">
        <v>1.2801830999999879</v>
      </c>
      <c r="X268">
        <v>1.3071517000000199</v>
      </c>
      <c r="Y268">
        <v>1.3261351000000445</v>
      </c>
      <c r="Z268">
        <v>1.3375656999999705</v>
      </c>
      <c r="AA268">
        <v>1.4063985999999886</v>
      </c>
      <c r="AB268">
        <v>1.4290659999999775</v>
      </c>
      <c r="AC268">
        <v>1.4461046000000124</v>
      </c>
      <c r="AD268">
        <v>1.5243778999999904</v>
      </c>
      <c r="AE268">
        <v>1.5570783999999662</v>
      </c>
      <c r="AF268">
        <v>1.5564253999999664</v>
      </c>
      <c r="AG268">
        <v>1.5373862999999801</v>
      </c>
      <c r="AH268">
        <v>1.5089223999999604</v>
      </c>
      <c r="AI268">
        <v>1.47603799999996</v>
      </c>
      <c r="AJ268">
        <v>1.4412829000000329</v>
      </c>
      <c r="AK268">
        <v>1.4057020000000193</v>
      </c>
    </row>
    <row r="269" spans="1:37" x14ac:dyDescent="0.25">
      <c r="A269" t="s">
        <v>529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1294.6218600000002</v>
      </c>
      <c r="I269">
        <v>1163.6413970000003</v>
      </c>
      <c r="J269">
        <v>1166.1289479999996</v>
      </c>
      <c r="K269">
        <v>1176.195001</v>
      </c>
      <c r="L269">
        <v>1033.9667760000002</v>
      </c>
      <c r="M269">
        <v>1101.5313640000004</v>
      </c>
      <c r="N269">
        <v>1089.2476610000003</v>
      </c>
      <c r="O269">
        <v>1093.2476210000004</v>
      </c>
      <c r="P269">
        <v>1079.6246259999998</v>
      </c>
      <c r="Q269">
        <v>1009.1218739999995</v>
      </c>
      <c r="R269">
        <v>1862.1036519999998</v>
      </c>
      <c r="S269">
        <v>1747.5525109999999</v>
      </c>
      <c r="T269">
        <v>1749.9922269999997</v>
      </c>
      <c r="U269">
        <v>1757.3964740000001</v>
      </c>
      <c r="V269">
        <v>1818.866411</v>
      </c>
      <c r="W269">
        <v>1778.6595399999997</v>
      </c>
      <c r="X269">
        <v>1805.2302659999996</v>
      </c>
      <c r="Y269">
        <v>1806.289409</v>
      </c>
      <c r="Z269">
        <v>1807.9730940000009</v>
      </c>
      <c r="AA269">
        <v>2036.4746880000002</v>
      </c>
      <c r="AB269">
        <v>1979.3562460000003</v>
      </c>
      <c r="AC269">
        <v>2003.4947620000003</v>
      </c>
      <c r="AD269">
        <v>2097.9607620000006</v>
      </c>
      <c r="AE269">
        <v>2090.4856209999998</v>
      </c>
      <c r="AF269">
        <v>2090.9937400000008</v>
      </c>
      <c r="AG269">
        <v>2091.6863569999996</v>
      </c>
      <c r="AH269">
        <v>2091.7991969999994</v>
      </c>
      <c r="AI269">
        <v>2091.4090259999994</v>
      </c>
      <c r="AJ269">
        <v>2090.6420860000007</v>
      </c>
      <c r="AK269">
        <v>2089.5909260000008</v>
      </c>
    </row>
    <row r="270" spans="1:37" x14ac:dyDescent="0.25">
      <c r="A270" t="s">
        <v>530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2.0009342999999831</v>
      </c>
      <c r="I270">
        <v>2.0004628999999738</v>
      </c>
      <c r="J270">
        <v>2.0708002000000079</v>
      </c>
      <c r="K270">
        <v>2.1011724999999899</v>
      </c>
      <c r="L270">
        <v>2.0868477999999868</v>
      </c>
      <c r="M270">
        <v>2.0798584000000062</v>
      </c>
      <c r="N270">
        <v>2.069511800000015</v>
      </c>
      <c r="O270">
        <v>2.0676588999999979</v>
      </c>
      <c r="P270">
        <v>2.0657047999999918</v>
      </c>
      <c r="Q270">
        <v>2.0811857999999859</v>
      </c>
      <c r="R270">
        <v>13.430449900000013</v>
      </c>
      <c r="S270">
        <v>12.293052799999998</v>
      </c>
      <c r="T270">
        <v>12.294832700000001</v>
      </c>
      <c r="U270">
        <v>12.407240000000002</v>
      </c>
      <c r="V270">
        <v>12.513383000000005</v>
      </c>
      <c r="W270">
        <v>12.584037899999998</v>
      </c>
      <c r="X270">
        <v>12.645702400000005</v>
      </c>
      <c r="Y270">
        <v>12.691205100000019</v>
      </c>
      <c r="Z270">
        <v>12.723872800000009</v>
      </c>
      <c r="AA270">
        <v>12.78238970000001</v>
      </c>
      <c r="AB270">
        <v>4.9249571999999944</v>
      </c>
      <c r="AC270">
        <v>5.7456143000000282</v>
      </c>
      <c r="AD270">
        <v>5.8169797999999844</v>
      </c>
      <c r="AE270">
        <v>5.7794221999999991</v>
      </c>
      <c r="AF270">
        <v>5.7276396999999974</v>
      </c>
      <c r="AG270">
        <v>5.6770662999999786</v>
      </c>
      <c r="AH270">
        <v>5.6303555000000074</v>
      </c>
      <c r="AI270">
        <v>5.5877244999999789</v>
      </c>
      <c r="AJ270">
        <v>5.5486989000000335</v>
      </c>
      <c r="AK270">
        <v>5.5125393000000145</v>
      </c>
    </row>
    <row r="271" spans="1:37" x14ac:dyDescent="0.25">
      <c r="A271" t="s">
        <v>531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102.03078999999707</v>
      </c>
      <c r="I271">
        <v>145.31951999999728</v>
      </c>
      <c r="J271">
        <v>164.42545000000246</v>
      </c>
      <c r="K271">
        <v>166.81864000000496</v>
      </c>
      <c r="L271">
        <v>151.81912000000011</v>
      </c>
      <c r="M271">
        <v>136.53383000000031</v>
      </c>
      <c r="N271">
        <v>114.50417999999627</v>
      </c>
      <c r="O271">
        <v>92.283920000001672</v>
      </c>
      <c r="P271">
        <v>67.655780000000959</v>
      </c>
      <c r="Q271">
        <v>48.580909999996948</v>
      </c>
      <c r="R271">
        <v>51.074669999994512</v>
      </c>
      <c r="S271">
        <v>40.453780000003462</v>
      </c>
      <c r="T271">
        <v>29.723870000001625</v>
      </c>
      <c r="U271">
        <v>18.770980000001146</v>
      </c>
      <c r="V271">
        <v>11.255149999997229</v>
      </c>
      <c r="W271">
        <v>-0.22650000000430737</v>
      </c>
      <c r="X271">
        <v>-6.528279999998631</v>
      </c>
      <c r="Y271">
        <v>-13.02274000000034</v>
      </c>
      <c r="Z271">
        <v>-18.652399999991758</v>
      </c>
      <c r="AA271">
        <v>-10.796510000000126</v>
      </c>
      <c r="AB271">
        <v>-12.02730000000156</v>
      </c>
      <c r="AC271">
        <v>-10.566649999993388</v>
      </c>
      <c r="AD271">
        <v>3.4278900000063004</v>
      </c>
      <c r="AE271">
        <v>7.4292900000000373</v>
      </c>
      <c r="AF271">
        <v>7.9814900000055786</v>
      </c>
      <c r="AG271">
        <v>6.5431099999987055</v>
      </c>
      <c r="AH271">
        <v>3.8920599999983096</v>
      </c>
      <c r="AI271">
        <v>0.62739999999757856</v>
      </c>
      <c r="AJ271">
        <v>-2.8099099999963073</v>
      </c>
      <c r="AK271">
        <v>-6.1232199999940349</v>
      </c>
    </row>
    <row r="272" spans="1:37" x14ac:dyDescent="0.25">
      <c r="A272" t="s">
        <v>532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4094.6450000000186</v>
      </c>
      <c r="I272">
        <v>5779.3000000000466</v>
      </c>
      <c r="J272">
        <v>6641.5419999998994</v>
      </c>
      <c r="K272">
        <v>7026.9599999999627</v>
      </c>
      <c r="L272">
        <v>6883.9399999999441</v>
      </c>
      <c r="M272">
        <v>6849.8559999999125</v>
      </c>
      <c r="N272">
        <v>6602.3950000000186</v>
      </c>
      <c r="O272">
        <v>6364.1629999999423</v>
      </c>
      <c r="P272">
        <v>6009.2849999999162</v>
      </c>
      <c r="Q272">
        <v>5834.8600000001024</v>
      </c>
      <c r="R272">
        <v>6452.4329999999609</v>
      </c>
      <c r="S272">
        <v>6458.2030000002123</v>
      </c>
      <c r="T272">
        <v>6416.3470000000671</v>
      </c>
      <c r="U272">
        <v>6326.4729999999981</v>
      </c>
      <c r="V272">
        <v>6332.9869999999646</v>
      </c>
      <c r="W272">
        <v>6135.1759999999776</v>
      </c>
      <c r="X272">
        <v>6103.8689999999478</v>
      </c>
      <c r="Y272">
        <v>6017.3469999998342</v>
      </c>
      <c r="Z272">
        <v>5923.2609999999404</v>
      </c>
      <c r="AA272">
        <v>6326.9130000001751</v>
      </c>
      <c r="AB272">
        <v>6328.0610000002198</v>
      </c>
      <c r="AC272">
        <v>6425.5789999999106</v>
      </c>
      <c r="AD272">
        <v>7024.9780000001192</v>
      </c>
      <c r="AE272">
        <v>7204.87900000019</v>
      </c>
      <c r="AF272">
        <v>7255.219000000041</v>
      </c>
      <c r="AG272">
        <v>7239.9499999997206</v>
      </c>
      <c r="AH272">
        <v>7186.7909999997355</v>
      </c>
      <c r="AI272">
        <v>7113.3299999996088</v>
      </c>
      <c r="AJ272">
        <v>7030.9710000003688</v>
      </c>
      <c r="AK272">
        <v>6946.6219999999739</v>
      </c>
    </row>
    <row r="273" spans="1:37" x14ac:dyDescent="0.25">
      <c r="A273" t="s">
        <v>533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128.36065000000235</v>
      </c>
      <c r="I273">
        <v>174.48990000000049</v>
      </c>
      <c r="J273">
        <v>198.51716999999917</v>
      </c>
      <c r="K273">
        <v>210.96826000000146</v>
      </c>
      <c r="L273">
        <v>208.74605000000156</v>
      </c>
      <c r="M273">
        <v>212.6412399999972</v>
      </c>
      <c r="N273">
        <v>210.53573999999935</v>
      </c>
      <c r="O273">
        <v>209.08621999999741</v>
      </c>
      <c r="P273">
        <v>204.030439999995</v>
      </c>
      <c r="Q273">
        <v>203.47602000000188</v>
      </c>
      <c r="R273">
        <v>231.03581000000122</v>
      </c>
      <c r="S273">
        <v>233.92066999999952</v>
      </c>
      <c r="T273">
        <v>235.22583000000304</v>
      </c>
      <c r="U273">
        <v>234.74197000000277</v>
      </c>
      <c r="V273">
        <v>237.11781999999948</v>
      </c>
      <c r="W273">
        <v>232.06257000000187</v>
      </c>
      <c r="X273">
        <v>231.8920700000017</v>
      </c>
      <c r="Y273">
        <v>229.51622000000498</v>
      </c>
      <c r="Z273">
        <v>226.52302000000054</v>
      </c>
      <c r="AA273">
        <v>239.66920000000391</v>
      </c>
      <c r="AB273">
        <v>238.1079499999978</v>
      </c>
      <c r="AC273">
        <v>239.82252000000153</v>
      </c>
      <c r="AD273">
        <v>256.45100000000093</v>
      </c>
      <c r="AE273">
        <v>259.93381000000227</v>
      </c>
      <c r="AF273">
        <v>260.16881000000285</v>
      </c>
      <c r="AG273">
        <v>258.93763000000035</v>
      </c>
      <c r="AH273">
        <v>256.87758000000031</v>
      </c>
      <c r="AI273">
        <v>254.40690999999788</v>
      </c>
      <c r="AJ273">
        <v>251.79030000000057</v>
      </c>
      <c r="AK273">
        <v>249.1730699999971</v>
      </c>
    </row>
    <row r="274" spans="1:37" x14ac:dyDescent="0.25">
      <c r="A274" t="s">
        <v>677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678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679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680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681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682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683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684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685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686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687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688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689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690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691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692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693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694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696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697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698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602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603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604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605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606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608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609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6029.5</v>
      </c>
      <c r="I305">
        <v>6029.5</v>
      </c>
      <c r="J305">
        <v>6029.5</v>
      </c>
      <c r="K305">
        <v>6029.5</v>
      </c>
      <c r="L305">
        <v>5157.1000000000004</v>
      </c>
      <c r="M305">
        <v>5512.5</v>
      </c>
      <c r="N305">
        <v>5512.5</v>
      </c>
      <c r="O305">
        <v>5512.5</v>
      </c>
      <c r="P305">
        <v>5512.5</v>
      </c>
      <c r="Q305">
        <v>5429.2</v>
      </c>
      <c r="R305">
        <v>4698</v>
      </c>
      <c r="S305">
        <v>4698</v>
      </c>
      <c r="T305">
        <v>4698</v>
      </c>
      <c r="U305">
        <v>4698</v>
      </c>
      <c r="V305">
        <v>4534</v>
      </c>
      <c r="W305">
        <v>4218.7</v>
      </c>
      <c r="X305">
        <v>4218.7</v>
      </c>
      <c r="Y305">
        <v>4218.7</v>
      </c>
      <c r="Z305">
        <v>4218.7</v>
      </c>
      <c r="AA305">
        <v>4483.7</v>
      </c>
      <c r="AB305">
        <v>4192.6000000000004</v>
      </c>
      <c r="AC305">
        <v>4192.6000000000004</v>
      </c>
      <c r="AD305">
        <v>4192.6000000000004</v>
      </c>
      <c r="AE305">
        <v>4192.6000000000004</v>
      </c>
      <c r="AF305">
        <v>4192.6000000000004</v>
      </c>
      <c r="AG305">
        <v>4192.6000000000004</v>
      </c>
      <c r="AH305">
        <v>4192.6000000000004</v>
      </c>
      <c r="AI305">
        <v>4192.6000000000004</v>
      </c>
      <c r="AJ305">
        <v>4192.6000000000004</v>
      </c>
      <c r="AK305">
        <v>4192.6000000000004</v>
      </c>
    </row>
    <row r="306" spans="1:37" x14ac:dyDescent="0.25">
      <c r="A306" t="s">
        <v>610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1395.9</v>
      </c>
      <c r="I306">
        <v>1395.9</v>
      </c>
      <c r="J306">
        <v>1395.9</v>
      </c>
      <c r="K306">
        <v>1395.9</v>
      </c>
      <c r="L306">
        <v>1395.9</v>
      </c>
      <c r="M306">
        <v>1395.9</v>
      </c>
      <c r="N306">
        <v>1210.4000000000001</v>
      </c>
      <c r="O306">
        <v>1210.4000000000001</v>
      </c>
      <c r="P306">
        <v>954.4</v>
      </c>
      <c r="Q306">
        <v>954.4</v>
      </c>
      <c r="R306">
        <v>3381.2</v>
      </c>
      <c r="S306">
        <v>2905.2</v>
      </c>
      <c r="T306">
        <v>2905.2</v>
      </c>
      <c r="U306">
        <v>2905.2</v>
      </c>
      <c r="V306">
        <v>2905.2</v>
      </c>
      <c r="W306">
        <v>2905.2</v>
      </c>
      <c r="X306">
        <v>3178.2</v>
      </c>
      <c r="Y306">
        <v>3178.2</v>
      </c>
      <c r="Z306">
        <v>3178.2</v>
      </c>
      <c r="AA306">
        <v>3178.2</v>
      </c>
      <c r="AB306">
        <v>3178.2</v>
      </c>
      <c r="AC306">
        <v>3465.2</v>
      </c>
      <c r="AD306">
        <v>3465.2</v>
      </c>
      <c r="AE306">
        <v>3465.2</v>
      </c>
      <c r="AF306">
        <v>3465.2</v>
      </c>
      <c r="AG306">
        <v>3465.2</v>
      </c>
      <c r="AH306">
        <v>3465.2</v>
      </c>
      <c r="AI306">
        <v>3465.2</v>
      </c>
      <c r="AJ306">
        <v>3465.2</v>
      </c>
      <c r="AK306">
        <v>3465.2</v>
      </c>
    </row>
    <row r="307" spans="1:37" x14ac:dyDescent="0.25">
      <c r="A307" t="s">
        <v>611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795.1</v>
      </c>
      <c r="I307">
        <v>795.1</v>
      </c>
      <c r="J307">
        <v>795.1</v>
      </c>
      <c r="K307">
        <v>795.1</v>
      </c>
      <c r="L307">
        <v>934.6</v>
      </c>
      <c r="M307">
        <v>934.6</v>
      </c>
      <c r="N307">
        <v>921.4</v>
      </c>
      <c r="O307">
        <v>921.4</v>
      </c>
      <c r="P307">
        <v>905.4</v>
      </c>
      <c r="Q307">
        <v>962.8</v>
      </c>
      <c r="R307">
        <v>1513.2</v>
      </c>
      <c r="S307">
        <v>1479.2</v>
      </c>
      <c r="T307">
        <v>1479.2</v>
      </c>
      <c r="U307">
        <v>1479.2</v>
      </c>
      <c r="V307">
        <v>1480.1</v>
      </c>
      <c r="W307">
        <v>1480.1</v>
      </c>
      <c r="X307">
        <v>1499.6</v>
      </c>
      <c r="Y307">
        <v>1499.6</v>
      </c>
      <c r="Z307">
        <v>1499.6</v>
      </c>
      <c r="AA307">
        <v>1601</v>
      </c>
      <c r="AB307">
        <v>1601</v>
      </c>
      <c r="AC307">
        <v>1621.5</v>
      </c>
      <c r="AD307">
        <v>1621.5</v>
      </c>
      <c r="AE307">
        <v>1621.5</v>
      </c>
      <c r="AF307">
        <v>1621.5</v>
      </c>
      <c r="AG307">
        <v>1621.5</v>
      </c>
      <c r="AH307">
        <v>1621.5</v>
      </c>
      <c r="AI307">
        <v>1621.5</v>
      </c>
      <c r="AJ307">
        <v>1621.5</v>
      </c>
      <c r="AK307">
        <v>1621.5</v>
      </c>
    </row>
    <row r="308" spans="1:37" x14ac:dyDescent="0.25">
      <c r="A308" t="s">
        <v>612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1141.8</v>
      </c>
      <c r="I308">
        <v>1173.3</v>
      </c>
      <c r="J308">
        <v>1204.9000000000001</v>
      </c>
      <c r="K308">
        <v>1236.7</v>
      </c>
      <c r="L308">
        <v>1397.7</v>
      </c>
      <c r="M308">
        <v>1429.9</v>
      </c>
      <c r="N308">
        <v>1462.3</v>
      </c>
      <c r="O308">
        <v>1495</v>
      </c>
      <c r="P308">
        <v>1438.4</v>
      </c>
      <c r="Q308">
        <v>1807.5</v>
      </c>
      <c r="R308">
        <v>669</v>
      </c>
      <c r="S308">
        <v>687.4</v>
      </c>
      <c r="T308">
        <v>705.9</v>
      </c>
      <c r="U308">
        <v>724.5</v>
      </c>
      <c r="V308">
        <v>1079</v>
      </c>
      <c r="W308">
        <v>1097.7</v>
      </c>
      <c r="X308">
        <v>1116.5</v>
      </c>
      <c r="Y308">
        <v>1135.4000000000001</v>
      </c>
      <c r="Z308">
        <v>1154.4000000000001</v>
      </c>
      <c r="AA308">
        <v>1624.3</v>
      </c>
      <c r="AB308">
        <v>1576.6</v>
      </c>
      <c r="AC308">
        <v>1593.8</v>
      </c>
      <c r="AD308">
        <v>1611</v>
      </c>
      <c r="AE308">
        <v>1628.3</v>
      </c>
      <c r="AF308">
        <v>1645.7</v>
      </c>
      <c r="AG308">
        <v>1663.2</v>
      </c>
      <c r="AH308">
        <v>1680.8</v>
      </c>
      <c r="AI308">
        <v>1698.4</v>
      </c>
      <c r="AJ308">
        <v>1716.1</v>
      </c>
      <c r="AK308">
        <v>1734.1</v>
      </c>
    </row>
    <row r="309" spans="1:37" x14ac:dyDescent="0.25">
      <c r="A309" t="s">
        <v>613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703.8</v>
      </c>
      <c r="I309">
        <v>754.2</v>
      </c>
      <c r="J309">
        <v>804.8</v>
      </c>
      <c r="K309">
        <v>818.5</v>
      </c>
      <c r="L309">
        <v>1130.8</v>
      </c>
      <c r="M309">
        <v>1167.0999999999999</v>
      </c>
      <c r="N309">
        <v>1149.0999999999999</v>
      </c>
      <c r="O309">
        <v>1170.9000000000001</v>
      </c>
      <c r="P309">
        <v>1176.7</v>
      </c>
      <c r="Q309">
        <v>1093.7</v>
      </c>
      <c r="R309">
        <v>1666.3</v>
      </c>
      <c r="S309">
        <v>1561.8</v>
      </c>
      <c r="T309">
        <v>1552.2</v>
      </c>
      <c r="U309">
        <v>1542.6</v>
      </c>
      <c r="V309">
        <v>1638.9</v>
      </c>
      <c r="W309">
        <v>1629.3</v>
      </c>
      <c r="X309">
        <v>1678.2</v>
      </c>
      <c r="Y309">
        <v>1668.6</v>
      </c>
      <c r="Z309">
        <v>1659</v>
      </c>
      <c r="AA309">
        <v>2213.1</v>
      </c>
      <c r="AB309">
        <v>2203.5</v>
      </c>
      <c r="AC309">
        <v>2255.5</v>
      </c>
      <c r="AD309">
        <v>2620.1999999999998</v>
      </c>
      <c r="AE309">
        <v>2610.6</v>
      </c>
      <c r="AF309">
        <v>2601</v>
      </c>
      <c r="AG309">
        <v>2591.4</v>
      </c>
      <c r="AH309">
        <v>2581.9</v>
      </c>
      <c r="AI309">
        <v>2572.3000000000002</v>
      </c>
      <c r="AJ309">
        <v>2562.6999999999998</v>
      </c>
      <c r="AK309">
        <v>2553.1</v>
      </c>
    </row>
    <row r="310" spans="1:37" x14ac:dyDescent="0.25">
      <c r="A310" t="s">
        <v>614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t="s">
        <v>615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1259.2</v>
      </c>
      <c r="I311">
        <v>1261.9000000000001</v>
      </c>
      <c r="J311">
        <v>1260.7</v>
      </c>
      <c r="K311">
        <v>1259.5</v>
      </c>
      <c r="L311">
        <v>1134.8</v>
      </c>
      <c r="M311">
        <v>1133.5999999999999</v>
      </c>
      <c r="N311">
        <v>1132.4000000000001</v>
      </c>
      <c r="O311">
        <v>1131.2</v>
      </c>
      <c r="P311">
        <v>1130</v>
      </c>
      <c r="Q311">
        <v>1322.5</v>
      </c>
      <c r="R311">
        <v>925.1</v>
      </c>
      <c r="S311">
        <v>945.8</v>
      </c>
      <c r="T311">
        <v>941.7</v>
      </c>
      <c r="U311">
        <v>937.5</v>
      </c>
      <c r="V311">
        <v>954.7</v>
      </c>
      <c r="W311">
        <v>950.6</v>
      </c>
      <c r="X311">
        <v>946.4</v>
      </c>
      <c r="Y311">
        <v>942.3</v>
      </c>
      <c r="Z311">
        <v>938.2</v>
      </c>
      <c r="AA311">
        <v>787.4</v>
      </c>
      <c r="AB311">
        <v>866.4</v>
      </c>
      <c r="AC311">
        <v>864.3</v>
      </c>
      <c r="AD311">
        <v>2172.4</v>
      </c>
      <c r="AE311">
        <v>2170.3000000000002</v>
      </c>
      <c r="AF311">
        <v>2168.1</v>
      </c>
      <c r="AG311">
        <v>2166</v>
      </c>
      <c r="AH311">
        <v>2163.9</v>
      </c>
      <c r="AI311">
        <v>2161.8000000000002</v>
      </c>
      <c r="AJ311">
        <v>2159.6999999999998</v>
      </c>
      <c r="AK311">
        <v>2157.4</v>
      </c>
    </row>
    <row r="312" spans="1:37" x14ac:dyDescent="0.25">
      <c r="A312" t="s">
        <v>616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617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2562.5</v>
      </c>
      <c r="I313">
        <v>2565.5</v>
      </c>
      <c r="J313">
        <v>2572.4</v>
      </c>
      <c r="K313">
        <v>2570.1</v>
      </c>
      <c r="L313">
        <v>2265.3000000000002</v>
      </c>
      <c r="M313">
        <v>2357.8000000000002</v>
      </c>
      <c r="N313">
        <v>2331.3000000000002</v>
      </c>
      <c r="O313">
        <v>2331.3000000000002</v>
      </c>
      <c r="P313">
        <v>2299.3000000000002</v>
      </c>
      <c r="Q313">
        <v>2150.6999999999998</v>
      </c>
      <c r="R313">
        <v>3831.5</v>
      </c>
      <c r="S313">
        <v>3767.1</v>
      </c>
      <c r="T313">
        <v>3767.1</v>
      </c>
      <c r="U313">
        <v>3767.1</v>
      </c>
      <c r="V313">
        <v>3877.6</v>
      </c>
      <c r="W313">
        <v>3798.7</v>
      </c>
      <c r="X313">
        <v>3837.7</v>
      </c>
      <c r="Y313">
        <v>3837.7</v>
      </c>
      <c r="Z313">
        <v>3837.7</v>
      </c>
      <c r="AA313">
        <v>4290.5</v>
      </c>
      <c r="AB313">
        <v>4217.8</v>
      </c>
      <c r="AC313">
        <v>4258.8</v>
      </c>
      <c r="AD313">
        <v>4445.8999999999996</v>
      </c>
      <c r="AE313">
        <v>4445.8999999999996</v>
      </c>
      <c r="AF313">
        <v>4445.8999999999996</v>
      </c>
      <c r="AG313">
        <v>4445.8999999999996</v>
      </c>
      <c r="AH313">
        <v>4445.8999999999996</v>
      </c>
      <c r="AI313">
        <v>4445.8999999999996</v>
      </c>
      <c r="AJ313">
        <v>4445.8999999999996</v>
      </c>
      <c r="AK313">
        <v>4445.8999999999996</v>
      </c>
    </row>
    <row r="314" spans="1:37" x14ac:dyDescent="0.25">
      <c r="A314" t="s">
        <v>618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3.5</v>
      </c>
      <c r="I314">
        <v>3.5</v>
      </c>
      <c r="J314">
        <v>3.5</v>
      </c>
      <c r="K314">
        <v>3.5</v>
      </c>
      <c r="L314">
        <v>3.5</v>
      </c>
      <c r="M314">
        <v>3.5</v>
      </c>
      <c r="N314">
        <v>3.5</v>
      </c>
      <c r="O314">
        <v>3.5</v>
      </c>
      <c r="P314">
        <v>3.5</v>
      </c>
      <c r="Q314">
        <v>3.5</v>
      </c>
      <c r="R314">
        <v>26.6</v>
      </c>
      <c r="S314">
        <v>26.6</v>
      </c>
      <c r="T314">
        <v>26.6</v>
      </c>
      <c r="U314">
        <v>26.6</v>
      </c>
      <c r="V314">
        <v>26.6</v>
      </c>
      <c r="W314">
        <v>26.6</v>
      </c>
      <c r="X314">
        <v>26.6</v>
      </c>
      <c r="Y314">
        <v>26.6</v>
      </c>
      <c r="Z314">
        <v>26.6</v>
      </c>
      <c r="AA314">
        <v>26.6</v>
      </c>
      <c r="AB314">
        <v>10.4</v>
      </c>
      <c r="AC314">
        <v>10.4</v>
      </c>
      <c r="AD314">
        <v>10.4</v>
      </c>
      <c r="AE314">
        <v>10.4</v>
      </c>
      <c r="AF314">
        <v>10.4</v>
      </c>
      <c r="AG314">
        <v>10.4</v>
      </c>
      <c r="AH314">
        <v>10.4</v>
      </c>
      <c r="AI314">
        <v>10.4</v>
      </c>
      <c r="AJ314">
        <v>10.4</v>
      </c>
      <c r="AK314">
        <v>10.4</v>
      </c>
    </row>
    <row r="315" spans="1:37" x14ac:dyDescent="0.25">
      <c r="A315" t="s">
        <v>619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620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621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623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624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625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626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627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628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629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630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631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632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633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634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t="s">
        <v>635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636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t="s">
        <v>637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 x14ac:dyDescent="0.25">
      <c r="A334" t="s">
        <v>638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</row>
    <row r="335" spans="1:37" x14ac:dyDescent="0.25">
      <c r="A335" t="s">
        <v>639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</row>
    <row r="336" spans="1:37" x14ac:dyDescent="0.25">
      <c r="A336" t="s">
        <v>640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t="s">
        <v>641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642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643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644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645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646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647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648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649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650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651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652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653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</row>
    <row r="350" spans="1:37" x14ac:dyDescent="0.25">
      <c r="A350" t="s">
        <v>654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</row>
    <row r="351" spans="1:37" x14ac:dyDescent="0.25">
      <c r="A351" t="s">
        <v>655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</row>
    <row r="352" spans="1:37" x14ac:dyDescent="0.25">
      <c r="A352" t="s">
        <v>656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 x14ac:dyDescent="0.25">
      <c r="A353" t="s">
        <v>657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</row>
    <row r="354" spans="1:37" x14ac:dyDescent="0.25">
      <c r="A354" t="s">
        <v>658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</row>
    <row r="355" spans="1:37" x14ac:dyDescent="0.25">
      <c r="A355" t="s">
        <v>659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t="s">
        <v>660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661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 x14ac:dyDescent="0.25">
      <c r="A358" t="s">
        <v>662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663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664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665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7"/>
  <sheetViews>
    <sheetView zoomScale="85" zoomScaleNormal="85" zoomScalePageLayoutView="85" workbookViewId="0">
      <pane xSplit="2" ySplit="1" topLeftCell="F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4.9673948777216086E-2</v>
      </c>
      <c r="D26" s="52">
        <f>VLOOKUP($B26,Macro!$A$1:$CI$100,MATCH(DATE(D$1,1,1),Macro!$A$1:$CI$1,0),FALSE)</f>
        <v>7.9617763173817427E-2</v>
      </c>
      <c r="E26" s="52">
        <f>VLOOKUP($B26,Macro!$A$1:$CI$100,MATCH(DATE(E$1,1,1),Macro!$A$1:$CI$1,0),FALSE)</f>
        <v>9.3043703379765058E-2</v>
      </c>
      <c r="F26" s="52">
        <f>VLOOKUP($B26,Macro!$A$1:$CI$100,MATCH(DATE(F$1,1,1),Macro!$A$1:$CI$1,0),FALSE)</f>
        <v>9.7126085816391858E-2</v>
      </c>
      <c r="G26" s="52">
        <f>VLOOKUP($B26,Macro!$A$1:$CI$100,MATCH(DATE(G$1,1,1),Macro!$A$1:$CI$1,0),FALSE)</f>
        <v>9.4193074600104135E-2</v>
      </c>
      <c r="H26" s="52">
        <f>VLOOKUP($B26,Macro!$A$1:$CI$100,MATCH(DATE(H$1,1,1),Macro!$A$1:$CI$1,0),FALSE)</f>
        <v>9.2480729730371664E-2</v>
      </c>
      <c r="I26" s="52">
        <f>VLOOKUP($B26,Macro!$A$1:$CI$100,MATCH(DATE(I$1,1,1),Macro!$A$1:$CI$1,0),FALSE)</f>
        <v>9.0006271673748306E-2</v>
      </c>
      <c r="J26" s="52">
        <f>VLOOKUP($B26,Macro!$A$1:$CI$100,MATCH(DATE(J$1,1,1),Macro!$A$1:$CI$1,0),FALSE)</f>
        <v>8.8605104352724395E-2</v>
      </c>
      <c r="K26" s="52">
        <f>VLOOKUP($B26,Macro!$A$1:$CI$100,MATCH(DATE(K$1,1,1),Macro!$A$1:$CI$1,0),FALSE)</f>
        <v>8.6705063732574666E-2</v>
      </c>
      <c r="L26" s="52">
        <f>VLOOKUP($B26,Macro!$A$1:$CI$100,MATCH(DATE(L$1,1,1),Macro!$A$1:$CI$1,0),FALSE)</f>
        <v>8.76084046543254E-2</v>
      </c>
      <c r="M26" s="52">
        <f>VLOOKUP($B26,Macro!$A$1:$CI$100,MATCH(DATE(M$1,1,1),Macro!$A$1:$CI$1,0),FALSE)</f>
        <v>9.7780776286841481E-2</v>
      </c>
      <c r="N26" s="52">
        <f>VLOOKUP($B26,Macro!$A$1:$CI$100,MATCH(DATE(N$1,1,1),Macro!$A$1:$CI$1,0),FALSE)</f>
        <v>0.10290876393443991</v>
      </c>
      <c r="O26" s="52">
        <f>VLOOKUP($B26,Macro!$A$1:$CI$100,MATCH(DATE(O$1,1,1),Macro!$A$1:$CI$1,0),FALSE)</f>
        <v>0.10559190321613157</v>
      </c>
      <c r="P26" s="52">
        <f>VLOOKUP($B26,Macro!$A$1:$CI$100,MATCH(DATE(P$1,1,1),Macro!$A$1:$CI$1,0),FALSE)</f>
        <v>0.1068609226270555</v>
      </c>
      <c r="Q26" s="52">
        <f>VLOOKUP($B26,Macro!$A$1:$CI$100,MATCH(DATE(Q$1,1,1),Macro!$A$1:$CI$1,0),FALSE)</f>
        <v>0.10887202107814123</v>
      </c>
      <c r="R26" s="52">
        <f>VLOOKUP($B26,Macro!$A$1:$CI$100,MATCH(DATE(R$1,1,1),Macro!$A$1:$CI$1,0),FALSE)</f>
        <v>0.10843909303610687</v>
      </c>
      <c r="S26" s="52">
        <f>VLOOKUP($B26,Macro!$A$1:$CI$100,MATCH(DATE(S$1,1,1),Macro!$A$1:$CI$1,0),FALSE)</f>
        <v>0.10897883940417148</v>
      </c>
      <c r="T26" s="52">
        <f>VLOOKUP($B26,Macro!$A$1:$CI$100,MATCH(DATE(T$1,1,1),Macro!$A$1:$CI$1,0),FALSE)</f>
        <v>0.10878632824847721</v>
      </c>
      <c r="U26" s="52">
        <f>VLOOKUP($B26,Macro!$A$1:$CI$100,MATCH(DATE(U$1,1,1),Macro!$A$1:$CI$1,0),FALSE)</f>
        <v>0.10803030444462797</v>
      </c>
      <c r="V26" s="52">
        <f>VLOOKUP($B26,Macro!$A$1:$CI$100,MATCH(DATE(V$1,1,1),Macro!$A$1:$CI$1,0),FALSE)</f>
        <v>0.11193186200282271</v>
      </c>
      <c r="W26" s="52">
        <f>VLOOKUP($B26,Macro!$A$1:$CI$100,MATCH(DATE(W$1,1,1),Macro!$A$1:$CI$1,0),FALSE)</f>
        <v>0.11224144270040154</v>
      </c>
      <c r="X26" s="52">
        <f>VLOOKUP($B26,Macro!$A$1:$CI$100,MATCH(DATE(X$1,1,1),Macro!$A$1:$CI$1,0),FALSE)</f>
        <v>0.1123842915199038</v>
      </c>
      <c r="Y26" s="52">
        <f>VLOOKUP($B26,Macro!$A$1:$CI$100,MATCH(DATE(Y$1,1,1),Macro!$A$1:$CI$1,0),FALSE)</f>
        <v>0.1173840030388741</v>
      </c>
      <c r="Z26" s="52">
        <f>VLOOKUP($B26,Macro!$A$1:$CI$100,MATCH(DATE(Z$1,1,1),Macro!$A$1:$CI$1,0),FALSE)</f>
        <v>0.11884846291552394</v>
      </c>
      <c r="AA26" s="52">
        <f>VLOOKUP($B26,Macro!$A$1:$CI$100,MATCH(DATE(AA$1,1,1),Macro!$A$1:$CI$1,0),FALSE)</f>
        <v>0.11794100206848641</v>
      </c>
      <c r="AB26" s="52">
        <f>VLOOKUP($B26,Macro!$A$1:$CI$100,MATCH(DATE(AB$1,1,1),Macro!$A$1:$CI$1,0),FALSE)</f>
        <v>0.11580070165536485</v>
      </c>
      <c r="AC26" s="52">
        <f>VLOOKUP($B26,Macro!$A$1:$CI$100,MATCH(DATE(AC$1,1,1),Macro!$A$1:$CI$1,0),FALSE)</f>
        <v>0.11307187888697547</v>
      </c>
      <c r="AD26" s="52">
        <f>VLOOKUP($B26,Macro!$A$1:$CI$100,MATCH(DATE(AD$1,1,1),Macro!$A$1:$CI$1,0),FALSE)</f>
        <v>0.1100922848747094</v>
      </c>
      <c r="AE26" s="52">
        <f>VLOOKUP($B26,Macro!$A$1:$CI$100,MATCH(DATE(AE$1,1,1),Macro!$A$1:$CI$1,0),FALSE)</f>
        <v>0.10702840309956897</v>
      </c>
      <c r="AF26" s="52">
        <f>VLOOKUP($B26,Macro!$A$1:$CI$100,MATCH(DATE(AF$1,1,1),Macro!$A$1:$CI$1,0),FALSE)</f>
        <v>0.1039511851766059</v>
      </c>
      <c r="AG26" s="52"/>
      <c r="AH26" s="65">
        <f t="shared" ref="AH26:AH31" si="1">AVERAGE(C26:G26)</f>
        <v>8.2730915149458906E-2</v>
      </c>
      <c r="AI26" s="65">
        <f t="shared" ref="AI26:AI31" si="2">AVERAGE(H26:L26)</f>
        <v>8.9081114828748892E-2</v>
      </c>
      <c r="AJ26" s="65">
        <f t="shared" ref="AJ26:AJ31" si="3">AVERAGE(M26:Q26)</f>
        <v>0.10440287742852192</v>
      </c>
      <c r="AK26" s="65">
        <f t="shared" ref="AK26:AK31" si="4">AVERAGE(R26:V26)</f>
        <v>0.10923328542724124</v>
      </c>
      <c r="AL26" s="65">
        <f t="shared" ref="AL26:AL31" si="5">AVERAGE(W26:AA26)</f>
        <v>0.11575984044863796</v>
      </c>
      <c r="AM26" s="65">
        <f t="shared" ref="AM26:AM31" si="6">AVERAGE(AB26:AF26)</f>
        <v>0.1099888907386449</v>
      </c>
      <c r="AN26" s="66"/>
      <c r="AO26" s="65">
        <f t="shared" ref="AO26:AO31" si="7">AVERAGE(AH26:AI26)</f>
        <v>8.5906014989103899E-2</v>
      </c>
      <c r="AP26" s="65">
        <f t="shared" ref="AP26:AP31" si="8">AVERAGE(AJ26:AK26)</f>
        <v>0.10681808142788157</v>
      </c>
      <c r="AQ26" s="65">
        <f t="shared" ref="AQ26:AQ31" si="9">AVERAGE(AL26:AM26)</f>
        <v>0.11287436559364143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0.58712053947566534</v>
      </c>
      <c r="D27" s="52">
        <f>VLOOKUP($B27,Macro!$A$1:$CI$100,MATCH(DATE(D$1,1,1),Macro!$A$1:$CI$1,0),FALSE)</f>
        <v>0.58334771182987744</v>
      </c>
      <c r="E27" s="52">
        <f>VLOOKUP($B27,Macro!$A$1:$CI$100,MATCH(DATE(E$1,1,1),Macro!$A$1:$CI$1,0),FALSE)</f>
        <v>0.57957785346877444</v>
      </c>
      <c r="F27" s="52">
        <f>VLOOKUP($B27,Macro!$A$1:$CI$100,MATCH(DATE(F$1,1,1),Macro!$A$1:$CI$1,0),FALSE)</f>
        <v>0.57394126410121593</v>
      </c>
      <c r="G27" s="52">
        <f>VLOOKUP($B27,Macro!$A$1:$CI$100,MATCH(DATE(G$1,1,1),Macro!$A$1:$CI$1,0),FALSE)</f>
        <v>0.53899533456214621</v>
      </c>
      <c r="H27" s="52">
        <f>VLOOKUP($B27,Macro!$A$1:$CI$100,MATCH(DATE(H$1,1,1),Macro!$A$1:$CI$1,0),FALSE)</f>
        <v>0.55260840852926396</v>
      </c>
      <c r="I27" s="52">
        <f>VLOOKUP($B27,Macro!$A$1:$CI$100,MATCH(DATE(I$1,1,1),Macro!$A$1:$CI$1,0),FALSE)</f>
        <v>0.53732837580477466</v>
      </c>
      <c r="J27" s="52">
        <f>VLOOKUP($B27,Macro!$A$1:$CI$100,MATCH(DATE(J$1,1,1),Macro!$A$1:$CI$1,0),FALSE)</f>
        <v>0.53261491318308485</v>
      </c>
      <c r="K27" s="52">
        <f>VLOOKUP($B27,Macro!$A$1:$CI$100,MATCH(DATE(K$1,1,1),Macro!$A$1:$CI$1,0),FALSE)</f>
        <v>0.51232393718690938</v>
      </c>
      <c r="L27" s="52">
        <f>VLOOKUP($B27,Macro!$A$1:$CI$100,MATCH(DATE(L$1,1,1),Macro!$A$1:$CI$1,0),FALSE)</f>
        <v>0.51735859200998113</v>
      </c>
      <c r="M27" s="52">
        <f>VLOOKUP($B27,Macro!$A$1:$CI$100,MATCH(DATE(M$1,1,1),Macro!$A$1:$CI$1,0),FALSE)</f>
        <v>0.62206268461970837</v>
      </c>
      <c r="N27" s="52">
        <f>VLOOKUP($B27,Macro!$A$1:$CI$100,MATCH(DATE(N$1,1,1),Macro!$A$1:$CI$1,0),FALSE)</f>
        <v>0.59079138654383367</v>
      </c>
      <c r="O27" s="52">
        <f>VLOOKUP($B27,Macro!$A$1:$CI$100,MATCH(DATE(O$1,1,1),Macro!$A$1:$CI$1,0),FALSE)</f>
        <v>0.58363804607303826</v>
      </c>
      <c r="P27" s="52">
        <f>VLOOKUP($B27,Macro!$A$1:$CI$100,MATCH(DATE(P$1,1,1),Macro!$A$1:$CI$1,0),FALSE)</f>
        <v>0.57661109012994693</v>
      </c>
      <c r="Q27" s="52">
        <f>VLOOKUP($B27,Macro!$A$1:$CI$100,MATCH(DATE(Q$1,1,1),Macro!$A$1:$CI$1,0),FALSE)</f>
        <v>0.58425761754606276</v>
      </c>
      <c r="R27" s="52">
        <f>VLOOKUP($B27,Macro!$A$1:$CI$100,MATCH(DATE(R$1,1,1),Macro!$A$1:$CI$1,0),FALSE)</f>
        <v>0.56353494882677646</v>
      </c>
      <c r="S27" s="52">
        <f>VLOOKUP($B27,Macro!$A$1:$CI$100,MATCH(DATE(S$1,1,1),Macro!$A$1:$CI$1,0),FALSE)</f>
        <v>0.57039259765896999</v>
      </c>
      <c r="T27" s="52">
        <f>VLOOKUP($B27,Macro!$A$1:$CI$100,MATCH(DATE(T$1,1,1),Macro!$A$1:$CI$1,0),FALSE)</f>
        <v>0.56375665043498036</v>
      </c>
      <c r="U27" s="52">
        <f>VLOOKUP($B27,Macro!$A$1:$CI$100,MATCH(DATE(U$1,1,1),Macro!$A$1:$CI$1,0),FALSE)</f>
        <v>0.55727055549625948</v>
      </c>
      <c r="V27" s="52">
        <f>VLOOKUP($B27,Macro!$A$1:$CI$100,MATCH(DATE(V$1,1,1),Macro!$A$1:$CI$1,0),FALSE)</f>
        <v>0.60720172612393475</v>
      </c>
      <c r="W27" s="52">
        <f>VLOOKUP($B27,Macro!$A$1:$CI$100,MATCH(DATE(W$1,1,1),Macro!$A$1:$CI$1,0),FALSE)</f>
        <v>0.58836692509340538</v>
      </c>
      <c r="X27" s="52">
        <f>VLOOKUP($B27,Macro!$A$1:$CI$100,MATCH(DATE(X$1,1,1),Macro!$A$1:$CI$1,0),FALSE)</f>
        <v>0.59518438101960514</v>
      </c>
      <c r="Y27" s="52">
        <f>VLOOKUP($B27,Macro!$A$1:$CI$100,MATCH(DATE(Y$1,1,1),Macro!$A$1:$CI$1,0),FALSE)</f>
        <v>0.64893774378158398</v>
      </c>
      <c r="Z27" s="52">
        <f>VLOOKUP($B27,Macro!$A$1:$CI$100,MATCH(DATE(Z$1,1,1),Macro!$A$1:$CI$1,0),FALSE)</f>
        <v>0.64185217647872661</v>
      </c>
      <c r="AA27" s="52">
        <f>VLOOKUP($B27,Macro!$A$1:$CI$100,MATCH(DATE(AA$1,1,1),Macro!$A$1:$CI$1,0),FALSE)</f>
        <v>0.63491176873666266</v>
      </c>
      <c r="AB27" s="52">
        <f>VLOOKUP($B27,Macro!$A$1:$CI$100,MATCH(DATE(AB$1,1,1),Macro!$A$1:$CI$1,0),FALSE)</f>
        <v>0.62811268571122159</v>
      </c>
      <c r="AC27" s="52">
        <f>VLOOKUP($B27,Macro!$A$1:$CI$100,MATCH(DATE(AC$1,1,1),Macro!$A$1:$CI$1,0),FALSE)</f>
        <v>0.62144483556433006</v>
      </c>
      <c r="AD27" s="52">
        <f>VLOOKUP($B27,Macro!$A$1:$CI$100,MATCH(DATE(AD$1,1,1),Macro!$A$1:$CI$1,0),FALSE)</f>
        <v>0.61488873351853124</v>
      </c>
      <c r="AE27" s="52">
        <f>VLOOKUP($B27,Macro!$A$1:$CI$100,MATCH(DATE(AE$1,1,1),Macro!$A$1:$CI$1,0),FALSE)</f>
        <v>0.60844128958479471</v>
      </c>
      <c r="AF27" s="52">
        <f>VLOOKUP($B27,Macro!$A$1:$CI$100,MATCH(DATE(AF$1,1,1),Macro!$A$1:$CI$1,0),FALSE)</f>
        <v>0.60209486449951777</v>
      </c>
      <c r="AG27" s="52"/>
      <c r="AH27" s="65">
        <f t="shared" si="1"/>
        <v>0.57259654068753585</v>
      </c>
      <c r="AI27" s="65">
        <f t="shared" si="2"/>
        <v>0.53044684534280284</v>
      </c>
      <c r="AJ27" s="65">
        <f t="shared" si="3"/>
        <v>0.59147216498251798</v>
      </c>
      <c r="AK27" s="65">
        <f t="shared" si="4"/>
        <v>0.57243129570818418</v>
      </c>
      <c r="AL27" s="65">
        <f t="shared" si="5"/>
        <v>0.62185059902199669</v>
      </c>
      <c r="AM27" s="65">
        <f t="shared" si="6"/>
        <v>0.61499648177567912</v>
      </c>
      <c r="AN27" s="66"/>
      <c r="AO27" s="65">
        <f t="shared" si="7"/>
        <v>0.5515216930151694</v>
      </c>
      <c r="AP27" s="65">
        <f t="shared" si="8"/>
        <v>0.58195173034535108</v>
      </c>
      <c r="AQ27" s="65">
        <f t="shared" si="9"/>
        <v>0.61842354039883785</v>
      </c>
    </row>
    <row r="28" spans="1:43" x14ac:dyDescent="0.25">
      <c r="B28" s="37" t="s">
        <v>56</v>
      </c>
      <c r="C28" s="52">
        <f>VLOOKUP($B28,Macro!$A$1:$CI$100,MATCH(DATE(C$1,1,1),Macro!$A$1:$CI$1,0),FALSE)</f>
        <v>0.60278555439516879</v>
      </c>
      <c r="D28" s="52">
        <f>VLOOKUP($B28,Macro!$A$1:$CI$100,MATCH(DATE(D$1,1,1),Macro!$A$1:$CI$1,0),FALSE)</f>
        <v>0.66777470001246897</v>
      </c>
      <c r="E28" s="52">
        <f>VLOOKUP($B28,Macro!$A$1:$CI$100,MATCH(DATE(E$1,1,1),Macro!$A$1:$CI$1,0),FALSE)</f>
        <v>0.71493512393767666</v>
      </c>
      <c r="F28" s="52">
        <f>VLOOKUP($B28,Macro!$A$1:$CI$100,MATCH(DATE(F$1,1,1),Macro!$A$1:$CI$1,0),FALSE)</f>
        <v>0.73443897873408659</v>
      </c>
      <c r="G28" s="52">
        <f>VLOOKUP($B28,Macro!$A$1:$CI$100,MATCH(DATE(G$1,1,1),Macro!$A$1:$CI$1,0),FALSE)</f>
        <v>0.70475673305281372</v>
      </c>
      <c r="H28" s="52">
        <f>VLOOKUP($B28,Macro!$A$1:$CI$100,MATCH(DATE(H$1,1,1),Macro!$A$1:$CI$1,0),FALSE)</f>
        <v>0.71004884379570754</v>
      </c>
      <c r="I28" s="52">
        <f>VLOOKUP($B28,Macro!$A$1:$CI$100,MATCH(DATE(I$1,1,1),Macro!$A$1:$CI$1,0),FALSE)</f>
        <v>0.68280152993660526</v>
      </c>
      <c r="J28" s="52">
        <f>VLOOKUP($B28,Macro!$A$1:$CI$100,MATCH(DATE(J$1,1,1),Macro!$A$1:$CI$1,0),FALSE)</f>
        <v>0.6635146105612888</v>
      </c>
      <c r="K28" s="52">
        <f>VLOOKUP($B28,Macro!$A$1:$CI$100,MATCH(DATE(K$1,1,1),Macro!$A$1:$CI$1,0),FALSE)</f>
        <v>0.62797770059539459</v>
      </c>
      <c r="L28" s="52">
        <f>VLOOKUP($B28,Macro!$A$1:$CI$100,MATCH(DATE(L$1,1,1),Macro!$A$1:$CI$1,0),FALSE)</f>
        <v>0.61796081219558374</v>
      </c>
      <c r="M28" s="52">
        <f>VLOOKUP($B28,Macro!$A$1:$CI$100,MATCH(DATE(M$1,1,1),Macro!$A$1:$CI$1,0),FALSE)</f>
        <v>0.71398002259883686</v>
      </c>
      <c r="N28" s="52">
        <f>VLOOKUP($B28,Macro!$A$1:$CI$100,MATCH(DATE(N$1,1,1),Macro!$A$1:$CI$1,0),FALSE)</f>
        <v>0.68465663953869438</v>
      </c>
      <c r="O28" s="52">
        <f>VLOOKUP($B28,Macro!$A$1:$CI$100,MATCH(DATE(O$1,1,1),Macro!$A$1:$CI$1,0),FALSE)</f>
        <v>0.67567604412392956</v>
      </c>
      <c r="P28" s="52">
        <f>VLOOKUP($B28,Macro!$A$1:$CI$100,MATCH(DATE(P$1,1,1),Macro!$A$1:$CI$1,0),FALSE)</f>
        <v>0.66377902314964654</v>
      </c>
      <c r="Q28" s="52">
        <f>VLOOKUP($B28,Macro!$A$1:$CI$100,MATCH(DATE(Q$1,1,1),Macro!$A$1:$CI$1,0),FALSE)</f>
        <v>0.66559505746892622</v>
      </c>
      <c r="R28" s="52">
        <f>VLOOKUP($B28,Macro!$A$1:$CI$100,MATCH(DATE(R$1,1,1),Macro!$A$1:$CI$1,0),FALSE)</f>
        <v>0.63902604406211871</v>
      </c>
      <c r="S28" s="52">
        <f>VLOOKUP($B28,Macro!$A$1:$CI$100,MATCH(DATE(S$1,1,1),Macro!$A$1:$CI$1,0),FALSE)</f>
        <v>0.63888896504771253</v>
      </c>
      <c r="T28" s="52">
        <f>VLOOKUP($B28,Macro!$A$1:$CI$100,MATCH(DATE(T$1,1,1),Macro!$A$1:$CI$1,0),FALSE)</f>
        <v>0.62654964880803909</v>
      </c>
      <c r="U28" s="52">
        <f>VLOOKUP($B28,Macro!$A$1:$CI$100,MATCH(DATE(U$1,1,1),Macro!$A$1:$CI$1,0),FALSE)</f>
        <v>0.6145499796413878</v>
      </c>
      <c r="V28" s="52">
        <f>VLOOKUP($B28,Macro!$A$1:$CI$100,MATCH(DATE(V$1,1,1),Macro!$A$1:$CI$1,0),FALSE)</f>
        <v>0.66157627929794849</v>
      </c>
      <c r="W28" s="52">
        <f>VLOOKUP($B28,Macro!$A$1:$CI$100,MATCH(DATE(W$1,1,1),Macro!$A$1:$CI$1,0),FALSE)</f>
        <v>0.64405096782087501</v>
      </c>
      <c r="X28" s="52">
        <f>VLOOKUP($B28,Macro!$A$1:$CI$100,MATCH(DATE(X$1,1,1),Macro!$A$1:$CI$1,0),FALSE)</f>
        <v>0.6499785893189669</v>
      </c>
      <c r="Y28" s="52">
        <f>VLOOKUP($B28,Macro!$A$1:$CI$100,MATCH(DATE(Y$1,1,1),Macro!$A$1:$CI$1,0),FALSE)</f>
        <v>0.70315761482744321</v>
      </c>
      <c r="Z28" s="52">
        <f>VLOOKUP($B28,Macro!$A$1:$CI$100,MATCH(DATE(Z$1,1,1),Macro!$A$1:$CI$1,0),FALSE)</f>
        <v>0.70014924595660499</v>
      </c>
      <c r="AA28" s="52">
        <f>VLOOKUP($B28,Macro!$A$1:$CI$100,MATCH(DATE(AA$1,1,1),Macro!$A$1:$CI$1,0),FALSE)</f>
        <v>0.69476615491463889</v>
      </c>
      <c r="AB28" s="52">
        <f>VLOOKUP($B28,Macro!$A$1:$CI$100,MATCH(DATE(AB$1,1,1),Macro!$A$1:$CI$1,0),FALSE)</f>
        <v>0.68675139034524157</v>
      </c>
      <c r="AC28" s="52">
        <f>VLOOKUP($B28,Macro!$A$1:$CI$100,MATCH(DATE(AC$1,1,1),Macro!$A$1:$CI$1,0),FALSE)</f>
        <v>0.67701532891599747</v>
      </c>
      <c r="AD28" s="52">
        <f>VLOOKUP($B28,Macro!$A$1:$CI$100,MATCH(DATE(AD$1,1,1),Macro!$A$1:$CI$1,0),FALSE)</f>
        <v>0.66638120234925324</v>
      </c>
      <c r="AE28" s="52">
        <f>VLOOKUP($B28,Macro!$A$1:$CI$100,MATCH(DATE(AE$1,1,1),Macro!$A$1:$CI$1,0),FALSE)</f>
        <v>0.65542081324281298</v>
      </c>
      <c r="AF28" s="52">
        <f>VLOOKUP($B28,Macro!$A$1:$CI$100,MATCH(DATE(AF$1,1,1),Macro!$A$1:$CI$1,0),FALSE)</f>
        <v>0.64447816359740617</v>
      </c>
      <c r="AG28" s="52"/>
      <c r="AH28" s="65">
        <f t="shared" si="1"/>
        <v>0.68493821802644295</v>
      </c>
      <c r="AI28" s="65">
        <f t="shared" si="2"/>
        <v>0.66046069941691599</v>
      </c>
      <c r="AJ28" s="65">
        <f t="shared" si="3"/>
        <v>0.68073735737600671</v>
      </c>
      <c r="AK28" s="65">
        <f t="shared" si="4"/>
        <v>0.63611818337144133</v>
      </c>
      <c r="AL28" s="65">
        <f t="shared" si="5"/>
        <v>0.6784205145677058</v>
      </c>
      <c r="AM28" s="65">
        <f t="shared" si="6"/>
        <v>0.66600937969014229</v>
      </c>
      <c r="AN28" s="66"/>
      <c r="AO28" s="65">
        <f t="shared" si="7"/>
        <v>0.67269945872167947</v>
      </c>
      <c r="AP28" s="65">
        <f t="shared" si="8"/>
        <v>0.65842777037372402</v>
      </c>
      <c r="AQ28" s="65">
        <f t="shared" si="9"/>
        <v>0.67221494712892405</v>
      </c>
    </row>
    <row r="29" spans="1:43" x14ac:dyDescent="0.25">
      <c r="A29" s="13" t="s">
        <v>440</v>
      </c>
      <c r="B29" s="37" t="s">
        <v>76</v>
      </c>
      <c r="C29" s="52">
        <f>VLOOKUP($B29,Macro!$A$1:$CI$100,MATCH(DATE(C$1,1,1),Macro!$A$1:$CI$1,0),FALSE)</f>
        <v>8.4903759334129678E-2</v>
      </c>
      <c r="D29" s="52">
        <f>VLOOKUP($B29,Macro!$A$1:$CI$100,MATCH(DATE(D$1,1,1),Macro!$A$1:$CI$1,0),FALSE)</f>
        <v>0.18028106293599533</v>
      </c>
      <c r="E29" s="52">
        <f>VLOOKUP($B29,Macro!$A$1:$CI$100,MATCH(DATE(E$1,1,1),Macro!$A$1:$CI$1,0),FALSE)</f>
        <v>0.25684880801793619</v>
      </c>
      <c r="F29" s="52">
        <f>VLOOKUP($B29,Macro!$A$1:$CI$100,MATCH(DATE(F$1,1,1),Macro!$A$1:$CI$1,0),FALSE)</f>
        <v>0.30983825842713375</v>
      </c>
      <c r="G29" s="52">
        <f>VLOOKUP($B29,Macro!$A$1:$CI$100,MATCH(DATE(G$1,1,1),Macro!$A$1:$CI$1,0),FALSE)</f>
        <v>0.33925028340793811</v>
      </c>
      <c r="H29" s="52">
        <f>VLOOKUP($B29,Macro!$A$1:$CI$100,MATCH(DATE(H$1,1,1),Macro!$A$1:$CI$1,0),FALSE)</f>
        <v>0.35781740454635541</v>
      </c>
      <c r="I29" s="52">
        <f>VLOOKUP($B29,Macro!$A$1:$CI$100,MATCH(DATE(I$1,1,1),Macro!$A$1:$CI$1,0),FALSE)</f>
        <v>0.3670127166631047</v>
      </c>
      <c r="J29" s="52">
        <f>VLOOKUP($B29,Macro!$A$1:$CI$100,MATCH(DATE(J$1,1,1),Macro!$A$1:$CI$1,0),FALSE)</f>
        <v>0.37044816654196089</v>
      </c>
      <c r="K29" s="52">
        <f>VLOOKUP($B29,Macro!$A$1:$CI$100,MATCH(DATE(K$1,1,1),Macro!$A$1:$CI$1,0),FALSE)</f>
        <v>0.36771842330093346</v>
      </c>
      <c r="L29" s="52">
        <f>VLOOKUP($B29,Macro!$A$1:$CI$100,MATCH(DATE(L$1,1,1),Macro!$A$1:$CI$1,0),FALSE)</f>
        <v>0.36354333598362815</v>
      </c>
      <c r="M29" s="52">
        <f>VLOOKUP($B29,Macro!$A$1:$CI$100,MATCH(DATE(M$1,1,1),Macro!$A$1:$CI$1,0),FALSE)</f>
        <v>0.37341111639877594</v>
      </c>
      <c r="N29" s="52">
        <f>VLOOKUP($B29,Macro!$A$1:$CI$100,MATCH(DATE(N$1,1,1),Macro!$A$1:$CI$1,0),FALSE)</f>
        <v>0.3812032429308273</v>
      </c>
      <c r="O29" s="52">
        <f>VLOOKUP($B29,Macro!$A$1:$CI$100,MATCH(DATE(O$1,1,1),Macro!$A$1:$CI$1,0),FALSE)</f>
        <v>0.38424269069235184</v>
      </c>
      <c r="P29" s="52">
        <f>VLOOKUP($B29,Macro!$A$1:$CI$100,MATCH(DATE(P$1,1,1),Macro!$A$1:$CI$1,0),FALSE)</f>
        <v>0.38274294367863343</v>
      </c>
      <c r="Q29" s="52">
        <f>VLOOKUP($B29,Macro!$A$1:$CI$100,MATCH(DATE(Q$1,1,1),Macro!$A$1:$CI$1,0),FALSE)</f>
        <v>0.38012903308641366</v>
      </c>
      <c r="R29" s="52">
        <f>VLOOKUP($B29,Macro!$A$1:$CI$100,MATCH(DATE(R$1,1,1),Macro!$A$1:$CI$1,0),FALSE)</f>
        <v>0.37334945197207053</v>
      </c>
      <c r="S29" s="52">
        <f>VLOOKUP($B29,Macro!$A$1:$CI$100,MATCH(DATE(S$1,1,1),Macro!$A$1:$CI$1,0),FALSE)</f>
        <v>0.36654987435876163</v>
      </c>
      <c r="T29" s="52">
        <f>VLOOKUP($B29,Macro!$A$1:$CI$100,MATCH(DATE(T$1,1,1),Macro!$A$1:$CI$1,0),FALSE)</f>
        <v>0.35898813539395369</v>
      </c>
      <c r="U29" s="52">
        <f>VLOOKUP($B29,Macro!$A$1:$CI$100,MATCH(DATE(U$1,1,1),Macro!$A$1:$CI$1,0),FALSE)</f>
        <v>0.35059652864350888</v>
      </c>
      <c r="V29" s="52">
        <f>VLOOKUP($B29,Macro!$A$1:$CI$100,MATCH(DATE(V$1,1,1),Macro!$A$1:$CI$1,0),FALSE)</f>
        <v>0.35040880904870153</v>
      </c>
      <c r="W29" s="52">
        <f>VLOOKUP($B29,Macro!$A$1:$CI$100,MATCH(DATE(W$1,1,1),Macro!$A$1:$CI$1,0),FALSE)</f>
        <v>0.3485996803059988</v>
      </c>
      <c r="X29" s="52">
        <f>VLOOKUP($B29,Macro!$A$1:$CI$100,MATCH(DATE(X$1,1,1),Macro!$A$1:$CI$1,0),FALSE)</f>
        <v>0.34650374619747093</v>
      </c>
      <c r="Y29" s="52">
        <f>VLOOKUP($B29,Macro!$A$1:$CI$100,MATCH(DATE(Y$1,1,1),Macro!$A$1:$CI$1,0),FALSE)</f>
        <v>0.35106397053838106</v>
      </c>
      <c r="Z29" s="52">
        <f>VLOOKUP($B29,Macro!$A$1:$CI$100,MATCH(DATE(Z$1,1,1),Macro!$A$1:$CI$1,0),FALSE)</f>
        <v>0.35506385049375333</v>
      </c>
      <c r="AA29" s="52">
        <f>VLOOKUP($B29,Macro!$A$1:$CI$100,MATCH(DATE(AA$1,1,1),Macro!$A$1:$CI$1,0),FALSE)</f>
        <v>0.35629983449779506</v>
      </c>
      <c r="AB29" s="52">
        <f>VLOOKUP($B29,Macro!$A$1:$CI$100,MATCH(DATE(AB$1,1,1),Macro!$A$1:$CI$1,0),FALSE)</f>
        <v>0.35483034878355024</v>
      </c>
      <c r="AC29" s="52">
        <f>VLOOKUP($B29,Macro!$A$1:$CI$100,MATCH(DATE(AC$1,1,1),Macro!$A$1:$CI$1,0),FALSE)</f>
        <v>0.35134857790491431</v>
      </c>
      <c r="AD29" s="52">
        <f>VLOOKUP($B29,Macro!$A$1:$CI$100,MATCH(DATE(AD$1,1,1),Macro!$A$1:$CI$1,0),FALSE)</f>
        <v>0.34653634617833712</v>
      </c>
      <c r="AE29" s="52">
        <f>VLOOKUP($B29,Macro!$A$1:$CI$100,MATCH(DATE(AE$1,1,1),Macro!$A$1:$CI$1,0),FALSE)</f>
        <v>0.34090578727575488</v>
      </c>
      <c r="AF29" s="52">
        <f>VLOOKUP($B29,Macro!$A$1:$CI$100,MATCH(DATE(AF$1,1,1),Macro!$A$1:$CI$1,0),FALSE)</f>
        <v>0.33481017883062836</v>
      </c>
      <c r="AG29" s="52"/>
      <c r="AH29" s="65">
        <f t="shared" si="1"/>
        <v>0.23422443442462662</v>
      </c>
      <c r="AI29" s="65">
        <f t="shared" si="2"/>
        <v>0.36530800940719649</v>
      </c>
      <c r="AJ29" s="65">
        <f t="shared" si="3"/>
        <v>0.38034580535740048</v>
      </c>
      <c r="AK29" s="65">
        <f t="shared" si="4"/>
        <v>0.35997855988339927</v>
      </c>
      <c r="AL29" s="65">
        <f t="shared" si="5"/>
        <v>0.35150621640667984</v>
      </c>
      <c r="AM29" s="65">
        <f t="shared" si="6"/>
        <v>0.34568624779463697</v>
      </c>
      <c r="AN29" s="66"/>
      <c r="AO29" s="65">
        <f t="shared" si="7"/>
        <v>0.29976622191591157</v>
      </c>
      <c r="AP29" s="65">
        <f t="shared" si="8"/>
        <v>0.3701621826203999</v>
      </c>
      <c r="AQ29" s="65">
        <f t="shared" si="9"/>
        <v>0.34859623210065838</v>
      </c>
    </row>
    <row r="30" spans="1:43" x14ac:dyDescent="0.25">
      <c r="A30" s="13" t="s">
        <v>3</v>
      </c>
      <c r="B30" s="37"/>
      <c r="C30" s="52">
        <f>SUM(C26:C27)</f>
        <v>0.63679448825288143</v>
      </c>
      <c r="D30" s="52">
        <f t="shared" ref="D30:AF30" si="10">SUM(D26:D27)</f>
        <v>0.66296547500369485</v>
      </c>
      <c r="E30" s="52">
        <f t="shared" si="10"/>
        <v>0.67262155684853953</v>
      </c>
      <c r="F30" s="52">
        <f t="shared" si="10"/>
        <v>0.67106734991760775</v>
      </c>
      <c r="G30" s="52">
        <f t="shared" si="10"/>
        <v>0.63318840916225039</v>
      </c>
      <c r="H30" s="52">
        <f t="shared" si="10"/>
        <v>0.64508913825963565</v>
      </c>
      <c r="I30" s="52">
        <f t="shared" si="10"/>
        <v>0.62733464747852297</v>
      </c>
      <c r="J30" s="52">
        <f t="shared" si="10"/>
        <v>0.62122001753580924</v>
      </c>
      <c r="K30" s="52">
        <f t="shared" si="10"/>
        <v>0.59902900091948408</v>
      </c>
      <c r="L30" s="52">
        <f t="shared" si="10"/>
        <v>0.60496699666430653</v>
      </c>
      <c r="M30" s="52">
        <f t="shared" si="10"/>
        <v>0.71984346090654983</v>
      </c>
      <c r="N30" s="52">
        <f t="shared" si="10"/>
        <v>0.6937001504782736</v>
      </c>
      <c r="O30" s="52">
        <f t="shared" si="10"/>
        <v>0.68922994928916981</v>
      </c>
      <c r="P30" s="52">
        <f t="shared" si="10"/>
        <v>0.68347201275700242</v>
      </c>
      <c r="Q30" s="52">
        <f t="shared" si="10"/>
        <v>0.69312963862420396</v>
      </c>
      <c r="R30" s="52">
        <f t="shared" si="10"/>
        <v>0.67197404186288334</v>
      </c>
      <c r="S30" s="52">
        <f t="shared" si="10"/>
        <v>0.67937143706314151</v>
      </c>
      <c r="T30" s="52">
        <f t="shared" si="10"/>
        <v>0.67254297868345758</v>
      </c>
      <c r="U30" s="52">
        <f t="shared" si="10"/>
        <v>0.66530085994088739</v>
      </c>
      <c r="V30" s="52">
        <f t="shared" si="10"/>
        <v>0.71913358812675743</v>
      </c>
      <c r="W30" s="52">
        <f t="shared" si="10"/>
        <v>0.70060836779380686</v>
      </c>
      <c r="X30" s="52">
        <f t="shared" si="10"/>
        <v>0.70756867253950895</v>
      </c>
      <c r="Y30" s="52">
        <f t="shared" si="10"/>
        <v>0.76632174682045806</v>
      </c>
      <c r="Z30" s="52">
        <f t="shared" si="10"/>
        <v>0.76070063939425059</v>
      </c>
      <c r="AA30" s="52">
        <f t="shared" si="10"/>
        <v>0.75285277080514912</v>
      </c>
      <c r="AB30" s="52">
        <f t="shared" si="10"/>
        <v>0.74391338736658641</v>
      </c>
      <c r="AC30" s="52">
        <f t="shared" si="10"/>
        <v>0.73451671445130551</v>
      </c>
      <c r="AD30" s="52">
        <f t="shared" si="10"/>
        <v>0.72498101839324058</v>
      </c>
      <c r="AE30" s="52">
        <f t="shared" si="10"/>
        <v>0.71546969268436367</v>
      </c>
      <c r="AF30" s="52">
        <f t="shared" si="10"/>
        <v>0.70604604967612361</v>
      </c>
      <c r="AG30" s="52"/>
      <c r="AH30" s="65">
        <f t="shared" si="1"/>
        <v>0.65532745583699481</v>
      </c>
      <c r="AI30" s="65">
        <f t="shared" si="2"/>
        <v>0.61952796017155176</v>
      </c>
      <c r="AJ30" s="65">
        <f t="shared" si="3"/>
        <v>0.69587504241104003</v>
      </c>
      <c r="AK30" s="65">
        <f t="shared" si="4"/>
        <v>0.68166458113542538</v>
      </c>
      <c r="AL30" s="65">
        <f t="shared" si="5"/>
        <v>0.73761043947063476</v>
      </c>
      <c r="AM30" s="65">
        <f t="shared" si="6"/>
        <v>0.72498537251432393</v>
      </c>
      <c r="AN30" s="66"/>
      <c r="AO30" s="65">
        <f t="shared" si="7"/>
        <v>0.63742770800427329</v>
      </c>
      <c r="AP30" s="65">
        <f t="shared" si="8"/>
        <v>0.68876981177323271</v>
      </c>
      <c r="AQ30" s="65">
        <f t="shared" si="9"/>
        <v>0.73129790599247935</v>
      </c>
    </row>
    <row r="31" spans="1:43" x14ac:dyDescent="0.25">
      <c r="A31" s="13" t="s">
        <v>441</v>
      </c>
      <c r="B31" s="37" t="s">
        <v>78</v>
      </c>
      <c r="C31" s="52">
        <f>VLOOKUP($B31,Macro!$A$1:$CI$100,MATCH(DATE(C$1,1,1),Macro!$A$1:$CI$1,0),FALSE)</f>
        <v>-0.11891273127291485</v>
      </c>
      <c r="D31" s="52">
        <f>VLOOKUP($B31,Macro!$A$1:$CI$100,MATCH(DATE(D$1,1,1),Macro!$A$1:$CI$1,0),FALSE)</f>
        <v>-0.17547188395605062</v>
      </c>
      <c r="E31" s="52">
        <f>VLOOKUP($B31,Macro!$A$1:$CI$100,MATCH(DATE(E$1,1,1),Macro!$A$1:$CI$1,0),FALSE)</f>
        <v>-0.21453526144729981</v>
      </c>
      <c r="F31" s="52">
        <f>VLOOKUP($B31,Macro!$A$1:$CI$100,MATCH(DATE(F$1,1,1),Macro!$A$1:$CI$1,0),FALSE)</f>
        <v>-0.24646663758387932</v>
      </c>
      <c r="G31" s="52">
        <f>VLOOKUP($B31,Macro!$A$1:$CI$100,MATCH(DATE(G$1,1,1),Macro!$A$1:$CI$1,0),FALSE)</f>
        <v>-0.26768191521594742</v>
      </c>
      <c r="H31" s="52">
        <f>VLOOKUP($B31,Macro!$A$1:$CI$100,MATCH(DATE(H$1,1,1),Macro!$A$1:$CI$1,0),FALSE)</f>
        <v>-0.29285767521641237</v>
      </c>
      <c r="I31" s="52">
        <f>VLOOKUP($B31,Macro!$A$1:$CI$100,MATCH(DATE(I$1,1,1),Macro!$A$1:$CI$1,0),FALSE)</f>
        <v>-0.31154584595169449</v>
      </c>
      <c r="J31" s="52">
        <f>VLOOKUP($B31,Macro!$A$1:$CI$100,MATCH(DATE(J$1,1,1),Macro!$A$1:$CI$1,0),FALSE)</f>
        <v>-0.3281535813261886</v>
      </c>
      <c r="K31" s="52">
        <f>VLOOKUP($B31,Macro!$A$1:$CI$100,MATCH(DATE(K$1,1,1),Macro!$A$1:$CI$1,0),FALSE)</f>
        <v>-0.33876973106926678</v>
      </c>
      <c r="L31" s="52">
        <f>VLOOKUP($B31,Macro!$A$1:$CI$100,MATCH(DATE(L$1,1,1),Macro!$A$1:$CI$1,0),FALSE)</f>
        <v>-0.35054950154375353</v>
      </c>
      <c r="M31" s="52">
        <f>VLOOKUP($B31,Macro!$A$1:$CI$100,MATCH(DATE(M$1,1,1),Macro!$A$1:$CI$1,0),FALSE)</f>
        <v>-0.37927458086446353</v>
      </c>
      <c r="N31" s="52">
        <f>VLOOKUP($B31,Macro!$A$1:$CI$100,MATCH(DATE(N$1,1,1),Macro!$A$1:$CI$1,0),FALSE)</f>
        <v>-0.39024674667257686</v>
      </c>
      <c r="O31" s="52">
        <f>VLOOKUP($B31,Macro!$A$1:$CI$100,MATCH(DATE(O$1,1,1),Macro!$A$1:$CI$1,0),FALSE)</f>
        <v>-0.39779658145531427</v>
      </c>
      <c r="P31" s="52">
        <f>VLOOKUP($B31,Macro!$A$1:$CI$100,MATCH(DATE(P$1,1,1),Macro!$A$1:$CI$1,0),FALSE)</f>
        <v>-0.40243594055425974</v>
      </c>
      <c r="Q31" s="52">
        <f>VLOOKUP($B31,Macro!$A$1:$CI$100,MATCH(DATE(Q$1,1,1),Macro!$A$1:$CI$1,0),FALSE)</f>
        <v>-0.40766363209588202</v>
      </c>
      <c r="R31" s="52">
        <f>VLOOKUP($B31,Macro!$A$1:$CI$100,MATCH(DATE(R$1,1,1),Macro!$A$1:$CI$1,0),FALSE)</f>
        <v>-0.40629745310710724</v>
      </c>
      <c r="S31" s="52">
        <f>VLOOKUP($B31,Macro!$A$1:$CI$100,MATCH(DATE(S$1,1,1),Macro!$A$1:$CI$1,0),FALSE)</f>
        <v>-0.4070323741716172</v>
      </c>
      <c r="T31" s="52">
        <f>VLOOKUP($B31,Macro!$A$1:$CI$100,MATCH(DATE(T$1,1,1),Macro!$A$1:$CI$1,0),FALSE)</f>
        <v>-0.40498148218844182</v>
      </c>
      <c r="U31" s="52">
        <f>VLOOKUP($B31,Macro!$A$1:$CI$100,MATCH(DATE(U$1,1,1),Macro!$A$1:$CI$1,0),FALSE)</f>
        <v>-0.4013474292023172</v>
      </c>
      <c r="V31" s="52">
        <f>VLOOKUP($B31,Macro!$A$1:$CI$100,MATCH(DATE(V$1,1,1),Macro!$A$1:$CI$1,0),FALSE)</f>
        <v>-0.40796614470407894</v>
      </c>
      <c r="W31" s="52">
        <f>VLOOKUP($B31,Macro!$A$1:$CI$100,MATCH(DATE(W$1,1,1),Macro!$A$1:$CI$1,0),FALSE)</f>
        <v>-0.40515709674326927</v>
      </c>
      <c r="X31" s="52">
        <f>VLOOKUP($B31,Macro!$A$1:$CI$100,MATCH(DATE(X$1,1,1),Macro!$A$1:$CI$1,0),FALSE)</f>
        <v>-0.40409380007028184</v>
      </c>
      <c r="Y31" s="52">
        <f>VLOOKUP($B31,Macro!$A$1:$CI$100,MATCH(DATE(Y$1,1,1),Macro!$A$1:$CI$1,0),FALSE)</f>
        <v>-0.41422809601017241</v>
      </c>
      <c r="Z31" s="52">
        <f>VLOOKUP($B31,Macro!$A$1:$CI$100,MATCH(DATE(Z$1,1,1),Macro!$A$1:$CI$1,0),FALSE)</f>
        <v>-0.41561523431195574</v>
      </c>
      <c r="AA31" s="52">
        <f>VLOOKUP($B31,Macro!$A$1:$CI$100,MATCH(DATE(AA$1,1,1),Macro!$A$1:$CI$1,0),FALSE)</f>
        <v>-0.41438644403834834</v>
      </c>
      <c r="AB31" s="52">
        <f>VLOOKUP($B31,Macro!$A$1:$CI$100,MATCH(DATE(AB$1,1,1),Macro!$A$1:$CI$1,0),FALSE)</f>
        <v>-0.41199234888309533</v>
      </c>
      <c r="AC31" s="52">
        <f>VLOOKUP($B31,Macro!$A$1:$CI$100,MATCH(DATE(AC$1,1,1),Macro!$A$1:$CI$1,0),FALSE)</f>
        <v>-0.40884995724554207</v>
      </c>
      <c r="AD31" s="52">
        <f>VLOOKUP($B31,Macro!$A$1:$CI$100,MATCH(DATE(AD$1,1,1),Macro!$A$1:$CI$1,0),FALSE)</f>
        <v>-0.40513618366224358</v>
      </c>
      <c r="AE31" s="52">
        <f>VLOOKUP($B31,Macro!$A$1:$CI$100,MATCH(DATE(AE$1,1,1),Macro!$A$1:$CI$1,0),FALSE)</f>
        <v>-0.40095467891924869</v>
      </c>
      <c r="AF31" s="52">
        <f>VLOOKUP($B31,Macro!$A$1:$CI$100,MATCH(DATE(AF$1,1,1),Macro!$A$1:$CI$1,0),FALSE)</f>
        <v>-0.3963780560081151</v>
      </c>
      <c r="AG31" s="52"/>
      <c r="AH31" s="65">
        <f t="shared" si="1"/>
        <v>-0.20461368589521839</v>
      </c>
      <c r="AI31" s="65">
        <f t="shared" si="2"/>
        <v>-0.32437526702146319</v>
      </c>
      <c r="AJ31" s="65">
        <f t="shared" si="3"/>
        <v>-0.39548349632849927</v>
      </c>
      <c r="AK31" s="65">
        <f t="shared" si="4"/>
        <v>-0.40552497667471243</v>
      </c>
      <c r="AL31" s="65">
        <f t="shared" si="5"/>
        <v>-0.4106961342348055</v>
      </c>
      <c r="AM31" s="65">
        <f t="shared" si="6"/>
        <v>-0.40466224494364889</v>
      </c>
      <c r="AN31" s="66"/>
      <c r="AO31" s="65">
        <f t="shared" si="7"/>
        <v>-0.26449447645834079</v>
      </c>
      <c r="AP31" s="65">
        <f t="shared" si="8"/>
        <v>-0.40050423650160583</v>
      </c>
      <c r="AQ31" s="65">
        <f t="shared" si="9"/>
        <v>-0.40767918958922722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11">IF(ROUND(D28-SUM(D29:D31),4)=0,"","ERROR")</f>
        <v/>
      </c>
      <c r="E32" s="73" t="str">
        <f t="shared" si="11"/>
        <v/>
      </c>
      <c r="F32" s="73" t="str">
        <f t="shared" si="11"/>
        <v/>
      </c>
      <c r="G32" s="73" t="str">
        <f t="shared" si="11"/>
        <v/>
      </c>
      <c r="H32" s="73" t="str">
        <f t="shared" si="11"/>
        <v/>
      </c>
      <c r="I32" s="73" t="str">
        <f t="shared" si="11"/>
        <v/>
      </c>
      <c r="J32" s="73" t="str">
        <f t="shared" si="11"/>
        <v/>
      </c>
      <c r="K32" s="73" t="str">
        <f t="shared" si="11"/>
        <v/>
      </c>
      <c r="L32" s="73" t="str">
        <f t="shared" si="11"/>
        <v/>
      </c>
      <c r="M32" s="73" t="str">
        <f t="shared" si="11"/>
        <v/>
      </c>
      <c r="N32" s="73" t="str">
        <f t="shared" si="11"/>
        <v/>
      </c>
      <c r="O32" s="73" t="str">
        <f t="shared" si="11"/>
        <v/>
      </c>
      <c r="P32" s="73" t="str">
        <f t="shared" si="11"/>
        <v/>
      </c>
      <c r="Q32" s="73" t="str">
        <f t="shared" si="11"/>
        <v/>
      </c>
      <c r="R32" s="73" t="str">
        <f t="shared" si="11"/>
        <v/>
      </c>
      <c r="S32" s="73" t="str">
        <f t="shared" si="11"/>
        <v/>
      </c>
      <c r="T32" s="73" t="str">
        <f t="shared" si="11"/>
        <v/>
      </c>
      <c r="U32" s="73" t="str">
        <f t="shared" si="11"/>
        <v/>
      </c>
      <c r="V32" s="73" t="str">
        <f t="shared" si="11"/>
        <v/>
      </c>
      <c r="W32" s="73" t="str">
        <f t="shared" si="11"/>
        <v/>
      </c>
      <c r="X32" s="73" t="str">
        <f t="shared" si="11"/>
        <v/>
      </c>
      <c r="Y32" s="73" t="str">
        <f t="shared" si="11"/>
        <v/>
      </c>
      <c r="Z32" s="73" t="str">
        <f t="shared" si="11"/>
        <v/>
      </c>
      <c r="AA32" s="73" t="str">
        <f t="shared" si="11"/>
        <v/>
      </c>
      <c r="AB32" s="73" t="str">
        <f t="shared" si="11"/>
        <v/>
      </c>
      <c r="AC32" s="73" t="str">
        <f t="shared" si="11"/>
        <v/>
      </c>
      <c r="AD32" s="73" t="str">
        <f t="shared" si="11"/>
        <v/>
      </c>
      <c r="AE32" s="73" t="str">
        <f t="shared" si="11"/>
        <v/>
      </c>
      <c r="AF32" s="73" t="str">
        <f t="shared" si="11"/>
        <v/>
      </c>
      <c r="AG32" s="73" t="str">
        <f t="shared" si="11"/>
        <v/>
      </c>
      <c r="AH32" s="73" t="str">
        <f t="shared" si="11"/>
        <v/>
      </c>
      <c r="AI32" s="73" t="str">
        <f t="shared" si="11"/>
        <v/>
      </c>
      <c r="AJ32" s="73" t="str">
        <f t="shared" si="11"/>
        <v/>
      </c>
      <c r="AK32" s="73" t="str">
        <f t="shared" si="11"/>
        <v/>
      </c>
      <c r="AL32" s="73" t="str">
        <f t="shared" si="11"/>
        <v/>
      </c>
      <c r="AM32" s="73" t="str">
        <f t="shared" si="11"/>
        <v/>
      </c>
      <c r="AN32" s="73" t="str">
        <f t="shared" si="11"/>
        <v/>
      </c>
      <c r="AO32" s="73" t="str">
        <f t="shared" si="11"/>
        <v/>
      </c>
      <c r="AP32" s="73" t="str">
        <f t="shared" si="11"/>
        <v/>
      </c>
      <c r="AQ32" s="73" t="str">
        <f t="shared" si="11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0"/>
  <sheetViews>
    <sheetView workbookViewId="0"/>
  </sheetViews>
  <sheetFormatPr baseColWidth="10" defaultColWidth="12.42578125" defaultRowHeight="15" x14ac:dyDescent="0.25"/>
  <cols>
    <col min="1" max="1" width="52.42578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89" t="s">
        <v>0</v>
      </c>
      <c r="D2" s="90"/>
      <c r="E2" s="90"/>
      <c r="F2" s="90"/>
      <c r="G2" s="90"/>
      <c r="H2" s="90"/>
      <c r="I2" s="90"/>
      <c r="J2" s="91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1.2765936811204526E-2</v>
      </c>
      <c r="D4" s="49">
        <f>VLOOKUP($B4,Baseline!$A$1:$CI$100,MATCH(DATE(D$3,1,1),Baseline!$A$1:$CI$1,0),FALSE)</f>
        <v>1.2814435254045575E-2</v>
      </c>
      <c r="E4" s="49">
        <f>VLOOKUP($B4,Baseline!$A$1:$CI$100,MATCH(DATE(E$3,1,1),Baseline!$A$1:$CI$1,0),FALSE)</f>
        <v>1.2833439340849573E-2</v>
      </c>
      <c r="F4" s="49">
        <f>VLOOKUP($B4,Baseline!$A$1:$CI$100,MATCH(DATE(F$3,1,1),Baseline!$A$1:$CI$1,0),FALSE)</f>
        <v>1.2835923507994895E-2</v>
      </c>
      <c r="G4" s="49">
        <f>VLOOKUP($B4,Baseline!$A$1:$CI$100,MATCH(DATE(G$3,1,1),Baseline!$A$1:$CI$1,0),FALSE)</f>
        <v>1.2826775282902991E-2</v>
      </c>
      <c r="H4" s="49">
        <f>VLOOKUP($B4,Baseline!$A$1:$CI$100,MATCH(DATE(H$3,1,1),Baseline!$A$1:$CI$1,0),FALSE)</f>
        <v>1.2707896304208877E-2</v>
      </c>
      <c r="I4" s="49">
        <f>VLOOKUP($B4,Baseline!$A$1:$CI$100,MATCH(DATE(I$3,1,1),Baseline!$A$1:$CI$1,0),FALSE)</f>
        <v>1.1832933415280467E-2</v>
      </c>
      <c r="J4" s="50">
        <f>VLOOKUP($B4,Baseline!$A$1:$CI$100,MATCH(DATE(J$3,1,1),Baseline!$A$1:$CI$1,0),FALSE)</f>
        <v>1.0846128518694487E-2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1.9351573374698727E-2</v>
      </c>
      <c r="D5" s="15">
        <f>VLOOKUP($B5,Baseline!$A$1:$CI$100,MATCH(DATE(D$3,1,1),Baseline!$A$1:$CI$1,0),FALSE)</f>
        <v>1.9436456755332676E-2</v>
      </c>
      <c r="E5" s="15">
        <f>VLOOKUP($B5,Baseline!$A$1:$CI$100,MATCH(DATE(E$3,1,1),Baseline!$A$1:$CI$1,0),FALSE)</f>
        <v>1.9535654977166583E-2</v>
      </c>
      <c r="F5" s="15">
        <f>VLOOKUP($B5,Baseline!$A$1:$CI$100,MATCH(DATE(F$3,1,1),Baseline!$A$1:$CI$1,0),FALSE)</f>
        <v>1.9639463641271782E-2</v>
      </c>
      <c r="G5" s="15">
        <f>VLOOKUP($B5,Baseline!$A$1:$CI$100,MATCH(DATE(G$3,1,1),Baseline!$A$1:$CI$1,0),FALSE)</f>
        <v>1.9741745714133785E-2</v>
      </c>
      <c r="H5" s="15">
        <f>VLOOKUP($B5,Baseline!$A$1:$CI$100,MATCH(DATE(H$3,1,1),Baseline!$A$1:$CI$1,0),FALSE)</f>
        <v>2.01375836631279E-2</v>
      </c>
      <c r="I5" s="15">
        <f>VLOOKUP($B5,Baseline!$A$1:$CI$100,MATCH(DATE(I$3,1,1),Baseline!$A$1:$CI$1,0),FALSE)</f>
        <v>2.0181576077388907E-2</v>
      </c>
      <c r="J5" s="30">
        <f>VLOOKUP($B5,Baseline!$A$1:$CI$100,MATCH(DATE(J$3,1,1),Baseline!$A$1:$CI$1,0),FALSE)</f>
        <v>1.9664526486673939E-2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0.1089186028</v>
      </c>
      <c r="D6" s="15">
        <f>VLOOKUP($B6,Baseline!$A$1:$CI$100,MATCH(DATE(D$3,1,1),Baseline!$A$1:$CI$1,0),FALSE)</f>
        <v>0.1090223884</v>
      </c>
      <c r="E6" s="15">
        <f>VLOOKUP($B6,Baseline!$A$1:$CI$100,MATCH(DATE(E$3,1,1),Baseline!$A$1:$CI$1,0),FALSE)</f>
        <v>0.1090349833</v>
      </c>
      <c r="F6" s="15">
        <f>VLOOKUP($B6,Baseline!$A$1:$CI$100,MATCH(DATE(F$3,1,1),Baseline!$A$1:$CI$1,0),FALSE)</f>
        <v>0.1089863163</v>
      </c>
      <c r="G6" s="15">
        <f>VLOOKUP($B6,Baseline!$A$1:$CI$100,MATCH(DATE(G$3,1,1),Baseline!$A$1:$CI$1,0),FALSE)</f>
        <v>0.1088974301</v>
      </c>
      <c r="H6" s="15">
        <f>VLOOKUP($B6,Baseline!$A$1:$CI$100,MATCH(DATE(H$3,1,1),Baseline!$A$1:$CI$1,0),FALSE)</f>
        <v>0.108273856</v>
      </c>
      <c r="I6" s="15">
        <f>VLOOKUP($B6,Baseline!$A$1:$CI$100,MATCH(DATE(I$3,1,1),Baseline!$A$1:$CI$1,0),FALSE)</f>
        <v>0.1072381114</v>
      </c>
      <c r="J6" s="30">
        <f>VLOOKUP($B6,Baseline!$A$1:$CI$100,MATCH(DATE(J$3,1,1),Baseline!$A$1:$CI$1,0),FALSE)</f>
        <v>0.1072467034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0.96979959719999997</v>
      </c>
      <c r="D7" s="15">
        <f>VLOOKUP($B7,Baseline!$A$1:$CI$100,MATCH(DATE(D$3,1,1),Baseline!$A$1:$CI$1,0),FALSE)</f>
        <v>0.97240434710000001</v>
      </c>
      <c r="E7" s="15">
        <f>VLOOKUP($B7,Baseline!$A$1:$CI$100,MATCH(DATE(E$3,1,1),Baseline!$A$1:$CI$1,0),FALSE)</f>
        <v>0.97490936500000003</v>
      </c>
      <c r="F7" s="15">
        <f>VLOOKUP($B7,Baseline!$A$1:$CI$100,MATCH(DATE(F$3,1,1),Baseline!$A$1:$CI$1,0),FALSE)</f>
        <v>0.97728893350000001</v>
      </c>
      <c r="G7" s="15">
        <f>VLOOKUP($B7,Baseline!$A$1:$CI$100,MATCH(DATE(G$3,1,1),Baseline!$A$1:$CI$1,0),FALSE)</f>
        <v>0.97952475409999995</v>
      </c>
      <c r="H7" s="15">
        <f>VLOOKUP($B7,Baseline!$A$1:$CI$100,MATCH(DATE(H$3,1,1),Baseline!$A$1:$CI$1,0),FALSE)</f>
        <v>0.98822935180000004</v>
      </c>
      <c r="I7" s="15">
        <f>VLOOKUP($B7,Baseline!$A$1:$CI$100,MATCH(DATE(I$3,1,1),Baseline!$A$1:$CI$1,0),FALSE)</f>
        <v>0.99803719820000003</v>
      </c>
      <c r="J7" s="30">
        <f>VLOOKUP($B7,Baseline!$A$1:$CI$100,MATCH(DATE(J$3,1,1),Baseline!$A$1:$CI$1,0),FALSE)</f>
        <v>1.0225161439999999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-1.29901788E-2</v>
      </c>
      <c r="D8" s="15">
        <f>VLOOKUP($B8,Baseline!$A$1:$CI$100,MATCH(DATE(D$3,1,1),Baseline!$A$1:$CI$1,0),FALSE)</f>
        <v>-1.3138638500000001E-2</v>
      </c>
      <c r="E8" s="15">
        <f>VLOOKUP($B8,Baseline!$A$1:$CI$100,MATCH(DATE(E$3,1,1),Baseline!$A$1:$CI$1,0),FALSE)</f>
        <v>-1.32193611E-2</v>
      </c>
      <c r="F8" s="15">
        <f>VLOOKUP($B8,Baseline!$A$1:$CI$100,MATCH(DATE(F$3,1,1),Baseline!$A$1:$CI$1,0),FALSE)</f>
        <v>-1.32461299E-2</v>
      </c>
      <c r="G8" s="15">
        <f>VLOOKUP($B8,Baseline!$A$1:$CI$100,MATCH(DATE(G$3,1,1),Baseline!$A$1:$CI$1,0),FALSE)</f>
        <v>-1.32287753E-2</v>
      </c>
      <c r="H8" s="15">
        <f>VLOOKUP($B8,Baseline!$A$1:$CI$100,MATCH(DATE(H$3,1,1),Baseline!$A$1:$CI$1,0),FALSE)</f>
        <v>-1.2735418E-2</v>
      </c>
      <c r="I8" s="15">
        <f>VLOOKUP($B8,Baseline!$A$1:$CI$100,MATCH(DATE(I$3,1,1),Baseline!$A$1:$CI$1,0),FALSE)</f>
        <v>-1.1601175700000001E-2</v>
      </c>
      <c r="J8" s="30">
        <f>VLOOKUP($B8,Baseline!$A$1:$CI$100,MATCH(DATE(J$3,1,1),Baseline!$A$1:$CI$1,0),FALSE)</f>
        <v>-1.2893384000000001E-2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-7.7709021899999998E-3</v>
      </c>
      <c r="D9" s="15">
        <f>VLOOKUP($B9,Baseline!$A$1:$CI$100,MATCH(DATE(D$3,1,1),Baseline!$A$1:$CI$1,0),FALSE)</f>
        <v>-7.4378397900000002E-3</v>
      </c>
      <c r="E9" s="15">
        <f>VLOOKUP($B9,Baseline!$A$1:$CI$100,MATCH(DATE(E$3,1,1),Baseline!$A$1:$CI$1,0),FALSE)</f>
        <v>-7.1706966899999997E-3</v>
      </c>
      <c r="F9" s="15">
        <f>VLOOKUP($B9,Baseline!$A$1:$CI$100,MATCH(DATE(F$3,1,1),Baseline!$A$1:$CI$1,0),FALSE)</f>
        <v>-6.9538574999999997E-3</v>
      </c>
      <c r="G9" s="15">
        <f>VLOOKUP($B9,Baseline!$A$1:$CI$100,MATCH(DATE(G$3,1,1),Baseline!$A$1:$CI$1,0),FALSE)</f>
        <v>-6.77692882E-3</v>
      </c>
      <c r="H9" s="15">
        <f>VLOOKUP($B9,Baseline!$A$1:$CI$100,MATCH(DATE(H$3,1,1),Baseline!$A$1:$CI$1,0),FALSE)</f>
        <v>-6.2860278099999998E-3</v>
      </c>
      <c r="I9" s="15">
        <f>VLOOKUP($B9,Baseline!$A$1:$CI$100,MATCH(DATE(I$3,1,1),Baseline!$A$1:$CI$1,0),FALSE)</f>
        <v>-6.3535207100000003E-3</v>
      </c>
      <c r="J9" s="30">
        <f>VLOOKUP($B9,Baseline!$A$1:$CI$100,MATCH(DATE(J$3,1,1),Baseline!$A$1:$CI$1,0),FALSE)</f>
        <v>-6.7438970300000003E-3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95"/>
      <c r="D32" s="95"/>
      <c r="E32" s="95"/>
      <c r="F32" s="95"/>
      <c r="G32" s="95"/>
      <c r="H32" s="95"/>
      <c r="I32" s="95"/>
      <c r="J32" s="95"/>
    </row>
    <row r="33" spans="1:13" ht="15.75" x14ac:dyDescent="0.25">
      <c r="A33" s="9"/>
      <c r="B33" s="39"/>
      <c r="C33" s="93" t="s">
        <v>14</v>
      </c>
      <c r="D33" s="93"/>
      <c r="E33" s="93"/>
      <c r="F33" s="93"/>
      <c r="G33" s="93"/>
      <c r="H33" s="93"/>
      <c r="I33" s="93"/>
      <c r="J33" s="93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1.2765936811204526E-2</v>
      </c>
      <c r="D35" s="15">
        <f t="shared" si="1"/>
        <v>1.2814435254045575E-2</v>
      </c>
      <c r="E35" s="15">
        <f t="shared" si="1"/>
        <v>1.2833439340849573E-2</v>
      </c>
      <c r="F35" s="15">
        <f t="shared" si="1"/>
        <v>1.2835923507994895E-2</v>
      </c>
      <c r="G35" s="15">
        <f t="shared" si="1"/>
        <v>1.2826775282902991E-2</v>
      </c>
      <c r="H35" s="15">
        <f t="shared" si="1"/>
        <v>1.2707896304208877E-2</v>
      </c>
      <c r="I35" s="15">
        <f t="shared" si="1"/>
        <v>1.1832933415280467E-2</v>
      </c>
      <c r="J35" s="16">
        <f t="shared" si="1"/>
        <v>1.0846128518694487E-2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1.9351573374698727E-2</v>
      </c>
      <c r="D36" s="15">
        <f t="shared" si="2"/>
        <v>1.9436456755332676E-2</v>
      </c>
      <c r="E36" s="15">
        <f t="shared" si="2"/>
        <v>1.9535654977166583E-2</v>
      </c>
      <c r="F36" s="15">
        <f t="shared" si="2"/>
        <v>1.9639463641271782E-2</v>
      </c>
      <c r="G36" s="15">
        <f t="shared" si="2"/>
        <v>1.9741745714133785E-2</v>
      </c>
      <c r="H36" s="15">
        <f t="shared" si="2"/>
        <v>2.01375836631279E-2</v>
      </c>
      <c r="I36" s="15">
        <f t="shared" si="2"/>
        <v>2.0181576077388907E-2</v>
      </c>
      <c r="J36" s="16">
        <f t="shared" si="2"/>
        <v>1.9664526486673939E-2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0.1089186028</v>
      </c>
      <c r="D37" s="15">
        <f t="shared" si="3"/>
        <v>0.1090223884</v>
      </c>
      <c r="E37" s="15">
        <f t="shared" si="3"/>
        <v>0.1090349833</v>
      </c>
      <c r="F37" s="15">
        <f t="shared" si="3"/>
        <v>0.1089863163</v>
      </c>
      <c r="G37" s="15">
        <f t="shared" si="3"/>
        <v>0.1088974301</v>
      </c>
      <c r="H37" s="15">
        <f t="shared" si="3"/>
        <v>0.108273856</v>
      </c>
      <c r="I37" s="15">
        <f t="shared" si="3"/>
        <v>0.1072381114</v>
      </c>
      <c r="J37" s="16">
        <f t="shared" si="3"/>
        <v>0.1072467034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0.96979959719999997</v>
      </c>
      <c r="D38" s="15">
        <f t="shared" si="4"/>
        <v>0.97240434710000001</v>
      </c>
      <c r="E38" s="15">
        <f t="shared" si="4"/>
        <v>0.97490936500000003</v>
      </c>
      <c r="F38" s="15">
        <f t="shared" si="4"/>
        <v>0.97728893350000001</v>
      </c>
      <c r="G38" s="15">
        <f t="shared" si="4"/>
        <v>0.97952475409999995</v>
      </c>
      <c r="H38" s="15">
        <f t="shared" si="4"/>
        <v>0.98822935180000004</v>
      </c>
      <c r="I38" s="15">
        <f t="shared" si="4"/>
        <v>0.99803719820000003</v>
      </c>
      <c r="J38" s="16">
        <f t="shared" si="4"/>
        <v>1.0225161439999999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-1.29901788E-2</v>
      </c>
      <c r="D39" s="15">
        <f t="shared" si="5"/>
        <v>-1.3138638500000001E-2</v>
      </c>
      <c r="E39" s="15">
        <f t="shared" si="5"/>
        <v>-1.32193611E-2</v>
      </c>
      <c r="F39" s="15">
        <f t="shared" si="5"/>
        <v>-1.32461299E-2</v>
      </c>
      <c r="G39" s="15">
        <f t="shared" si="5"/>
        <v>-1.32287753E-2</v>
      </c>
      <c r="H39" s="15">
        <f t="shared" si="5"/>
        <v>-1.2735418E-2</v>
      </c>
      <c r="I39" s="15">
        <f t="shared" si="5"/>
        <v>-1.1601175700000001E-2</v>
      </c>
      <c r="J39" s="16">
        <f t="shared" si="5"/>
        <v>-1.2893384000000001E-2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-7.7709021899999998E-3</v>
      </c>
      <c r="D40" s="15">
        <f t="shared" si="6"/>
        <v>-7.4378397900000002E-3</v>
      </c>
      <c r="E40" s="15">
        <f t="shared" si="6"/>
        <v>-7.1706966899999997E-3</v>
      </c>
      <c r="F40" s="15">
        <f t="shared" si="6"/>
        <v>-6.9538574999999997E-3</v>
      </c>
      <c r="G40" s="15">
        <f t="shared" si="6"/>
        <v>-6.77692882E-3</v>
      </c>
      <c r="H40" s="15">
        <f t="shared" si="6"/>
        <v>-6.2860278099999998E-3</v>
      </c>
      <c r="I40" s="15">
        <f t="shared" si="6"/>
        <v>-6.3535207100000003E-3</v>
      </c>
      <c r="J40" s="16">
        <f t="shared" si="6"/>
        <v>-6.7438970300000003E-3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93.585419999999431</v>
      </c>
      <c r="D50" s="52">
        <f>VLOOKUP($B50,Shock_dev!$A$1:$CI$300,MATCH(DATE(D$1,1,1),Shock_dev!$A$1:$CI$1,0),FALSE)</f>
        <v>167.61788000000161</v>
      </c>
      <c r="E50" s="52">
        <f>VLOOKUP($B50,Shock_dev!$A$1:$CI$300,MATCH(DATE(E$1,1,1),Shock_dev!$A$1:$CI$1,0),FALSE)</f>
        <v>215.79227000000174</v>
      </c>
      <c r="F50" s="52">
        <f>VLOOKUP($B50,Shock_dev!$A$1:$CI$300,MATCH(DATE(F$1,1,1),Shock_dev!$A$1:$CI$1,0),FALSE)</f>
        <v>242.1383199999982</v>
      </c>
      <c r="G50" s="52">
        <f>VLOOKUP($B50,Shock_dev!$A$1:$CI$300,MATCH(DATE(G$1,1,1),Shock_dev!$A$1:$CI$1,0),FALSE)</f>
        <v>247.18332999999984</v>
      </c>
      <c r="H50" s="52">
        <f>VLOOKUP($B50,Shock_dev!$A$1:$CI$300,MATCH(DATE(H$1,1,1),Shock_dev!$A$1:$CI$1,0),FALSE)</f>
        <v>246.66234000000259</v>
      </c>
      <c r="I50" s="52">
        <f>VLOOKUP($B50,Shock_dev!$A$1:$CI$300,MATCH(DATE(I$1,1,1),Shock_dev!$A$1:$CI$1,0),FALSE)</f>
        <v>238.26158999999825</v>
      </c>
      <c r="J50" s="52">
        <f>VLOOKUP($B50,Shock_dev!$A$1:$CI$300,MATCH(DATE(J$1,1,1),Shock_dev!$A$1:$CI$1,0),FALSE)</f>
        <v>226.88587000000189</v>
      </c>
      <c r="K50" s="52">
        <f>VLOOKUP($B50,Shock_dev!$A$1:$CI$300,MATCH(DATE(K$1,1,1),Shock_dev!$A$1:$CI$1,0),FALSE)</f>
        <v>211.86963000000105</v>
      </c>
      <c r="L50" s="52">
        <f>VLOOKUP($B50,Shock_dev!$A$1:$CI$300,MATCH(DATE(L$1,1,1),Shock_dev!$A$1:$CI$1,0),FALSE)</f>
        <v>199.05593000000226</v>
      </c>
      <c r="M50" s="52">
        <f>VLOOKUP($B50,Shock_dev!$A$1:$CI$300,MATCH(DATE(M$1,1,1),Shock_dev!$A$1:$CI$1,0),FALSE)</f>
        <v>203.47446000000127</v>
      </c>
      <c r="N50" s="52">
        <f>VLOOKUP($B50,Shock_dev!$A$1:$CI$300,MATCH(DATE(N$1,1,1),Shock_dev!$A$1:$CI$1,0),FALSE)</f>
        <v>203.48820999999953</v>
      </c>
      <c r="O50" s="52">
        <f>VLOOKUP($B50,Shock_dev!$A$1:$CI$300,MATCH(DATE(O$1,1,1),Shock_dev!$A$1:$CI$1,0),FALSE)</f>
        <v>201.0526600000012</v>
      </c>
      <c r="P50" s="52">
        <f>VLOOKUP($B50,Shock_dev!$A$1:$CI$300,MATCH(DATE(P$1,1,1),Shock_dev!$A$1:$CI$1,0),FALSE)</f>
        <v>196.89172999999937</v>
      </c>
      <c r="Q50" s="52">
        <f>VLOOKUP($B50,Shock_dev!$A$1:$CI$300,MATCH(DATE(Q$1,1,1),Shock_dev!$A$1:$CI$1,0),FALSE)</f>
        <v>194.50813999999809</v>
      </c>
      <c r="R50" s="52">
        <f>VLOOKUP($B50,Shock_dev!$A$1:$CI$300,MATCH(DATE(R$1,1,1),Shock_dev!$A$1:$CI$1,0),FALSE)</f>
        <v>188.49653000000035</v>
      </c>
      <c r="S50" s="52">
        <f>VLOOKUP($B50,Shock_dev!$A$1:$CI$300,MATCH(DATE(S$1,1,1),Shock_dev!$A$1:$CI$1,0),FALSE)</f>
        <v>184.91240000000107</v>
      </c>
      <c r="T50" s="52">
        <f>VLOOKUP($B50,Shock_dev!$A$1:$CI$300,MATCH(DATE(T$1,1,1),Shock_dev!$A$1:$CI$1,0),FALSE)</f>
        <v>181.25888999999734</v>
      </c>
      <c r="U50" s="52">
        <f>VLOOKUP($B50,Shock_dev!$A$1:$CI$300,MATCH(DATE(U$1,1,1),Shock_dev!$A$1:$CI$1,0),FALSE)</f>
        <v>177.65489000000161</v>
      </c>
      <c r="V50" s="52">
        <f>VLOOKUP($B50,Shock_dev!$A$1:$CI$300,MATCH(DATE(V$1,1,1),Shock_dev!$A$1:$CI$1,0),FALSE)</f>
        <v>185.20244000000093</v>
      </c>
      <c r="W50" s="52">
        <f>VLOOKUP($B50,Shock_dev!$A$1:$CI$300,MATCH(DATE(W$1,1,1),Shock_dev!$A$1:$CI$1,0),FALSE)</f>
        <v>187.44970000000103</v>
      </c>
      <c r="X50" s="52">
        <f>VLOOKUP($B50,Shock_dev!$A$1:$CI$300,MATCH(DATE(X$1,1,1),Shock_dev!$A$1:$CI$1,0),FALSE)</f>
        <v>190.03869999999733</v>
      </c>
      <c r="Y50" s="52">
        <f>VLOOKUP($B50,Shock_dev!$A$1:$CI$300,MATCH(DATE(Y$1,1,1),Shock_dev!$A$1:$CI$1,0),FALSE)</f>
        <v>199.49530000000232</v>
      </c>
      <c r="Z50" s="52">
        <f>VLOOKUP($B50,Shock_dev!$A$1:$CI$300,MATCH(DATE(Z$1,1,1),Shock_dev!$A$1:$CI$1,0),FALSE)</f>
        <v>205.70025000000169</v>
      </c>
      <c r="AA50" s="52">
        <f>VLOOKUP($B50,Shock_dev!$A$1:$CI$300,MATCH(DATE(AA$1,1,1),Shock_dev!$A$1:$CI$1,0),FALSE)</f>
        <v>208.62843000000066</v>
      </c>
      <c r="AB50" s="52">
        <f>VLOOKUP($B50,Shock_dev!$A$1:$CI$300,MATCH(DATE(AB$1,1,1),Shock_dev!$A$1:$CI$1,0),FALSE)</f>
        <v>209.07108999999764</v>
      </c>
      <c r="AC50" s="52">
        <f>VLOOKUP($B50,Shock_dev!$A$1:$CI$300,MATCH(DATE(AC$1,1,1),Shock_dev!$A$1:$CI$1,0),FALSE)</f>
        <v>207.80705999999918</v>
      </c>
      <c r="AD50" s="52">
        <f>VLOOKUP($B50,Shock_dev!$A$1:$CI$300,MATCH(DATE(AD$1,1,1),Shock_dev!$A$1:$CI$1,0),FALSE)</f>
        <v>205.46164000000135</v>
      </c>
      <c r="AE50" s="52">
        <f>VLOOKUP($B50,Shock_dev!$A$1:$CI$300,MATCH(DATE(AE$1,1,1),Shock_dev!$A$1:$CI$1,0),FALSE)</f>
        <v>202.50409999999829</v>
      </c>
      <c r="AF50" s="52">
        <f>VLOOKUP($B50,Shock_dev!$A$1:$CI$300,MATCH(DATE(AF$1,1,1),Shock_dev!$A$1:$CI$1,0),FALSE)</f>
        <v>199.26778999999806</v>
      </c>
      <c r="AG50" s="52"/>
      <c r="AH50" s="65">
        <f>AVERAGE(C50:G50)</f>
        <v>193.26344400000016</v>
      </c>
      <c r="AI50" s="65">
        <f>AVERAGE(H50:L50)</f>
        <v>224.54707200000121</v>
      </c>
      <c r="AJ50" s="65">
        <f>AVERAGE(M50:Q50)</f>
        <v>199.88303999999988</v>
      </c>
      <c r="AK50" s="65">
        <f>AVERAGE(R50:V50)</f>
        <v>183.50503000000026</v>
      </c>
      <c r="AL50" s="65">
        <f>AVERAGE(W50:AA50)</f>
        <v>198.26247600000062</v>
      </c>
      <c r="AM50" s="65">
        <f>AVERAGE(AB50:AF50)</f>
        <v>204.8223359999989</v>
      </c>
      <c r="AN50" s="66"/>
      <c r="AO50" s="65">
        <f>AVERAGE(AH50:AI50)</f>
        <v>208.90525800000069</v>
      </c>
      <c r="AP50" s="65">
        <f>AVERAGE(AJ50:AK50)</f>
        <v>191.69403500000007</v>
      </c>
      <c r="AQ50" s="65">
        <f>AVERAGE(AL50:AM50)</f>
        <v>201.54240599999974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0.5604432000000088</v>
      </c>
      <c r="D51" s="52">
        <f>VLOOKUP($B51,Shock_dev!$A$1:$CI$300,MATCH(DATE(D$1,1,1),Shock_dev!$A$1:$CI$1,0),FALSE)</f>
        <v>1.325508799999966</v>
      </c>
      <c r="E51" s="52">
        <f>VLOOKUP($B51,Shock_dev!$A$1:$CI$300,MATCH(DATE(E$1,1,1),Shock_dev!$A$1:$CI$1,0),FALSE)</f>
        <v>2.0253265000000056</v>
      </c>
      <c r="F51" s="52">
        <f>VLOOKUP($B51,Shock_dev!$A$1:$CI$300,MATCH(DATE(F$1,1,1),Shock_dev!$A$1:$CI$1,0),FALSE)</f>
        <v>2.5052686000000222</v>
      </c>
      <c r="G51" s="52">
        <f>VLOOKUP($B51,Shock_dev!$A$1:$CI$300,MATCH(DATE(G$1,1,1),Shock_dev!$A$1:$CI$1,0),FALSE)</f>
        <v>2.6814854000000423</v>
      </c>
      <c r="H51" s="52">
        <f>VLOOKUP($B51,Shock_dev!$A$1:$CI$300,MATCH(DATE(H$1,1,1),Shock_dev!$A$1:$CI$1,0),FALSE)</f>
        <v>2.610094100000083</v>
      </c>
      <c r="I51" s="52">
        <f>VLOOKUP($B51,Shock_dev!$A$1:$CI$300,MATCH(DATE(I$1,1,1),Shock_dev!$A$1:$CI$1,0),FALSE)</f>
        <v>2.336646299999984</v>
      </c>
      <c r="J51" s="52">
        <f>VLOOKUP($B51,Shock_dev!$A$1:$CI$300,MATCH(DATE(J$1,1,1),Shock_dev!$A$1:$CI$1,0),FALSE)</f>
        <v>1.9339196000000811</v>
      </c>
      <c r="K51" s="52">
        <f>VLOOKUP($B51,Shock_dev!$A$1:$CI$300,MATCH(DATE(K$1,1,1),Shock_dev!$A$1:$CI$1,0),FALSE)</f>
        <v>1.451807199999962</v>
      </c>
      <c r="L51" s="52">
        <f>VLOOKUP($B51,Shock_dev!$A$1:$CI$300,MATCH(DATE(L$1,1,1),Shock_dev!$A$1:$CI$1,0),FALSE)</f>
        <v>0.96347149999996873</v>
      </c>
      <c r="M51" s="52">
        <f>VLOOKUP($B51,Shock_dev!$A$1:$CI$300,MATCH(DATE(M$1,1,1),Shock_dev!$A$1:$CI$1,0),FALSE)</f>
        <v>0.60820999999998548</v>
      </c>
      <c r="N51" s="52">
        <f>VLOOKUP($B51,Shock_dev!$A$1:$CI$300,MATCH(DATE(N$1,1,1),Shock_dev!$A$1:$CI$1,0),FALSE)</f>
        <v>0.32379420000006576</v>
      </c>
      <c r="O51" s="52">
        <f>VLOOKUP($B51,Shock_dev!$A$1:$CI$300,MATCH(DATE(O$1,1,1),Shock_dev!$A$1:$CI$1,0),FALSE)</f>
        <v>8.4084299999972245E-2</v>
      </c>
      <c r="P51" s="52">
        <f>VLOOKUP($B51,Shock_dev!$A$1:$CI$300,MATCH(DATE(P$1,1,1),Shock_dev!$A$1:$CI$1,0),FALSE)</f>
        <v>-0.12770809999994981</v>
      </c>
      <c r="Q51" s="52">
        <f>VLOOKUP($B51,Shock_dev!$A$1:$CI$300,MATCH(DATE(Q$1,1,1),Shock_dev!$A$1:$CI$1,0),FALSE)</f>
        <v>-0.30365919999997004</v>
      </c>
      <c r="R51" s="52">
        <f>VLOOKUP($B51,Shock_dev!$A$1:$CI$300,MATCH(DATE(R$1,1,1),Shock_dev!$A$1:$CI$1,0),FALSE)</f>
        <v>-0.46907889999999952</v>
      </c>
      <c r="S51" s="52">
        <f>VLOOKUP($B51,Shock_dev!$A$1:$CI$300,MATCH(DATE(S$1,1,1),Shock_dev!$A$1:$CI$1,0),FALSE)</f>
        <v>-0.60512660000006235</v>
      </c>
      <c r="T51" s="52">
        <f>VLOOKUP($B51,Shock_dev!$A$1:$CI$300,MATCH(DATE(T$1,1,1),Shock_dev!$A$1:$CI$1,0),FALSE)</f>
        <v>-0.71540139999990515</v>
      </c>
      <c r="U51" s="52">
        <f>VLOOKUP($B51,Shock_dev!$A$1:$CI$300,MATCH(DATE(U$1,1,1),Shock_dev!$A$1:$CI$1,0),FALSE)</f>
        <v>-0.8019885000001068</v>
      </c>
      <c r="V51" s="52">
        <f>VLOOKUP($B51,Shock_dev!$A$1:$CI$300,MATCH(DATE(V$1,1,1),Shock_dev!$A$1:$CI$1,0),FALSE)</f>
        <v>-0.80658809999999903</v>
      </c>
      <c r="W51" s="52">
        <f>VLOOKUP($B51,Shock_dev!$A$1:$CI$300,MATCH(DATE(W$1,1,1),Shock_dev!$A$1:$CI$1,0),FALSE)</f>
        <v>-0.78224629999999706</v>
      </c>
      <c r="X51" s="52">
        <f>VLOOKUP($B51,Shock_dev!$A$1:$CI$300,MATCH(DATE(X$1,1,1),Shock_dev!$A$1:$CI$1,0),FALSE)</f>
        <v>-0.73652089999995951</v>
      </c>
      <c r="Y51" s="52">
        <f>VLOOKUP($B51,Shock_dev!$A$1:$CI$300,MATCH(DATE(Y$1,1,1),Shock_dev!$A$1:$CI$1,0),FALSE)</f>
        <v>-0.62680120000004536</v>
      </c>
      <c r="Z51" s="52">
        <f>VLOOKUP($B51,Shock_dev!$A$1:$CI$300,MATCH(DATE(Z$1,1,1),Shock_dev!$A$1:$CI$1,0),FALSE)</f>
        <v>-0.50720179999996162</v>
      </c>
      <c r="AA51" s="52">
        <f>VLOOKUP($B51,Shock_dev!$A$1:$CI$300,MATCH(DATE(AA$1,1,1),Shock_dev!$A$1:$CI$1,0),FALSE)</f>
        <v>-0.40841580000005706</v>
      </c>
      <c r="AB51" s="52">
        <f>VLOOKUP($B51,Shock_dev!$A$1:$CI$300,MATCH(DATE(AB$1,1,1),Shock_dev!$A$1:$CI$1,0),FALSE)</f>
        <v>-0.34293710000008559</v>
      </c>
      <c r="AC51" s="52">
        <f>VLOOKUP($B51,Shock_dev!$A$1:$CI$300,MATCH(DATE(AC$1,1,1),Shock_dev!$A$1:$CI$1,0),FALSE)</f>
        <v>-0.31144349999999577</v>
      </c>
      <c r="AD51" s="52">
        <f>VLOOKUP($B51,Shock_dev!$A$1:$CI$300,MATCH(DATE(AD$1,1,1),Shock_dev!$A$1:$CI$1,0),FALSE)</f>
        <v>-0.30800169999997706</v>
      </c>
      <c r="AE51" s="52">
        <f>VLOOKUP($B51,Shock_dev!$A$1:$CI$300,MATCH(DATE(AE$1,1,1),Shock_dev!$A$1:$CI$1,0),FALSE)</f>
        <v>-0.32404499999995551</v>
      </c>
      <c r="AF51" s="52">
        <f>VLOOKUP($B51,Shock_dev!$A$1:$CI$300,MATCH(DATE(AF$1,1,1),Shock_dev!$A$1:$CI$1,0),FALSE)</f>
        <v>-0.35098249999998643</v>
      </c>
      <c r="AG51" s="52"/>
      <c r="AH51" s="65">
        <f t="shared" ref="AH51:AH80" si="1">AVERAGE(C51:G51)</f>
        <v>1.819606500000009</v>
      </c>
      <c r="AI51" s="65">
        <f t="shared" ref="AI51:AI80" si="2">AVERAGE(H51:L51)</f>
        <v>1.8591877400000159</v>
      </c>
      <c r="AJ51" s="65">
        <f t="shared" ref="AJ51:AJ80" si="3">AVERAGE(M51:Q51)</f>
        <v>0.11694424000002072</v>
      </c>
      <c r="AK51" s="65">
        <f t="shared" ref="AK51:AK80" si="4">AVERAGE(R51:V51)</f>
        <v>-0.67963670000001453</v>
      </c>
      <c r="AL51" s="65">
        <f t="shared" ref="AL51:AL80" si="5">AVERAGE(W51:AA51)</f>
        <v>-0.61223720000000414</v>
      </c>
      <c r="AM51" s="65">
        <f t="shared" ref="AM51:AM80" si="6">AVERAGE(AB51:AF51)</f>
        <v>-0.32748196000000007</v>
      </c>
      <c r="AN51" s="66"/>
      <c r="AO51" s="65">
        <f t="shared" ref="AO51:AO80" si="7">AVERAGE(AH51:AI51)</f>
        <v>1.8393971200000125</v>
      </c>
      <c r="AP51" s="65">
        <f t="shared" ref="AP51:AP80" si="8">AVERAGE(AJ51:AK51)</f>
        <v>-0.28134622999999692</v>
      </c>
      <c r="AQ51" s="65">
        <f t="shared" ref="AQ51:AQ80" si="9">AVERAGE(AL51:AM51)</f>
        <v>-0.46985958000000211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0.72105679000000578</v>
      </c>
      <c r="D52" s="52">
        <f>VLOOKUP($B52,Shock_dev!$A$1:$CI$300,MATCH(DATE(D$1,1,1),Shock_dev!$A$1:$CI$1,0),FALSE)</f>
        <v>1.256448160000005</v>
      </c>
      <c r="E52" s="52">
        <f>VLOOKUP($B52,Shock_dev!$A$1:$CI$300,MATCH(DATE(E$1,1,1),Shock_dev!$A$1:$CI$1,0),FALSE)</f>
        <v>1.5481750999999946</v>
      </c>
      <c r="F52" s="52">
        <f>VLOOKUP($B52,Shock_dev!$A$1:$CI$300,MATCH(DATE(F$1,1,1),Shock_dev!$A$1:$CI$1,0),FALSE)</f>
        <v>1.6706697099999985</v>
      </c>
      <c r="G52" s="52">
        <f>VLOOKUP($B52,Shock_dev!$A$1:$CI$300,MATCH(DATE(G$1,1,1),Shock_dev!$A$1:$CI$1,0),FALSE)</f>
        <v>1.6536708999999945</v>
      </c>
      <c r="H52" s="52">
        <f>VLOOKUP($B52,Shock_dev!$A$1:$CI$300,MATCH(DATE(H$1,1,1),Shock_dev!$A$1:$CI$1,0),FALSE)</f>
        <v>1.6169610500000005</v>
      </c>
      <c r="I52" s="52">
        <f>VLOOKUP($B52,Shock_dev!$A$1:$CI$300,MATCH(DATE(I$1,1,1),Shock_dev!$A$1:$CI$1,0),FALSE)</f>
        <v>1.5473136899999957</v>
      </c>
      <c r="J52" s="52">
        <f>VLOOKUP($B52,Shock_dev!$A$1:$CI$300,MATCH(DATE(J$1,1,1),Shock_dev!$A$1:$CI$1,0),FALSE)</f>
        <v>1.4729941599999989</v>
      </c>
      <c r="K52" s="52">
        <f>VLOOKUP($B52,Shock_dev!$A$1:$CI$300,MATCH(DATE(K$1,1,1),Shock_dev!$A$1:$CI$1,0),FALSE)</f>
        <v>1.3829786900000016</v>
      </c>
      <c r="L52" s="52">
        <f>VLOOKUP($B52,Shock_dev!$A$1:$CI$300,MATCH(DATE(L$1,1,1),Shock_dev!$A$1:$CI$1,0),FALSE)</f>
        <v>1.321278239999998</v>
      </c>
      <c r="M52" s="52">
        <f>VLOOKUP($B52,Shock_dev!$A$1:$CI$300,MATCH(DATE(M$1,1,1),Shock_dev!$A$1:$CI$1,0),FALSE)</f>
        <v>1.398040359999996</v>
      </c>
      <c r="N52" s="52">
        <f>VLOOKUP($B52,Shock_dev!$A$1:$CI$300,MATCH(DATE(N$1,1,1),Shock_dev!$A$1:$CI$1,0),FALSE)</f>
        <v>1.4233023700000018</v>
      </c>
      <c r="O52" s="52">
        <f>VLOOKUP($B52,Shock_dev!$A$1:$CI$300,MATCH(DATE(O$1,1,1),Shock_dev!$A$1:$CI$1,0),FALSE)</f>
        <v>1.4185867699999903</v>
      </c>
      <c r="P52" s="52">
        <f>VLOOKUP($B52,Shock_dev!$A$1:$CI$300,MATCH(DATE(P$1,1,1),Shock_dev!$A$1:$CI$1,0),FALSE)</f>
        <v>1.3986581300000012</v>
      </c>
      <c r="Q52" s="52">
        <f>VLOOKUP($B52,Shock_dev!$A$1:$CI$300,MATCH(DATE(Q$1,1,1),Shock_dev!$A$1:$CI$1,0),FALSE)</f>
        <v>1.3914194799999962</v>
      </c>
      <c r="R52" s="52">
        <f>VLOOKUP($B52,Shock_dev!$A$1:$CI$300,MATCH(DATE(R$1,1,1),Shock_dev!$A$1:$CI$1,0),FALSE)</f>
        <v>1.359619660000007</v>
      </c>
      <c r="S52" s="52">
        <f>VLOOKUP($B52,Shock_dev!$A$1:$CI$300,MATCH(DATE(S$1,1,1),Shock_dev!$A$1:$CI$1,0),FALSE)</f>
        <v>1.3455562400000076</v>
      </c>
      <c r="T52" s="52">
        <f>VLOOKUP($B52,Shock_dev!$A$1:$CI$300,MATCH(DATE(T$1,1,1),Shock_dev!$A$1:$CI$1,0),FALSE)</f>
        <v>1.3307902499999926</v>
      </c>
      <c r="U52" s="52">
        <f>VLOOKUP($B52,Shock_dev!$A$1:$CI$300,MATCH(DATE(U$1,1,1),Shock_dev!$A$1:$CI$1,0),FALSE)</f>
        <v>1.3146102299999995</v>
      </c>
      <c r="V52" s="52">
        <f>VLOOKUP($B52,Shock_dev!$A$1:$CI$300,MATCH(DATE(V$1,1,1),Shock_dev!$A$1:$CI$1,0),FALSE)</f>
        <v>1.3702949000000046</v>
      </c>
      <c r="W52" s="52">
        <f>VLOOKUP($B52,Shock_dev!$A$1:$CI$300,MATCH(DATE(W$1,1,1),Shock_dev!$A$1:$CI$1,0),FALSE)</f>
        <v>1.3915004699999969</v>
      </c>
      <c r="X52" s="52">
        <f>VLOOKUP($B52,Shock_dev!$A$1:$CI$300,MATCH(DATE(X$1,1,1),Shock_dev!$A$1:$CI$1,0),FALSE)</f>
        <v>1.4118902599999927</v>
      </c>
      <c r="Y52" s="52">
        <f>VLOOKUP($B52,Shock_dev!$A$1:$CI$300,MATCH(DATE(Y$1,1,1),Shock_dev!$A$1:$CI$1,0),FALSE)</f>
        <v>1.5080656399999981</v>
      </c>
      <c r="Z52" s="52">
        <f>VLOOKUP($B52,Shock_dev!$A$1:$CI$300,MATCH(DATE(Z$1,1,1),Shock_dev!$A$1:$CI$1,0),FALSE)</f>
        <v>1.5679635800000113</v>
      </c>
      <c r="AA52" s="52">
        <f>VLOOKUP($B52,Shock_dev!$A$1:$CI$300,MATCH(DATE(AA$1,1,1),Shock_dev!$A$1:$CI$1,0),FALSE)</f>
        <v>1.5909031999999996</v>
      </c>
      <c r="AB52" s="52">
        <f>VLOOKUP($B52,Shock_dev!$A$1:$CI$300,MATCH(DATE(AB$1,1,1),Shock_dev!$A$1:$CI$1,0),FALSE)</f>
        <v>1.5903728800000039</v>
      </c>
      <c r="AC52" s="52">
        <f>VLOOKUP($B52,Shock_dev!$A$1:$CI$300,MATCH(DATE(AC$1,1,1),Shock_dev!$A$1:$CI$1,0),FALSE)</f>
        <v>1.5770047599999941</v>
      </c>
      <c r="AD52" s="52">
        <f>VLOOKUP($B52,Shock_dev!$A$1:$CI$300,MATCH(DATE(AD$1,1,1),Shock_dev!$A$1:$CI$1,0),FALSE)</f>
        <v>1.5574462499999981</v>
      </c>
      <c r="AE52" s="52">
        <f>VLOOKUP($B52,Shock_dev!$A$1:$CI$300,MATCH(DATE(AE$1,1,1),Shock_dev!$A$1:$CI$1,0),FALSE)</f>
        <v>1.5355335200000013</v>
      </c>
      <c r="AF52" s="52">
        <f>VLOOKUP($B52,Shock_dev!$A$1:$CI$300,MATCH(DATE(AF$1,1,1),Shock_dev!$A$1:$CI$1,0),FALSE)</f>
        <v>1.5133454500000028</v>
      </c>
      <c r="AG52" s="52"/>
      <c r="AH52" s="65">
        <f t="shared" si="1"/>
        <v>1.3700041319999996</v>
      </c>
      <c r="AI52" s="65">
        <f t="shared" si="2"/>
        <v>1.4683051659999991</v>
      </c>
      <c r="AJ52" s="65">
        <f t="shared" si="3"/>
        <v>1.406001421999997</v>
      </c>
      <c r="AK52" s="65">
        <f t="shared" si="4"/>
        <v>1.3441742560000023</v>
      </c>
      <c r="AL52" s="65">
        <f t="shared" si="5"/>
        <v>1.4940646299999998</v>
      </c>
      <c r="AM52" s="65">
        <f t="shared" si="6"/>
        <v>1.554740572</v>
      </c>
      <c r="AN52" s="66"/>
      <c r="AO52" s="65">
        <f t="shared" si="7"/>
        <v>1.4191546489999993</v>
      </c>
      <c r="AP52" s="65">
        <f t="shared" si="8"/>
        <v>1.3750878389999996</v>
      </c>
      <c r="AQ52" s="65">
        <f t="shared" si="9"/>
        <v>1.5244026009999998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5.7446999999996251E-2</v>
      </c>
      <c r="D53" s="52">
        <f>VLOOKUP($B53,Shock_dev!$A$1:$CI$300,MATCH(DATE(D$1,1,1),Shock_dev!$A$1:$CI$1,0),FALSE)</f>
        <v>0.12890250000000947</v>
      </c>
      <c r="E53" s="52">
        <f>VLOOKUP($B53,Shock_dev!$A$1:$CI$300,MATCH(DATE(E$1,1,1),Shock_dev!$A$1:$CI$1,0),FALSE)</f>
        <v>0.18012440000001106</v>
      </c>
      <c r="F53" s="52">
        <f>VLOOKUP($B53,Shock_dev!$A$1:$CI$300,MATCH(DATE(F$1,1,1),Shock_dev!$A$1:$CI$1,0),FALSE)</f>
        <v>0.19333439999999769</v>
      </c>
      <c r="G53" s="52">
        <f>VLOOKUP($B53,Shock_dev!$A$1:$CI$300,MATCH(DATE(G$1,1,1),Shock_dev!$A$1:$CI$1,0),FALSE)</f>
        <v>0.16184160000000247</v>
      </c>
      <c r="H53" s="52">
        <f>VLOOKUP($B53,Shock_dev!$A$1:$CI$300,MATCH(DATE(H$1,1,1),Shock_dev!$A$1:$CI$1,0),FALSE)</f>
        <v>9.5580600000005234E-2</v>
      </c>
      <c r="I53" s="52">
        <f>VLOOKUP($B53,Shock_dev!$A$1:$CI$300,MATCH(DATE(I$1,1,1),Shock_dev!$A$1:$CI$1,0),FALSE)</f>
        <v>4.1166000000032454E-3</v>
      </c>
      <c r="J53" s="52">
        <f>VLOOKUP($B53,Shock_dev!$A$1:$CI$300,MATCH(DATE(J$1,1,1),Shock_dev!$A$1:$CI$1,0),FALSE)</f>
        <v>-0.10010549999998375</v>
      </c>
      <c r="K53" s="52">
        <f>VLOOKUP($B53,Shock_dev!$A$1:$CI$300,MATCH(DATE(K$1,1,1),Shock_dev!$A$1:$CI$1,0),FALSE)</f>
        <v>-0.2081816000000174</v>
      </c>
      <c r="L53" s="52">
        <f>VLOOKUP($B53,Shock_dev!$A$1:$CI$300,MATCH(DATE(L$1,1,1),Shock_dev!$A$1:$CI$1,0),FALSE)</f>
        <v>-0.30912959999997724</v>
      </c>
      <c r="M53" s="52">
        <f>VLOOKUP($B53,Shock_dev!$A$1:$CI$300,MATCH(DATE(M$1,1,1),Shock_dev!$A$1:$CI$1,0),FALSE)</f>
        <v>-0.38628890000001093</v>
      </c>
      <c r="N53" s="52">
        <f>VLOOKUP($B53,Shock_dev!$A$1:$CI$300,MATCH(DATE(N$1,1,1),Shock_dev!$A$1:$CI$1,0),FALSE)</f>
        <v>-0.44785179999999514</v>
      </c>
      <c r="O53" s="52">
        <f>VLOOKUP($B53,Shock_dev!$A$1:$CI$300,MATCH(DATE(O$1,1,1),Shock_dev!$A$1:$CI$1,0),FALSE)</f>
        <v>-0.49784639999998603</v>
      </c>
      <c r="P53" s="52">
        <f>VLOOKUP($B53,Shock_dev!$A$1:$CI$300,MATCH(DATE(P$1,1,1),Shock_dev!$A$1:$CI$1,0),FALSE)</f>
        <v>-0.53882600000000025</v>
      </c>
      <c r="Q53" s="52">
        <f>VLOOKUP($B53,Shock_dev!$A$1:$CI$300,MATCH(DATE(Q$1,1,1),Shock_dev!$A$1:$CI$1,0),FALSE)</f>
        <v>-0.57044460000000186</v>
      </c>
      <c r="R53" s="52">
        <f>VLOOKUP($B53,Shock_dev!$A$1:$CI$300,MATCH(DATE(R$1,1,1),Shock_dev!$A$1:$CI$1,0),FALSE)</f>
        <v>-0.59611950000001457</v>
      </c>
      <c r="S53" s="52">
        <f>VLOOKUP($B53,Shock_dev!$A$1:$CI$300,MATCH(DATE(S$1,1,1),Shock_dev!$A$1:$CI$1,0),FALSE)</f>
        <v>-0.61418650000001662</v>
      </c>
      <c r="T53" s="52">
        <f>VLOOKUP($B53,Shock_dev!$A$1:$CI$300,MATCH(DATE(T$1,1,1),Shock_dev!$A$1:$CI$1,0),FALSE)</f>
        <v>-0.62573399999999424</v>
      </c>
      <c r="U53" s="52">
        <f>VLOOKUP($B53,Shock_dev!$A$1:$CI$300,MATCH(DATE(U$1,1,1),Shock_dev!$A$1:$CI$1,0),FALSE)</f>
        <v>-0.63152009999998882</v>
      </c>
      <c r="V53" s="52">
        <f>VLOOKUP($B53,Shock_dev!$A$1:$CI$300,MATCH(DATE(V$1,1,1),Shock_dev!$A$1:$CI$1,0),FALSE)</f>
        <v>-0.62597919999998908</v>
      </c>
      <c r="W53" s="52">
        <f>VLOOKUP($B53,Shock_dev!$A$1:$CI$300,MATCH(DATE(W$1,1,1),Shock_dev!$A$1:$CI$1,0),FALSE)</f>
        <v>-0.61588100000000168</v>
      </c>
      <c r="X53" s="52">
        <f>VLOOKUP($B53,Shock_dev!$A$1:$CI$300,MATCH(DATE(X$1,1,1),Shock_dev!$A$1:$CI$1,0),FALSE)</f>
        <v>-0.60273230000001377</v>
      </c>
      <c r="Y53" s="52">
        <f>VLOOKUP($B53,Shock_dev!$A$1:$CI$300,MATCH(DATE(Y$1,1,1),Shock_dev!$A$1:$CI$1,0),FALSE)</f>
        <v>-0.58280859999999279</v>
      </c>
      <c r="Z53" s="52">
        <f>VLOOKUP($B53,Shock_dev!$A$1:$CI$300,MATCH(DATE(Z$1,1,1),Shock_dev!$A$1:$CI$1,0),FALSE)</f>
        <v>-0.56293099999999185</v>
      </c>
      <c r="AA53" s="52">
        <f>VLOOKUP($B53,Shock_dev!$A$1:$CI$300,MATCH(DATE(AA$1,1,1),Shock_dev!$A$1:$CI$1,0),FALSE)</f>
        <v>-0.54700500000001284</v>
      </c>
      <c r="AB53" s="52">
        <f>VLOOKUP($B53,Shock_dev!$A$1:$CI$300,MATCH(DATE(AB$1,1,1),Shock_dev!$A$1:$CI$1,0),FALSE)</f>
        <v>-0.53635339999999587</v>
      </c>
      <c r="AC53" s="52">
        <f>VLOOKUP($B53,Shock_dev!$A$1:$CI$300,MATCH(DATE(AC$1,1,1),Shock_dev!$A$1:$CI$1,0),FALSE)</f>
        <v>-0.53065520000001243</v>
      </c>
      <c r="AD53" s="52">
        <f>VLOOKUP($B53,Shock_dev!$A$1:$CI$300,MATCH(DATE(AD$1,1,1),Shock_dev!$A$1:$CI$1,0),FALSE)</f>
        <v>-0.52873030000000654</v>
      </c>
      <c r="AE53" s="52">
        <f>VLOOKUP($B53,Shock_dev!$A$1:$CI$300,MATCH(DATE(AE$1,1,1),Shock_dev!$A$1:$CI$1,0),FALSE)</f>
        <v>-0.52911559999998303</v>
      </c>
      <c r="AF53" s="52">
        <f>VLOOKUP($B53,Shock_dev!$A$1:$CI$300,MATCH(DATE(AF$1,1,1),Shock_dev!$A$1:$CI$1,0),FALSE)</f>
        <v>-0.53043439999999009</v>
      </c>
      <c r="AG53" s="52"/>
      <c r="AH53" s="65">
        <f t="shared" si="1"/>
        <v>0.14432998000000338</v>
      </c>
      <c r="AI53" s="65">
        <f t="shared" si="2"/>
        <v>-0.10354389999999399</v>
      </c>
      <c r="AJ53" s="65">
        <f t="shared" si="3"/>
        <v>-0.48825153999999882</v>
      </c>
      <c r="AK53" s="65">
        <f t="shared" si="4"/>
        <v>-0.61870786000000066</v>
      </c>
      <c r="AL53" s="65">
        <f t="shared" si="5"/>
        <v>-0.58227158000000256</v>
      </c>
      <c r="AM53" s="65">
        <f t="shared" si="6"/>
        <v>-0.53105777999999759</v>
      </c>
      <c r="AN53" s="66"/>
      <c r="AO53" s="65">
        <f t="shared" si="7"/>
        <v>2.0393040000004699E-2</v>
      </c>
      <c r="AP53" s="65">
        <f t="shared" si="8"/>
        <v>-0.5534796999999998</v>
      </c>
      <c r="AQ53" s="65">
        <f t="shared" si="9"/>
        <v>-0.55666468000000013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1.4728546099999988</v>
      </c>
      <c r="D54" s="52">
        <f>VLOOKUP($B54,Shock_dev!$A$1:$CI$300,MATCH(DATE(D$1,1,1),Shock_dev!$A$1:$CI$1,0),FALSE)</f>
        <v>2.5006580999999954</v>
      </c>
      <c r="E54" s="52">
        <f>VLOOKUP($B54,Shock_dev!$A$1:$CI$300,MATCH(DATE(E$1,1,1),Shock_dev!$A$1:$CI$1,0),FALSE)</f>
        <v>3.0259479999999996</v>
      </c>
      <c r="F54" s="52">
        <f>VLOOKUP($B54,Shock_dev!$A$1:$CI$300,MATCH(DATE(F$1,1,1),Shock_dev!$A$1:$CI$1,0),FALSE)</f>
        <v>3.2253246000000075</v>
      </c>
      <c r="G54" s="52">
        <f>VLOOKUP($B54,Shock_dev!$A$1:$CI$300,MATCH(DATE(G$1,1,1),Shock_dev!$A$1:$CI$1,0),FALSE)</f>
        <v>3.1650972000000053</v>
      </c>
      <c r="H54" s="52">
        <f>VLOOKUP($B54,Shock_dev!$A$1:$CI$300,MATCH(DATE(H$1,1,1),Shock_dev!$A$1:$CI$1,0),FALSE)</f>
        <v>3.0927817000000033</v>
      </c>
      <c r="I54" s="52">
        <f>VLOOKUP($B54,Shock_dev!$A$1:$CI$300,MATCH(DATE(I$1,1,1),Shock_dev!$A$1:$CI$1,0),FALSE)</f>
        <v>2.9693386000000004</v>
      </c>
      <c r="J54" s="52">
        <f>VLOOKUP($B54,Shock_dev!$A$1:$CI$300,MATCH(DATE(J$1,1,1),Shock_dev!$A$1:$CI$1,0),FALSE)</f>
        <v>2.8489952000000045</v>
      </c>
      <c r="K54" s="52">
        <f>VLOOKUP($B54,Shock_dev!$A$1:$CI$300,MATCH(DATE(K$1,1,1),Shock_dev!$A$1:$CI$1,0),FALSE)</f>
        <v>2.7027080999999953</v>
      </c>
      <c r="L54" s="52">
        <f>VLOOKUP($B54,Shock_dev!$A$1:$CI$300,MATCH(DATE(L$1,1,1),Shock_dev!$A$1:$CI$1,0),FALSE)</f>
        <v>2.6180815999999965</v>
      </c>
      <c r="M54" s="52">
        <f>VLOOKUP($B54,Shock_dev!$A$1:$CI$300,MATCH(DATE(M$1,1,1),Shock_dev!$A$1:$CI$1,0),FALSE)</f>
        <v>2.8133550999999954</v>
      </c>
      <c r="N54" s="52">
        <f>VLOOKUP($B54,Shock_dev!$A$1:$CI$300,MATCH(DATE(N$1,1,1),Shock_dev!$A$1:$CI$1,0),FALSE)</f>
        <v>2.8846439000000004</v>
      </c>
      <c r="O54" s="52">
        <f>VLOOKUP($B54,Shock_dev!$A$1:$CI$300,MATCH(DATE(O$1,1,1),Shock_dev!$A$1:$CI$1,0),FALSE)</f>
        <v>2.891169099999999</v>
      </c>
      <c r="P54" s="52">
        <f>VLOOKUP($B54,Shock_dev!$A$1:$CI$300,MATCH(DATE(P$1,1,1),Shock_dev!$A$1:$CI$1,0),FALSE)</f>
        <v>2.8654354000000097</v>
      </c>
      <c r="Q54" s="52">
        <f>VLOOKUP($B54,Shock_dev!$A$1:$CI$300,MATCH(DATE(Q$1,1,1),Shock_dev!$A$1:$CI$1,0),FALSE)</f>
        <v>2.8646904999999947</v>
      </c>
      <c r="R54" s="52">
        <f>VLOOKUP($B54,Shock_dev!$A$1:$CI$300,MATCH(DATE(R$1,1,1),Shock_dev!$A$1:$CI$1,0),FALSE)</f>
        <v>2.8103598000000005</v>
      </c>
      <c r="S54" s="52">
        <f>VLOOKUP($B54,Shock_dev!$A$1:$CI$300,MATCH(DATE(S$1,1,1),Shock_dev!$A$1:$CI$1,0),FALSE)</f>
        <v>2.7924916999999994</v>
      </c>
      <c r="T54" s="52">
        <f>VLOOKUP($B54,Shock_dev!$A$1:$CI$300,MATCH(DATE(T$1,1,1),Shock_dev!$A$1:$CI$1,0),FALSE)</f>
        <v>2.7699117000000086</v>
      </c>
      <c r="U54" s="52">
        <f>VLOOKUP($B54,Shock_dev!$A$1:$CI$300,MATCH(DATE(U$1,1,1),Shock_dev!$A$1:$CI$1,0),FALSE)</f>
        <v>2.7422597999999994</v>
      </c>
      <c r="V54" s="52">
        <f>VLOOKUP($B54,Shock_dev!$A$1:$CI$300,MATCH(DATE(V$1,1,1),Shock_dev!$A$1:$CI$1,0),FALSE)</f>
        <v>2.8595825000000019</v>
      </c>
      <c r="W54" s="52">
        <f>VLOOKUP($B54,Shock_dev!$A$1:$CI$300,MATCH(DATE(W$1,1,1),Shock_dev!$A$1:$CI$1,0),FALSE)</f>
        <v>2.8969845000000021</v>
      </c>
      <c r="X54" s="52">
        <f>VLOOKUP($B54,Shock_dev!$A$1:$CI$300,MATCH(DATE(X$1,1,1),Shock_dev!$A$1:$CI$1,0),FALSE)</f>
        <v>2.9327624999999955</v>
      </c>
      <c r="Y54" s="52">
        <f>VLOOKUP($B54,Shock_dev!$A$1:$CI$300,MATCH(DATE(Y$1,1,1),Shock_dev!$A$1:$CI$1,0),FALSE)</f>
        <v>3.123973300000003</v>
      </c>
      <c r="Z54" s="52">
        <f>VLOOKUP($B54,Shock_dev!$A$1:$CI$300,MATCH(DATE(Z$1,1,1),Shock_dev!$A$1:$CI$1,0),FALSE)</f>
        <v>3.2330721000000011</v>
      </c>
      <c r="AA54" s="52">
        <f>VLOOKUP($B54,Shock_dev!$A$1:$CI$300,MATCH(DATE(AA$1,1,1),Shock_dev!$A$1:$CI$1,0),FALSE)</f>
        <v>3.2677599000000015</v>
      </c>
      <c r="AB54" s="52">
        <f>VLOOKUP($B54,Shock_dev!$A$1:$CI$300,MATCH(DATE(AB$1,1,1),Shock_dev!$A$1:$CI$1,0),FALSE)</f>
        <v>3.2582550999999995</v>
      </c>
      <c r="AC54" s="52">
        <f>VLOOKUP($B54,Shock_dev!$A$1:$CI$300,MATCH(DATE(AC$1,1,1),Shock_dev!$A$1:$CI$1,0),FALSE)</f>
        <v>3.226201599999996</v>
      </c>
      <c r="AD54" s="52">
        <f>VLOOKUP($B54,Shock_dev!$A$1:$CI$300,MATCH(DATE(AD$1,1,1),Shock_dev!$A$1:$CI$1,0),FALSE)</f>
        <v>3.184354600000006</v>
      </c>
      <c r="AE54" s="52">
        <f>VLOOKUP($B54,Shock_dev!$A$1:$CI$300,MATCH(DATE(AE$1,1,1),Shock_dev!$A$1:$CI$1,0),FALSE)</f>
        <v>3.1396237999999954</v>
      </c>
      <c r="AF54" s="52">
        <f>VLOOKUP($B54,Shock_dev!$A$1:$CI$300,MATCH(DATE(AF$1,1,1),Shock_dev!$A$1:$CI$1,0),FALSE)</f>
        <v>3.0954324000000071</v>
      </c>
      <c r="AG54" s="52"/>
      <c r="AH54" s="65">
        <f t="shared" si="1"/>
        <v>2.6779765020000013</v>
      </c>
      <c r="AI54" s="65">
        <f t="shared" si="2"/>
        <v>2.8463810399999998</v>
      </c>
      <c r="AJ54" s="65">
        <f t="shared" si="3"/>
        <v>2.8638588</v>
      </c>
      <c r="AK54" s="65">
        <f t="shared" si="4"/>
        <v>2.794921100000002</v>
      </c>
      <c r="AL54" s="65">
        <f t="shared" si="5"/>
        <v>3.0909104600000008</v>
      </c>
      <c r="AM54" s="65">
        <f t="shared" si="6"/>
        <v>3.1807735000000008</v>
      </c>
      <c r="AN54" s="66"/>
      <c r="AO54" s="65">
        <f t="shared" si="7"/>
        <v>2.7621787710000003</v>
      </c>
      <c r="AP54" s="65">
        <f t="shared" si="8"/>
        <v>2.8293899500000013</v>
      </c>
      <c r="AQ54" s="65">
        <f t="shared" si="9"/>
        <v>3.1358419800000008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6.9977889999996989E-2</v>
      </c>
      <c r="D55" s="52">
        <f>VLOOKUP($B55,Shock_dev!$A$1:$CI$300,MATCH(DATE(D$1,1,1),Shock_dev!$A$1:$CI$1,0),FALSE)</f>
        <v>0.13857906999999869</v>
      </c>
      <c r="E55" s="52">
        <f>VLOOKUP($B55,Shock_dev!$A$1:$CI$300,MATCH(DATE(E$1,1,1),Shock_dev!$A$1:$CI$1,0),FALSE)</f>
        <v>0.18559456999999924</v>
      </c>
      <c r="F55" s="52">
        <f>VLOOKUP($B55,Shock_dev!$A$1:$CI$300,MATCH(DATE(F$1,1,1),Shock_dev!$A$1:$CI$1,0),FALSE)</f>
        <v>0.20753406999999413</v>
      </c>
      <c r="G55" s="52">
        <f>VLOOKUP($B55,Shock_dev!$A$1:$CI$300,MATCH(DATE(G$1,1,1),Shock_dev!$A$1:$CI$1,0),FALSE)</f>
        <v>0.20335682000000332</v>
      </c>
      <c r="H55" s="52">
        <f>VLOOKUP($B55,Shock_dev!$A$1:$CI$300,MATCH(DATE(H$1,1,1),Shock_dev!$A$1:$CI$1,0),FALSE)</f>
        <v>0.18455389999999738</v>
      </c>
      <c r="I55" s="52">
        <f>VLOOKUP($B55,Shock_dev!$A$1:$CI$300,MATCH(DATE(I$1,1,1),Shock_dev!$A$1:$CI$1,0),FALSE)</f>
        <v>0.15415245999999883</v>
      </c>
      <c r="J55" s="52">
        <f>VLOOKUP($B55,Shock_dev!$A$1:$CI$300,MATCH(DATE(J$1,1,1),Shock_dev!$A$1:$CI$1,0),FALSE)</f>
        <v>0.11825441999999953</v>
      </c>
      <c r="K55" s="52">
        <f>VLOOKUP($B55,Shock_dev!$A$1:$CI$300,MATCH(DATE(K$1,1,1),Shock_dev!$A$1:$CI$1,0),FALSE)</f>
        <v>7.9195939999998188E-2</v>
      </c>
      <c r="L55" s="52">
        <f>VLOOKUP($B55,Shock_dev!$A$1:$CI$300,MATCH(DATE(L$1,1,1),Shock_dev!$A$1:$CI$1,0),FALSE)</f>
        <v>4.3367729999999938E-2</v>
      </c>
      <c r="M55" s="52">
        <f>VLOOKUP($B55,Shock_dev!$A$1:$CI$300,MATCH(DATE(M$1,1,1),Shock_dev!$A$1:$CI$1,0),FALSE)</f>
        <v>2.41958000000011E-2</v>
      </c>
      <c r="N55" s="52">
        <f>VLOOKUP($B55,Shock_dev!$A$1:$CI$300,MATCH(DATE(N$1,1,1),Shock_dev!$A$1:$CI$1,0),FALSE)</f>
        <v>7.136770000002457E-3</v>
      </c>
      <c r="O55" s="52">
        <f>VLOOKUP($B55,Shock_dev!$A$1:$CI$300,MATCH(DATE(O$1,1,1),Shock_dev!$A$1:$CI$1,0),FALSE)</f>
        <v>-8.6874899999997979E-3</v>
      </c>
      <c r="P55" s="52">
        <f>VLOOKUP($B55,Shock_dev!$A$1:$CI$300,MATCH(DATE(P$1,1,1),Shock_dev!$A$1:$CI$1,0),FALSE)</f>
        <v>-2.3423469999997337E-2</v>
      </c>
      <c r="Q55" s="52">
        <f>VLOOKUP($B55,Shock_dev!$A$1:$CI$300,MATCH(DATE(Q$1,1,1),Shock_dev!$A$1:$CI$1,0),FALSE)</f>
        <v>-3.5037769999995305E-2</v>
      </c>
      <c r="R55" s="52">
        <f>VLOOKUP($B55,Shock_dev!$A$1:$CI$300,MATCH(DATE(R$1,1,1),Shock_dev!$A$1:$CI$1,0),FALSE)</f>
        <v>-4.6940190000000825E-2</v>
      </c>
      <c r="S55" s="52">
        <f>VLOOKUP($B55,Shock_dev!$A$1:$CI$300,MATCH(DATE(S$1,1,1),Shock_dev!$A$1:$CI$1,0),FALSE)</f>
        <v>-5.5777719999994702E-2</v>
      </c>
      <c r="T55" s="52">
        <f>VLOOKUP($B55,Shock_dev!$A$1:$CI$300,MATCH(DATE(T$1,1,1),Shock_dev!$A$1:$CI$1,0),FALSE)</f>
        <v>-6.2765550000001724E-2</v>
      </c>
      <c r="U55" s="52">
        <f>VLOOKUP($B55,Shock_dev!$A$1:$CI$300,MATCH(DATE(U$1,1,1),Shock_dev!$A$1:$CI$1,0),FALSE)</f>
        <v>-6.8154390000003673E-2</v>
      </c>
      <c r="V55" s="52">
        <f>VLOOKUP($B55,Shock_dev!$A$1:$CI$300,MATCH(DATE(V$1,1,1),Shock_dev!$A$1:$CI$1,0),FALSE)</f>
        <v>-6.4860660000000792E-2</v>
      </c>
      <c r="W55" s="52">
        <f>VLOOKUP($B55,Shock_dev!$A$1:$CI$300,MATCH(DATE(W$1,1,1),Shock_dev!$A$1:$CI$1,0),FALSE)</f>
        <v>-6.1889560000004451E-2</v>
      </c>
      <c r="X55" s="52">
        <f>VLOOKUP($B55,Shock_dev!$A$1:$CI$300,MATCH(DATE(X$1,1,1),Shock_dev!$A$1:$CI$1,0),FALSE)</f>
        <v>-5.8022019999995678E-2</v>
      </c>
      <c r="Y55" s="52">
        <f>VLOOKUP($B55,Shock_dev!$A$1:$CI$300,MATCH(DATE(Y$1,1,1),Shock_dev!$A$1:$CI$1,0),FALSE)</f>
        <v>-4.664105000000518E-2</v>
      </c>
      <c r="Z55" s="52">
        <f>VLOOKUP($B55,Shock_dev!$A$1:$CI$300,MATCH(DATE(Z$1,1,1),Shock_dev!$A$1:$CI$1,0),FALSE)</f>
        <v>-3.6997170000006463E-2</v>
      </c>
      <c r="AA55" s="52">
        <f>VLOOKUP($B55,Shock_dev!$A$1:$CI$300,MATCH(DATE(AA$1,1,1),Shock_dev!$A$1:$CI$1,0),FALSE)</f>
        <v>-3.0953449999998384E-2</v>
      </c>
      <c r="AB55" s="52">
        <f>VLOOKUP($B55,Shock_dev!$A$1:$CI$300,MATCH(DATE(AB$1,1,1),Shock_dev!$A$1:$CI$1,0),FALSE)</f>
        <v>-2.8279059999988476E-2</v>
      </c>
      <c r="AC55" s="52">
        <f>VLOOKUP($B55,Shock_dev!$A$1:$CI$300,MATCH(DATE(AC$1,1,1),Shock_dev!$A$1:$CI$1,0),FALSE)</f>
        <v>-2.8196929999992904E-2</v>
      </c>
      <c r="AD55" s="52">
        <f>VLOOKUP($B55,Shock_dev!$A$1:$CI$300,MATCH(DATE(AD$1,1,1),Shock_dev!$A$1:$CI$1,0),FALSE)</f>
        <v>-2.9841699999991533E-2</v>
      </c>
      <c r="AE55" s="52">
        <f>VLOOKUP($B55,Shock_dev!$A$1:$CI$300,MATCH(DATE(AE$1,1,1),Shock_dev!$A$1:$CI$1,0),FALSE)</f>
        <v>-3.2433819999994284E-2</v>
      </c>
      <c r="AF55" s="52">
        <f>VLOOKUP($B55,Shock_dev!$A$1:$CI$300,MATCH(DATE(AF$1,1,1),Shock_dev!$A$1:$CI$1,0),FALSE)</f>
        <v>-3.5351790000007099E-2</v>
      </c>
      <c r="AG55" s="52"/>
      <c r="AH55" s="65">
        <f t="shared" si="1"/>
        <v>0.16100848399999848</v>
      </c>
      <c r="AI55" s="65">
        <f t="shared" si="2"/>
        <v>0.11590488999999878</v>
      </c>
      <c r="AJ55" s="65">
        <f t="shared" si="3"/>
        <v>-7.1632319999977764E-3</v>
      </c>
      <c r="AK55" s="65">
        <f t="shared" si="4"/>
        <v>-5.969970200000034E-2</v>
      </c>
      <c r="AL55" s="65">
        <f t="shared" si="5"/>
        <v>-4.6900650000002028E-2</v>
      </c>
      <c r="AM55" s="65">
        <f t="shared" si="6"/>
        <v>-3.0820659999994858E-2</v>
      </c>
      <c r="AN55" s="66"/>
      <c r="AO55" s="65">
        <f t="shared" si="7"/>
        <v>0.13845668699999863</v>
      </c>
      <c r="AP55" s="65">
        <f t="shared" si="8"/>
        <v>-3.3431466999999056E-2</v>
      </c>
      <c r="AQ55" s="65">
        <f t="shared" si="9"/>
        <v>-3.886065499999844E-2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0.54709809999999948</v>
      </c>
      <c r="D56" s="52">
        <f>VLOOKUP($B56,Shock_dev!$A$1:$CI$300,MATCH(DATE(D$1,1,1),Shock_dev!$A$1:$CI$1,0),FALSE)</f>
        <v>0.94965700000000197</v>
      </c>
      <c r="E56" s="52">
        <f>VLOOKUP($B56,Shock_dev!$A$1:$CI$300,MATCH(DATE(E$1,1,1),Shock_dev!$A$1:$CI$1,0),FALSE)</f>
        <v>1.163127099999997</v>
      </c>
      <c r="F56" s="52">
        <f>VLOOKUP($B56,Shock_dev!$A$1:$CI$300,MATCH(DATE(F$1,1,1),Shock_dev!$A$1:$CI$1,0),FALSE)</f>
        <v>1.2370360999999832</v>
      </c>
      <c r="G56" s="52">
        <f>VLOOKUP($B56,Shock_dev!$A$1:$CI$300,MATCH(DATE(G$1,1,1),Shock_dev!$A$1:$CI$1,0),FALSE)</f>
        <v>1.191013699999985</v>
      </c>
      <c r="H56" s="52">
        <f>VLOOKUP($B56,Shock_dev!$A$1:$CI$300,MATCH(DATE(H$1,1,1),Shock_dev!$A$1:$CI$1,0),FALSE)</f>
        <v>1.117948900000016</v>
      </c>
      <c r="I56" s="52">
        <f>VLOOKUP($B56,Shock_dev!$A$1:$CI$300,MATCH(DATE(I$1,1,1),Shock_dev!$A$1:$CI$1,0),FALSE)</f>
        <v>1.0118933999999911</v>
      </c>
      <c r="J56" s="52">
        <f>VLOOKUP($B56,Shock_dev!$A$1:$CI$300,MATCH(DATE(J$1,1,1),Shock_dev!$A$1:$CI$1,0),FALSE)</f>
        <v>0.89958020000000261</v>
      </c>
      <c r="K56" s="52">
        <f>VLOOKUP($B56,Shock_dev!$A$1:$CI$300,MATCH(DATE(K$1,1,1),Shock_dev!$A$1:$CI$1,0),FALSE)</f>
        <v>0.77680429999998069</v>
      </c>
      <c r="L56" s="52">
        <f>VLOOKUP($B56,Shock_dev!$A$1:$CI$300,MATCH(DATE(L$1,1,1),Shock_dev!$A$1:$CI$1,0),FALSE)</f>
        <v>0.6801909000000137</v>
      </c>
      <c r="M56" s="52">
        <f>VLOOKUP($B56,Shock_dev!$A$1:$CI$300,MATCH(DATE(M$1,1,1),Shock_dev!$A$1:$CI$1,0),FALSE)</f>
        <v>0.69552889999999934</v>
      </c>
      <c r="N56" s="52">
        <f>VLOOKUP($B56,Shock_dev!$A$1:$CI$300,MATCH(DATE(N$1,1,1),Shock_dev!$A$1:$CI$1,0),FALSE)</f>
        <v>0.67888349999998354</v>
      </c>
      <c r="O56" s="52">
        <f>VLOOKUP($B56,Shock_dev!$A$1:$CI$300,MATCH(DATE(O$1,1,1),Shock_dev!$A$1:$CI$1,0),FALSE)</f>
        <v>0.6469902999999988</v>
      </c>
      <c r="P56" s="52">
        <f>VLOOKUP($B56,Shock_dev!$A$1:$CI$300,MATCH(DATE(P$1,1,1),Shock_dev!$A$1:$CI$1,0),FALSE)</f>
        <v>0.60930580000001555</v>
      </c>
      <c r="Q56" s="52">
        <f>VLOOKUP($B56,Shock_dev!$A$1:$CI$300,MATCH(DATE(Q$1,1,1),Shock_dev!$A$1:$CI$1,0),FALSE)</f>
        <v>0.58590419999998744</v>
      </c>
      <c r="R56" s="52">
        <f>VLOOKUP($B56,Shock_dev!$A$1:$CI$300,MATCH(DATE(R$1,1,1),Shock_dev!$A$1:$CI$1,0),FALSE)</f>
        <v>0.54786310000000071</v>
      </c>
      <c r="S56" s="52">
        <f>VLOOKUP($B56,Shock_dev!$A$1:$CI$300,MATCH(DATE(S$1,1,1),Shock_dev!$A$1:$CI$1,0),FALSE)</f>
        <v>0.52717179999999075</v>
      </c>
      <c r="T56" s="52">
        <f>VLOOKUP($B56,Shock_dev!$A$1:$CI$300,MATCH(DATE(T$1,1,1),Shock_dev!$A$1:$CI$1,0),FALSE)</f>
        <v>0.50935739999999896</v>
      </c>
      <c r="U56" s="52">
        <f>VLOOKUP($B56,Shock_dev!$A$1:$CI$300,MATCH(DATE(U$1,1,1),Shock_dev!$A$1:$CI$1,0),FALSE)</f>
        <v>0.49377169999999637</v>
      </c>
      <c r="V56" s="52">
        <f>VLOOKUP($B56,Shock_dev!$A$1:$CI$300,MATCH(DATE(V$1,1,1),Shock_dev!$A$1:$CI$1,0),FALSE)</f>
        <v>0.53571819999999093</v>
      </c>
      <c r="W56" s="52">
        <f>VLOOKUP($B56,Shock_dev!$A$1:$CI$300,MATCH(DATE(W$1,1,1),Shock_dev!$A$1:$CI$1,0),FALSE)</f>
        <v>0.55352749999997286</v>
      </c>
      <c r="X56" s="52">
        <f>VLOOKUP($B56,Shock_dev!$A$1:$CI$300,MATCH(DATE(X$1,1,1),Shock_dev!$A$1:$CI$1,0),FALSE)</f>
        <v>0.57251679999998828</v>
      </c>
      <c r="Y56" s="52">
        <f>VLOOKUP($B56,Shock_dev!$A$1:$CI$300,MATCH(DATE(Y$1,1,1),Shock_dev!$A$1:$CI$1,0),FALSE)</f>
        <v>0.64938890000001948</v>
      </c>
      <c r="Z56" s="52">
        <f>VLOOKUP($B56,Shock_dev!$A$1:$CI$300,MATCH(DATE(Z$1,1,1),Shock_dev!$A$1:$CI$1,0),FALSE)</f>
        <v>0.69835890000001655</v>
      </c>
      <c r="AA56" s="52">
        <f>VLOOKUP($B56,Shock_dev!$A$1:$CI$300,MATCH(DATE(AA$1,1,1),Shock_dev!$A$1:$CI$1,0),FALSE)</f>
        <v>0.71913910000000669</v>
      </c>
      <c r="AB56" s="52">
        <f>VLOOKUP($B56,Shock_dev!$A$1:$CI$300,MATCH(DATE(AB$1,1,1),Shock_dev!$A$1:$CI$1,0),FALSE)</f>
        <v>0.72129490000000374</v>
      </c>
      <c r="AC56" s="52">
        <f>VLOOKUP($B56,Shock_dev!$A$1:$CI$300,MATCH(DATE(AC$1,1,1),Shock_dev!$A$1:$CI$1,0),FALSE)</f>
        <v>0.71263349999998127</v>
      </c>
      <c r="AD56" s="52">
        <f>VLOOKUP($B56,Shock_dev!$A$1:$CI$300,MATCH(DATE(AD$1,1,1),Shock_dev!$A$1:$CI$1,0),FALSE)</f>
        <v>0.69842370000000642</v>
      </c>
      <c r="AE56" s="52">
        <f>VLOOKUP($B56,Shock_dev!$A$1:$CI$300,MATCH(DATE(AE$1,1,1),Shock_dev!$A$1:$CI$1,0),FALSE)</f>
        <v>0.68203219999998055</v>
      </c>
      <c r="AF56" s="52">
        <f>VLOOKUP($B56,Shock_dev!$A$1:$CI$300,MATCH(DATE(AF$1,1,1),Shock_dev!$A$1:$CI$1,0),FALSE)</f>
        <v>0.66551319999999237</v>
      </c>
      <c r="AG56" s="52"/>
      <c r="AH56" s="65">
        <f t="shared" si="1"/>
        <v>1.0175863999999932</v>
      </c>
      <c r="AI56" s="65">
        <f t="shared" si="2"/>
        <v>0.89728354000000077</v>
      </c>
      <c r="AJ56" s="65">
        <f t="shared" si="3"/>
        <v>0.64332253999999689</v>
      </c>
      <c r="AK56" s="65">
        <f t="shared" si="4"/>
        <v>0.52277643999999557</v>
      </c>
      <c r="AL56" s="65">
        <f t="shared" si="5"/>
        <v>0.63858624000000075</v>
      </c>
      <c r="AM56" s="65">
        <f t="shared" si="6"/>
        <v>0.69597949999999287</v>
      </c>
      <c r="AN56" s="66"/>
      <c r="AO56" s="65">
        <f t="shared" si="7"/>
        <v>0.957434969999997</v>
      </c>
      <c r="AP56" s="65">
        <f t="shared" si="8"/>
        <v>0.58304948999999628</v>
      </c>
      <c r="AQ56" s="65">
        <f t="shared" si="9"/>
        <v>0.66728286999999686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2.1474203000000216</v>
      </c>
      <c r="D57" s="52">
        <f>VLOOKUP($B57,Shock_dev!$A$1:$CI$300,MATCH(DATE(D$1,1,1),Shock_dev!$A$1:$CI$1,0),FALSE)</f>
        <v>3.6805732999999918</v>
      </c>
      <c r="E57" s="52">
        <f>VLOOKUP($B57,Shock_dev!$A$1:$CI$300,MATCH(DATE(E$1,1,1),Shock_dev!$A$1:$CI$1,0),FALSE)</f>
        <v>4.4600741000000426</v>
      </c>
      <c r="F57" s="52">
        <f>VLOOKUP($B57,Shock_dev!$A$1:$CI$300,MATCH(DATE(F$1,1,1),Shock_dev!$A$1:$CI$1,0),FALSE)</f>
        <v>4.7176444000000402</v>
      </c>
      <c r="G57" s="52">
        <f>VLOOKUP($B57,Shock_dev!$A$1:$CI$300,MATCH(DATE(G$1,1,1),Shock_dev!$A$1:$CI$1,0),FALSE)</f>
        <v>4.5465957999999773</v>
      </c>
      <c r="H57" s="52">
        <f>VLOOKUP($B57,Shock_dev!$A$1:$CI$300,MATCH(DATE(H$1,1,1),Shock_dev!$A$1:$CI$1,0),FALSE)</f>
        <v>4.31293119999998</v>
      </c>
      <c r="I57" s="52">
        <f>VLOOKUP($B57,Shock_dev!$A$1:$CI$300,MATCH(DATE(I$1,1,1),Shock_dev!$A$1:$CI$1,0),FALSE)</f>
        <v>3.9793736000000308</v>
      </c>
      <c r="J57" s="52">
        <f>VLOOKUP($B57,Shock_dev!$A$1:$CI$300,MATCH(DATE(J$1,1,1),Shock_dev!$A$1:$CI$1,0),FALSE)</f>
        <v>3.6383730000000014</v>
      </c>
      <c r="K57" s="52">
        <f>VLOOKUP($B57,Shock_dev!$A$1:$CI$300,MATCH(DATE(K$1,1,1),Shock_dev!$A$1:$CI$1,0),FALSE)</f>
        <v>3.2614053000000354</v>
      </c>
      <c r="L57" s="52">
        <f>VLOOKUP($B57,Shock_dev!$A$1:$CI$300,MATCH(DATE(L$1,1,1),Shock_dev!$A$1:$CI$1,0),FALSE)</f>
        <v>2.9848213000000214</v>
      </c>
      <c r="M57" s="52">
        <f>VLOOKUP($B57,Shock_dev!$A$1:$CI$300,MATCH(DATE(M$1,1,1),Shock_dev!$A$1:$CI$1,0),FALSE)</f>
        <v>3.1362098000000174</v>
      </c>
      <c r="N57" s="52">
        <f>VLOOKUP($B57,Shock_dev!$A$1:$CI$300,MATCH(DATE(N$1,1,1),Shock_dev!$A$1:$CI$1,0),FALSE)</f>
        <v>3.1384122000000048</v>
      </c>
      <c r="O57" s="52">
        <f>VLOOKUP($B57,Shock_dev!$A$1:$CI$300,MATCH(DATE(O$1,1,1),Shock_dev!$A$1:$CI$1,0),FALSE)</f>
        <v>3.0649946999999997</v>
      </c>
      <c r="P57" s="52">
        <f>VLOOKUP($B57,Shock_dev!$A$1:$CI$300,MATCH(DATE(P$1,1,1),Shock_dev!$A$1:$CI$1,0),FALSE)</f>
        <v>2.9593619999999987</v>
      </c>
      <c r="Q57" s="52">
        <f>VLOOKUP($B57,Shock_dev!$A$1:$CI$300,MATCH(DATE(Q$1,1,1),Shock_dev!$A$1:$CI$1,0),FALSE)</f>
        <v>2.9032457999999792</v>
      </c>
      <c r="R57" s="52">
        <f>VLOOKUP($B57,Shock_dev!$A$1:$CI$300,MATCH(DATE(R$1,1,1),Shock_dev!$A$1:$CI$1,0),FALSE)</f>
        <v>2.7827744999999595</v>
      </c>
      <c r="S57" s="52">
        <f>VLOOKUP($B57,Shock_dev!$A$1:$CI$300,MATCH(DATE(S$1,1,1),Shock_dev!$A$1:$CI$1,0),FALSE)</f>
        <v>2.7256437000000346</v>
      </c>
      <c r="T57" s="52">
        <f>VLOOKUP($B57,Shock_dev!$A$1:$CI$300,MATCH(DATE(T$1,1,1),Shock_dev!$A$1:$CI$1,0),FALSE)</f>
        <v>2.6734667999999715</v>
      </c>
      <c r="U57" s="52">
        <f>VLOOKUP($B57,Shock_dev!$A$1:$CI$300,MATCH(DATE(U$1,1,1),Shock_dev!$A$1:$CI$1,0),FALSE)</f>
        <v>2.6239987999999812</v>
      </c>
      <c r="V57" s="52">
        <f>VLOOKUP($B57,Shock_dev!$A$1:$CI$300,MATCH(DATE(V$1,1,1),Shock_dev!$A$1:$CI$1,0),FALSE)</f>
        <v>2.7943518000000154</v>
      </c>
      <c r="W57" s="52">
        <f>VLOOKUP($B57,Shock_dev!$A$1:$CI$300,MATCH(DATE(W$1,1,1),Shock_dev!$A$1:$CI$1,0),FALSE)</f>
        <v>2.8603328000000374</v>
      </c>
      <c r="X57" s="52">
        <f>VLOOKUP($B57,Shock_dev!$A$1:$CI$300,MATCH(DATE(X$1,1,1),Shock_dev!$A$1:$CI$1,0),FALSE)</f>
        <v>2.9271119999999655</v>
      </c>
      <c r="Y57" s="52">
        <f>VLOOKUP($B57,Shock_dev!$A$1:$CI$300,MATCH(DATE(Y$1,1,1),Shock_dev!$A$1:$CI$1,0),FALSE)</f>
        <v>3.2209767999999599</v>
      </c>
      <c r="Z57" s="52">
        <f>VLOOKUP($B57,Shock_dev!$A$1:$CI$300,MATCH(DATE(Z$1,1,1),Shock_dev!$A$1:$CI$1,0),FALSE)</f>
        <v>3.4002973999999995</v>
      </c>
      <c r="AA57" s="52">
        <f>VLOOKUP($B57,Shock_dev!$A$1:$CI$300,MATCH(DATE(AA$1,1,1),Shock_dev!$A$1:$CI$1,0),FALSE)</f>
        <v>3.4684493999999972</v>
      </c>
      <c r="AB57" s="52">
        <f>VLOOKUP($B57,Shock_dev!$A$1:$CI$300,MATCH(DATE(AB$1,1,1),Shock_dev!$A$1:$CI$1,0),FALSE)</f>
        <v>3.4668135000000007</v>
      </c>
      <c r="AC57" s="52">
        <f>VLOOKUP($B57,Shock_dev!$A$1:$CI$300,MATCH(DATE(AC$1,1,1),Shock_dev!$A$1:$CI$1,0),FALSE)</f>
        <v>3.4272334999999998</v>
      </c>
      <c r="AD57" s="52">
        <f>VLOOKUP($B57,Shock_dev!$A$1:$CI$300,MATCH(DATE(AD$1,1,1),Shock_dev!$A$1:$CI$1,0),FALSE)</f>
        <v>3.369776800000011</v>
      </c>
      <c r="AE57" s="52">
        <f>VLOOKUP($B57,Shock_dev!$A$1:$CI$300,MATCH(DATE(AE$1,1,1),Shock_dev!$A$1:$CI$1,0),FALSE)</f>
        <v>3.3062732999999866</v>
      </c>
      <c r="AF57" s="52">
        <f>VLOOKUP($B57,Shock_dev!$A$1:$CI$300,MATCH(DATE(AF$1,1,1),Shock_dev!$A$1:$CI$1,0),FALSE)</f>
        <v>3.2433136999999874</v>
      </c>
      <c r="AG57" s="52"/>
      <c r="AH57" s="65">
        <f t="shared" si="1"/>
        <v>3.9104615800000149</v>
      </c>
      <c r="AI57" s="65">
        <f t="shared" si="2"/>
        <v>3.6353808800000138</v>
      </c>
      <c r="AJ57" s="65">
        <f t="shared" si="3"/>
        <v>3.0404448999999998</v>
      </c>
      <c r="AK57" s="65">
        <f t="shared" si="4"/>
        <v>2.7200471199999923</v>
      </c>
      <c r="AL57" s="65">
        <f t="shared" si="5"/>
        <v>3.1754336799999918</v>
      </c>
      <c r="AM57" s="65">
        <f t="shared" si="6"/>
        <v>3.3626821599999972</v>
      </c>
      <c r="AN57" s="66"/>
      <c r="AO57" s="65">
        <f t="shared" si="7"/>
        <v>3.7729212300000143</v>
      </c>
      <c r="AP57" s="65">
        <f t="shared" si="8"/>
        <v>2.880246009999996</v>
      </c>
      <c r="AQ57" s="65">
        <f t="shared" si="9"/>
        <v>3.2690579199999945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1.1679309999999532</v>
      </c>
      <c r="D58" s="52">
        <f>VLOOKUP($B58,Shock_dev!$A$1:$CI$300,MATCH(DATE(D$1,1,1),Shock_dev!$A$1:$CI$1,0),FALSE)</f>
        <v>2.501707000000124</v>
      </c>
      <c r="E58" s="52">
        <f>VLOOKUP($B58,Shock_dev!$A$1:$CI$300,MATCH(DATE(E$1,1,1),Shock_dev!$A$1:$CI$1,0),FALSE)</f>
        <v>3.5579689999999573</v>
      </c>
      <c r="F58" s="52">
        <f>VLOOKUP($B58,Shock_dev!$A$1:$CI$300,MATCH(DATE(F$1,1,1),Shock_dev!$A$1:$CI$1,0),FALSE)</f>
        <v>4.1594939999999951</v>
      </c>
      <c r="G58" s="52">
        <f>VLOOKUP($B58,Shock_dev!$A$1:$CI$300,MATCH(DATE(G$1,1,1),Shock_dev!$A$1:$CI$1,0),FALSE)</f>
        <v>4.2306069999999636</v>
      </c>
      <c r="H58" s="52">
        <f>VLOOKUP($B58,Shock_dev!$A$1:$CI$300,MATCH(DATE(H$1,1,1),Shock_dev!$A$1:$CI$1,0),FALSE)</f>
        <v>3.9452689999998256</v>
      </c>
      <c r="I58" s="52">
        <f>VLOOKUP($B58,Shock_dev!$A$1:$CI$300,MATCH(DATE(I$1,1,1),Shock_dev!$A$1:$CI$1,0),FALSE)</f>
        <v>3.3837909999999738</v>
      </c>
      <c r="J58" s="52">
        <f>VLOOKUP($B58,Shock_dev!$A$1:$CI$300,MATCH(DATE(J$1,1,1),Shock_dev!$A$1:$CI$1,0),FALSE)</f>
        <v>2.6746559999999135</v>
      </c>
      <c r="K58" s="52">
        <f>VLOOKUP($B58,Shock_dev!$A$1:$CI$300,MATCH(DATE(K$1,1,1),Shock_dev!$A$1:$CI$1,0),FALSE)</f>
        <v>1.8836579999999685</v>
      </c>
      <c r="L58" s="52">
        <f>VLOOKUP($B58,Shock_dev!$A$1:$CI$300,MATCH(DATE(L$1,1,1),Shock_dev!$A$1:$CI$1,0),FALSE)</f>
        <v>1.1338619999999082</v>
      </c>
      <c r="M58" s="52">
        <f>VLOOKUP($B58,Shock_dev!$A$1:$CI$300,MATCH(DATE(M$1,1,1),Shock_dev!$A$1:$CI$1,0),FALSE)</f>
        <v>0.67620699999997669</v>
      </c>
      <c r="N58" s="52">
        <f>VLOOKUP($B58,Shock_dev!$A$1:$CI$300,MATCH(DATE(N$1,1,1),Shock_dev!$A$1:$CI$1,0),FALSE)</f>
        <v>0.3078250000000935</v>
      </c>
      <c r="O58" s="52">
        <f>VLOOKUP($B58,Shock_dev!$A$1:$CI$300,MATCH(DATE(O$1,1,1),Shock_dev!$A$1:$CI$1,0),FALSE)</f>
        <v>-1.0556000000178756E-2</v>
      </c>
      <c r="P58" s="52">
        <f>VLOOKUP($B58,Shock_dev!$A$1:$CI$300,MATCH(DATE(P$1,1,1),Shock_dev!$A$1:$CI$1,0),FALSE)</f>
        <v>-0.3002040000001216</v>
      </c>
      <c r="Q58" s="52">
        <f>VLOOKUP($B58,Shock_dev!$A$1:$CI$300,MATCH(DATE(Q$1,1,1),Shock_dev!$A$1:$CI$1,0),FALSE)</f>
        <v>-0.53509299999996074</v>
      </c>
      <c r="R58" s="52">
        <f>VLOOKUP($B58,Shock_dev!$A$1:$CI$300,MATCH(DATE(R$1,1,1),Shock_dev!$A$1:$CI$1,0),FALSE)</f>
        <v>-0.76977099999999155</v>
      </c>
      <c r="S58" s="52">
        <f>VLOOKUP($B58,Shock_dev!$A$1:$CI$300,MATCH(DATE(S$1,1,1),Shock_dev!$A$1:$CI$1,0),FALSE)</f>
        <v>-0.9539279999999053</v>
      </c>
      <c r="T58" s="52">
        <f>VLOOKUP($B58,Shock_dev!$A$1:$CI$300,MATCH(DATE(T$1,1,1),Shock_dev!$A$1:$CI$1,0),FALSE)</f>
        <v>-1.1020370000001094</v>
      </c>
      <c r="U58" s="52">
        <f>VLOOKUP($B58,Shock_dev!$A$1:$CI$300,MATCH(DATE(U$1,1,1),Shock_dev!$A$1:$CI$1,0),FALSE)</f>
        <v>-1.2179900000000998</v>
      </c>
      <c r="V58" s="52">
        <f>VLOOKUP($B58,Shock_dev!$A$1:$CI$300,MATCH(DATE(V$1,1,1),Shock_dev!$A$1:$CI$1,0),FALSE)</f>
        <v>-1.1812580000000708</v>
      </c>
      <c r="W58" s="52">
        <f>VLOOKUP($B58,Shock_dev!$A$1:$CI$300,MATCH(DATE(W$1,1,1),Shock_dev!$A$1:$CI$1,0),FALSE)</f>
        <v>-1.126683999999841</v>
      </c>
      <c r="X58" s="52">
        <f>VLOOKUP($B58,Shock_dev!$A$1:$CI$300,MATCH(DATE(X$1,1,1),Shock_dev!$A$1:$CI$1,0),FALSE)</f>
        <v>-1.0495260000000144</v>
      </c>
      <c r="Y58" s="52">
        <f>VLOOKUP($B58,Shock_dev!$A$1:$CI$300,MATCH(DATE(Y$1,1,1),Shock_dev!$A$1:$CI$1,0),FALSE)</f>
        <v>-0.8500730000000658</v>
      </c>
      <c r="Z58" s="52">
        <f>VLOOKUP($B58,Shock_dev!$A$1:$CI$300,MATCH(DATE(Z$1,1,1),Shock_dev!$A$1:$CI$1,0),FALSE)</f>
        <v>-0.66227200000002995</v>
      </c>
      <c r="AA58" s="52">
        <f>VLOOKUP($B58,Shock_dev!$A$1:$CI$300,MATCH(DATE(AA$1,1,1),Shock_dev!$A$1:$CI$1,0),FALSE)</f>
        <v>-0.52996300000017982</v>
      </c>
      <c r="AB58" s="52">
        <f>VLOOKUP($B58,Shock_dev!$A$1:$CI$300,MATCH(DATE(AB$1,1,1),Shock_dev!$A$1:$CI$1,0),FALSE)</f>
        <v>-0.46158300000001873</v>
      </c>
      <c r="AC58" s="52">
        <f>VLOOKUP($B58,Shock_dev!$A$1:$CI$300,MATCH(DATE(AC$1,1,1),Shock_dev!$A$1:$CI$1,0),FALSE)</f>
        <v>-0.44902700000011464</v>
      </c>
      <c r="AD58" s="52">
        <f>VLOOKUP($B58,Shock_dev!$A$1:$CI$300,MATCH(DATE(AD$1,1,1),Shock_dev!$A$1:$CI$1,0),FALSE)</f>
        <v>-0.47731399999997848</v>
      </c>
      <c r="AE58" s="52">
        <f>VLOOKUP($B58,Shock_dev!$A$1:$CI$300,MATCH(DATE(AE$1,1,1),Shock_dev!$A$1:$CI$1,0),FALSE)</f>
        <v>-0.53038700000001882</v>
      </c>
      <c r="AF58" s="52">
        <f>VLOOKUP($B58,Shock_dev!$A$1:$CI$300,MATCH(DATE(AF$1,1,1),Shock_dev!$A$1:$CI$1,0),FALSE)</f>
        <v>-0.59428200000002107</v>
      </c>
      <c r="AG58" s="52"/>
      <c r="AH58" s="65">
        <f t="shared" si="1"/>
        <v>3.1235415999999985</v>
      </c>
      <c r="AI58" s="65">
        <f t="shared" si="2"/>
        <v>2.6042471999999179</v>
      </c>
      <c r="AJ58" s="65">
        <f t="shared" si="3"/>
        <v>2.7635799999961817E-2</v>
      </c>
      <c r="AK58" s="65">
        <f t="shared" si="4"/>
        <v>-1.0449968000000354</v>
      </c>
      <c r="AL58" s="65">
        <f t="shared" si="5"/>
        <v>-0.8437036000000262</v>
      </c>
      <c r="AM58" s="65">
        <f t="shared" si="6"/>
        <v>-0.50251860000003035</v>
      </c>
      <c r="AN58" s="66"/>
      <c r="AO58" s="65">
        <f t="shared" si="7"/>
        <v>2.8638943999999582</v>
      </c>
      <c r="AP58" s="65">
        <f t="shared" si="8"/>
        <v>-0.50868050000003673</v>
      </c>
      <c r="AQ58" s="65">
        <f t="shared" si="9"/>
        <v>-0.67311110000002827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1.4116360000000441</v>
      </c>
      <c r="D59" s="52">
        <f>VLOOKUP($B59,Shock_dev!$A$1:$CI$300,MATCH(DATE(D$1,1,1),Shock_dev!$A$1:$CI$1,0),FALSE)</f>
        <v>3.1508969999999863</v>
      </c>
      <c r="E59" s="52">
        <f>VLOOKUP($B59,Shock_dev!$A$1:$CI$300,MATCH(DATE(E$1,1,1),Shock_dev!$A$1:$CI$1,0),FALSE)</f>
        <v>4.5286240000000362</v>
      </c>
      <c r="F59" s="52">
        <f>VLOOKUP($B59,Shock_dev!$A$1:$CI$300,MATCH(DATE(F$1,1,1),Shock_dev!$A$1:$CI$1,0),FALSE)</f>
        <v>5.3495869999999286</v>
      </c>
      <c r="G59" s="52">
        <f>VLOOKUP($B59,Shock_dev!$A$1:$CI$300,MATCH(DATE(G$1,1,1),Shock_dev!$A$1:$CI$1,0),FALSE)</f>
        <v>5.6060970000000907</v>
      </c>
      <c r="H59" s="52">
        <f>VLOOKUP($B59,Shock_dev!$A$1:$CI$300,MATCH(DATE(H$1,1,1),Shock_dev!$A$1:$CI$1,0),FALSE)</f>
        <v>5.56570099999999</v>
      </c>
      <c r="I59" s="52">
        <f>VLOOKUP($B59,Shock_dev!$A$1:$CI$300,MATCH(DATE(I$1,1,1),Shock_dev!$A$1:$CI$1,0),FALSE)</f>
        <v>5.3582619999999679</v>
      </c>
      <c r="J59" s="52">
        <f>VLOOKUP($B59,Shock_dev!$A$1:$CI$300,MATCH(DATE(J$1,1,1),Shock_dev!$A$1:$CI$1,0),FALSE)</f>
        <v>5.1089979999999287</v>
      </c>
      <c r="K59" s="52">
        <f>VLOOKUP($B59,Shock_dev!$A$1:$CI$300,MATCH(DATE(K$1,1,1),Shock_dev!$A$1:$CI$1,0),FALSE)</f>
        <v>4.8515700000000379</v>
      </c>
      <c r="L59" s="52">
        <f>VLOOKUP($B59,Shock_dev!$A$1:$CI$300,MATCH(DATE(L$1,1,1),Shock_dev!$A$1:$CI$1,0),FALSE)</f>
        <v>4.676595000000134</v>
      </c>
      <c r="M59" s="52">
        <f>VLOOKUP($B59,Shock_dev!$A$1:$CI$300,MATCH(DATE(M$1,1,1),Shock_dev!$A$1:$CI$1,0),FALSE)</f>
        <v>4.8419579999999769</v>
      </c>
      <c r="N59" s="52">
        <f>VLOOKUP($B59,Shock_dev!$A$1:$CI$300,MATCH(DATE(N$1,1,1),Shock_dev!$A$1:$CI$1,0),FALSE)</f>
        <v>5.0828209999999672</v>
      </c>
      <c r="O59" s="52">
        <f>VLOOKUP($B59,Shock_dev!$A$1:$CI$300,MATCH(DATE(O$1,1,1),Shock_dev!$A$1:$CI$1,0),FALSE)</f>
        <v>5.2899409999999989</v>
      </c>
      <c r="P59" s="52">
        <f>VLOOKUP($B59,Shock_dev!$A$1:$CI$300,MATCH(DATE(P$1,1,1),Shock_dev!$A$1:$CI$1,0),FALSE)</f>
        <v>5.4301729999999679</v>
      </c>
      <c r="Q59" s="52">
        <f>VLOOKUP($B59,Shock_dev!$A$1:$CI$300,MATCH(DATE(Q$1,1,1),Shock_dev!$A$1:$CI$1,0),FALSE)</f>
        <v>5.543465999999853</v>
      </c>
      <c r="R59" s="52">
        <f>VLOOKUP($B59,Shock_dev!$A$1:$CI$300,MATCH(DATE(R$1,1,1),Shock_dev!$A$1:$CI$1,0),FALSE)</f>
        <v>5.5785530000000563</v>
      </c>
      <c r="S59" s="52">
        <f>VLOOKUP($B59,Shock_dev!$A$1:$CI$300,MATCH(DATE(S$1,1,1),Shock_dev!$A$1:$CI$1,0),FALSE)</f>
        <v>5.5971000000001823</v>
      </c>
      <c r="T59" s="52">
        <f>VLOOKUP($B59,Shock_dev!$A$1:$CI$300,MATCH(DATE(T$1,1,1),Shock_dev!$A$1:$CI$1,0),FALSE)</f>
        <v>5.5956859999998869</v>
      </c>
      <c r="U59" s="52">
        <f>VLOOKUP($B59,Shock_dev!$A$1:$CI$300,MATCH(DATE(U$1,1,1),Shock_dev!$A$1:$CI$1,0),FALSE)</f>
        <v>5.5713639999999032</v>
      </c>
      <c r="V59" s="52">
        <f>VLOOKUP($B59,Shock_dev!$A$1:$CI$300,MATCH(DATE(V$1,1,1),Shock_dev!$A$1:$CI$1,0),FALSE)</f>
        <v>5.6708609999998316</v>
      </c>
      <c r="W59" s="52">
        <f>VLOOKUP($B59,Shock_dev!$A$1:$CI$300,MATCH(DATE(W$1,1,1),Shock_dev!$A$1:$CI$1,0),FALSE)</f>
        <v>5.7504449999998997</v>
      </c>
      <c r="X59" s="52">
        <f>VLOOKUP($B59,Shock_dev!$A$1:$CI$300,MATCH(DATE(X$1,1,1),Shock_dev!$A$1:$CI$1,0),FALSE)</f>
        <v>5.8031790000000001</v>
      </c>
      <c r="Y59" s="52">
        <f>VLOOKUP($B59,Shock_dev!$A$1:$CI$300,MATCH(DATE(Y$1,1,1),Shock_dev!$A$1:$CI$1,0),FALSE)</f>
        <v>5.9740950000000339</v>
      </c>
      <c r="Z59" s="52">
        <f>VLOOKUP($B59,Shock_dev!$A$1:$CI$300,MATCH(DATE(Z$1,1,1),Shock_dev!$A$1:$CI$1,0),FALSE)</f>
        <v>6.1227489999998852</v>
      </c>
      <c r="AA59" s="52">
        <f>VLOOKUP($B59,Shock_dev!$A$1:$CI$300,MATCH(DATE(AA$1,1,1),Shock_dev!$A$1:$CI$1,0),FALSE)</f>
        <v>6.18128999999999</v>
      </c>
      <c r="AB59" s="52">
        <f>VLOOKUP($B59,Shock_dev!$A$1:$CI$300,MATCH(DATE(AB$1,1,1),Shock_dev!$A$1:$CI$1,0),FALSE)</f>
        <v>6.145616999999902</v>
      </c>
      <c r="AC59" s="52">
        <f>VLOOKUP($B59,Shock_dev!$A$1:$CI$300,MATCH(DATE(AC$1,1,1),Shock_dev!$A$1:$CI$1,0),FALSE)</f>
        <v>6.0376310000001467</v>
      </c>
      <c r="AD59" s="52">
        <f>VLOOKUP($B59,Shock_dev!$A$1:$CI$300,MATCH(DATE(AD$1,1,1),Shock_dev!$A$1:$CI$1,0),FALSE)</f>
        <v>5.8836469999998826</v>
      </c>
      <c r="AE59" s="52">
        <f>VLOOKUP($B59,Shock_dev!$A$1:$CI$300,MATCH(DATE(AE$1,1,1),Shock_dev!$A$1:$CI$1,0),FALSE)</f>
        <v>5.7053780000001098</v>
      </c>
      <c r="AF59" s="52">
        <f>VLOOKUP($B59,Shock_dev!$A$1:$CI$300,MATCH(DATE(AF$1,1,1),Shock_dev!$A$1:$CI$1,0),FALSE)</f>
        <v>5.5175890000000436</v>
      </c>
      <c r="AG59" s="52"/>
      <c r="AH59" s="65">
        <f t="shared" si="1"/>
        <v>4.0093682000000168</v>
      </c>
      <c r="AI59" s="65">
        <f t="shared" si="2"/>
        <v>5.1122252000000117</v>
      </c>
      <c r="AJ59" s="65">
        <f t="shared" si="3"/>
        <v>5.2376717999999531</v>
      </c>
      <c r="AK59" s="65">
        <f t="shared" si="4"/>
        <v>5.6027127999999724</v>
      </c>
      <c r="AL59" s="65">
        <f t="shared" si="5"/>
        <v>5.9663515999999621</v>
      </c>
      <c r="AM59" s="65">
        <f t="shared" si="6"/>
        <v>5.8579724000000173</v>
      </c>
      <c r="AN59" s="66"/>
      <c r="AO59" s="65">
        <f t="shared" si="7"/>
        <v>4.5607967000000142</v>
      </c>
      <c r="AP59" s="65">
        <f t="shared" si="8"/>
        <v>5.4201922999999628</v>
      </c>
      <c r="AQ59" s="65">
        <f t="shared" si="9"/>
        <v>5.9121619999999897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24.772925999999998</v>
      </c>
      <c r="D60" s="52">
        <f>VLOOKUP($B60,Shock_dev!$A$1:$CI$300,MATCH(DATE(D$1,1,1),Shock_dev!$A$1:$CI$1,0),FALSE)</f>
        <v>39.63872480000002</v>
      </c>
      <c r="E60" s="52">
        <f>VLOOKUP($B60,Shock_dev!$A$1:$CI$300,MATCH(DATE(E$1,1,1),Shock_dev!$A$1:$CI$1,0),FALSE)</f>
        <v>46.801848899999996</v>
      </c>
      <c r="F60" s="52">
        <f>VLOOKUP($B60,Shock_dev!$A$1:$CI$300,MATCH(DATE(F$1,1,1),Shock_dev!$A$1:$CI$1,0),FALSE)</f>
        <v>49.294156600000008</v>
      </c>
      <c r="G60" s="52">
        <f>VLOOKUP($B60,Shock_dev!$A$1:$CI$300,MATCH(DATE(G$1,1,1),Shock_dev!$A$1:$CI$1,0),FALSE)</f>
        <v>45.522349299999988</v>
      </c>
      <c r="H60" s="52">
        <f>VLOOKUP($B60,Shock_dev!$A$1:$CI$300,MATCH(DATE(H$1,1,1),Shock_dev!$A$1:$CI$1,0),FALSE)</f>
        <v>44.153931999999998</v>
      </c>
      <c r="I60" s="52">
        <f>VLOOKUP($B60,Shock_dev!$A$1:$CI$300,MATCH(DATE(I$1,1,1),Shock_dev!$A$1:$CI$1,0),FALSE)</f>
        <v>42.808119900000008</v>
      </c>
      <c r="J60" s="52">
        <f>VLOOKUP($B60,Shock_dev!$A$1:$CI$300,MATCH(DATE(J$1,1,1),Shock_dev!$A$1:$CI$1,0),FALSE)</f>
        <v>41.612955700000015</v>
      </c>
      <c r="K60" s="52">
        <f>VLOOKUP($B60,Shock_dev!$A$1:$CI$300,MATCH(DATE(K$1,1,1),Shock_dev!$A$1:$CI$1,0),FALSE)</f>
        <v>40.60518780000001</v>
      </c>
      <c r="L60" s="52">
        <f>VLOOKUP($B60,Shock_dev!$A$1:$CI$300,MATCH(DATE(L$1,1,1),Shock_dev!$A$1:$CI$1,0),FALSE)</f>
        <v>39.437542700000009</v>
      </c>
      <c r="M60" s="52">
        <f>VLOOKUP($B60,Shock_dev!$A$1:$CI$300,MATCH(DATE(M$1,1,1),Shock_dev!$A$1:$CI$1,0),FALSE)</f>
        <v>35.631302299999987</v>
      </c>
      <c r="N60" s="52">
        <f>VLOOKUP($B60,Shock_dev!$A$1:$CI$300,MATCH(DATE(N$1,1,1),Shock_dev!$A$1:$CI$1,0),FALSE)</f>
        <v>33.504657699999996</v>
      </c>
      <c r="O60" s="52">
        <f>VLOOKUP($B60,Shock_dev!$A$1:$CI$300,MATCH(DATE(O$1,1,1),Shock_dev!$A$1:$CI$1,0),FALSE)</f>
        <v>32.351390100000003</v>
      </c>
      <c r="P60" s="52">
        <f>VLOOKUP($B60,Shock_dev!$A$1:$CI$300,MATCH(DATE(P$1,1,1),Shock_dev!$A$1:$CI$1,0),FALSE)</f>
        <v>31.718489199999993</v>
      </c>
      <c r="Q60" s="52">
        <f>VLOOKUP($B60,Shock_dev!$A$1:$CI$300,MATCH(DATE(Q$1,1,1),Shock_dev!$A$1:$CI$1,0),FALSE)</f>
        <v>30.712463000000014</v>
      </c>
      <c r="R60" s="52">
        <f>VLOOKUP($B60,Shock_dev!$A$1:$CI$300,MATCH(DATE(R$1,1,1),Shock_dev!$A$1:$CI$1,0),FALSE)</f>
        <v>28.916130699999997</v>
      </c>
      <c r="S60" s="52">
        <f>VLOOKUP($B60,Shock_dev!$A$1:$CI$300,MATCH(DATE(S$1,1,1),Shock_dev!$A$1:$CI$1,0),FALSE)</f>
        <v>27.936908400000007</v>
      </c>
      <c r="T60" s="52">
        <f>VLOOKUP($B60,Shock_dev!$A$1:$CI$300,MATCH(DATE(T$1,1,1),Shock_dev!$A$1:$CI$1,0),FALSE)</f>
        <v>27.407980899999998</v>
      </c>
      <c r="U60" s="52">
        <f>VLOOKUP($B60,Shock_dev!$A$1:$CI$300,MATCH(DATE(U$1,1,1),Shock_dev!$A$1:$CI$1,0),FALSE)</f>
        <v>27.101782999999998</v>
      </c>
      <c r="V60" s="52">
        <f>VLOOKUP($B60,Shock_dev!$A$1:$CI$300,MATCH(DATE(V$1,1,1),Shock_dev!$A$1:$CI$1,0),FALSE)</f>
        <v>27.880111800000009</v>
      </c>
      <c r="W60" s="52">
        <f>VLOOKUP($B60,Shock_dev!$A$1:$CI$300,MATCH(DATE(W$1,1,1),Shock_dev!$A$1:$CI$1,0),FALSE)</f>
        <v>27.150967600000001</v>
      </c>
      <c r="X60" s="52">
        <f>VLOOKUP($B60,Shock_dev!$A$1:$CI$300,MATCH(DATE(X$1,1,1),Shock_dev!$A$1:$CI$1,0),FALSE)</f>
        <v>26.656837499999995</v>
      </c>
      <c r="Y60" s="52">
        <f>VLOOKUP($B60,Shock_dev!$A$1:$CI$300,MATCH(DATE(Y$1,1,1),Shock_dev!$A$1:$CI$1,0),FALSE)</f>
        <v>26.3164333</v>
      </c>
      <c r="Z60" s="52">
        <f>VLOOKUP($B60,Shock_dev!$A$1:$CI$300,MATCH(DATE(Z$1,1,1),Shock_dev!$A$1:$CI$1,0),FALSE)</f>
        <v>26.050844100000006</v>
      </c>
      <c r="AA60" s="52">
        <f>VLOOKUP($B60,Shock_dev!$A$1:$CI$300,MATCH(DATE(AA$1,1,1),Shock_dev!$A$1:$CI$1,0),FALSE)</f>
        <v>25.814682500000004</v>
      </c>
      <c r="AB60" s="52">
        <f>VLOOKUP($B60,Shock_dev!$A$1:$CI$300,MATCH(DATE(AB$1,1,1),Shock_dev!$A$1:$CI$1,0),FALSE)</f>
        <v>25.586220900000001</v>
      </c>
      <c r="AC60" s="52">
        <f>VLOOKUP($B60,Shock_dev!$A$1:$CI$300,MATCH(DATE(AC$1,1,1),Shock_dev!$A$1:$CI$1,0),FALSE)</f>
        <v>25.356726600000002</v>
      </c>
      <c r="AD60" s="52">
        <f>VLOOKUP($B60,Shock_dev!$A$1:$CI$300,MATCH(DATE(AD$1,1,1),Shock_dev!$A$1:$CI$1,0),FALSE)</f>
        <v>25.12380060000001</v>
      </c>
      <c r="AE60" s="52">
        <f>VLOOKUP($B60,Shock_dev!$A$1:$CI$300,MATCH(DATE(AE$1,1,1),Shock_dev!$A$1:$CI$1,0),FALSE)</f>
        <v>24.887739299999993</v>
      </c>
      <c r="AF60" s="52">
        <f>VLOOKUP($B60,Shock_dev!$A$1:$CI$300,MATCH(DATE(AF$1,1,1),Shock_dev!$A$1:$CI$1,0),FALSE)</f>
        <v>24.649713500000018</v>
      </c>
      <c r="AG60" s="52"/>
      <c r="AH60" s="65">
        <f t="shared" si="1"/>
        <v>41.206001119999996</v>
      </c>
      <c r="AI60" s="65">
        <f t="shared" si="2"/>
        <v>41.723547620000012</v>
      </c>
      <c r="AJ60" s="65">
        <f t="shared" si="3"/>
        <v>32.78366046</v>
      </c>
      <c r="AK60" s="65">
        <f t="shared" si="4"/>
        <v>27.848582959999998</v>
      </c>
      <c r="AL60" s="65">
        <f t="shared" si="5"/>
        <v>26.397953000000001</v>
      </c>
      <c r="AM60" s="65">
        <f t="shared" si="6"/>
        <v>25.120840180000005</v>
      </c>
      <c r="AN60" s="66"/>
      <c r="AO60" s="65">
        <f t="shared" si="7"/>
        <v>41.464774370000001</v>
      </c>
      <c r="AP60" s="65">
        <f t="shared" si="8"/>
        <v>30.316121709999997</v>
      </c>
      <c r="AQ60" s="65">
        <f t="shared" si="9"/>
        <v>25.759396590000001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3.4440798840000006</v>
      </c>
      <c r="D61" s="52">
        <f>VLOOKUP($B61,Shock_dev!$A$1:$CI$300,MATCH(DATE(D$1,1,1),Shock_dev!$A$1:$CI$1,0),FALSE)</f>
        <v>6.2353930789999996</v>
      </c>
      <c r="E61" s="52">
        <f>VLOOKUP($B61,Shock_dev!$A$1:$CI$300,MATCH(DATE(E$1,1,1),Shock_dev!$A$1:$CI$1,0),FALSE)</f>
        <v>7.8143816960000008</v>
      </c>
      <c r="F61" s="52">
        <f>VLOOKUP($B61,Shock_dev!$A$1:$CI$300,MATCH(DATE(F$1,1,1),Shock_dev!$A$1:$CI$1,0),FALSE)</f>
        <v>8.4223585770000007</v>
      </c>
      <c r="G61" s="52">
        <f>VLOOKUP($B61,Shock_dev!$A$1:$CI$300,MATCH(DATE(G$1,1,1),Shock_dev!$A$1:$CI$1,0),FALSE)</f>
        <v>8.4754841310000018</v>
      </c>
      <c r="H61" s="52">
        <f>VLOOKUP($B61,Shock_dev!$A$1:$CI$300,MATCH(DATE(H$1,1,1),Shock_dev!$A$1:$CI$1,0),FALSE)</f>
        <v>8.2817390599999996</v>
      </c>
      <c r="I61" s="52">
        <f>VLOOKUP($B61,Shock_dev!$A$1:$CI$300,MATCH(DATE(I$1,1,1),Shock_dev!$A$1:$CI$1,0),FALSE)</f>
        <v>7.4095310980000004</v>
      </c>
      <c r="J61" s="52">
        <f>VLOOKUP($B61,Shock_dev!$A$1:$CI$300,MATCH(DATE(J$1,1,1),Shock_dev!$A$1:$CI$1,0),FALSE)</f>
        <v>6.8584826569999988</v>
      </c>
      <c r="K61" s="52">
        <f>VLOOKUP($B61,Shock_dev!$A$1:$CI$300,MATCH(DATE(K$1,1,1),Shock_dev!$A$1:$CI$1,0),FALSE)</f>
        <v>5.7146130800000003</v>
      </c>
      <c r="L61" s="52">
        <f>VLOOKUP($B61,Shock_dev!$A$1:$CI$300,MATCH(DATE(L$1,1,1),Shock_dev!$A$1:$CI$1,0),FALSE)</f>
        <v>5.1206177359999989</v>
      </c>
      <c r="M61" s="52">
        <f>VLOOKUP($B61,Shock_dev!$A$1:$CI$300,MATCH(DATE(M$1,1,1),Shock_dev!$A$1:$CI$1,0),FALSE)</f>
        <v>10.627894795</v>
      </c>
      <c r="N61" s="52">
        <f>VLOOKUP($B61,Shock_dev!$A$1:$CI$300,MATCH(DATE(N$1,1,1),Shock_dev!$A$1:$CI$1,0),FALSE)</f>
        <v>13.430316380000001</v>
      </c>
      <c r="O61" s="52">
        <f>VLOOKUP($B61,Shock_dev!$A$1:$CI$300,MATCH(DATE(O$1,1,1),Shock_dev!$A$1:$CI$1,0),FALSE)</f>
        <v>14.778938774</v>
      </c>
      <c r="P61" s="52">
        <f>VLOOKUP($B61,Shock_dev!$A$1:$CI$300,MATCH(DATE(P$1,1,1),Shock_dev!$A$1:$CI$1,0),FALSE)</f>
        <v>15.194604184999999</v>
      </c>
      <c r="Q61" s="52">
        <f>VLOOKUP($B61,Shock_dev!$A$1:$CI$300,MATCH(DATE(Q$1,1,1),Shock_dev!$A$1:$CI$1,0),FALSE)</f>
        <v>15.126283222</v>
      </c>
      <c r="R61" s="52">
        <f>VLOOKUP($B61,Shock_dev!$A$1:$CI$300,MATCH(DATE(R$1,1,1),Shock_dev!$A$1:$CI$1,0),FALSE)</f>
        <v>14.854096244999999</v>
      </c>
      <c r="S61" s="52">
        <f>VLOOKUP($B61,Shock_dev!$A$1:$CI$300,MATCH(DATE(S$1,1,1),Shock_dev!$A$1:$CI$1,0),FALSE)</f>
        <v>15.293772454999999</v>
      </c>
      <c r="T61" s="52">
        <f>VLOOKUP($B61,Shock_dev!$A$1:$CI$300,MATCH(DATE(T$1,1,1),Shock_dev!$A$1:$CI$1,0),FALSE)</f>
        <v>15.373096801000003</v>
      </c>
      <c r="U61" s="52">
        <f>VLOOKUP($B61,Shock_dev!$A$1:$CI$300,MATCH(DATE(U$1,1,1),Shock_dev!$A$1:$CI$1,0),FALSE)</f>
        <v>15.259861193999999</v>
      </c>
      <c r="V61" s="52">
        <f>VLOOKUP($B61,Shock_dev!$A$1:$CI$300,MATCH(DATE(V$1,1,1),Shock_dev!$A$1:$CI$1,0),FALSE)</f>
        <v>15.064256004999999</v>
      </c>
      <c r="W61" s="52">
        <f>VLOOKUP($B61,Shock_dev!$A$1:$CI$300,MATCH(DATE(W$1,1,1),Shock_dev!$A$1:$CI$1,0),FALSE)</f>
        <v>14.844562516</v>
      </c>
      <c r="X61" s="52">
        <f>VLOOKUP($B61,Shock_dev!$A$1:$CI$300,MATCH(DATE(X$1,1,1),Shock_dev!$A$1:$CI$1,0),FALSE)</f>
        <v>15.379033093999999</v>
      </c>
      <c r="Y61" s="52">
        <f>VLOOKUP($B61,Shock_dev!$A$1:$CI$300,MATCH(DATE(Y$1,1,1),Shock_dev!$A$1:$CI$1,0),FALSE)</f>
        <v>15.572580881999999</v>
      </c>
      <c r="Z61" s="52">
        <f>VLOOKUP($B61,Shock_dev!$A$1:$CI$300,MATCH(DATE(Z$1,1,1),Shock_dev!$A$1:$CI$1,0),FALSE)</f>
        <v>15.561738441999999</v>
      </c>
      <c r="AA61" s="52">
        <f>VLOOKUP($B61,Shock_dev!$A$1:$CI$300,MATCH(DATE(AA$1,1,1),Shock_dev!$A$1:$CI$1,0),FALSE)</f>
        <v>15.445493235000001</v>
      </c>
      <c r="AB61" s="52">
        <f>VLOOKUP($B61,Shock_dev!$A$1:$CI$300,MATCH(DATE(AB$1,1,1),Shock_dev!$A$1:$CI$1,0),FALSE)</f>
        <v>15.282233561999998</v>
      </c>
      <c r="AC61" s="52">
        <f>VLOOKUP($B61,Shock_dev!$A$1:$CI$300,MATCH(DATE(AC$1,1,1),Shock_dev!$A$1:$CI$1,0),FALSE)</f>
        <v>15.103000095000002</v>
      </c>
      <c r="AD61" s="52">
        <f>VLOOKUP($B61,Shock_dev!$A$1:$CI$300,MATCH(DATE(AD$1,1,1),Shock_dev!$A$1:$CI$1,0),FALSE)</f>
        <v>14.922761895000001</v>
      </c>
      <c r="AE61" s="52">
        <f>VLOOKUP($B61,Shock_dev!$A$1:$CI$300,MATCH(DATE(AE$1,1,1),Shock_dev!$A$1:$CI$1,0),FALSE)</f>
        <v>14.747764108000002</v>
      </c>
      <c r="AF61" s="52">
        <f>VLOOKUP($B61,Shock_dev!$A$1:$CI$300,MATCH(DATE(AF$1,1,1),Shock_dev!$A$1:$CI$1,0),FALSE)</f>
        <v>14.579856895000001</v>
      </c>
      <c r="AG61" s="52"/>
      <c r="AH61" s="65">
        <f t="shared" si="1"/>
        <v>6.8783394734000014</v>
      </c>
      <c r="AI61" s="65">
        <f t="shared" si="2"/>
        <v>6.6769967261999996</v>
      </c>
      <c r="AJ61" s="65">
        <f t="shared" si="3"/>
        <v>13.831607471199998</v>
      </c>
      <c r="AK61" s="65">
        <f t="shared" si="4"/>
        <v>15.169016540000001</v>
      </c>
      <c r="AL61" s="65">
        <f t="shared" si="5"/>
        <v>15.360681633799999</v>
      </c>
      <c r="AM61" s="65">
        <f t="shared" si="6"/>
        <v>14.927123311000003</v>
      </c>
      <c r="AN61" s="66"/>
      <c r="AO61" s="65">
        <f t="shared" si="7"/>
        <v>6.7776680998000005</v>
      </c>
      <c r="AP61" s="65">
        <f t="shared" si="8"/>
        <v>14.5003120056</v>
      </c>
      <c r="AQ61" s="65">
        <f t="shared" si="9"/>
        <v>15.143902472400001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6.4589150000005091E-3</v>
      </c>
      <c r="D62" s="52">
        <f>VLOOKUP($B62,Shock_dev!$A$1:$CI$300,MATCH(DATE(D$1,1,1),Shock_dev!$A$1:$CI$1,0),FALSE)</f>
        <v>1.4340124000000287E-2</v>
      </c>
      <c r="E62" s="52">
        <f>VLOOKUP($B62,Shock_dev!$A$1:$CI$300,MATCH(DATE(E$1,1,1),Shock_dev!$A$1:$CI$1,0),FALSE)</f>
        <v>2.0342913999999546E-2</v>
      </c>
      <c r="F62" s="52">
        <f>VLOOKUP($B62,Shock_dev!$A$1:$CI$300,MATCH(DATE(F$1,1,1),Shock_dev!$A$1:$CI$1,0),FALSE)</f>
        <v>2.3607410000000328E-2</v>
      </c>
      <c r="G62" s="52">
        <f>VLOOKUP($B62,Shock_dev!$A$1:$CI$300,MATCH(DATE(G$1,1,1),Shock_dev!$A$1:$CI$1,0),FALSE)</f>
        <v>2.4228753000000047E-2</v>
      </c>
      <c r="H62" s="52">
        <f>VLOOKUP($B62,Shock_dev!$A$1:$CI$300,MATCH(DATE(H$1,1,1),Shock_dev!$A$1:$CI$1,0),FALSE)</f>
        <v>2.356394699999953E-2</v>
      </c>
      <c r="I62" s="52">
        <f>VLOOKUP($B62,Shock_dev!$A$1:$CI$300,MATCH(DATE(I$1,1,1),Shock_dev!$A$1:$CI$1,0),FALSE)</f>
        <v>2.2299046000000544E-2</v>
      </c>
      <c r="J62" s="52">
        <f>VLOOKUP($B62,Shock_dev!$A$1:$CI$300,MATCH(DATE(J$1,1,1),Shock_dev!$A$1:$CI$1,0),FALSE)</f>
        <v>2.1034326000000547E-2</v>
      </c>
      <c r="K62" s="52">
        <f>VLOOKUP($B62,Shock_dev!$A$1:$CI$300,MATCH(DATE(K$1,1,1),Shock_dev!$A$1:$CI$1,0),FALSE)</f>
        <v>1.9909954999999258E-2</v>
      </c>
      <c r="L62" s="52">
        <f>VLOOKUP($B62,Shock_dev!$A$1:$CI$300,MATCH(DATE(L$1,1,1),Shock_dev!$A$1:$CI$1,0),FALSE)</f>
        <v>1.9305868000000004E-2</v>
      </c>
      <c r="M62" s="52">
        <f>VLOOKUP($B62,Shock_dev!$A$1:$CI$300,MATCH(DATE(M$1,1,1),Shock_dev!$A$1:$CI$1,0),FALSE)</f>
        <v>2.0352199000001292E-2</v>
      </c>
      <c r="N62" s="52">
        <f>VLOOKUP($B62,Shock_dev!$A$1:$CI$300,MATCH(DATE(N$1,1,1),Shock_dev!$A$1:$CI$1,0),FALSE)</f>
        <v>2.177811399999996E-2</v>
      </c>
      <c r="O62" s="52">
        <f>VLOOKUP($B62,Shock_dev!$A$1:$CI$300,MATCH(DATE(O$1,1,1),Shock_dev!$A$1:$CI$1,0),FALSE)</f>
        <v>2.3021084999999886E-2</v>
      </c>
      <c r="P62" s="52">
        <f>VLOOKUP($B62,Shock_dev!$A$1:$CI$300,MATCH(DATE(P$1,1,1),Shock_dev!$A$1:$CI$1,0),FALSE)</f>
        <v>2.3911739999999071E-2</v>
      </c>
      <c r="Q62" s="52">
        <f>VLOOKUP($B62,Shock_dev!$A$1:$CI$300,MATCH(DATE(Q$1,1,1),Shock_dev!$A$1:$CI$1,0),FALSE)</f>
        <v>2.4635881000000026E-2</v>
      </c>
      <c r="R62" s="52">
        <f>VLOOKUP($B62,Shock_dev!$A$1:$CI$300,MATCH(DATE(R$1,1,1),Shock_dev!$A$1:$CI$1,0),FALSE)</f>
        <v>2.4967834999999994E-2</v>
      </c>
      <c r="S62" s="52">
        <f>VLOOKUP($B62,Shock_dev!$A$1:$CI$300,MATCH(DATE(S$1,1,1),Shock_dev!$A$1:$CI$1,0),FALSE)</f>
        <v>2.5196883000001336E-2</v>
      </c>
      <c r="T62" s="52">
        <f>VLOOKUP($B62,Shock_dev!$A$1:$CI$300,MATCH(DATE(T$1,1,1),Shock_dev!$A$1:$CI$1,0),FALSE)</f>
        <v>2.5315001000000947E-2</v>
      </c>
      <c r="U62" s="52">
        <f>VLOOKUP($B62,Shock_dev!$A$1:$CI$300,MATCH(DATE(U$1,1,1),Shock_dev!$A$1:$CI$1,0),FALSE)</f>
        <v>2.5308500999999595E-2</v>
      </c>
      <c r="V62" s="52">
        <f>VLOOKUP($B62,Shock_dev!$A$1:$CI$300,MATCH(DATE(V$1,1,1),Shock_dev!$A$1:$CI$1,0),FALSE)</f>
        <v>2.5843269999999308E-2</v>
      </c>
      <c r="W62" s="52">
        <f>VLOOKUP($B62,Shock_dev!$A$1:$CI$300,MATCH(DATE(W$1,1,1),Shock_dev!$A$1:$CI$1,0),FALSE)</f>
        <v>2.6257406000000927E-2</v>
      </c>
      <c r="X62" s="52">
        <f>VLOOKUP($B62,Shock_dev!$A$1:$CI$300,MATCH(DATE(X$1,1,1),Shock_dev!$A$1:$CI$1,0),FALSE)</f>
        <v>2.6507861000000688E-2</v>
      </c>
      <c r="Y62" s="52">
        <f>VLOOKUP($B62,Shock_dev!$A$1:$CI$300,MATCH(DATE(Y$1,1,1),Shock_dev!$A$1:$CI$1,0),FALSE)</f>
        <v>2.7278160999999912E-2</v>
      </c>
      <c r="Z62" s="52">
        <f>VLOOKUP($B62,Shock_dev!$A$1:$CI$300,MATCH(DATE(Z$1,1,1),Shock_dev!$A$1:$CI$1,0),FALSE)</f>
        <v>2.7921229999998687E-2</v>
      </c>
      <c r="AA62" s="52">
        <f>VLOOKUP($B62,Shock_dev!$A$1:$CI$300,MATCH(DATE(AA$1,1,1),Shock_dev!$A$1:$CI$1,0),FALSE)</f>
        <v>2.8113899000000941E-2</v>
      </c>
      <c r="AB62" s="52">
        <f>VLOOKUP($B62,Shock_dev!$A$1:$CI$300,MATCH(DATE(AB$1,1,1),Shock_dev!$A$1:$CI$1,0),FALSE)</f>
        <v>2.784644299999961E-2</v>
      </c>
      <c r="AC62" s="52">
        <f>VLOOKUP($B62,Shock_dev!$A$1:$CI$300,MATCH(DATE(AC$1,1,1),Shock_dev!$A$1:$CI$1,0),FALSE)</f>
        <v>2.7236952000000869E-2</v>
      </c>
      <c r="AD62" s="52">
        <f>VLOOKUP($B62,Shock_dev!$A$1:$CI$300,MATCH(DATE(AD$1,1,1),Shock_dev!$A$1:$CI$1,0),FALSE)</f>
        <v>2.6421059000000469E-2</v>
      </c>
      <c r="AE62" s="52">
        <f>VLOOKUP($B62,Shock_dev!$A$1:$CI$300,MATCH(DATE(AE$1,1,1),Shock_dev!$A$1:$CI$1,0),FALSE)</f>
        <v>2.5506501000000625E-2</v>
      </c>
      <c r="AF62" s="52">
        <f>VLOOKUP($B62,Shock_dev!$A$1:$CI$300,MATCH(DATE(AF$1,1,1),Shock_dev!$A$1:$CI$1,0),FALSE)</f>
        <v>2.4562748000001022E-2</v>
      </c>
      <c r="AG62" s="52"/>
      <c r="AH62" s="65">
        <f t="shared" si="1"/>
        <v>1.7795623200000145E-2</v>
      </c>
      <c r="AI62" s="65">
        <f t="shared" si="2"/>
        <v>2.1222628399999978E-2</v>
      </c>
      <c r="AJ62" s="65">
        <f t="shared" si="3"/>
        <v>2.2739803800000048E-2</v>
      </c>
      <c r="AK62" s="65">
        <f t="shared" si="4"/>
        <v>2.5326298000000236E-2</v>
      </c>
      <c r="AL62" s="65">
        <f t="shared" si="5"/>
        <v>2.7215711400000231E-2</v>
      </c>
      <c r="AM62" s="65">
        <f t="shared" si="6"/>
        <v>2.6314740600000518E-2</v>
      </c>
      <c r="AN62" s="66"/>
      <c r="AO62" s="65">
        <f t="shared" si="7"/>
        <v>1.9509125800000061E-2</v>
      </c>
      <c r="AP62" s="65">
        <f t="shared" si="8"/>
        <v>2.4033050900000144E-2</v>
      </c>
      <c r="AQ62" s="65">
        <f t="shared" si="9"/>
        <v>2.6765226000000374E-2</v>
      </c>
    </row>
    <row r="63" spans="1:43" x14ac:dyDescent="0.25">
      <c r="A63" s="5" t="str">
        <f>VLOOKUP(LEFT(RIGHT(B63,6),4),List_Sectors!$A$2:$C$30,3,FALSE)</f>
        <v>Ponts &amp; tunnels</v>
      </c>
      <c r="B63" s="37" t="s">
        <v>304</v>
      </c>
      <c r="C63" s="51">
        <f>VLOOKUP($B63,Shock_dev!$A$1:$CI$300,MATCH(DATE(C$1,1,1),Shock_dev!$A$1:$CI$1,0),FALSE)</f>
        <v>2.3666727250000008</v>
      </c>
      <c r="D63" s="52">
        <f>VLOOKUP($B63,Shock_dev!$A$1:$CI$300,MATCH(DATE(D$1,1,1),Shock_dev!$A$1:$CI$1,0),FALSE)</f>
        <v>3.9096275369999995</v>
      </c>
      <c r="E63" s="52">
        <f>VLOOKUP($B63,Shock_dev!$A$1:$CI$300,MATCH(DATE(E$1,1,1),Shock_dev!$A$1:$CI$1,0),FALSE)</f>
        <v>4.6882721509999996</v>
      </c>
      <c r="F63" s="52">
        <f>VLOOKUP($B63,Shock_dev!$A$1:$CI$300,MATCH(DATE(F$1,1,1),Shock_dev!$A$1:$CI$1,0),FALSE)</f>
        <v>4.9694299069999994</v>
      </c>
      <c r="G63" s="52">
        <f>VLOOKUP($B63,Shock_dev!$A$1:$CI$300,MATCH(DATE(G$1,1,1),Shock_dev!$A$1:$CI$1,0),FALSE)</f>
        <v>5.4499118950000005</v>
      </c>
      <c r="H63" s="52">
        <f>VLOOKUP($B63,Shock_dev!$A$1:$CI$300,MATCH(DATE(H$1,1,1),Shock_dev!$A$1:$CI$1,0),FALSE)</f>
        <v>5.5949064459999995</v>
      </c>
      <c r="I63" s="52">
        <f>VLOOKUP($B63,Shock_dev!$A$1:$CI$300,MATCH(DATE(I$1,1,1),Shock_dev!$A$1:$CI$1,0),FALSE)</f>
        <v>5.5210533720000008</v>
      </c>
      <c r="J63" s="52">
        <f>VLOOKUP($B63,Shock_dev!$A$1:$CI$300,MATCH(DATE(J$1,1,1),Shock_dev!$A$1:$CI$1,0),FALSE)</f>
        <v>5.3948206600000006</v>
      </c>
      <c r="K63" s="52">
        <f>VLOOKUP($B63,Shock_dev!$A$1:$CI$300,MATCH(DATE(K$1,1,1),Shock_dev!$A$1:$CI$1,0),FALSE)</f>
        <v>5.2103214250000001</v>
      </c>
      <c r="L63" s="52">
        <f>VLOOKUP($B63,Shock_dev!$A$1:$CI$300,MATCH(DATE(L$1,1,1),Shock_dev!$A$1:$CI$1,0),FALSE)</f>
        <v>5.2413446360000009</v>
      </c>
      <c r="M63" s="52">
        <f>VLOOKUP($B63,Shock_dev!$A$1:$CI$300,MATCH(DATE(M$1,1,1),Shock_dev!$A$1:$CI$1,0),FALSE)</f>
        <v>6.8398010639999995</v>
      </c>
      <c r="N63" s="52">
        <f>VLOOKUP($B63,Shock_dev!$A$1:$CI$300,MATCH(DATE(N$1,1,1),Shock_dev!$A$1:$CI$1,0),FALSE)</f>
        <v>7.6099389339999988</v>
      </c>
      <c r="O63" s="52">
        <f>VLOOKUP($B63,Shock_dev!$A$1:$CI$300,MATCH(DATE(O$1,1,1),Shock_dev!$A$1:$CI$1,0),FALSE)</f>
        <v>7.9200394890000005</v>
      </c>
      <c r="P63" s="52">
        <f>VLOOKUP($B63,Shock_dev!$A$1:$CI$300,MATCH(DATE(P$1,1,1),Shock_dev!$A$1:$CI$1,0),FALSE)</f>
        <v>7.974561812000001</v>
      </c>
      <c r="Q63" s="52">
        <f>VLOOKUP($B63,Shock_dev!$A$1:$CI$300,MATCH(DATE(Q$1,1,1),Shock_dev!$A$1:$CI$1,0),FALSE)</f>
        <v>7.9086830789999993</v>
      </c>
      <c r="R63" s="52">
        <f>VLOOKUP($B63,Shock_dev!$A$1:$CI$300,MATCH(DATE(R$1,1,1),Shock_dev!$A$1:$CI$1,0),FALSE)</f>
        <v>7.7923099939999991</v>
      </c>
      <c r="S63" s="52">
        <f>VLOOKUP($B63,Shock_dev!$A$1:$CI$300,MATCH(DATE(S$1,1,1),Shock_dev!$A$1:$CI$1,0),FALSE)</f>
        <v>7.720795600999999</v>
      </c>
      <c r="T63" s="52">
        <f>VLOOKUP($B63,Shock_dev!$A$1:$CI$300,MATCH(DATE(T$1,1,1),Shock_dev!$A$1:$CI$1,0),FALSE)</f>
        <v>7.6259694850000006</v>
      </c>
      <c r="U63" s="52">
        <f>VLOOKUP($B63,Shock_dev!$A$1:$CI$300,MATCH(DATE(U$1,1,1),Shock_dev!$A$1:$CI$1,0),FALSE)</f>
        <v>7.525016817</v>
      </c>
      <c r="V63" s="52">
        <f>VLOOKUP($B63,Shock_dev!$A$1:$CI$300,MATCH(DATE(V$1,1,1),Shock_dev!$A$1:$CI$1,0),FALSE)</f>
        <v>7.7126773240000004</v>
      </c>
      <c r="W63" s="52">
        <f>VLOOKUP($B63,Shock_dev!$A$1:$CI$300,MATCH(DATE(W$1,1,1),Shock_dev!$A$1:$CI$1,0),FALSE)</f>
        <v>7.7697717110000006</v>
      </c>
      <c r="X63" s="52">
        <f>VLOOKUP($B63,Shock_dev!$A$1:$CI$300,MATCH(DATE(X$1,1,1),Shock_dev!$A$1:$CI$1,0),FALSE)</f>
        <v>7.8067449499999997</v>
      </c>
      <c r="Y63" s="52">
        <f>VLOOKUP($B63,Shock_dev!$A$1:$CI$300,MATCH(DATE(Y$1,1,1),Shock_dev!$A$1:$CI$1,0),FALSE)</f>
        <v>7.7775495019999994</v>
      </c>
      <c r="Z63" s="52">
        <f>VLOOKUP($B63,Shock_dev!$A$1:$CI$300,MATCH(DATE(Z$1,1,1),Shock_dev!$A$1:$CI$1,0),FALSE)</f>
        <v>7.7141631320000004</v>
      </c>
      <c r="AA63" s="52">
        <f>VLOOKUP($B63,Shock_dev!$A$1:$CI$300,MATCH(DATE(AA$1,1,1),Shock_dev!$A$1:$CI$1,0),FALSE)</f>
        <v>7.6354872839999999</v>
      </c>
      <c r="AB63" s="52">
        <f>VLOOKUP($B63,Shock_dev!$A$1:$CI$300,MATCH(DATE(AB$1,1,1),Shock_dev!$A$1:$CI$1,0),FALSE)</f>
        <v>7.5516403190000005</v>
      </c>
      <c r="AC63" s="52">
        <f>VLOOKUP($B63,Shock_dev!$A$1:$CI$300,MATCH(DATE(AC$1,1,1),Shock_dev!$A$1:$CI$1,0),FALSE)</f>
        <v>7.4675688490000001</v>
      </c>
      <c r="AD63" s="52">
        <f>VLOOKUP($B63,Shock_dev!$A$1:$CI$300,MATCH(DATE(AD$1,1,1),Shock_dev!$A$1:$CI$1,0),FALSE)</f>
        <v>7.3853822290000002</v>
      </c>
      <c r="AE63" s="52">
        <f>VLOOKUP($B63,Shock_dev!$A$1:$CI$300,MATCH(DATE(AE$1,1,1),Shock_dev!$A$1:$CI$1,0),FALSE)</f>
        <v>7.3057354629999995</v>
      </c>
      <c r="AF63" s="52">
        <f>VLOOKUP($B63,Shock_dev!$A$1:$CI$300,MATCH(DATE(AF$1,1,1),Shock_dev!$A$1:$CI$1,0),FALSE)</f>
        <v>7.228604669000001</v>
      </c>
      <c r="AG63" s="52"/>
      <c r="AH63" s="65">
        <f t="shared" si="1"/>
        <v>4.2767828429999994</v>
      </c>
      <c r="AI63" s="65">
        <f t="shared" si="2"/>
        <v>5.3924893078</v>
      </c>
      <c r="AJ63" s="65">
        <f t="shared" si="3"/>
        <v>7.6506048756</v>
      </c>
      <c r="AK63" s="65">
        <f t="shared" si="4"/>
        <v>7.6753538441999991</v>
      </c>
      <c r="AL63" s="65">
        <f t="shared" si="5"/>
        <v>7.7407433158000005</v>
      </c>
      <c r="AM63" s="65">
        <f t="shared" si="6"/>
        <v>7.3877863058000006</v>
      </c>
      <c r="AN63" s="66"/>
      <c r="AO63" s="65">
        <f t="shared" si="7"/>
        <v>4.8346360753999997</v>
      </c>
      <c r="AP63" s="65">
        <f t="shared" si="8"/>
        <v>7.6629793598999996</v>
      </c>
      <c r="AQ63" s="65">
        <f t="shared" si="9"/>
        <v>7.564264810800001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4.8455946399999981</v>
      </c>
      <c r="D64" s="52">
        <f>VLOOKUP($B64,Shock_dev!$A$1:$CI$300,MATCH(DATE(D$1,1,1),Shock_dev!$A$1:$CI$1,0),FALSE)</f>
        <v>7.8461111400000014</v>
      </c>
      <c r="E64" s="52">
        <f>VLOOKUP($B64,Shock_dev!$A$1:$CI$300,MATCH(DATE(E$1,1,1),Shock_dev!$A$1:$CI$1,0),FALSE)</f>
        <v>9.4519283600000037</v>
      </c>
      <c r="F64" s="52">
        <f>VLOOKUP($B64,Shock_dev!$A$1:$CI$300,MATCH(DATE(F$1,1,1),Shock_dev!$A$1:$CI$1,0),FALSE)</f>
        <v>10.206974669999997</v>
      </c>
      <c r="G64" s="52">
        <f>VLOOKUP($B64,Shock_dev!$A$1:$CI$300,MATCH(DATE(G$1,1,1),Shock_dev!$A$1:$CI$1,0),FALSE)</f>
        <v>11.074199569999998</v>
      </c>
      <c r="H64" s="52">
        <f>VLOOKUP($B64,Shock_dev!$A$1:$CI$300,MATCH(DATE(H$1,1,1),Shock_dev!$A$1:$CI$1,0),FALSE)</f>
        <v>11.46725219</v>
      </c>
      <c r="I64" s="52">
        <f>VLOOKUP($B64,Shock_dev!$A$1:$CI$300,MATCH(DATE(I$1,1,1),Shock_dev!$A$1:$CI$1,0),FALSE)</f>
        <v>11.61838882</v>
      </c>
      <c r="J64" s="52">
        <f>VLOOKUP($B64,Shock_dev!$A$1:$CI$300,MATCH(DATE(J$1,1,1),Shock_dev!$A$1:$CI$1,0),FALSE)</f>
        <v>11.669194369999996</v>
      </c>
      <c r="K64" s="52">
        <f>VLOOKUP($B64,Shock_dev!$A$1:$CI$300,MATCH(DATE(K$1,1,1),Shock_dev!$A$1:$CI$1,0),FALSE)</f>
        <v>11.314005469999998</v>
      </c>
      <c r="L64" s="52">
        <f>VLOOKUP($B64,Shock_dev!$A$1:$CI$300,MATCH(DATE(L$1,1,1),Shock_dev!$A$1:$CI$1,0),FALSE)</f>
        <v>12.534229120000003</v>
      </c>
      <c r="M64" s="52">
        <f>VLOOKUP($B64,Shock_dev!$A$1:$CI$300,MATCH(DATE(M$1,1,1),Shock_dev!$A$1:$CI$1,0),FALSE)</f>
        <v>8.2430014300000032</v>
      </c>
      <c r="N64" s="52">
        <f>VLOOKUP($B64,Shock_dev!$A$1:$CI$300,MATCH(DATE(N$1,1,1),Shock_dev!$A$1:$CI$1,0),FALSE)</f>
        <v>6.1136556500000019</v>
      </c>
      <c r="O64" s="52">
        <f>VLOOKUP($B64,Shock_dev!$A$1:$CI$300,MATCH(DATE(O$1,1,1),Shock_dev!$A$1:$CI$1,0),FALSE)</f>
        <v>5.1646637099999992</v>
      </c>
      <c r="P64" s="52">
        <f>VLOOKUP($B64,Shock_dev!$A$1:$CI$300,MATCH(DATE(P$1,1,1),Shock_dev!$A$1:$CI$1,0),FALSE)</f>
        <v>4.8279066300000011</v>
      </c>
      <c r="Q64" s="52">
        <f>VLOOKUP($B64,Shock_dev!$A$1:$CI$300,MATCH(DATE(Q$1,1,1),Shock_dev!$A$1:$CI$1,0),FALSE)</f>
        <v>6.0871866600000004</v>
      </c>
      <c r="R64" s="52">
        <f>VLOOKUP($B64,Shock_dev!$A$1:$CI$300,MATCH(DATE(R$1,1,1),Shock_dev!$A$1:$CI$1,0),FALSE)</f>
        <v>6.8901584400000004</v>
      </c>
      <c r="S64" s="52">
        <f>VLOOKUP($B64,Shock_dev!$A$1:$CI$300,MATCH(DATE(S$1,1,1),Shock_dev!$A$1:$CI$1,0),FALSE)</f>
        <v>7.3693805300000008</v>
      </c>
      <c r="T64" s="52">
        <f>VLOOKUP($B64,Shock_dev!$A$1:$CI$300,MATCH(DATE(T$1,1,1),Shock_dev!$A$1:$CI$1,0),FALSE)</f>
        <v>7.647058389999998</v>
      </c>
      <c r="U64" s="52">
        <f>VLOOKUP($B64,Shock_dev!$A$1:$CI$300,MATCH(DATE(U$1,1,1),Shock_dev!$A$1:$CI$1,0),FALSE)</f>
        <v>7.8073221699999991</v>
      </c>
      <c r="V64" s="52">
        <f>VLOOKUP($B64,Shock_dev!$A$1:$CI$300,MATCH(DATE(V$1,1,1),Shock_dev!$A$1:$CI$1,0),FALSE)</f>
        <v>9.5845605499999991</v>
      </c>
      <c r="W64" s="52">
        <f>VLOOKUP($B64,Shock_dev!$A$1:$CI$300,MATCH(DATE(W$1,1,1),Shock_dev!$A$1:$CI$1,0),FALSE)</f>
        <v>10.310814350000001</v>
      </c>
      <c r="X64" s="52">
        <f>VLOOKUP($B64,Shock_dev!$A$1:$CI$300,MATCH(DATE(X$1,1,1),Shock_dev!$A$1:$CI$1,0),FALSE)</f>
        <v>10.635083939999994</v>
      </c>
      <c r="Y64" s="52">
        <f>VLOOKUP($B64,Shock_dev!$A$1:$CI$300,MATCH(DATE(Y$1,1,1),Shock_dev!$A$1:$CI$1,0),FALSE)</f>
        <v>10.749081089999997</v>
      </c>
      <c r="Z64" s="52">
        <f>VLOOKUP($B64,Shock_dev!$A$1:$CI$300,MATCH(DATE(Z$1,1,1),Shock_dev!$A$1:$CI$1,0),FALSE)</f>
        <v>10.761542439999999</v>
      </c>
      <c r="AA64" s="52">
        <f>VLOOKUP($B64,Shock_dev!$A$1:$CI$300,MATCH(DATE(AA$1,1,1),Shock_dev!$A$1:$CI$1,0),FALSE)</f>
        <v>10.731685779999999</v>
      </c>
      <c r="AB64" s="52">
        <f>VLOOKUP($B64,Shock_dev!$A$1:$CI$300,MATCH(DATE(AB$1,1,1),Shock_dev!$A$1:$CI$1,0),FALSE)</f>
        <v>10.689803930000004</v>
      </c>
      <c r="AC64" s="52">
        <f>VLOOKUP($B64,Shock_dev!$A$1:$CI$300,MATCH(DATE(AC$1,1,1),Shock_dev!$A$1:$CI$1,0),FALSE)</f>
        <v>10.64990727</v>
      </c>
      <c r="AD64" s="52">
        <f>VLOOKUP($B64,Shock_dev!$A$1:$CI$300,MATCH(DATE(AD$1,1,1),Shock_dev!$A$1:$CI$1,0),FALSE)</f>
        <v>10.616961430000003</v>
      </c>
      <c r="AE64" s="52">
        <f>VLOOKUP($B64,Shock_dev!$A$1:$CI$300,MATCH(DATE(AE$1,1,1),Shock_dev!$A$1:$CI$1,0),FALSE)</f>
        <v>10.592138309999996</v>
      </c>
      <c r="AF64" s="52">
        <f>VLOOKUP($B64,Shock_dev!$A$1:$CI$300,MATCH(DATE(AF$1,1,1),Shock_dev!$A$1:$CI$1,0),FALSE)</f>
        <v>10.575326970000006</v>
      </c>
      <c r="AG64" s="52"/>
      <c r="AH64" s="65">
        <f t="shared" si="1"/>
        <v>8.6849616759999986</v>
      </c>
      <c r="AI64" s="65">
        <f t="shared" si="2"/>
        <v>11.720613993999999</v>
      </c>
      <c r="AJ64" s="65">
        <f t="shared" si="3"/>
        <v>6.087282816000001</v>
      </c>
      <c r="AK64" s="65">
        <f t="shared" si="4"/>
        <v>7.8596960159999991</v>
      </c>
      <c r="AL64" s="65">
        <f t="shared" si="5"/>
        <v>10.637641519999999</v>
      </c>
      <c r="AM64" s="65">
        <f t="shared" si="6"/>
        <v>10.624827582000002</v>
      </c>
      <c r="AN64" s="66"/>
      <c r="AO64" s="65">
        <f t="shared" si="7"/>
        <v>10.202787834999999</v>
      </c>
      <c r="AP64" s="65">
        <f t="shared" si="8"/>
        <v>6.9734894159999996</v>
      </c>
      <c r="AQ64" s="65">
        <f t="shared" si="9"/>
        <v>10.631234551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3.0249033700000005</v>
      </c>
      <c r="D65" s="52">
        <f>VLOOKUP($B65,Shock_dev!$A$1:$CI$300,MATCH(DATE(D$1,1,1),Shock_dev!$A$1:$CI$1,0),FALSE)</f>
        <v>4.9349334500000026</v>
      </c>
      <c r="E65" s="52">
        <f>VLOOKUP($B65,Shock_dev!$A$1:$CI$300,MATCH(DATE(E$1,1,1),Shock_dev!$A$1:$CI$1,0),FALSE)</f>
        <v>6.0644893799999977</v>
      </c>
      <c r="F65" s="52">
        <f>VLOOKUP($B65,Shock_dev!$A$1:$CI$300,MATCH(DATE(F$1,1,1),Shock_dev!$A$1:$CI$1,0),FALSE)</f>
        <v>6.5661413199999963</v>
      </c>
      <c r="G65" s="52">
        <f>VLOOKUP($B65,Shock_dev!$A$1:$CI$300,MATCH(DATE(G$1,1,1),Shock_dev!$A$1:$CI$1,0),FALSE)</f>
        <v>8.0062907899999978</v>
      </c>
      <c r="H65" s="52">
        <f>VLOOKUP($B65,Shock_dev!$A$1:$CI$300,MATCH(DATE(H$1,1,1),Shock_dev!$A$1:$CI$1,0),FALSE)</f>
        <v>8.7838371400000028</v>
      </c>
      <c r="I65" s="52">
        <f>VLOOKUP($B65,Shock_dev!$A$1:$CI$300,MATCH(DATE(I$1,1,1),Shock_dev!$A$1:$CI$1,0),FALSE)</f>
        <v>8.9466651900000009</v>
      </c>
      <c r="J65" s="52">
        <f>VLOOKUP($B65,Shock_dev!$A$1:$CI$300,MATCH(DATE(J$1,1,1),Shock_dev!$A$1:$CI$1,0),FALSE)</f>
        <v>8.9665799900000032</v>
      </c>
      <c r="K65" s="52">
        <f>VLOOKUP($B65,Shock_dev!$A$1:$CI$300,MATCH(DATE(K$1,1,1),Shock_dev!$A$1:$CI$1,0),FALSE)</f>
        <v>8.8721248999999958</v>
      </c>
      <c r="L65" s="52">
        <f>VLOOKUP($B65,Shock_dev!$A$1:$CI$300,MATCH(DATE(L$1,1,1),Shock_dev!$A$1:$CI$1,0),FALSE)</f>
        <v>8.3751817799999984</v>
      </c>
      <c r="M65" s="52">
        <f>VLOOKUP($B65,Shock_dev!$A$1:$CI$300,MATCH(DATE(M$1,1,1),Shock_dev!$A$1:$CI$1,0),FALSE)</f>
        <v>10.329132959999995</v>
      </c>
      <c r="N65" s="52">
        <f>VLOOKUP($B65,Shock_dev!$A$1:$CI$300,MATCH(DATE(N$1,1,1),Shock_dev!$A$1:$CI$1,0),FALSE)</f>
        <v>10.90036894</v>
      </c>
      <c r="O65" s="52">
        <f>VLOOKUP($B65,Shock_dev!$A$1:$CI$300,MATCH(DATE(O$1,1,1),Shock_dev!$A$1:$CI$1,0),FALSE)</f>
        <v>11.027494999999995</v>
      </c>
      <c r="P65" s="52">
        <f>VLOOKUP($B65,Shock_dev!$A$1:$CI$300,MATCH(DATE(P$1,1,1),Shock_dev!$A$1:$CI$1,0),FALSE)</f>
        <v>10.931729490000002</v>
      </c>
      <c r="Q65" s="52">
        <f>VLOOKUP($B65,Shock_dev!$A$1:$CI$300,MATCH(DATE(Q$1,1,1),Shock_dev!$A$1:$CI$1,0),FALSE)</f>
        <v>11.153643289999998</v>
      </c>
      <c r="R65" s="52">
        <f>VLOOKUP($B65,Shock_dev!$A$1:$CI$300,MATCH(DATE(R$1,1,1),Shock_dev!$A$1:$CI$1,0),FALSE)</f>
        <v>11.141203140000002</v>
      </c>
      <c r="S65" s="52">
        <f>VLOOKUP($B65,Shock_dev!$A$1:$CI$300,MATCH(DATE(S$1,1,1),Shock_dev!$A$1:$CI$1,0),FALSE)</f>
        <v>11.232731779999995</v>
      </c>
      <c r="T65" s="52">
        <f>VLOOKUP($B65,Shock_dev!$A$1:$CI$300,MATCH(DATE(T$1,1,1),Shock_dev!$A$1:$CI$1,0),FALSE)</f>
        <v>11.162778379999999</v>
      </c>
      <c r="U65" s="52">
        <f>VLOOKUP($B65,Shock_dev!$A$1:$CI$300,MATCH(DATE(U$1,1,1),Shock_dev!$A$1:$CI$1,0),FALSE)</f>
        <v>11.01180145</v>
      </c>
      <c r="V65" s="52">
        <f>VLOOKUP($B65,Shock_dev!$A$1:$CI$300,MATCH(DATE(V$1,1,1),Shock_dev!$A$1:$CI$1,0),FALSE)</f>
        <v>12.905404610000005</v>
      </c>
      <c r="W65" s="52">
        <f>VLOOKUP($B65,Shock_dev!$A$1:$CI$300,MATCH(DATE(W$1,1,1),Shock_dev!$A$1:$CI$1,0),FALSE)</f>
        <v>13.816140779999998</v>
      </c>
      <c r="X65" s="52">
        <f>VLOOKUP($B65,Shock_dev!$A$1:$CI$300,MATCH(DATE(X$1,1,1),Shock_dev!$A$1:$CI$1,0),FALSE)</f>
        <v>14.346957830000001</v>
      </c>
      <c r="Y65" s="52">
        <f>VLOOKUP($B65,Shock_dev!$A$1:$CI$300,MATCH(DATE(Y$1,1,1),Shock_dev!$A$1:$CI$1,0),FALSE)</f>
        <v>15.801726279999997</v>
      </c>
      <c r="Z65" s="52">
        <f>VLOOKUP($B65,Shock_dev!$A$1:$CI$300,MATCH(DATE(Z$1,1,1),Shock_dev!$A$1:$CI$1,0),FALSE)</f>
        <v>16.392700780000006</v>
      </c>
      <c r="AA65" s="52">
        <f>VLOOKUP($B65,Shock_dev!$A$1:$CI$300,MATCH(DATE(AA$1,1,1),Shock_dev!$A$1:$CI$1,0),FALSE)</f>
        <v>16.486756370000002</v>
      </c>
      <c r="AB65" s="52">
        <f>VLOOKUP($B65,Shock_dev!$A$1:$CI$300,MATCH(DATE(AB$1,1,1),Shock_dev!$A$1:$CI$1,0),FALSE)</f>
        <v>16.331793670000003</v>
      </c>
      <c r="AC65" s="52">
        <f>VLOOKUP($B65,Shock_dev!$A$1:$CI$300,MATCH(DATE(AC$1,1,1),Shock_dev!$A$1:$CI$1,0),FALSE)</f>
        <v>16.070475639999998</v>
      </c>
      <c r="AD65" s="52">
        <f>VLOOKUP($B65,Shock_dev!$A$1:$CI$300,MATCH(DATE(AD$1,1,1),Shock_dev!$A$1:$CI$1,0),FALSE)</f>
        <v>15.776446389999997</v>
      </c>
      <c r="AE65" s="52">
        <f>VLOOKUP($B65,Shock_dev!$A$1:$CI$300,MATCH(DATE(AE$1,1,1),Shock_dev!$A$1:$CI$1,0),FALSE)</f>
        <v>15.484625180000002</v>
      </c>
      <c r="AF65" s="52">
        <f>VLOOKUP($B65,Shock_dev!$A$1:$CI$300,MATCH(DATE(AF$1,1,1),Shock_dev!$A$1:$CI$1,0),FALSE)</f>
        <v>15.208818649999998</v>
      </c>
      <c r="AG65" s="52"/>
      <c r="AH65" s="65">
        <f t="shared" si="1"/>
        <v>5.7193516619999993</v>
      </c>
      <c r="AI65" s="65">
        <f t="shared" si="2"/>
        <v>8.7888777999999999</v>
      </c>
      <c r="AJ65" s="65">
        <f t="shared" si="3"/>
        <v>10.868473935999997</v>
      </c>
      <c r="AK65" s="65">
        <f t="shared" si="4"/>
        <v>11.490783872</v>
      </c>
      <c r="AL65" s="65">
        <f t="shared" si="5"/>
        <v>15.368856407999999</v>
      </c>
      <c r="AM65" s="65">
        <f t="shared" si="6"/>
        <v>15.774431906</v>
      </c>
      <c r="AN65" s="66"/>
      <c r="AO65" s="65">
        <f t="shared" si="7"/>
        <v>7.2541147309999996</v>
      </c>
      <c r="AP65" s="65">
        <f t="shared" si="8"/>
        <v>11.179628903999998</v>
      </c>
      <c r="AQ65" s="65">
        <f t="shared" si="9"/>
        <v>15.571644157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308</v>
      </c>
      <c r="C66" s="51">
        <f>VLOOKUP($B66,Shock_dev!$A$1:$CI$300,MATCH(DATE(C$1,1,1),Shock_dev!$A$1:$CI$1,0),FALSE)</f>
        <v>1.785209570000001</v>
      </c>
      <c r="D66" s="52">
        <f>VLOOKUP($B66,Shock_dev!$A$1:$CI$300,MATCH(DATE(D$1,1,1),Shock_dev!$A$1:$CI$1,0),FALSE)</f>
        <v>2.8550910099999989</v>
      </c>
      <c r="E66" s="52">
        <f>VLOOKUP($B66,Shock_dev!$A$1:$CI$300,MATCH(DATE(E$1,1,1),Shock_dev!$A$1:$CI$1,0),FALSE)</f>
        <v>3.3747323100000006</v>
      </c>
      <c r="F66" s="52">
        <f>VLOOKUP($B66,Shock_dev!$A$1:$CI$300,MATCH(DATE(F$1,1,1),Shock_dev!$A$1:$CI$1,0),FALSE)</f>
        <v>3.5621674999999993</v>
      </c>
      <c r="G66" s="52">
        <f>VLOOKUP($B66,Shock_dev!$A$1:$CI$300,MATCH(DATE(G$1,1,1),Shock_dev!$A$1:$CI$1,0),FALSE)</f>
        <v>3.3922126199999987</v>
      </c>
      <c r="H66" s="52">
        <f>VLOOKUP($B66,Shock_dev!$A$1:$CI$300,MATCH(DATE(H$1,1,1),Shock_dev!$A$1:$CI$1,0),FALSE)</f>
        <v>3.2337623100000012</v>
      </c>
      <c r="I66" s="52">
        <f>VLOOKUP($B66,Shock_dev!$A$1:$CI$300,MATCH(DATE(I$1,1,1),Shock_dev!$A$1:$CI$1,0),FALSE)</f>
        <v>3.1030817500000012</v>
      </c>
      <c r="J66" s="52">
        <f>VLOOKUP($B66,Shock_dev!$A$1:$CI$300,MATCH(DATE(J$1,1,1),Shock_dev!$A$1:$CI$1,0),FALSE)</f>
        <v>2.9997623300000011</v>
      </c>
      <c r="K66" s="52">
        <f>VLOOKUP($B66,Shock_dev!$A$1:$CI$300,MATCH(DATE(K$1,1,1),Shock_dev!$A$1:$CI$1,0),FALSE)</f>
        <v>2.9187834800000001</v>
      </c>
      <c r="L66" s="52">
        <f>VLOOKUP($B66,Shock_dev!$A$1:$CI$300,MATCH(DATE(L$1,1,1),Shock_dev!$A$1:$CI$1,0),FALSE)</f>
        <v>3.1228190900000001</v>
      </c>
      <c r="M66" s="52">
        <f>VLOOKUP($B66,Shock_dev!$A$1:$CI$300,MATCH(DATE(M$1,1,1),Shock_dev!$A$1:$CI$1,0),FALSE)</f>
        <v>2.6651722099999997</v>
      </c>
      <c r="N66" s="52">
        <f>VLOOKUP($B66,Shock_dev!$A$1:$CI$300,MATCH(DATE(N$1,1,1),Shock_dev!$A$1:$CI$1,0),FALSE)</f>
        <v>2.4343590199999987</v>
      </c>
      <c r="O66" s="52">
        <f>VLOOKUP($B66,Shock_dev!$A$1:$CI$300,MATCH(DATE(O$1,1,1),Shock_dev!$A$1:$CI$1,0),FALSE)</f>
        <v>2.3058149199999995</v>
      </c>
      <c r="P66" s="52">
        <f>VLOOKUP($B66,Shock_dev!$A$1:$CI$300,MATCH(DATE(P$1,1,1),Shock_dev!$A$1:$CI$1,0),FALSE)</f>
        <v>2.2329077700000006</v>
      </c>
      <c r="Q66" s="52">
        <f>VLOOKUP($B66,Shock_dev!$A$1:$CI$300,MATCH(DATE(Q$1,1,1),Shock_dev!$A$1:$CI$1,0),FALSE)</f>
        <v>2.2169214100000012</v>
      </c>
      <c r="R66" s="52">
        <f>VLOOKUP($B66,Shock_dev!$A$1:$CI$300,MATCH(DATE(R$1,1,1),Shock_dev!$A$1:$CI$1,0),FALSE)</f>
        <v>2.2008875200000002</v>
      </c>
      <c r="S66" s="52">
        <f>VLOOKUP($B66,Shock_dev!$A$1:$CI$300,MATCH(DATE(S$1,1,1),Shock_dev!$A$1:$CI$1,0),FALSE)</f>
        <v>2.1820777299999996</v>
      </c>
      <c r="T66" s="52">
        <f>VLOOKUP($B66,Shock_dev!$A$1:$CI$300,MATCH(DATE(T$1,1,1),Shock_dev!$A$1:$CI$1,0),FALSE)</f>
        <v>2.1603112200000005</v>
      </c>
      <c r="U66" s="52">
        <f>VLOOKUP($B66,Shock_dev!$A$1:$CI$300,MATCH(DATE(U$1,1,1),Shock_dev!$A$1:$CI$1,0),FALSE)</f>
        <v>2.1359512900000013</v>
      </c>
      <c r="V66" s="52">
        <f>VLOOKUP($B66,Shock_dev!$A$1:$CI$300,MATCH(DATE(V$1,1,1),Shock_dev!$A$1:$CI$1,0),FALSE)</f>
        <v>1.9243323700000001</v>
      </c>
      <c r="W66" s="52">
        <f>VLOOKUP($B66,Shock_dev!$A$1:$CI$300,MATCH(DATE(W$1,1,1),Shock_dev!$A$1:$CI$1,0),FALSE)</f>
        <v>1.9044105200000008</v>
      </c>
      <c r="X66" s="52">
        <f>VLOOKUP($B66,Shock_dev!$A$1:$CI$300,MATCH(DATE(X$1,1,1),Shock_dev!$A$1:$CI$1,0),FALSE)</f>
        <v>1.8900423699999997</v>
      </c>
      <c r="Y66" s="52">
        <f>VLOOKUP($B66,Shock_dev!$A$1:$CI$300,MATCH(DATE(Y$1,1,1),Shock_dev!$A$1:$CI$1,0),FALSE)</f>
        <v>3.4228931899999999</v>
      </c>
      <c r="Z66" s="52">
        <f>VLOOKUP($B66,Shock_dev!$A$1:$CI$300,MATCH(DATE(Z$1,1,1),Shock_dev!$A$1:$CI$1,0),FALSE)</f>
        <v>4.2925185500000005</v>
      </c>
      <c r="AA66" s="52">
        <f>VLOOKUP($B66,Shock_dev!$A$1:$CI$300,MATCH(DATE(AA$1,1,1),Shock_dev!$A$1:$CI$1,0),FALSE)</f>
        <v>4.6928585900000002</v>
      </c>
      <c r="AB66" s="52">
        <f>VLOOKUP($B66,Shock_dev!$A$1:$CI$300,MATCH(DATE(AB$1,1,1),Shock_dev!$A$1:$CI$1,0),FALSE)</f>
        <v>4.8204550800000003</v>
      </c>
      <c r="AC66" s="52">
        <f>VLOOKUP($B66,Shock_dev!$A$1:$CI$300,MATCH(DATE(AC$1,1,1),Shock_dev!$A$1:$CI$1,0),FALSE)</f>
        <v>4.8090088200000007</v>
      </c>
      <c r="AD66" s="52">
        <f>VLOOKUP($B66,Shock_dev!$A$1:$CI$300,MATCH(DATE(AD$1,1,1),Shock_dev!$A$1:$CI$1,0),FALSE)</f>
        <v>4.7364951099999981</v>
      </c>
      <c r="AE66" s="52">
        <f>VLOOKUP($B66,Shock_dev!$A$1:$CI$300,MATCH(DATE(AE$1,1,1),Shock_dev!$A$1:$CI$1,0),FALSE)</f>
        <v>4.6439381199999996</v>
      </c>
      <c r="AF66" s="52">
        <f>VLOOKUP($B66,Shock_dev!$A$1:$CI$300,MATCH(DATE(AF$1,1,1),Shock_dev!$A$1:$CI$1,0),FALSE)</f>
        <v>4.5505110399999982</v>
      </c>
      <c r="AG66" s="52"/>
      <c r="AH66" s="65">
        <f t="shared" si="1"/>
        <v>2.9938826019999998</v>
      </c>
      <c r="AI66" s="65">
        <f t="shared" si="2"/>
        <v>3.0756417920000008</v>
      </c>
      <c r="AJ66" s="65">
        <f t="shared" si="3"/>
        <v>2.3710350660000001</v>
      </c>
      <c r="AK66" s="65">
        <f t="shared" si="4"/>
        <v>2.1207120260000005</v>
      </c>
      <c r="AL66" s="65">
        <f t="shared" si="5"/>
        <v>3.2405446440000008</v>
      </c>
      <c r="AM66" s="65">
        <f t="shared" si="6"/>
        <v>4.7120816339999987</v>
      </c>
      <c r="AN66" s="66"/>
      <c r="AO66" s="65">
        <f t="shared" si="7"/>
        <v>3.0347621970000001</v>
      </c>
      <c r="AP66" s="65">
        <f t="shared" si="8"/>
        <v>2.2458735460000003</v>
      </c>
      <c r="AQ66" s="65">
        <f t="shared" si="9"/>
        <v>3.9763131389999997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4.488605999999784E-3</v>
      </c>
      <c r="D67" s="52">
        <f>VLOOKUP($B67,Shock_dev!$A$1:$CI$300,MATCH(DATE(D$1,1,1),Shock_dev!$A$1:$CI$1,0),FALSE)</f>
        <v>1.0021025999999544E-2</v>
      </c>
      <c r="E67" s="52">
        <f>VLOOKUP($B67,Shock_dev!$A$1:$CI$300,MATCH(DATE(E$1,1,1),Shock_dev!$A$1:$CI$1,0),FALSE)</f>
        <v>1.4303444000000276E-2</v>
      </c>
      <c r="F67" s="52">
        <f>VLOOKUP($B67,Shock_dev!$A$1:$CI$300,MATCH(DATE(F$1,1,1),Shock_dev!$A$1:$CI$1,0),FALSE)</f>
        <v>1.6699961000000485E-2</v>
      </c>
      <c r="G67" s="52">
        <f>VLOOKUP($B67,Shock_dev!$A$1:$CI$300,MATCH(DATE(G$1,1,1),Shock_dev!$A$1:$CI$1,0),FALSE)</f>
        <v>1.7234975000000041E-2</v>
      </c>
      <c r="H67" s="52">
        <f>VLOOKUP($B67,Shock_dev!$A$1:$CI$300,MATCH(DATE(H$1,1,1),Shock_dev!$A$1:$CI$1,0),FALSE)</f>
        <v>1.6822600000000243E-2</v>
      </c>
      <c r="I67" s="52">
        <f>VLOOKUP($B67,Shock_dev!$A$1:$CI$300,MATCH(DATE(I$1,1,1),Shock_dev!$A$1:$CI$1,0),FALSE)</f>
        <v>1.5934362999999507E-2</v>
      </c>
      <c r="J67" s="52">
        <f>VLOOKUP($B67,Shock_dev!$A$1:$CI$300,MATCH(DATE(J$1,1,1),Shock_dev!$A$1:$CI$1,0),FALSE)</f>
        <v>1.4995692000000282E-2</v>
      </c>
      <c r="K67" s="52">
        <f>VLOOKUP($B67,Shock_dev!$A$1:$CI$300,MATCH(DATE(K$1,1,1),Shock_dev!$A$1:$CI$1,0),FALSE)</f>
        <v>1.412002700000059E-2</v>
      </c>
      <c r="L67" s="52">
        <f>VLOOKUP($B67,Shock_dev!$A$1:$CI$300,MATCH(DATE(L$1,1,1),Shock_dev!$A$1:$CI$1,0),FALSE)</f>
        <v>1.3587588000000039E-2</v>
      </c>
      <c r="M67" s="52">
        <f>VLOOKUP($B67,Shock_dev!$A$1:$CI$300,MATCH(DATE(M$1,1,1),Shock_dev!$A$1:$CI$1,0),FALSE)</f>
        <v>1.4200287999999617E-2</v>
      </c>
      <c r="N67" s="52">
        <f>VLOOKUP($B67,Shock_dev!$A$1:$CI$300,MATCH(DATE(N$1,1,1),Shock_dev!$A$1:$CI$1,0),FALSE)</f>
        <v>1.5097673000000533E-2</v>
      </c>
      <c r="O67" s="52">
        <f>VLOOKUP($B67,Shock_dev!$A$1:$CI$300,MATCH(DATE(O$1,1,1),Shock_dev!$A$1:$CI$1,0),FALSE)</f>
        <v>1.5894875999999947E-2</v>
      </c>
      <c r="P67" s="52">
        <f>VLOOKUP($B67,Shock_dev!$A$1:$CI$300,MATCH(DATE(P$1,1,1),Shock_dev!$A$1:$CI$1,0),FALSE)</f>
        <v>1.6471029999999942E-2</v>
      </c>
      <c r="Q67" s="52">
        <f>VLOOKUP($B67,Shock_dev!$A$1:$CI$300,MATCH(DATE(Q$1,1,1),Shock_dev!$A$1:$CI$1,0),FALSE)</f>
        <v>1.6949580999999547E-2</v>
      </c>
      <c r="R67" s="52">
        <f>VLOOKUP($B67,Shock_dev!$A$1:$CI$300,MATCH(DATE(R$1,1,1),Shock_dev!$A$1:$CI$1,0),FALSE)</f>
        <v>1.7169951000000516E-2</v>
      </c>
      <c r="S67" s="52">
        <f>VLOOKUP($B67,Shock_dev!$A$1:$CI$300,MATCH(DATE(S$1,1,1),Shock_dev!$A$1:$CI$1,0),FALSE)</f>
        <v>1.732821299999987E-2</v>
      </c>
      <c r="T67" s="52">
        <f>VLOOKUP($B67,Shock_dev!$A$1:$CI$300,MATCH(DATE(T$1,1,1),Shock_dev!$A$1:$CI$1,0),FALSE)</f>
        <v>1.741716300000018E-2</v>
      </c>
      <c r="U67" s="52">
        <f>VLOOKUP($B67,Shock_dev!$A$1:$CI$300,MATCH(DATE(U$1,1,1),Shock_dev!$A$1:$CI$1,0),FALSE)</f>
        <v>1.7426108999999634E-2</v>
      </c>
      <c r="V67" s="52">
        <f>VLOOKUP($B67,Shock_dev!$A$1:$CI$300,MATCH(DATE(V$1,1,1),Shock_dev!$A$1:$CI$1,0),FALSE)</f>
        <v>1.7817139000000815E-2</v>
      </c>
      <c r="W67" s="52">
        <f>VLOOKUP($B67,Shock_dev!$A$1:$CI$300,MATCH(DATE(W$1,1,1),Shock_dev!$A$1:$CI$1,0),FALSE)</f>
        <v>1.8134552000000248E-2</v>
      </c>
      <c r="X67" s="52">
        <f>VLOOKUP($B67,Shock_dev!$A$1:$CI$300,MATCH(DATE(X$1,1,1),Shock_dev!$A$1:$CI$1,0),FALSE)</f>
        <v>1.8345636999999471E-2</v>
      </c>
      <c r="Y67" s="52">
        <f>VLOOKUP($B67,Shock_dev!$A$1:$CI$300,MATCH(DATE(Y$1,1,1),Shock_dev!$A$1:$CI$1,0),FALSE)</f>
        <v>1.892072699999936E-2</v>
      </c>
      <c r="Z67" s="52">
        <f>VLOOKUP($B67,Shock_dev!$A$1:$CI$300,MATCH(DATE(Z$1,1,1),Shock_dev!$A$1:$CI$1,0),FALSE)</f>
        <v>1.9412207999999431E-2</v>
      </c>
      <c r="AA67" s="52">
        <f>VLOOKUP($B67,Shock_dev!$A$1:$CI$300,MATCH(DATE(AA$1,1,1),Shock_dev!$A$1:$CI$1,0),FALSE)</f>
        <v>1.9592229999999766E-2</v>
      </c>
      <c r="AB67" s="52">
        <f>VLOOKUP($B67,Shock_dev!$A$1:$CI$300,MATCH(DATE(AB$1,1,1),Shock_dev!$A$1:$CI$1,0),FALSE)</f>
        <v>1.9448343000000534E-2</v>
      </c>
      <c r="AC67" s="52">
        <f>VLOOKUP($B67,Shock_dev!$A$1:$CI$300,MATCH(DATE(AC$1,1,1),Shock_dev!$A$1:$CI$1,0),FALSE)</f>
        <v>1.9058208999999771E-2</v>
      </c>
      <c r="AD67" s="52">
        <f>VLOOKUP($B67,Shock_dev!$A$1:$CI$300,MATCH(DATE(AD$1,1,1),Shock_dev!$A$1:$CI$1,0),FALSE)</f>
        <v>1.8514249999999954E-2</v>
      </c>
      <c r="AE67" s="52">
        <f>VLOOKUP($B67,Shock_dev!$A$1:$CI$300,MATCH(DATE(AE$1,1,1),Shock_dev!$A$1:$CI$1,0),FALSE)</f>
        <v>1.7891761999999645E-2</v>
      </c>
      <c r="AF67" s="52">
        <f>VLOOKUP($B67,Shock_dev!$A$1:$CI$300,MATCH(DATE(AF$1,1,1),Shock_dev!$A$1:$CI$1,0),FALSE)</f>
        <v>1.724082599999921E-2</v>
      </c>
      <c r="AG67" s="52"/>
      <c r="AH67" s="65">
        <f t="shared" si="1"/>
        <v>1.2549602400000026E-2</v>
      </c>
      <c r="AI67" s="65">
        <f t="shared" si="2"/>
        <v>1.5092054000000132E-2</v>
      </c>
      <c r="AJ67" s="65">
        <f t="shared" si="3"/>
        <v>1.5722689599999916E-2</v>
      </c>
      <c r="AK67" s="65">
        <f t="shared" si="4"/>
        <v>1.7431715000000202E-2</v>
      </c>
      <c r="AL67" s="65">
        <f t="shared" si="5"/>
        <v>1.8881070799999657E-2</v>
      </c>
      <c r="AM67" s="65">
        <f t="shared" si="6"/>
        <v>1.8430677999999822E-2</v>
      </c>
      <c r="AN67" s="66"/>
      <c r="AO67" s="65">
        <f t="shared" si="7"/>
        <v>1.3820828200000079E-2</v>
      </c>
      <c r="AP67" s="65">
        <f t="shared" si="8"/>
        <v>1.6577202300000059E-2</v>
      </c>
      <c r="AQ67" s="65">
        <f t="shared" si="9"/>
        <v>1.8655874399999738E-2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11.521769379999995</v>
      </c>
      <c r="D68" s="52">
        <f>VLOOKUP($B68,Shock_dev!$A$1:$CI$300,MATCH(DATE(D$1,1,1),Shock_dev!$A$1:$CI$1,0),FALSE)</f>
        <v>18.244754169999993</v>
      </c>
      <c r="E68" s="52">
        <f>VLOOKUP($B68,Shock_dev!$A$1:$CI$300,MATCH(DATE(E$1,1,1),Shock_dev!$A$1:$CI$1,0),FALSE)</f>
        <v>21.50069422</v>
      </c>
      <c r="F68" s="52">
        <f>VLOOKUP($B68,Shock_dev!$A$1:$CI$300,MATCH(DATE(F$1,1,1),Shock_dev!$A$1:$CI$1,0),FALSE)</f>
        <v>22.65624081</v>
      </c>
      <c r="G68" s="52">
        <f>VLOOKUP($B68,Shock_dev!$A$1:$CI$300,MATCH(DATE(G$1,1,1),Shock_dev!$A$1:$CI$1,0),FALSE)</f>
        <v>21.311412920000009</v>
      </c>
      <c r="H68" s="52">
        <f>VLOOKUP($B68,Shock_dev!$A$1:$CI$300,MATCH(DATE(H$1,1,1),Shock_dev!$A$1:$CI$1,0),FALSE)</f>
        <v>20.606057360000008</v>
      </c>
      <c r="I68" s="52">
        <f>VLOOKUP($B68,Shock_dev!$A$1:$CI$300,MATCH(DATE(I$1,1,1),Shock_dev!$A$1:$CI$1,0),FALSE)</f>
        <v>19.828429349999993</v>
      </c>
      <c r="J68" s="52">
        <f>VLOOKUP($B68,Shock_dev!$A$1:$CI$300,MATCH(DATE(J$1,1,1),Shock_dev!$A$1:$CI$1,0),FALSE)</f>
        <v>19.201764659999995</v>
      </c>
      <c r="K68" s="52">
        <f>VLOOKUP($B68,Shock_dev!$A$1:$CI$300,MATCH(DATE(K$1,1,1),Shock_dev!$A$1:$CI$1,0),FALSE)</f>
        <v>18.566156610000007</v>
      </c>
      <c r="L68" s="52">
        <f>VLOOKUP($B68,Shock_dev!$A$1:$CI$300,MATCH(DATE(L$1,1,1),Shock_dev!$A$1:$CI$1,0),FALSE)</f>
        <v>17.456178940000001</v>
      </c>
      <c r="M68" s="52">
        <f>VLOOKUP($B68,Shock_dev!$A$1:$CI$300,MATCH(DATE(M$1,1,1),Shock_dev!$A$1:$CI$1,0),FALSE)</f>
        <v>23.880870770000001</v>
      </c>
      <c r="N68" s="52">
        <f>VLOOKUP($B68,Shock_dev!$A$1:$CI$300,MATCH(DATE(N$1,1,1),Shock_dev!$A$1:$CI$1,0),FALSE)</f>
        <v>27.078730890000003</v>
      </c>
      <c r="O68" s="52">
        <f>VLOOKUP($B68,Shock_dev!$A$1:$CI$300,MATCH(DATE(O$1,1,1),Shock_dev!$A$1:$CI$1,0),FALSE)</f>
        <v>28.457150969999987</v>
      </c>
      <c r="P68" s="52">
        <f>VLOOKUP($B68,Shock_dev!$A$1:$CI$300,MATCH(DATE(P$1,1,1),Shock_dev!$A$1:$CI$1,0),FALSE)</f>
        <v>28.821467229999996</v>
      </c>
      <c r="Q68" s="52">
        <f>VLOOKUP($B68,Shock_dev!$A$1:$CI$300,MATCH(DATE(Q$1,1,1),Shock_dev!$A$1:$CI$1,0),FALSE)</f>
        <v>29.144438039999997</v>
      </c>
      <c r="R68" s="52">
        <f>VLOOKUP($B68,Shock_dev!$A$1:$CI$300,MATCH(DATE(R$1,1,1),Shock_dev!$A$1:$CI$1,0),FALSE)</f>
        <v>28.697760380000005</v>
      </c>
      <c r="S68" s="52">
        <f>VLOOKUP($B68,Shock_dev!$A$1:$CI$300,MATCH(DATE(S$1,1,1),Shock_dev!$A$1:$CI$1,0),FALSE)</f>
        <v>28.366106650000006</v>
      </c>
      <c r="T68" s="52">
        <f>VLOOKUP($B68,Shock_dev!$A$1:$CI$300,MATCH(DATE(T$1,1,1),Shock_dev!$A$1:$CI$1,0),FALSE)</f>
        <v>27.980611570000008</v>
      </c>
      <c r="U68" s="52">
        <f>VLOOKUP($B68,Shock_dev!$A$1:$CI$300,MATCH(DATE(U$1,1,1),Shock_dev!$A$1:$CI$1,0),FALSE)</f>
        <v>27.59236356000001</v>
      </c>
      <c r="V68" s="52">
        <f>VLOOKUP($B68,Shock_dev!$A$1:$CI$300,MATCH(DATE(V$1,1,1),Shock_dev!$A$1:$CI$1,0),FALSE)</f>
        <v>29.025912819999988</v>
      </c>
      <c r="W68" s="52">
        <f>VLOOKUP($B68,Shock_dev!$A$1:$CI$300,MATCH(DATE(W$1,1,1),Shock_dev!$A$1:$CI$1,0),FALSE)</f>
        <v>29.348950340000002</v>
      </c>
      <c r="X68" s="52">
        <f>VLOOKUP($B68,Shock_dev!$A$1:$CI$300,MATCH(DATE(X$1,1,1),Shock_dev!$A$1:$CI$1,0),FALSE)</f>
        <v>29.471974799999998</v>
      </c>
      <c r="Y68" s="52">
        <f>VLOOKUP($B68,Shock_dev!$A$1:$CI$300,MATCH(DATE(Y$1,1,1),Shock_dev!$A$1:$CI$1,0),FALSE)</f>
        <v>30.06985791000001</v>
      </c>
      <c r="Z68" s="52">
        <f>VLOOKUP($B68,Shock_dev!$A$1:$CI$300,MATCH(DATE(Z$1,1,1),Shock_dev!$A$1:$CI$1,0),FALSE)</f>
        <v>30.196854469999991</v>
      </c>
      <c r="AA68" s="52">
        <f>VLOOKUP($B68,Shock_dev!$A$1:$CI$300,MATCH(DATE(AA$1,1,1),Shock_dev!$A$1:$CI$1,0),FALSE)</f>
        <v>30.05833466</v>
      </c>
      <c r="AB68" s="52">
        <f>VLOOKUP($B68,Shock_dev!$A$1:$CI$300,MATCH(DATE(AB$1,1,1),Shock_dev!$A$1:$CI$1,0),FALSE)</f>
        <v>29.787977650000002</v>
      </c>
      <c r="AC68" s="52">
        <f>VLOOKUP($B68,Shock_dev!$A$1:$CI$300,MATCH(DATE(AC$1,1,1),Shock_dev!$A$1:$CI$1,0),FALSE)</f>
        <v>29.461818410000006</v>
      </c>
      <c r="AD68" s="52">
        <f>VLOOKUP($B68,Shock_dev!$A$1:$CI$300,MATCH(DATE(AD$1,1,1),Shock_dev!$A$1:$CI$1,0),FALSE)</f>
        <v>29.119599559999997</v>
      </c>
      <c r="AE68" s="52">
        <f>VLOOKUP($B68,Shock_dev!$A$1:$CI$300,MATCH(DATE(AE$1,1,1),Shock_dev!$A$1:$CI$1,0),FALSE)</f>
        <v>28.780132609999995</v>
      </c>
      <c r="AF68" s="52">
        <f>VLOOKUP($B68,Shock_dev!$A$1:$CI$300,MATCH(DATE(AF$1,1,1),Shock_dev!$A$1:$CI$1,0),FALSE)</f>
        <v>28.450898139999993</v>
      </c>
      <c r="AG68" s="52"/>
      <c r="AH68" s="65">
        <f t="shared" si="1"/>
        <v>19.046974299999999</v>
      </c>
      <c r="AI68" s="65">
        <f t="shared" si="2"/>
        <v>19.131717384000002</v>
      </c>
      <c r="AJ68" s="65">
        <f t="shared" si="3"/>
        <v>27.476531579999993</v>
      </c>
      <c r="AK68" s="65">
        <f t="shared" si="4"/>
        <v>28.332550996000002</v>
      </c>
      <c r="AL68" s="65">
        <f t="shared" si="5"/>
        <v>29.829194436000002</v>
      </c>
      <c r="AM68" s="65">
        <f t="shared" si="6"/>
        <v>29.120085273999997</v>
      </c>
      <c r="AN68" s="66"/>
      <c r="AO68" s="65">
        <f t="shared" si="7"/>
        <v>19.089345842</v>
      </c>
      <c r="AP68" s="65">
        <f t="shared" si="8"/>
        <v>27.904541287999997</v>
      </c>
      <c r="AQ68" s="65">
        <f t="shared" si="9"/>
        <v>29.474639854999999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1.4017291000000043E-2</v>
      </c>
      <c r="D69" s="52">
        <f>VLOOKUP($B69,Shock_dev!$A$1:$CI$300,MATCH(DATE(D$1,1,1),Shock_dev!$A$1:$CI$1,0),FALSE)</f>
        <v>2.2885955000000013E-2</v>
      </c>
      <c r="E69" s="52">
        <f>VLOOKUP($B69,Shock_dev!$A$1:$CI$300,MATCH(DATE(E$1,1,1),Shock_dev!$A$1:$CI$1,0),FALSE)</f>
        <v>2.7742455999999915E-2</v>
      </c>
      <c r="F69" s="52">
        <f>VLOOKUP($B69,Shock_dev!$A$1:$CI$300,MATCH(DATE(F$1,1,1),Shock_dev!$A$1:$CI$1,0),FALSE)</f>
        <v>2.9846394999999859E-2</v>
      </c>
      <c r="G69" s="52">
        <f>VLOOKUP($B69,Shock_dev!$A$1:$CI$300,MATCH(DATE(G$1,1,1),Shock_dev!$A$1:$CI$1,0),FALSE)</f>
        <v>3.0142644999999746E-2</v>
      </c>
      <c r="H69" s="52">
        <f>VLOOKUP($B69,Shock_dev!$A$1:$CI$300,MATCH(DATE(H$1,1,1),Shock_dev!$A$1:$CI$1,0),FALSE)</f>
        <v>2.9581059000000298E-2</v>
      </c>
      <c r="I69" s="52">
        <f>VLOOKUP($B69,Shock_dev!$A$1:$CI$300,MATCH(DATE(I$1,1,1),Shock_dev!$A$1:$CI$1,0),FALSE)</f>
        <v>2.8655829999999938E-2</v>
      </c>
      <c r="J69" s="52">
        <f>VLOOKUP($B69,Shock_dev!$A$1:$CI$300,MATCH(DATE(J$1,1,1),Shock_dev!$A$1:$CI$1,0),FALSE)</f>
        <v>2.7698011000000022E-2</v>
      </c>
      <c r="K69" s="52">
        <f>VLOOKUP($B69,Shock_dev!$A$1:$CI$300,MATCH(DATE(K$1,1,1),Shock_dev!$A$1:$CI$1,0),FALSE)</f>
        <v>2.6815646000000193E-2</v>
      </c>
      <c r="L69" s="52">
        <f>VLOOKUP($B69,Shock_dev!$A$1:$CI$300,MATCH(DATE(L$1,1,1),Shock_dev!$A$1:$CI$1,0),FALSE)</f>
        <v>2.6156317000000318E-2</v>
      </c>
      <c r="M69" s="52">
        <f>VLOOKUP($B69,Shock_dev!$A$1:$CI$300,MATCH(DATE(M$1,1,1),Shock_dev!$A$1:$CI$1,0),FALSE)</f>
        <v>9.7502069999999996E-2</v>
      </c>
      <c r="N69" s="52">
        <f>VLOOKUP($B69,Shock_dev!$A$1:$CI$300,MATCH(DATE(N$1,1,1),Shock_dev!$A$1:$CI$1,0),FALSE)</f>
        <v>0.1357173519999999</v>
      </c>
      <c r="O69" s="52">
        <f>VLOOKUP($B69,Shock_dev!$A$1:$CI$300,MATCH(DATE(O$1,1,1),Shock_dev!$A$1:$CI$1,0),FALSE)</f>
        <v>0.15313800799999999</v>
      </c>
      <c r="P69" s="52">
        <f>VLOOKUP($B69,Shock_dev!$A$1:$CI$300,MATCH(DATE(P$1,1,1),Shock_dev!$A$1:$CI$1,0),FALSE)</f>
        <v>0.1590633549999998</v>
      </c>
      <c r="Q69" s="52">
        <f>VLOOKUP($B69,Shock_dev!$A$1:$CI$300,MATCH(DATE(Q$1,1,1),Shock_dev!$A$1:$CI$1,0),FALSE)</f>
        <v>0.15928246200000018</v>
      </c>
      <c r="R69" s="52">
        <f>VLOOKUP($B69,Shock_dev!$A$1:$CI$300,MATCH(DATE(R$1,1,1),Shock_dev!$A$1:$CI$1,0),FALSE)</f>
        <v>0.156927751</v>
      </c>
      <c r="S69" s="52">
        <f>VLOOKUP($B69,Shock_dev!$A$1:$CI$300,MATCH(DATE(S$1,1,1),Shock_dev!$A$1:$CI$1,0),FALSE)</f>
        <v>0.15375797000000002</v>
      </c>
      <c r="T69" s="52">
        <f>VLOOKUP($B69,Shock_dev!$A$1:$CI$300,MATCH(DATE(T$1,1,1),Shock_dev!$A$1:$CI$1,0),FALSE)</f>
        <v>0.1505569659999999</v>
      </c>
      <c r="U69" s="52">
        <f>VLOOKUP($B69,Shock_dev!$A$1:$CI$300,MATCH(DATE(U$1,1,1),Shock_dev!$A$1:$CI$1,0),FALSE)</f>
        <v>0.14763420600000021</v>
      </c>
      <c r="V69" s="52">
        <f>VLOOKUP($B69,Shock_dev!$A$1:$CI$300,MATCH(DATE(V$1,1,1),Shock_dev!$A$1:$CI$1,0),FALSE)</f>
        <v>0.14528556899999989</v>
      </c>
      <c r="W69" s="52">
        <f>VLOOKUP($B69,Shock_dev!$A$1:$CI$300,MATCH(DATE(W$1,1,1),Shock_dev!$A$1:$CI$1,0),FALSE)</f>
        <v>9.6707608999999639E-2</v>
      </c>
      <c r="X69" s="52">
        <f>VLOOKUP($B69,Shock_dev!$A$1:$CI$300,MATCH(DATE(X$1,1,1),Shock_dev!$A$1:$CI$1,0),FALSE)</f>
        <v>7.0950516999999991E-2</v>
      </c>
      <c r="Y69" s="52">
        <f>VLOOKUP($B69,Shock_dev!$A$1:$CI$300,MATCH(DATE(Y$1,1,1),Shock_dev!$A$1:$CI$1,0),FALSE)</f>
        <v>5.8898350999999849E-2</v>
      </c>
      <c r="Z69" s="52">
        <f>VLOOKUP($B69,Shock_dev!$A$1:$CI$300,MATCH(DATE(Z$1,1,1),Shock_dev!$A$1:$CI$1,0),FALSE)</f>
        <v>5.4077521000000406E-2</v>
      </c>
      <c r="AA69" s="52">
        <f>VLOOKUP($B69,Shock_dev!$A$1:$CI$300,MATCH(DATE(AA$1,1,1),Shock_dev!$A$1:$CI$1,0),FALSE)</f>
        <v>5.2714058999999924E-2</v>
      </c>
      <c r="AB69" s="52">
        <f>VLOOKUP($B69,Shock_dev!$A$1:$CI$300,MATCH(DATE(AB$1,1,1),Shock_dev!$A$1:$CI$1,0),FALSE)</f>
        <v>5.2780836999999803E-2</v>
      </c>
      <c r="AC69" s="52">
        <f>VLOOKUP($B69,Shock_dev!$A$1:$CI$300,MATCH(DATE(AC$1,1,1),Shock_dev!$A$1:$CI$1,0),FALSE)</f>
        <v>5.3264430000000029E-2</v>
      </c>
      <c r="AD69" s="52">
        <f>VLOOKUP($B69,Shock_dev!$A$1:$CI$300,MATCH(DATE(AD$1,1,1),Shock_dev!$A$1:$CI$1,0),FALSE)</f>
        <v>5.3707443999999605E-2</v>
      </c>
      <c r="AE69" s="52">
        <f>VLOOKUP($B69,Shock_dev!$A$1:$CI$300,MATCH(DATE(AE$1,1,1),Shock_dev!$A$1:$CI$1,0),FALSE)</f>
        <v>5.3940600000000227E-2</v>
      </c>
      <c r="AF69" s="52">
        <f>VLOOKUP($B69,Shock_dev!$A$1:$CI$300,MATCH(DATE(AF$1,1,1),Shock_dev!$A$1:$CI$1,0),FALSE)</f>
        <v>5.393263699999995E-2</v>
      </c>
      <c r="AG69" s="52"/>
      <c r="AH69" s="65">
        <f t="shared" si="1"/>
        <v>2.4926948399999916E-2</v>
      </c>
      <c r="AI69" s="65">
        <f t="shared" si="2"/>
        <v>2.7781372600000152E-2</v>
      </c>
      <c r="AJ69" s="65">
        <f t="shared" si="3"/>
        <v>0.14094064939999998</v>
      </c>
      <c r="AK69" s="65">
        <f t="shared" si="4"/>
        <v>0.15083249240000002</v>
      </c>
      <c r="AL69" s="65">
        <f t="shared" si="5"/>
        <v>6.6669611399999967E-2</v>
      </c>
      <c r="AM69" s="65">
        <f t="shared" si="6"/>
        <v>5.3525189599999926E-2</v>
      </c>
      <c r="AN69" s="66"/>
      <c r="AO69" s="65">
        <f t="shared" si="7"/>
        <v>2.6354160500000036E-2</v>
      </c>
      <c r="AP69" s="65">
        <f t="shared" si="8"/>
        <v>0.14588657090000001</v>
      </c>
      <c r="AQ69" s="65">
        <f t="shared" si="9"/>
        <v>6.0097400499999946E-2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0.90012469999999212</v>
      </c>
      <c r="D70" s="52">
        <f>VLOOKUP($B70,Shock_dev!$A$1:$CI$300,MATCH(DATE(D$1,1,1),Shock_dev!$A$1:$CI$1,0),FALSE)</f>
        <v>1.8639650999999731</v>
      </c>
      <c r="E70" s="52">
        <f>VLOOKUP($B70,Shock_dev!$A$1:$CI$300,MATCH(DATE(E$1,1,1),Shock_dev!$A$1:$CI$1,0),FALSE)</f>
        <v>2.5894875000000184</v>
      </c>
      <c r="F70" s="52">
        <f>VLOOKUP($B70,Shock_dev!$A$1:$CI$300,MATCH(DATE(F$1,1,1),Shock_dev!$A$1:$CI$1,0),FALSE)</f>
        <v>2.9853656000000228</v>
      </c>
      <c r="G70" s="52">
        <f>VLOOKUP($B70,Shock_dev!$A$1:$CI$300,MATCH(DATE(G$1,1,1),Shock_dev!$A$1:$CI$1,0),FALSE)</f>
        <v>3.0148581999999351</v>
      </c>
      <c r="H70" s="52">
        <f>VLOOKUP($B70,Shock_dev!$A$1:$CI$300,MATCH(DATE(H$1,1,1),Shock_dev!$A$1:$CI$1,0),FALSE)</f>
        <v>2.8171025999999983</v>
      </c>
      <c r="I70" s="52">
        <f>VLOOKUP($B70,Shock_dev!$A$1:$CI$300,MATCH(DATE(I$1,1,1),Shock_dev!$A$1:$CI$1,0),FALSE)</f>
        <v>2.4409042999999429</v>
      </c>
      <c r="J70" s="52">
        <f>VLOOKUP($B70,Shock_dev!$A$1:$CI$300,MATCH(DATE(J$1,1,1),Shock_dev!$A$1:$CI$1,0),FALSE)</f>
        <v>1.972394700000109</v>
      </c>
      <c r="K70" s="52">
        <f>VLOOKUP($B70,Shock_dev!$A$1:$CI$300,MATCH(DATE(K$1,1,1),Shock_dev!$A$1:$CI$1,0),FALSE)</f>
        <v>1.4500328999999965</v>
      </c>
      <c r="L70" s="52">
        <f>VLOOKUP($B70,Shock_dev!$A$1:$CI$300,MATCH(DATE(L$1,1,1),Shock_dev!$A$1:$CI$1,0),FALSE)</f>
        <v>0.96022979999997915</v>
      </c>
      <c r="M70" s="52">
        <f>VLOOKUP($B70,Shock_dev!$A$1:$CI$300,MATCH(DATE(M$1,1,1),Shock_dev!$A$1:$CI$1,0),FALSE)</f>
        <v>0.68392529999994167</v>
      </c>
      <c r="N70" s="52">
        <f>VLOOKUP($B70,Shock_dev!$A$1:$CI$300,MATCH(DATE(N$1,1,1),Shock_dev!$A$1:$CI$1,0),FALSE)</f>
        <v>0.45112200000005487</v>
      </c>
      <c r="O70" s="52">
        <f>VLOOKUP($B70,Shock_dev!$A$1:$CI$300,MATCH(DATE(O$1,1,1),Shock_dev!$A$1:$CI$1,0),FALSE)</f>
        <v>0.24090419999993173</v>
      </c>
      <c r="P70" s="52">
        <f>VLOOKUP($B70,Shock_dev!$A$1:$CI$300,MATCH(DATE(P$1,1,1),Shock_dev!$A$1:$CI$1,0),FALSE)</f>
        <v>4.47486000000481E-2</v>
      </c>
      <c r="Q70" s="52">
        <f>VLOOKUP($B70,Shock_dev!$A$1:$CI$300,MATCH(DATE(Q$1,1,1),Shock_dev!$A$1:$CI$1,0),FALSE)</f>
        <v>-0.11357600000008006</v>
      </c>
      <c r="R70" s="52">
        <f>VLOOKUP($B70,Shock_dev!$A$1:$CI$300,MATCH(DATE(R$1,1,1),Shock_dev!$A$1:$CI$1,0),FALSE)</f>
        <v>-0.27637150000009569</v>
      </c>
      <c r="S70" s="52">
        <f>VLOOKUP($B70,Shock_dev!$A$1:$CI$300,MATCH(DATE(S$1,1,1),Shock_dev!$A$1:$CI$1,0),FALSE)</f>
        <v>-0.40282980000006319</v>
      </c>
      <c r="T70" s="52">
        <f>VLOOKUP($B70,Shock_dev!$A$1:$CI$300,MATCH(DATE(T$1,1,1),Shock_dev!$A$1:$CI$1,0),FALSE)</f>
        <v>-0.50576119999993807</v>
      </c>
      <c r="U70" s="52">
        <f>VLOOKUP($B70,Shock_dev!$A$1:$CI$300,MATCH(DATE(U$1,1,1),Shock_dev!$A$1:$CI$1,0),FALSE)</f>
        <v>-0.5881050000000414</v>
      </c>
      <c r="V70" s="52">
        <f>VLOOKUP($B70,Shock_dev!$A$1:$CI$300,MATCH(DATE(V$1,1,1),Shock_dev!$A$1:$CI$1,0),FALSE)</f>
        <v>-0.55766640000001644</v>
      </c>
      <c r="W70" s="52">
        <f>VLOOKUP($B70,Shock_dev!$A$1:$CI$300,MATCH(DATE(W$1,1,1),Shock_dev!$A$1:$CI$1,0),FALSE)</f>
        <v>-0.52338420000000951</v>
      </c>
      <c r="X70" s="52">
        <f>VLOOKUP($B70,Shock_dev!$A$1:$CI$300,MATCH(DATE(X$1,1,1),Shock_dev!$A$1:$CI$1,0),FALSE)</f>
        <v>-0.47584140000003572</v>
      </c>
      <c r="Y70" s="52">
        <f>VLOOKUP($B70,Shock_dev!$A$1:$CI$300,MATCH(DATE(Y$1,1,1),Shock_dev!$A$1:$CI$1,0),FALSE)</f>
        <v>-0.33324340000001484</v>
      </c>
      <c r="Z70" s="52">
        <f>VLOOKUP($B70,Shock_dev!$A$1:$CI$300,MATCH(DATE(Z$1,1,1),Shock_dev!$A$1:$CI$1,0),FALSE)</f>
        <v>-0.20568090000006123</v>
      </c>
      <c r="AA70" s="52">
        <f>VLOOKUP($B70,Shock_dev!$A$1:$CI$300,MATCH(DATE(AA$1,1,1),Shock_dev!$A$1:$CI$1,0),FALSE)</f>
        <v>-0.12213719999999739</v>
      </c>
      <c r="AB70" s="52">
        <f>VLOOKUP($B70,Shock_dev!$A$1:$CI$300,MATCH(DATE(AB$1,1,1),Shock_dev!$A$1:$CI$1,0),FALSE)</f>
        <v>-8.4345099999950435E-2</v>
      </c>
      <c r="AC70" s="52">
        <f>VLOOKUP($B70,Shock_dev!$A$1:$CI$300,MATCH(DATE(AC$1,1,1),Shock_dev!$A$1:$CI$1,0),FALSE)</f>
        <v>-8.4203199999933531E-2</v>
      </c>
      <c r="AD70" s="52">
        <f>VLOOKUP($B70,Shock_dev!$A$1:$CI$300,MATCH(DATE(AD$1,1,1),Shock_dev!$A$1:$CI$1,0),FALSE)</f>
        <v>-0.1105073999999604</v>
      </c>
      <c r="AE70" s="52">
        <f>VLOOKUP($B70,Shock_dev!$A$1:$CI$300,MATCH(DATE(AE$1,1,1),Shock_dev!$A$1:$CI$1,0),FALSE)</f>
        <v>-0.15226959999995415</v>
      </c>
      <c r="AF70" s="52">
        <f>VLOOKUP($B70,Shock_dev!$A$1:$CI$300,MATCH(DATE(AF$1,1,1),Shock_dev!$A$1:$CI$1,0),FALSE)</f>
        <v>-0.20033599999999296</v>
      </c>
      <c r="AG70" s="52"/>
      <c r="AH70" s="65">
        <f t="shared" si="1"/>
        <v>2.2707602199999881</v>
      </c>
      <c r="AI70" s="65">
        <f t="shared" si="2"/>
        <v>1.9281328600000052</v>
      </c>
      <c r="AJ70" s="65">
        <f t="shared" si="3"/>
        <v>0.26142481999997924</v>
      </c>
      <c r="AK70" s="65">
        <f t="shared" si="4"/>
        <v>-0.46614678000003096</v>
      </c>
      <c r="AL70" s="65">
        <f t="shared" si="5"/>
        <v>-0.33205742000002375</v>
      </c>
      <c r="AM70" s="65">
        <f t="shared" si="6"/>
        <v>-0.12633225999995829</v>
      </c>
      <c r="AN70" s="66"/>
      <c r="AO70" s="65">
        <f t="shared" si="7"/>
        <v>2.0994465399999966</v>
      </c>
      <c r="AP70" s="65">
        <f t="shared" si="8"/>
        <v>-0.10236098000002586</v>
      </c>
      <c r="AQ70" s="65">
        <f t="shared" si="9"/>
        <v>-0.22919483999999102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32.496650000000955</v>
      </c>
      <c r="D71" s="52">
        <f>VLOOKUP($B71,Shock_dev!$A$1:$CI$300,MATCH(DATE(D$1,1,1),Shock_dev!$A$1:$CI$1,0),FALSE)</f>
        <v>65.894940000001952</v>
      </c>
      <c r="E71" s="52">
        <f>VLOOKUP($B71,Shock_dev!$A$1:$CI$300,MATCH(DATE(E$1,1,1),Shock_dev!$A$1:$CI$1,0),FALSE)</f>
        <v>92.045390000002953</v>
      </c>
      <c r="F71" s="52">
        <f>VLOOKUP($B71,Shock_dev!$A$1:$CI$300,MATCH(DATE(F$1,1,1),Shock_dev!$A$1:$CI$1,0),FALSE)</f>
        <v>109.28287999999884</v>
      </c>
      <c r="G71" s="52">
        <f>VLOOKUP($B71,Shock_dev!$A$1:$CI$300,MATCH(DATE(G$1,1,1),Shock_dev!$A$1:$CI$1,0),FALSE)</f>
        <v>116.52036999999837</v>
      </c>
      <c r="H71" s="52">
        <f>VLOOKUP($B71,Shock_dev!$A$1:$CI$300,MATCH(DATE(H$1,1,1),Shock_dev!$A$1:$CI$1,0),FALSE)</f>
        <v>118.20508000000336</v>
      </c>
      <c r="I71" s="52">
        <f>VLOOKUP($B71,Shock_dev!$A$1:$CI$300,MATCH(DATE(I$1,1,1),Shock_dev!$A$1:$CI$1,0),FALSE)</f>
        <v>114.90170000000217</v>
      </c>
      <c r="J71" s="52">
        <f>VLOOKUP($B71,Shock_dev!$A$1:$CI$300,MATCH(DATE(J$1,1,1),Shock_dev!$A$1:$CI$1,0),FALSE)</f>
        <v>108.73315000000002</v>
      </c>
      <c r="K71" s="52">
        <f>VLOOKUP($B71,Shock_dev!$A$1:$CI$300,MATCH(DATE(K$1,1,1),Shock_dev!$A$1:$CI$1,0),FALSE)</f>
        <v>100.22734000000128</v>
      </c>
      <c r="L71" s="52">
        <f>VLOOKUP($B71,Shock_dev!$A$1:$CI$300,MATCH(DATE(L$1,1,1),Shock_dev!$A$1:$CI$1,0),FALSE)</f>
        <v>91.954230000003008</v>
      </c>
      <c r="M71" s="52">
        <f>VLOOKUP($B71,Shock_dev!$A$1:$CI$300,MATCH(DATE(M$1,1,1),Shock_dev!$A$1:$CI$1,0),FALSE)</f>
        <v>89.961729999999079</v>
      </c>
      <c r="N71" s="52">
        <f>VLOOKUP($B71,Shock_dev!$A$1:$CI$300,MATCH(DATE(N$1,1,1),Shock_dev!$A$1:$CI$1,0),FALSE)</f>
        <v>87.730230000001029</v>
      </c>
      <c r="O71" s="52">
        <f>VLOOKUP($B71,Shock_dev!$A$1:$CI$300,MATCH(DATE(O$1,1,1),Shock_dev!$A$1:$CI$1,0),FALSE)</f>
        <v>85.086860000003071</v>
      </c>
      <c r="P71" s="52">
        <f>VLOOKUP($B71,Shock_dev!$A$1:$CI$300,MATCH(DATE(P$1,1,1),Shock_dev!$A$1:$CI$1,0),FALSE)</f>
        <v>82.045210000000225</v>
      </c>
      <c r="Q71" s="52">
        <f>VLOOKUP($B71,Shock_dev!$A$1:$CI$300,MATCH(DATE(Q$1,1,1),Shock_dev!$A$1:$CI$1,0),FALSE)</f>
        <v>79.617120000002615</v>
      </c>
      <c r="R71" s="52">
        <f>VLOOKUP($B71,Shock_dev!$A$1:$CI$300,MATCH(DATE(R$1,1,1),Shock_dev!$A$1:$CI$1,0),FALSE)</f>
        <v>76.301080000001093</v>
      </c>
      <c r="S71" s="52">
        <f>VLOOKUP($B71,Shock_dev!$A$1:$CI$300,MATCH(DATE(S$1,1,1),Shock_dev!$A$1:$CI$1,0),FALSE)</f>
        <v>73.698520000001736</v>
      </c>
      <c r="T71" s="52">
        <f>VLOOKUP($B71,Shock_dev!$A$1:$CI$300,MATCH(DATE(T$1,1,1),Shock_dev!$A$1:$CI$1,0),FALSE)</f>
        <v>71.302609999998822</v>
      </c>
      <c r="U71" s="52">
        <f>VLOOKUP($B71,Shock_dev!$A$1:$CI$300,MATCH(DATE(U$1,1,1),Shock_dev!$A$1:$CI$1,0),FALSE)</f>
        <v>69.075519999998505</v>
      </c>
      <c r="V71" s="52">
        <f>VLOOKUP($B71,Shock_dev!$A$1:$CI$300,MATCH(DATE(V$1,1,1),Shock_dev!$A$1:$CI$1,0),FALSE)</f>
        <v>70.398109999998269</v>
      </c>
      <c r="W71" s="52">
        <f>VLOOKUP($B71,Shock_dev!$A$1:$CI$300,MATCH(DATE(W$1,1,1),Shock_dev!$A$1:$CI$1,0),FALSE)</f>
        <v>71.292100000002392</v>
      </c>
      <c r="X71" s="52">
        <f>VLOOKUP($B71,Shock_dev!$A$1:$CI$300,MATCH(DATE(X$1,1,1),Shock_dev!$A$1:$CI$1,0),FALSE)</f>
        <v>72.477900000001682</v>
      </c>
      <c r="Y71" s="52">
        <f>VLOOKUP($B71,Shock_dev!$A$1:$CI$300,MATCH(DATE(Y$1,1,1),Shock_dev!$A$1:$CI$1,0),FALSE)</f>
        <v>77.080249999999069</v>
      </c>
      <c r="Z71" s="52">
        <f>VLOOKUP($B71,Shock_dev!$A$1:$CI$300,MATCH(DATE(Z$1,1,1),Shock_dev!$A$1:$CI$1,0),FALSE)</f>
        <v>80.992350000000442</v>
      </c>
      <c r="AA71" s="52">
        <f>VLOOKUP($B71,Shock_dev!$A$1:$CI$300,MATCH(DATE(AA$1,1,1),Shock_dev!$A$1:$CI$1,0),FALSE)</f>
        <v>83.469850000001315</v>
      </c>
      <c r="AB71" s="52">
        <f>VLOOKUP($B71,Shock_dev!$A$1:$CI$300,MATCH(DATE(AB$1,1,1),Shock_dev!$A$1:$CI$1,0),FALSE)</f>
        <v>84.584039999997913</v>
      </c>
      <c r="AC71" s="52">
        <f>VLOOKUP($B71,Shock_dev!$A$1:$CI$300,MATCH(DATE(AC$1,1,1),Shock_dev!$A$1:$CI$1,0),FALSE)</f>
        <v>84.608150000000023</v>
      </c>
      <c r="AD71" s="52">
        <f>VLOOKUP($B71,Shock_dev!$A$1:$CI$300,MATCH(DATE(AD$1,1,1),Shock_dev!$A$1:$CI$1,0),FALSE)</f>
        <v>83.848740000001271</v>
      </c>
      <c r="AE71" s="52">
        <f>VLOOKUP($B71,Shock_dev!$A$1:$CI$300,MATCH(DATE(AE$1,1,1),Shock_dev!$A$1:$CI$1,0),FALSE)</f>
        <v>82.584020000002056</v>
      </c>
      <c r="AF71" s="52">
        <f>VLOOKUP($B71,Shock_dev!$A$1:$CI$300,MATCH(DATE(AF$1,1,1),Shock_dev!$A$1:$CI$1,0),FALSE)</f>
        <v>81.039400000001478</v>
      </c>
      <c r="AG71" s="52"/>
      <c r="AH71" s="65">
        <f t="shared" si="1"/>
        <v>83.248046000000613</v>
      </c>
      <c r="AI71" s="65">
        <f t="shared" si="2"/>
        <v>106.80430000000197</v>
      </c>
      <c r="AJ71" s="65">
        <f t="shared" si="3"/>
        <v>84.888230000001201</v>
      </c>
      <c r="AK71" s="65">
        <f t="shared" si="4"/>
        <v>72.155167999999691</v>
      </c>
      <c r="AL71" s="65">
        <f t="shared" si="5"/>
        <v>77.062490000000977</v>
      </c>
      <c r="AM71" s="65">
        <f t="shared" si="6"/>
        <v>83.332870000000554</v>
      </c>
      <c r="AN71" s="66"/>
      <c r="AO71" s="65">
        <f t="shared" si="7"/>
        <v>95.026173000001293</v>
      </c>
      <c r="AP71" s="65">
        <f t="shared" si="8"/>
        <v>78.521699000000439</v>
      </c>
      <c r="AQ71" s="65">
        <f t="shared" si="9"/>
        <v>80.197680000000759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0.2466583000000071</v>
      </c>
      <c r="D72" s="52">
        <f>VLOOKUP($B72,Shock_dev!$A$1:$CI$300,MATCH(DATE(D$1,1,1),Shock_dev!$A$1:$CI$1,0),FALSE)</f>
        <v>0.51416870000002746</v>
      </c>
      <c r="E72" s="52">
        <f>VLOOKUP($B72,Shock_dev!$A$1:$CI$300,MATCH(DATE(E$1,1,1),Shock_dev!$A$1:$CI$1,0),FALSE)</f>
        <v>0.72370269999998982</v>
      </c>
      <c r="F72" s="52">
        <f>VLOOKUP($B72,Shock_dev!$A$1:$CI$300,MATCH(DATE(F$1,1,1),Shock_dev!$A$1:$CI$1,0),FALSE)</f>
        <v>0.85655340000002411</v>
      </c>
      <c r="G72" s="52">
        <f>VLOOKUP($B72,Shock_dev!$A$1:$CI$300,MATCH(DATE(G$1,1,1),Shock_dev!$A$1:$CI$1,0),FALSE)</f>
        <v>0.90487339999998539</v>
      </c>
      <c r="H72" s="52">
        <f>VLOOKUP($B72,Shock_dev!$A$1:$CI$300,MATCH(DATE(H$1,1,1),Shock_dev!$A$1:$CI$1,0),FALSE)</f>
        <v>0.90688079999998195</v>
      </c>
      <c r="I72" s="52">
        <f>VLOOKUP($B72,Shock_dev!$A$1:$CI$300,MATCH(DATE(I$1,1,1),Shock_dev!$A$1:$CI$1,0),FALSE)</f>
        <v>0.871946400000013</v>
      </c>
      <c r="J72" s="52">
        <f>VLOOKUP($B72,Shock_dev!$A$1:$CI$300,MATCH(DATE(J$1,1,1),Shock_dev!$A$1:$CI$1,0),FALSE)</f>
        <v>0.81736920000000168</v>
      </c>
      <c r="K72" s="52">
        <f>VLOOKUP($B72,Shock_dev!$A$1:$CI$300,MATCH(DATE(K$1,1,1),Shock_dev!$A$1:$CI$1,0),FALSE)</f>
        <v>0.74827229999999645</v>
      </c>
      <c r="L72" s="52">
        <f>VLOOKUP($B72,Shock_dev!$A$1:$CI$300,MATCH(DATE(L$1,1,1),Shock_dev!$A$1:$CI$1,0),FALSE)</f>
        <v>0.68196369999998296</v>
      </c>
      <c r="M72" s="52">
        <f>VLOOKUP($B72,Shock_dev!$A$1:$CI$300,MATCH(DATE(M$1,1,1),Shock_dev!$A$1:$CI$1,0),FALSE)</f>
        <v>0.67215219999999931</v>
      </c>
      <c r="N72" s="52">
        <f>VLOOKUP($B72,Shock_dev!$A$1:$CI$300,MATCH(DATE(N$1,1,1),Shock_dev!$A$1:$CI$1,0),FALSE)</f>
        <v>0.66327049999998167</v>
      </c>
      <c r="O72" s="52">
        <f>VLOOKUP($B72,Shock_dev!$A$1:$CI$300,MATCH(DATE(O$1,1,1),Shock_dev!$A$1:$CI$1,0),FALSE)</f>
        <v>0.64868119999999863</v>
      </c>
      <c r="P72" s="52">
        <f>VLOOKUP($B72,Shock_dev!$A$1:$CI$300,MATCH(DATE(P$1,1,1),Shock_dev!$A$1:$CI$1,0),FALSE)</f>
        <v>0.62789240000000746</v>
      </c>
      <c r="Q72" s="52">
        <f>VLOOKUP($B72,Shock_dev!$A$1:$CI$300,MATCH(DATE(Q$1,1,1),Shock_dev!$A$1:$CI$1,0),FALSE)</f>
        <v>0.60961549999998965</v>
      </c>
      <c r="R72" s="52">
        <f>VLOOKUP($B72,Shock_dev!$A$1:$CI$300,MATCH(DATE(R$1,1,1),Shock_dev!$A$1:$CI$1,0),FALSE)</f>
        <v>0.58295680000000516</v>
      </c>
      <c r="S72" s="52">
        <f>VLOOKUP($B72,Shock_dev!$A$1:$CI$300,MATCH(DATE(S$1,1,1),Shock_dev!$A$1:$CI$1,0),FALSE)</f>
        <v>0.559714299999996</v>
      </c>
      <c r="T72" s="52">
        <f>VLOOKUP($B72,Shock_dev!$A$1:$CI$300,MATCH(DATE(T$1,1,1),Shock_dev!$A$1:$CI$1,0),FALSE)</f>
        <v>0.53767859999999246</v>
      </c>
      <c r="U72" s="52">
        <f>VLOOKUP($B72,Shock_dev!$A$1:$CI$300,MATCH(DATE(U$1,1,1),Shock_dev!$A$1:$CI$1,0),FALSE)</f>
        <v>0.51665539999999055</v>
      </c>
      <c r="V72" s="52">
        <f>VLOOKUP($B72,Shock_dev!$A$1:$CI$300,MATCH(DATE(V$1,1,1),Shock_dev!$A$1:$CI$1,0),FALSE)</f>
        <v>0.52366850000001364</v>
      </c>
      <c r="W72" s="52">
        <f>VLOOKUP($B72,Shock_dev!$A$1:$CI$300,MATCH(DATE(W$1,1,1),Shock_dev!$A$1:$CI$1,0),FALSE)</f>
        <v>0.52817120000000273</v>
      </c>
      <c r="X72" s="52">
        <f>VLOOKUP($B72,Shock_dev!$A$1:$CI$300,MATCH(DATE(X$1,1,1),Shock_dev!$A$1:$CI$1,0),FALSE)</f>
        <v>0.53349919999999429</v>
      </c>
      <c r="Y72" s="52">
        <f>VLOOKUP($B72,Shock_dev!$A$1:$CI$300,MATCH(DATE(Y$1,1,1),Shock_dev!$A$1:$CI$1,0),FALSE)</f>
        <v>0.5629018000000201</v>
      </c>
      <c r="Z72" s="52">
        <f>VLOOKUP($B72,Shock_dev!$A$1:$CI$300,MATCH(DATE(Z$1,1,1),Shock_dev!$A$1:$CI$1,0),FALSE)</f>
        <v>0.58876529999997729</v>
      </c>
      <c r="AA72" s="52">
        <f>VLOOKUP($B72,Shock_dev!$A$1:$CI$300,MATCH(DATE(AA$1,1,1),Shock_dev!$A$1:$CI$1,0),FALSE)</f>
        <v>0.60378520000000435</v>
      </c>
      <c r="AB72" s="52">
        <f>VLOOKUP($B72,Shock_dev!$A$1:$CI$300,MATCH(DATE(AB$1,1,1),Shock_dev!$A$1:$CI$1,0),FALSE)</f>
        <v>0.60798989999997843</v>
      </c>
      <c r="AC72" s="52">
        <f>VLOOKUP($B72,Shock_dev!$A$1:$CI$300,MATCH(DATE(AC$1,1,1),Shock_dev!$A$1:$CI$1,0),FALSE)</f>
        <v>0.60367169999997827</v>
      </c>
      <c r="AD72" s="52">
        <f>VLOOKUP($B72,Shock_dev!$A$1:$CI$300,MATCH(DATE(AD$1,1,1),Shock_dev!$A$1:$CI$1,0),FALSE)</f>
        <v>0.59355859999999439</v>
      </c>
      <c r="AE72" s="52">
        <f>VLOOKUP($B72,Shock_dev!$A$1:$CI$300,MATCH(DATE(AE$1,1,1),Shock_dev!$A$1:$CI$1,0),FALSE)</f>
        <v>0.58008280000001378</v>
      </c>
      <c r="AF72" s="52">
        <f>VLOOKUP($B72,Shock_dev!$A$1:$CI$300,MATCH(DATE(AF$1,1,1),Shock_dev!$A$1:$CI$1,0),FALSE)</f>
        <v>0.56512139999998112</v>
      </c>
      <c r="AG72" s="52"/>
      <c r="AH72" s="65">
        <f t="shared" si="1"/>
        <v>0.6491913000000068</v>
      </c>
      <c r="AI72" s="65">
        <f t="shared" si="2"/>
        <v>0.80528647999999525</v>
      </c>
      <c r="AJ72" s="65">
        <f t="shared" si="3"/>
        <v>0.64432235999999532</v>
      </c>
      <c r="AK72" s="65">
        <f t="shared" si="4"/>
        <v>0.54413471999999952</v>
      </c>
      <c r="AL72" s="65">
        <f t="shared" si="5"/>
        <v>0.56342453999999975</v>
      </c>
      <c r="AM72" s="65">
        <f t="shared" si="6"/>
        <v>0.59008487999998915</v>
      </c>
      <c r="AN72" s="66"/>
      <c r="AO72" s="65">
        <f t="shared" si="7"/>
        <v>0.72723889000000108</v>
      </c>
      <c r="AP72" s="65">
        <f t="shared" si="8"/>
        <v>0.59422853999999736</v>
      </c>
      <c r="AQ72" s="65">
        <f t="shared" si="9"/>
        <v>0.57675470999999445</v>
      </c>
    </row>
    <row r="73" spans="1:43" s="62" customFormat="1" ht="15.75" x14ac:dyDescent="0.25">
      <c r="A73" s="62" t="s">
        <v>424</v>
      </c>
      <c r="C73" s="60" t="str">
        <f t="shared" ref="C73:AQ73" si="10">IF(ROUND(C50-SUM(C51:C72),4)=0,"","ERROR")</f>
        <v/>
      </c>
      <c r="D73" s="60" t="str">
        <f t="shared" si="10"/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51.786120381000003</v>
      </c>
      <c r="D77" s="52">
        <f t="shared" ref="D77:AF77" si="11">SUM(D60:D69)</f>
        <v>83.711882291000023</v>
      </c>
      <c r="E77" s="52">
        <f t="shared" si="11"/>
        <v>99.758735830999996</v>
      </c>
      <c r="F77" s="52">
        <f t="shared" si="11"/>
        <v>105.74762315000001</v>
      </c>
      <c r="G77" s="52">
        <f t="shared" si="11"/>
        <v>103.30346759899999</v>
      </c>
      <c r="H77" s="52">
        <f t="shared" si="11"/>
        <v>102.191454112</v>
      </c>
      <c r="I77" s="52">
        <f t="shared" si="11"/>
        <v>99.302158719000005</v>
      </c>
      <c r="J77" s="52">
        <f t="shared" si="11"/>
        <v>96.767288395999998</v>
      </c>
      <c r="K77" s="52">
        <f t="shared" si="11"/>
        <v>93.262038393000012</v>
      </c>
      <c r="L77" s="52">
        <f t="shared" si="11"/>
        <v>91.34696377500002</v>
      </c>
      <c r="M77" s="52">
        <f t="shared" si="11"/>
        <v>98.349230085999992</v>
      </c>
      <c r="N77" s="52">
        <f t="shared" si="11"/>
        <v>101.244620653</v>
      </c>
      <c r="O77" s="52">
        <f t="shared" si="11"/>
        <v>102.19754693199999</v>
      </c>
      <c r="P77" s="52">
        <f t="shared" si="11"/>
        <v>101.90111244200001</v>
      </c>
      <c r="Q77" s="52">
        <f t="shared" si="11"/>
        <v>102.55048662500002</v>
      </c>
      <c r="R77" s="52">
        <f t="shared" si="11"/>
        <v>100.691611956</v>
      </c>
      <c r="S77" s="52">
        <f t="shared" si="11"/>
        <v>100.29805621200001</v>
      </c>
      <c r="T77" s="52">
        <f t="shared" si="11"/>
        <v>99.551095876000005</v>
      </c>
      <c r="U77" s="52">
        <f t="shared" si="11"/>
        <v>98.624468297000007</v>
      </c>
      <c r="V77" s="52">
        <f t="shared" si="11"/>
        <v>104.28620145699999</v>
      </c>
      <c r="W77" s="52">
        <f t="shared" si="11"/>
        <v>105.28671738400001</v>
      </c>
      <c r="X77" s="52">
        <f t="shared" si="11"/>
        <v>106.30247849899999</v>
      </c>
      <c r="Y77" s="52">
        <f t="shared" si="11"/>
        <v>109.81521939299998</v>
      </c>
      <c r="Z77" s="52">
        <f t="shared" si="11"/>
        <v>111.071772873</v>
      </c>
      <c r="AA77" s="52">
        <f t="shared" si="11"/>
        <v>110.965718607</v>
      </c>
      <c r="AB77" s="52">
        <f t="shared" si="11"/>
        <v>110.15020073400002</v>
      </c>
      <c r="AC77" s="52">
        <f t="shared" si="11"/>
        <v>109.018065275</v>
      </c>
      <c r="AD77" s="52">
        <f t="shared" si="11"/>
        <v>107.78008996699999</v>
      </c>
      <c r="AE77" s="52">
        <f t="shared" si="11"/>
        <v>106.53941195399999</v>
      </c>
      <c r="AF77" s="52">
        <f t="shared" si="11"/>
        <v>105.33946607500002</v>
      </c>
      <c r="AG77" s="67"/>
      <c r="AH77" s="65">
        <f>AVERAGE(C77:G77)</f>
        <v>88.861565850400012</v>
      </c>
      <c r="AI77" s="65">
        <f>AVERAGE(H77:L77)</f>
        <v>96.573980679000002</v>
      </c>
      <c r="AJ77" s="65">
        <f>AVERAGE(M77:Q77)</f>
        <v>101.24859934760001</v>
      </c>
      <c r="AK77" s="65">
        <f>AVERAGE(R77:V77)</f>
        <v>100.69028675960001</v>
      </c>
      <c r="AL77" s="65">
        <f>AVERAGE(W77:AA77)</f>
        <v>108.68838135119999</v>
      </c>
      <c r="AM77" s="65">
        <f>AVERAGE(AB77:AF77)</f>
        <v>107.76544680100001</v>
      </c>
      <c r="AN77" s="66"/>
      <c r="AO77" s="65">
        <f>AVERAGE(AH77:AI77)</f>
        <v>92.717773264700014</v>
      </c>
      <c r="AP77" s="65">
        <f>AVERAGE(AJ77:AK77)</f>
        <v>100.9694430536</v>
      </c>
      <c r="AQ77" s="65">
        <f>AVERAGE(AL77:AM77)</f>
        <v>108.2269140761</v>
      </c>
    </row>
    <row r="78" spans="1:43" s="9" customFormat="1" x14ac:dyDescent="0.25">
      <c r="A78" s="13" t="s">
        <v>399</v>
      </c>
      <c r="B78" s="13"/>
      <c r="C78" s="52">
        <f>SUM(C70:C71)</f>
        <v>33.396774700000947</v>
      </c>
      <c r="D78" s="52">
        <f t="shared" ref="D78:AF78" si="12">SUM(D70:D71)</f>
        <v>67.758905100001925</v>
      </c>
      <c r="E78" s="52">
        <f t="shared" si="12"/>
        <v>94.634877500002972</v>
      </c>
      <c r="F78" s="52">
        <f t="shared" si="12"/>
        <v>112.26824559999886</v>
      </c>
      <c r="G78" s="52">
        <f t="shared" si="12"/>
        <v>119.5352281999983</v>
      </c>
      <c r="H78" s="52">
        <f t="shared" si="12"/>
        <v>121.02218260000336</v>
      </c>
      <c r="I78" s="52">
        <f t="shared" si="12"/>
        <v>117.34260430000211</v>
      </c>
      <c r="J78" s="52">
        <f t="shared" si="12"/>
        <v>110.70554470000013</v>
      </c>
      <c r="K78" s="52">
        <f t="shared" si="12"/>
        <v>101.67737290000127</v>
      </c>
      <c r="L78" s="52">
        <f t="shared" si="12"/>
        <v>92.914459800002987</v>
      </c>
      <c r="M78" s="52">
        <f t="shared" si="12"/>
        <v>90.645655299999021</v>
      </c>
      <c r="N78" s="52">
        <f t="shared" si="12"/>
        <v>88.181352000001084</v>
      </c>
      <c r="O78" s="52">
        <f t="shared" si="12"/>
        <v>85.327764200003003</v>
      </c>
      <c r="P78" s="52">
        <f t="shared" si="12"/>
        <v>82.089958600000273</v>
      </c>
      <c r="Q78" s="52">
        <f t="shared" si="12"/>
        <v>79.503544000002535</v>
      </c>
      <c r="R78" s="52">
        <f t="shared" si="12"/>
        <v>76.024708500000997</v>
      </c>
      <c r="S78" s="52">
        <f t="shared" si="12"/>
        <v>73.295690200001673</v>
      </c>
      <c r="T78" s="52">
        <f t="shared" si="12"/>
        <v>70.796848799998884</v>
      </c>
      <c r="U78" s="52">
        <f t="shared" si="12"/>
        <v>68.487414999998464</v>
      </c>
      <c r="V78" s="52">
        <f t="shared" si="12"/>
        <v>69.840443599998252</v>
      </c>
      <c r="W78" s="52">
        <f t="shared" si="12"/>
        <v>70.768715800002383</v>
      </c>
      <c r="X78" s="52">
        <f t="shared" si="12"/>
        <v>72.002058600001646</v>
      </c>
      <c r="Y78" s="52">
        <f t="shared" si="12"/>
        <v>76.747006599999054</v>
      </c>
      <c r="Z78" s="52">
        <f t="shared" si="12"/>
        <v>80.786669100000381</v>
      </c>
      <c r="AA78" s="52">
        <f t="shared" si="12"/>
        <v>83.347712800001318</v>
      </c>
      <c r="AB78" s="52">
        <f t="shared" si="12"/>
        <v>84.499694899997962</v>
      </c>
      <c r="AC78" s="52">
        <f t="shared" si="12"/>
        <v>84.52394680000009</v>
      </c>
      <c r="AD78" s="52">
        <f t="shared" si="12"/>
        <v>83.738232600001311</v>
      </c>
      <c r="AE78" s="52">
        <f t="shared" si="12"/>
        <v>82.431750400002102</v>
      </c>
      <c r="AF78" s="52">
        <f t="shared" si="12"/>
        <v>80.839064000001486</v>
      </c>
      <c r="AG78" s="67"/>
      <c r="AH78" s="65">
        <f>AVERAGE(C78:G78)</f>
        <v>85.518806220000599</v>
      </c>
      <c r="AI78" s="65">
        <f>AVERAGE(H78:L78)</f>
        <v>108.73243286000198</v>
      </c>
      <c r="AJ78" s="65">
        <f>AVERAGE(M78:Q78)</f>
        <v>85.149654820001189</v>
      </c>
      <c r="AK78" s="65">
        <f>AVERAGE(R78:V78)</f>
        <v>71.68902121999966</v>
      </c>
      <c r="AL78" s="65">
        <f>AVERAGE(W78:AA78)</f>
        <v>76.730432580000951</v>
      </c>
      <c r="AM78" s="65">
        <f>AVERAGE(AB78:AF78)</f>
        <v>83.206537740000584</v>
      </c>
      <c r="AN78" s="66"/>
      <c r="AO78" s="65">
        <f>AVERAGE(AH78:AI78)</f>
        <v>97.125619540001281</v>
      </c>
      <c r="AP78" s="65">
        <f>AVERAGE(AJ78:AK78)</f>
        <v>78.419338020000424</v>
      </c>
      <c r="AQ78" s="65">
        <f>AVERAGE(AL78:AM78)</f>
        <v>79.968485160000768</v>
      </c>
    </row>
    <row r="79" spans="1:43" s="9" customFormat="1" x14ac:dyDescent="0.25">
      <c r="A79" s="13" t="s">
        <v>421</v>
      </c>
      <c r="B79" s="13"/>
      <c r="C79" s="52">
        <f>SUM(C53:C58)</f>
        <v>5.4627288999999664</v>
      </c>
      <c r="D79" s="52">
        <f t="shared" ref="D79:AF79" si="13">SUM(D53:D58)</f>
        <v>9.9000769700001214</v>
      </c>
      <c r="E79" s="52">
        <f t="shared" si="13"/>
        <v>12.572837170000007</v>
      </c>
      <c r="F79" s="52">
        <f t="shared" si="13"/>
        <v>13.740367570000018</v>
      </c>
      <c r="G79" s="52">
        <f t="shared" si="13"/>
        <v>13.498512119999937</v>
      </c>
      <c r="H79" s="52">
        <f t="shared" si="13"/>
        <v>12.749065299999828</v>
      </c>
      <c r="I79" s="52">
        <f t="shared" si="13"/>
        <v>11.502665659999998</v>
      </c>
      <c r="J79" s="52">
        <f t="shared" si="13"/>
        <v>10.079753319999938</v>
      </c>
      <c r="K79" s="52">
        <f t="shared" si="13"/>
        <v>8.4955900399999607</v>
      </c>
      <c r="L79" s="52">
        <f t="shared" si="13"/>
        <v>7.1511939299999625</v>
      </c>
      <c r="M79" s="52">
        <f t="shared" si="13"/>
        <v>6.959207699999979</v>
      </c>
      <c r="N79" s="52">
        <f t="shared" si="13"/>
        <v>6.5690495700000895</v>
      </c>
      <c r="O79" s="52">
        <f t="shared" si="13"/>
        <v>6.086064209999833</v>
      </c>
      <c r="P79" s="52">
        <f t="shared" si="13"/>
        <v>5.5716497299999048</v>
      </c>
      <c r="Q79" s="52">
        <f t="shared" si="13"/>
        <v>5.2132651300000035</v>
      </c>
      <c r="R79" s="52">
        <f t="shared" si="13"/>
        <v>4.7281667099999538</v>
      </c>
      <c r="S79" s="52">
        <f t="shared" si="13"/>
        <v>4.4214149800001081</v>
      </c>
      <c r="T79" s="52">
        <f t="shared" si="13"/>
        <v>4.1621993499998737</v>
      </c>
      <c r="U79" s="52">
        <f t="shared" si="13"/>
        <v>3.9423658099998846</v>
      </c>
      <c r="V79" s="52">
        <f t="shared" si="13"/>
        <v>4.3175546399999476</v>
      </c>
      <c r="W79" s="52">
        <f t="shared" si="13"/>
        <v>4.5063902400001652</v>
      </c>
      <c r="X79" s="52">
        <f t="shared" si="13"/>
        <v>4.7221109799999255</v>
      </c>
      <c r="Y79" s="52">
        <f t="shared" si="13"/>
        <v>5.5148163499999185</v>
      </c>
      <c r="Z79" s="52">
        <f t="shared" si="13"/>
        <v>6.0695282299999889</v>
      </c>
      <c r="AA79" s="52">
        <f t="shared" si="13"/>
        <v>6.3474269499998144</v>
      </c>
      <c r="AB79" s="52">
        <f t="shared" si="13"/>
        <v>6.4201480400000008</v>
      </c>
      <c r="AC79" s="52">
        <f t="shared" si="13"/>
        <v>6.3581894699998571</v>
      </c>
      <c r="AD79" s="52">
        <f t="shared" si="13"/>
        <v>6.2166691000000469</v>
      </c>
      <c r="AE79" s="52">
        <f t="shared" si="13"/>
        <v>6.0359928799999665</v>
      </c>
      <c r="AF79" s="52">
        <f t="shared" si="13"/>
        <v>5.8441911099999686</v>
      </c>
      <c r="AG79" s="67"/>
      <c r="AH79" s="65">
        <f t="shared" si="1"/>
        <v>11.034904546000011</v>
      </c>
      <c r="AI79" s="65">
        <f t="shared" si="2"/>
        <v>9.9956536499999373</v>
      </c>
      <c r="AJ79" s="65">
        <f t="shared" si="3"/>
        <v>6.0798472679999618</v>
      </c>
      <c r="AK79" s="65">
        <f t="shared" si="4"/>
        <v>4.3143402979999532</v>
      </c>
      <c r="AL79" s="65">
        <f t="shared" si="5"/>
        <v>5.4320545499999628</v>
      </c>
      <c r="AM79" s="65">
        <f t="shared" si="6"/>
        <v>6.175038119999968</v>
      </c>
      <c r="AN79" s="66"/>
      <c r="AO79" s="65">
        <f t="shared" si="7"/>
        <v>10.515279097999974</v>
      </c>
      <c r="AP79" s="65">
        <f t="shared" si="8"/>
        <v>5.1970937829999571</v>
      </c>
      <c r="AQ79" s="65">
        <f t="shared" si="9"/>
        <v>5.8035463349999654</v>
      </c>
    </row>
    <row r="80" spans="1:43" s="9" customFormat="1" x14ac:dyDescent="0.25">
      <c r="A80" s="13" t="s">
        <v>423</v>
      </c>
      <c r="B80" s="13"/>
      <c r="C80" s="52">
        <f>C59</f>
        <v>1.4116360000000441</v>
      </c>
      <c r="D80" s="52">
        <f t="shared" ref="D80:AF80" si="14">D59</f>
        <v>3.1508969999999863</v>
      </c>
      <c r="E80" s="52">
        <f t="shared" si="14"/>
        <v>4.5286240000000362</v>
      </c>
      <c r="F80" s="52">
        <f t="shared" si="14"/>
        <v>5.3495869999999286</v>
      </c>
      <c r="G80" s="52">
        <f t="shared" si="14"/>
        <v>5.6060970000000907</v>
      </c>
      <c r="H80" s="52">
        <f t="shared" si="14"/>
        <v>5.56570099999999</v>
      </c>
      <c r="I80" s="52">
        <f t="shared" si="14"/>
        <v>5.3582619999999679</v>
      </c>
      <c r="J80" s="52">
        <f t="shared" si="14"/>
        <v>5.1089979999999287</v>
      </c>
      <c r="K80" s="52">
        <f t="shared" si="14"/>
        <v>4.8515700000000379</v>
      </c>
      <c r="L80" s="52">
        <f t="shared" si="14"/>
        <v>4.676595000000134</v>
      </c>
      <c r="M80" s="52">
        <f t="shared" si="14"/>
        <v>4.8419579999999769</v>
      </c>
      <c r="N80" s="52">
        <f t="shared" si="14"/>
        <v>5.0828209999999672</v>
      </c>
      <c r="O80" s="52">
        <f t="shared" si="14"/>
        <v>5.2899409999999989</v>
      </c>
      <c r="P80" s="52">
        <f t="shared" si="14"/>
        <v>5.4301729999999679</v>
      </c>
      <c r="Q80" s="52">
        <f t="shared" si="14"/>
        <v>5.543465999999853</v>
      </c>
      <c r="R80" s="52">
        <f t="shared" si="14"/>
        <v>5.5785530000000563</v>
      </c>
      <c r="S80" s="52">
        <f t="shared" si="14"/>
        <v>5.5971000000001823</v>
      </c>
      <c r="T80" s="52">
        <f t="shared" si="14"/>
        <v>5.5956859999998869</v>
      </c>
      <c r="U80" s="52">
        <f t="shared" si="14"/>
        <v>5.5713639999999032</v>
      </c>
      <c r="V80" s="52">
        <f t="shared" si="14"/>
        <v>5.6708609999998316</v>
      </c>
      <c r="W80" s="52">
        <f t="shared" si="14"/>
        <v>5.7504449999998997</v>
      </c>
      <c r="X80" s="52">
        <f t="shared" si="14"/>
        <v>5.8031790000000001</v>
      </c>
      <c r="Y80" s="52">
        <f t="shared" si="14"/>
        <v>5.9740950000000339</v>
      </c>
      <c r="Z80" s="52">
        <f t="shared" si="14"/>
        <v>6.1227489999998852</v>
      </c>
      <c r="AA80" s="52">
        <f t="shared" si="14"/>
        <v>6.18128999999999</v>
      </c>
      <c r="AB80" s="52">
        <f t="shared" si="14"/>
        <v>6.145616999999902</v>
      </c>
      <c r="AC80" s="52">
        <f t="shared" si="14"/>
        <v>6.0376310000001467</v>
      </c>
      <c r="AD80" s="52">
        <f t="shared" si="14"/>
        <v>5.8836469999998826</v>
      </c>
      <c r="AE80" s="52">
        <f t="shared" si="14"/>
        <v>5.7053780000001098</v>
      </c>
      <c r="AF80" s="52">
        <f t="shared" si="14"/>
        <v>5.5175890000000436</v>
      </c>
      <c r="AG80" s="67"/>
      <c r="AH80" s="65">
        <f t="shared" si="1"/>
        <v>4.0093682000000168</v>
      </c>
      <c r="AI80" s="65">
        <f t="shared" si="2"/>
        <v>5.1122252000000117</v>
      </c>
      <c r="AJ80" s="65">
        <f t="shared" si="3"/>
        <v>5.2376717999999531</v>
      </c>
      <c r="AK80" s="65">
        <f t="shared" si="4"/>
        <v>5.6027127999999724</v>
      </c>
      <c r="AL80" s="65">
        <f t="shared" si="5"/>
        <v>5.9663515999999621</v>
      </c>
      <c r="AM80" s="65">
        <f t="shared" si="6"/>
        <v>5.8579724000000173</v>
      </c>
      <c r="AN80" s="66"/>
      <c r="AO80" s="65">
        <f t="shared" si="7"/>
        <v>4.5607967000000142</v>
      </c>
      <c r="AP80" s="65">
        <f t="shared" si="8"/>
        <v>5.4201922999999628</v>
      </c>
      <c r="AQ80" s="65">
        <f t="shared" si="9"/>
        <v>5.9121619999999897</v>
      </c>
    </row>
    <row r="81" spans="1:43" s="9" customFormat="1" x14ac:dyDescent="0.25">
      <c r="A81" s="13" t="s">
        <v>426</v>
      </c>
      <c r="B81" s="13"/>
      <c r="C81" s="52">
        <f>C72</f>
        <v>0.2466583000000071</v>
      </c>
      <c r="D81" s="52">
        <f t="shared" ref="D81:AF81" si="15">D72</f>
        <v>0.51416870000002746</v>
      </c>
      <c r="E81" s="52">
        <f t="shared" si="15"/>
        <v>0.72370269999998982</v>
      </c>
      <c r="F81" s="52">
        <f t="shared" si="15"/>
        <v>0.85655340000002411</v>
      </c>
      <c r="G81" s="52">
        <f t="shared" si="15"/>
        <v>0.90487339999998539</v>
      </c>
      <c r="H81" s="52">
        <f t="shared" si="15"/>
        <v>0.90688079999998195</v>
      </c>
      <c r="I81" s="52">
        <f t="shared" si="15"/>
        <v>0.871946400000013</v>
      </c>
      <c r="J81" s="52">
        <f t="shared" si="15"/>
        <v>0.81736920000000168</v>
      </c>
      <c r="K81" s="52">
        <f t="shared" si="15"/>
        <v>0.74827229999999645</v>
      </c>
      <c r="L81" s="52">
        <f t="shared" si="15"/>
        <v>0.68196369999998296</v>
      </c>
      <c r="M81" s="52">
        <f t="shared" si="15"/>
        <v>0.67215219999999931</v>
      </c>
      <c r="N81" s="52">
        <f t="shared" si="15"/>
        <v>0.66327049999998167</v>
      </c>
      <c r="O81" s="52">
        <f t="shared" si="15"/>
        <v>0.64868119999999863</v>
      </c>
      <c r="P81" s="52">
        <f t="shared" si="15"/>
        <v>0.62789240000000746</v>
      </c>
      <c r="Q81" s="52">
        <f t="shared" si="15"/>
        <v>0.60961549999998965</v>
      </c>
      <c r="R81" s="52">
        <f t="shared" si="15"/>
        <v>0.58295680000000516</v>
      </c>
      <c r="S81" s="52">
        <f t="shared" si="15"/>
        <v>0.559714299999996</v>
      </c>
      <c r="T81" s="52">
        <f t="shared" si="15"/>
        <v>0.53767859999999246</v>
      </c>
      <c r="U81" s="52">
        <f t="shared" si="15"/>
        <v>0.51665539999999055</v>
      </c>
      <c r="V81" s="52">
        <f t="shared" si="15"/>
        <v>0.52366850000001364</v>
      </c>
      <c r="W81" s="52">
        <f t="shared" si="15"/>
        <v>0.52817120000000273</v>
      </c>
      <c r="X81" s="52">
        <f t="shared" si="15"/>
        <v>0.53349919999999429</v>
      </c>
      <c r="Y81" s="52">
        <f t="shared" si="15"/>
        <v>0.5629018000000201</v>
      </c>
      <c r="Z81" s="52">
        <f t="shared" si="15"/>
        <v>0.58876529999997729</v>
      </c>
      <c r="AA81" s="52">
        <f t="shared" si="15"/>
        <v>0.60378520000000435</v>
      </c>
      <c r="AB81" s="52">
        <f t="shared" si="15"/>
        <v>0.60798989999997843</v>
      </c>
      <c r="AC81" s="52">
        <f t="shared" si="15"/>
        <v>0.60367169999997827</v>
      </c>
      <c r="AD81" s="52">
        <f t="shared" si="15"/>
        <v>0.59355859999999439</v>
      </c>
      <c r="AE81" s="52">
        <f t="shared" si="15"/>
        <v>0.58008280000001378</v>
      </c>
      <c r="AF81" s="52">
        <f t="shared" si="15"/>
        <v>0.56512139999998112</v>
      </c>
      <c r="AG81" s="67"/>
      <c r="AH81" s="65">
        <f>AVERAGE(C81:G81)</f>
        <v>0.6491913000000068</v>
      </c>
      <c r="AI81" s="65">
        <f>AVERAGE(H81:L81)</f>
        <v>0.80528647999999525</v>
      </c>
      <c r="AJ81" s="65">
        <f>AVERAGE(M81:Q81)</f>
        <v>0.64432235999999532</v>
      </c>
      <c r="AK81" s="65">
        <f>AVERAGE(R81:V81)</f>
        <v>0.54413471999999952</v>
      </c>
      <c r="AL81" s="65">
        <f>AVERAGE(W81:AA81)</f>
        <v>0.56342453999999975</v>
      </c>
      <c r="AM81" s="65">
        <f>AVERAGE(AB81:AF81)</f>
        <v>0.59008487999998915</v>
      </c>
      <c r="AN81" s="66"/>
      <c r="AO81" s="65">
        <f>AVERAGE(AH81:AI81)</f>
        <v>0.72723889000000108</v>
      </c>
      <c r="AP81" s="65">
        <f>AVERAGE(AJ81:AK81)</f>
        <v>0.59422853999999736</v>
      </c>
      <c r="AQ81" s="65">
        <f>AVERAGE(AL81:AM81)</f>
        <v>0.57675470999999445</v>
      </c>
    </row>
    <row r="82" spans="1:43" s="9" customFormat="1" x14ac:dyDescent="0.25">
      <c r="A82" s="13" t="s">
        <v>425</v>
      </c>
      <c r="B82" s="13"/>
      <c r="C82" s="52">
        <f>SUM(C51:C52)</f>
        <v>1.2814999900000146</v>
      </c>
      <c r="D82" s="52">
        <f t="shared" ref="D82:AF82" si="16">SUM(D51:D52)</f>
        <v>2.581956959999971</v>
      </c>
      <c r="E82" s="52">
        <f t="shared" si="16"/>
        <v>3.5735016000000002</v>
      </c>
      <c r="F82" s="52">
        <f t="shared" si="16"/>
        <v>4.1759383100000207</v>
      </c>
      <c r="G82" s="52">
        <f t="shared" si="16"/>
        <v>4.3351563000000368</v>
      </c>
      <c r="H82" s="52">
        <f t="shared" si="16"/>
        <v>4.2270551500000835</v>
      </c>
      <c r="I82" s="52">
        <f t="shared" si="16"/>
        <v>3.8839599899999797</v>
      </c>
      <c r="J82" s="52">
        <f t="shared" si="16"/>
        <v>3.4069137600000801</v>
      </c>
      <c r="K82" s="52">
        <f t="shared" si="16"/>
        <v>2.8347858899999636</v>
      </c>
      <c r="L82" s="52">
        <f t="shared" si="16"/>
        <v>2.2847497399999668</v>
      </c>
      <c r="M82" s="52">
        <f t="shared" si="16"/>
        <v>2.0062503599999815</v>
      </c>
      <c r="N82" s="52">
        <f t="shared" si="16"/>
        <v>1.7470965700000676</v>
      </c>
      <c r="O82" s="52">
        <f t="shared" si="16"/>
        <v>1.5026710699999626</v>
      </c>
      <c r="P82" s="52">
        <f t="shared" si="16"/>
        <v>1.2709500300000514</v>
      </c>
      <c r="Q82" s="52">
        <f t="shared" si="16"/>
        <v>1.0877602800000261</v>
      </c>
      <c r="R82" s="52">
        <f t="shared" si="16"/>
        <v>0.89054076000000748</v>
      </c>
      <c r="S82" s="52">
        <f t="shared" si="16"/>
        <v>0.74042963999994527</v>
      </c>
      <c r="T82" s="52">
        <f t="shared" si="16"/>
        <v>0.61538885000008747</v>
      </c>
      <c r="U82" s="52">
        <f t="shared" si="16"/>
        <v>0.51262172999989275</v>
      </c>
      <c r="V82" s="52">
        <f t="shared" si="16"/>
        <v>0.56370680000000561</v>
      </c>
      <c r="W82" s="52">
        <f t="shared" si="16"/>
        <v>0.60925416999999982</v>
      </c>
      <c r="X82" s="52">
        <f t="shared" si="16"/>
        <v>0.67536936000003323</v>
      </c>
      <c r="Y82" s="52">
        <f t="shared" si="16"/>
        <v>0.88126443999995274</v>
      </c>
      <c r="Z82" s="52">
        <f t="shared" si="16"/>
        <v>1.0607617800000497</v>
      </c>
      <c r="AA82" s="52">
        <f t="shared" si="16"/>
        <v>1.1824873999999426</v>
      </c>
      <c r="AB82" s="52">
        <f t="shared" si="16"/>
        <v>1.2474357799999183</v>
      </c>
      <c r="AC82" s="52">
        <f t="shared" si="16"/>
        <v>1.2655612599999984</v>
      </c>
      <c r="AD82" s="52">
        <f t="shared" si="16"/>
        <v>1.2494445500000211</v>
      </c>
      <c r="AE82" s="52">
        <f t="shared" si="16"/>
        <v>1.2114885200000458</v>
      </c>
      <c r="AF82" s="52">
        <f t="shared" si="16"/>
        <v>1.1623629500000163</v>
      </c>
      <c r="AG82" s="67"/>
      <c r="AH82" s="65">
        <f>AVERAGE(C82:G82)</f>
        <v>3.1896106320000088</v>
      </c>
      <c r="AI82" s="65">
        <f>AVERAGE(H82:L82)</f>
        <v>3.3274929060000149</v>
      </c>
      <c r="AJ82" s="65">
        <f>AVERAGE(M82:Q82)</f>
        <v>1.5229456620000179</v>
      </c>
      <c r="AK82" s="65">
        <f>AVERAGE(R82:V82)</f>
        <v>0.66453755599998776</v>
      </c>
      <c r="AL82" s="65">
        <f>AVERAGE(W82:AA82)</f>
        <v>0.88182742999999564</v>
      </c>
      <c r="AM82" s="65">
        <f>AVERAGE(AB82:AF82)</f>
        <v>1.227258612</v>
      </c>
      <c r="AN82" s="66"/>
      <c r="AO82" s="65">
        <f>AVERAGE(AH82:AI82)</f>
        <v>3.2585517690000119</v>
      </c>
      <c r="AP82" s="65">
        <f>AVERAGE(AJ82:AK82)</f>
        <v>1.0937416090000029</v>
      </c>
      <c r="AQ82" s="65">
        <f>AVERAGE(AL82:AM82)</f>
        <v>1.0545430209999977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ref="AG83:AQ83" si="18">IF(ROUND(AG50-SUM(AG77:AG82),4)=0,"","ERROR")</f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24.772925999999998</v>
      </c>
      <c r="D87" s="52">
        <f t="shared" ref="D87:AF92" si="21">D60</f>
        <v>39.63872480000002</v>
      </c>
      <c r="E87" s="52">
        <f t="shared" si="21"/>
        <v>46.801848899999996</v>
      </c>
      <c r="F87" s="52">
        <f t="shared" si="21"/>
        <v>49.294156600000008</v>
      </c>
      <c r="G87" s="52">
        <f t="shared" si="21"/>
        <v>45.522349299999988</v>
      </c>
      <c r="H87" s="52">
        <f t="shared" si="21"/>
        <v>44.153931999999998</v>
      </c>
      <c r="I87" s="52">
        <f t="shared" si="21"/>
        <v>42.808119900000008</v>
      </c>
      <c r="J87" s="52">
        <f t="shared" si="21"/>
        <v>41.612955700000015</v>
      </c>
      <c r="K87" s="52">
        <f t="shared" si="21"/>
        <v>40.60518780000001</v>
      </c>
      <c r="L87" s="52">
        <f t="shared" si="21"/>
        <v>39.437542700000009</v>
      </c>
      <c r="M87" s="52">
        <f t="shared" si="21"/>
        <v>35.631302299999987</v>
      </c>
      <c r="N87" s="52">
        <f t="shared" si="21"/>
        <v>33.504657699999996</v>
      </c>
      <c r="O87" s="52">
        <f t="shared" si="21"/>
        <v>32.351390100000003</v>
      </c>
      <c r="P87" s="52">
        <f t="shared" si="21"/>
        <v>31.718489199999993</v>
      </c>
      <c r="Q87" s="52">
        <f t="shared" si="21"/>
        <v>30.712463000000014</v>
      </c>
      <c r="R87" s="52">
        <f t="shared" si="21"/>
        <v>28.916130699999997</v>
      </c>
      <c r="S87" s="52">
        <f t="shared" si="21"/>
        <v>27.936908400000007</v>
      </c>
      <c r="T87" s="52">
        <f t="shared" si="21"/>
        <v>27.407980899999998</v>
      </c>
      <c r="U87" s="52">
        <f t="shared" si="21"/>
        <v>27.101782999999998</v>
      </c>
      <c r="V87" s="52">
        <f t="shared" si="21"/>
        <v>27.880111800000009</v>
      </c>
      <c r="W87" s="52">
        <f t="shared" si="21"/>
        <v>27.150967600000001</v>
      </c>
      <c r="X87" s="52">
        <f t="shared" si="21"/>
        <v>26.656837499999995</v>
      </c>
      <c r="Y87" s="52">
        <f t="shared" si="21"/>
        <v>26.3164333</v>
      </c>
      <c r="Z87" s="52">
        <f t="shared" si="21"/>
        <v>26.050844100000006</v>
      </c>
      <c r="AA87" s="52">
        <f t="shared" si="21"/>
        <v>25.814682500000004</v>
      </c>
      <c r="AB87" s="52">
        <f t="shared" si="21"/>
        <v>25.586220900000001</v>
      </c>
      <c r="AC87" s="52">
        <f t="shared" si="21"/>
        <v>25.356726600000002</v>
      </c>
      <c r="AD87" s="52">
        <f t="shared" si="21"/>
        <v>25.12380060000001</v>
      </c>
      <c r="AE87" s="52">
        <f t="shared" si="21"/>
        <v>24.887739299999993</v>
      </c>
      <c r="AF87" s="52">
        <f t="shared" si="21"/>
        <v>24.649713500000018</v>
      </c>
      <c r="AH87" s="65">
        <f t="shared" ref="AH87:AH93" si="22">AVERAGE(C87:G87)</f>
        <v>41.206001119999996</v>
      </c>
      <c r="AI87" s="65">
        <f t="shared" ref="AI87:AI93" si="23">AVERAGE(H87:L87)</f>
        <v>41.723547620000012</v>
      </c>
      <c r="AJ87" s="65">
        <f t="shared" ref="AJ87:AJ93" si="24">AVERAGE(M87:Q87)</f>
        <v>32.78366046</v>
      </c>
      <c r="AK87" s="65">
        <f t="shared" ref="AK87:AK93" si="25">AVERAGE(R87:V87)</f>
        <v>27.848582959999998</v>
      </c>
      <c r="AL87" s="65">
        <f t="shared" ref="AL87:AL93" si="26">AVERAGE(W87:AA87)</f>
        <v>26.397953000000001</v>
      </c>
      <c r="AM87" s="65">
        <f t="shared" ref="AM87:AM93" si="27">AVERAGE(AB87:AF87)</f>
        <v>25.120840180000005</v>
      </c>
      <c r="AN87" s="66"/>
      <c r="AO87" s="65">
        <f t="shared" ref="AO87:AO93" si="28">AVERAGE(AH87:AI87)</f>
        <v>41.464774370000001</v>
      </c>
      <c r="AP87" s="65">
        <f t="shared" ref="AP87:AP93" si="29">AVERAGE(AJ87:AK87)</f>
        <v>30.316121709999997</v>
      </c>
      <c r="AQ87" s="65">
        <f t="shared" ref="AQ87:AQ93" si="30">AVERAGE(AL87:AM87)</f>
        <v>25.759396590000001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3.4440798840000006</v>
      </c>
      <c r="D88" s="52">
        <f t="shared" ref="D88:R88" si="31">D61</f>
        <v>6.2353930789999996</v>
      </c>
      <c r="E88" s="52">
        <f t="shared" si="31"/>
        <v>7.8143816960000008</v>
      </c>
      <c r="F88" s="52">
        <f t="shared" si="31"/>
        <v>8.4223585770000007</v>
      </c>
      <c r="G88" s="52">
        <f t="shared" si="31"/>
        <v>8.4754841310000018</v>
      </c>
      <c r="H88" s="52">
        <f t="shared" si="31"/>
        <v>8.2817390599999996</v>
      </c>
      <c r="I88" s="52">
        <f t="shared" si="31"/>
        <v>7.4095310980000004</v>
      </c>
      <c r="J88" s="52">
        <f t="shared" si="31"/>
        <v>6.8584826569999988</v>
      </c>
      <c r="K88" s="52">
        <f t="shared" si="31"/>
        <v>5.7146130800000003</v>
      </c>
      <c r="L88" s="52">
        <f t="shared" si="31"/>
        <v>5.1206177359999989</v>
      </c>
      <c r="M88" s="52">
        <f t="shared" si="31"/>
        <v>10.627894795</v>
      </c>
      <c r="N88" s="52">
        <f t="shared" si="31"/>
        <v>13.430316380000001</v>
      </c>
      <c r="O88" s="52">
        <f t="shared" si="31"/>
        <v>14.778938774</v>
      </c>
      <c r="P88" s="52">
        <f t="shared" si="31"/>
        <v>15.194604184999999</v>
      </c>
      <c r="Q88" s="52">
        <f t="shared" si="31"/>
        <v>15.126283222</v>
      </c>
      <c r="R88" s="52">
        <f t="shared" si="31"/>
        <v>14.854096244999999</v>
      </c>
      <c r="S88" s="52">
        <f t="shared" si="21"/>
        <v>15.293772454999999</v>
      </c>
      <c r="T88" s="52">
        <f t="shared" si="21"/>
        <v>15.373096801000003</v>
      </c>
      <c r="U88" s="52">
        <f t="shared" si="21"/>
        <v>15.259861193999999</v>
      </c>
      <c r="V88" s="52">
        <f t="shared" si="21"/>
        <v>15.064256004999999</v>
      </c>
      <c r="W88" s="52">
        <f t="shared" si="21"/>
        <v>14.844562516</v>
      </c>
      <c r="X88" s="52">
        <f t="shared" si="21"/>
        <v>15.379033093999999</v>
      </c>
      <c r="Y88" s="52">
        <f t="shared" si="21"/>
        <v>15.572580881999999</v>
      </c>
      <c r="Z88" s="52">
        <f t="shared" si="21"/>
        <v>15.561738441999999</v>
      </c>
      <c r="AA88" s="52">
        <f t="shared" si="21"/>
        <v>15.445493235000001</v>
      </c>
      <c r="AB88" s="52">
        <f t="shared" si="21"/>
        <v>15.282233561999998</v>
      </c>
      <c r="AC88" s="52">
        <f t="shared" si="21"/>
        <v>15.103000095000002</v>
      </c>
      <c r="AD88" s="52">
        <f t="shared" si="21"/>
        <v>14.922761895000001</v>
      </c>
      <c r="AE88" s="52">
        <f t="shared" si="21"/>
        <v>14.747764108000002</v>
      </c>
      <c r="AF88" s="52">
        <f t="shared" si="21"/>
        <v>14.579856895000001</v>
      </c>
      <c r="AH88" s="65">
        <f t="shared" si="22"/>
        <v>6.8783394734000014</v>
      </c>
      <c r="AI88" s="65">
        <f t="shared" si="23"/>
        <v>6.6769967261999996</v>
      </c>
      <c r="AJ88" s="65">
        <f t="shared" si="24"/>
        <v>13.831607471199998</v>
      </c>
      <c r="AK88" s="65">
        <f t="shared" si="25"/>
        <v>15.169016540000001</v>
      </c>
      <c r="AL88" s="65">
        <f t="shared" si="26"/>
        <v>15.360681633799999</v>
      </c>
      <c r="AM88" s="65">
        <f t="shared" si="27"/>
        <v>14.927123311000003</v>
      </c>
      <c r="AN88" s="66"/>
      <c r="AO88" s="65">
        <f t="shared" si="28"/>
        <v>6.7776680998000005</v>
      </c>
      <c r="AP88" s="65">
        <f t="shared" si="29"/>
        <v>14.5003120056</v>
      </c>
      <c r="AQ88" s="65">
        <f t="shared" si="30"/>
        <v>15.143902472400001</v>
      </c>
    </row>
    <row r="89" spans="1:43" s="9" customFormat="1" x14ac:dyDescent="0.25">
      <c r="A89" s="13" t="str">
        <f t="shared" si="19"/>
        <v>Eau</v>
      </c>
      <c r="B89" s="13"/>
      <c r="C89" s="52">
        <f t="shared" si="20"/>
        <v>6.4589150000005091E-3</v>
      </c>
      <c r="D89" s="52">
        <f t="shared" si="21"/>
        <v>1.4340124000000287E-2</v>
      </c>
      <c r="E89" s="52">
        <f t="shared" si="21"/>
        <v>2.0342913999999546E-2</v>
      </c>
      <c r="F89" s="52">
        <f t="shared" si="21"/>
        <v>2.3607410000000328E-2</v>
      </c>
      <c r="G89" s="52">
        <f t="shared" si="21"/>
        <v>2.4228753000000047E-2</v>
      </c>
      <c r="H89" s="52">
        <f t="shared" si="21"/>
        <v>2.356394699999953E-2</v>
      </c>
      <c r="I89" s="52">
        <f t="shared" si="21"/>
        <v>2.2299046000000544E-2</v>
      </c>
      <c r="J89" s="52">
        <f t="shared" si="21"/>
        <v>2.1034326000000547E-2</v>
      </c>
      <c r="K89" s="52">
        <f t="shared" si="21"/>
        <v>1.9909954999999258E-2</v>
      </c>
      <c r="L89" s="52">
        <f t="shared" si="21"/>
        <v>1.9305868000000004E-2</v>
      </c>
      <c r="M89" s="52">
        <f t="shared" si="21"/>
        <v>2.0352199000001292E-2</v>
      </c>
      <c r="N89" s="52">
        <f t="shared" si="21"/>
        <v>2.177811399999996E-2</v>
      </c>
      <c r="O89" s="52">
        <f t="shared" si="21"/>
        <v>2.3021084999999886E-2</v>
      </c>
      <c r="P89" s="52">
        <f t="shared" si="21"/>
        <v>2.3911739999999071E-2</v>
      </c>
      <c r="Q89" s="52">
        <f t="shared" si="21"/>
        <v>2.4635881000000026E-2</v>
      </c>
      <c r="R89" s="52">
        <f t="shared" si="21"/>
        <v>2.4967834999999994E-2</v>
      </c>
      <c r="S89" s="52">
        <f t="shared" si="21"/>
        <v>2.5196883000001336E-2</v>
      </c>
      <c r="T89" s="52">
        <f t="shared" si="21"/>
        <v>2.5315001000000947E-2</v>
      </c>
      <c r="U89" s="52">
        <f t="shared" si="21"/>
        <v>2.5308500999999595E-2</v>
      </c>
      <c r="V89" s="52">
        <f t="shared" si="21"/>
        <v>2.5843269999999308E-2</v>
      </c>
      <c r="W89" s="52">
        <f t="shared" si="21"/>
        <v>2.6257406000000927E-2</v>
      </c>
      <c r="X89" s="52">
        <f t="shared" si="21"/>
        <v>2.6507861000000688E-2</v>
      </c>
      <c r="Y89" s="52">
        <f t="shared" si="21"/>
        <v>2.7278160999999912E-2</v>
      </c>
      <c r="Z89" s="52">
        <f t="shared" si="21"/>
        <v>2.7921229999998687E-2</v>
      </c>
      <c r="AA89" s="52">
        <f t="shared" si="21"/>
        <v>2.8113899000000941E-2</v>
      </c>
      <c r="AB89" s="52">
        <f t="shared" si="21"/>
        <v>2.784644299999961E-2</v>
      </c>
      <c r="AC89" s="52">
        <f t="shared" si="21"/>
        <v>2.7236952000000869E-2</v>
      </c>
      <c r="AD89" s="52">
        <f t="shared" si="21"/>
        <v>2.6421059000000469E-2</v>
      </c>
      <c r="AE89" s="52">
        <f t="shared" si="21"/>
        <v>2.5506501000000625E-2</v>
      </c>
      <c r="AF89" s="52">
        <f t="shared" si="21"/>
        <v>2.4562748000001022E-2</v>
      </c>
      <c r="AH89" s="65">
        <f t="shared" si="22"/>
        <v>1.7795623200000145E-2</v>
      </c>
      <c r="AI89" s="65">
        <f t="shared" si="23"/>
        <v>2.1222628399999978E-2</v>
      </c>
      <c r="AJ89" s="65">
        <f t="shared" si="24"/>
        <v>2.2739803800000048E-2</v>
      </c>
      <c r="AK89" s="65">
        <f t="shared" si="25"/>
        <v>2.5326298000000236E-2</v>
      </c>
      <c r="AL89" s="65">
        <f t="shared" si="26"/>
        <v>2.7215711400000231E-2</v>
      </c>
      <c r="AM89" s="65">
        <f t="shared" si="27"/>
        <v>2.6314740600000518E-2</v>
      </c>
      <c r="AN89" s="66"/>
      <c r="AO89" s="65">
        <f t="shared" si="28"/>
        <v>1.9509125800000061E-2</v>
      </c>
      <c r="AP89" s="65">
        <f t="shared" si="29"/>
        <v>2.4033050900000144E-2</v>
      </c>
      <c r="AQ89" s="65">
        <f t="shared" si="30"/>
        <v>2.6765226000000374E-2</v>
      </c>
    </row>
    <row r="90" spans="1:43" s="9" customFormat="1" x14ac:dyDescent="0.25">
      <c r="A90" s="13" t="str">
        <f t="shared" si="19"/>
        <v>Ponts &amp; tunnels</v>
      </c>
      <c r="B90" s="13"/>
      <c r="C90" s="52">
        <f t="shared" si="20"/>
        <v>2.3666727250000008</v>
      </c>
      <c r="D90" s="52">
        <f t="shared" si="21"/>
        <v>3.9096275369999995</v>
      </c>
      <c r="E90" s="52">
        <f t="shared" si="21"/>
        <v>4.6882721509999996</v>
      </c>
      <c r="F90" s="52">
        <f t="shared" si="21"/>
        <v>4.9694299069999994</v>
      </c>
      <c r="G90" s="52">
        <f t="shared" si="21"/>
        <v>5.4499118950000005</v>
      </c>
      <c r="H90" s="52">
        <f t="shared" si="21"/>
        <v>5.5949064459999995</v>
      </c>
      <c r="I90" s="52">
        <f t="shared" si="21"/>
        <v>5.5210533720000008</v>
      </c>
      <c r="J90" s="52">
        <f t="shared" si="21"/>
        <v>5.3948206600000006</v>
      </c>
      <c r="K90" s="52">
        <f t="shared" si="21"/>
        <v>5.2103214250000001</v>
      </c>
      <c r="L90" s="52">
        <f t="shared" si="21"/>
        <v>5.2413446360000009</v>
      </c>
      <c r="M90" s="52">
        <f t="shared" si="21"/>
        <v>6.8398010639999995</v>
      </c>
      <c r="N90" s="52">
        <f t="shared" si="21"/>
        <v>7.6099389339999988</v>
      </c>
      <c r="O90" s="52">
        <f t="shared" si="21"/>
        <v>7.9200394890000005</v>
      </c>
      <c r="P90" s="52">
        <f t="shared" si="21"/>
        <v>7.974561812000001</v>
      </c>
      <c r="Q90" s="52">
        <f t="shared" si="21"/>
        <v>7.9086830789999993</v>
      </c>
      <c r="R90" s="52">
        <f t="shared" si="21"/>
        <v>7.7923099939999991</v>
      </c>
      <c r="S90" s="52">
        <f t="shared" si="21"/>
        <v>7.720795600999999</v>
      </c>
      <c r="T90" s="52">
        <f t="shared" si="21"/>
        <v>7.6259694850000006</v>
      </c>
      <c r="U90" s="52">
        <f t="shared" si="21"/>
        <v>7.525016817</v>
      </c>
      <c r="V90" s="52">
        <f t="shared" si="21"/>
        <v>7.7126773240000004</v>
      </c>
      <c r="W90" s="52">
        <f t="shared" si="21"/>
        <v>7.7697717110000006</v>
      </c>
      <c r="X90" s="52">
        <f t="shared" si="21"/>
        <v>7.8067449499999997</v>
      </c>
      <c r="Y90" s="52">
        <f t="shared" si="21"/>
        <v>7.7775495019999994</v>
      </c>
      <c r="Z90" s="52">
        <f t="shared" si="21"/>
        <v>7.7141631320000004</v>
      </c>
      <c r="AA90" s="52">
        <f t="shared" si="21"/>
        <v>7.6354872839999999</v>
      </c>
      <c r="AB90" s="52">
        <f t="shared" si="21"/>
        <v>7.5516403190000005</v>
      </c>
      <c r="AC90" s="52">
        <f t="shared" si="21"/>
        <v>7.4675688490000001</v>
      </c>
      <c r="AD90" s="52">
        <f t="shared" si="21"/>
        <v>7.3853822290000002</v>
      </c>
      <c r="AE90" s="52">
        <f t="shared" si="21"/>
        <v>7.3057354629999995</v>
      </c>
      <c r="AF90" s="52">
        <f t="shared" si="21"/>
        <v>7.228604669000001</v>
      </c>
      <c r="AH90" s="65">
        <f t="shared" si="22"/>
        <v>4.2767828429999994</v>
      </c>
      <c r="AI90" s="65">
        <f t="shared" si="23"/>
        <v>5.3924893078</v>
      </c>
      <c r="AJ90" s="65">
        <f t="shared" si="24"/>
        <v>7.6506048756</v>
      </c>
      <c r="AK90" s="65">
        <f t="shared" si="25"/>
        <v>7.6753538441999991</v>
      </c>
      <c r="AL90" s="65">
        <f t="shared" si="26"/>
        <v>7.7407433158000005</v>
      </c>
      <c r="AM90" s="65">
        <f t="shared" si="27"/>
        <v>7.3877863058000006</v>
      </c>
      <c r="AN90" s="66"/>
      <c r="AO90" s="65">
        <f t="shared" si="28"/>
        <v>4.8346360753999997</v>
      </c>
      <c r="AP90" s="65">
        <f t="shared" si="29"/>
        <v>7.6629793598999996</v>
      </c>
      <c r="AQ90" s="65">
        <f t="shared" si="30"/>
        <v>7.564264810800001</v>
      </c>
    </row>
    <row r="91" spans="1:43" s="9" customFormat="1" x14ac:dyDescent="0.25">
      <c r="A91" s="13" t="str">
        <f t="shared" si="19"/>
        <v>Conduites</v>
      </c>
      <c r="B91" s="13"/>
      <c r="C91" s="52">
        <f t="shared" si="20"/>
        <v>4.8455946399999981</v>
      </c>
      <c r="D91" s="52">
        <f t="shared" si="21"/>
        <v>7.8461111400000014</v>
      </c>
      <c r="E91" s="52">
        <f t="shared" si="21"/>
        <v>9.4519283600000037</v>
      </c>
      <c r="F91" s="52">
        <f t="shared" si="21"/>
        <v>10.206974669999997</v>
      </c>
      <c r="G91" s="52">
        <f t="shared" si="21"/>
        <v>11.074199569999998</v>
      </c>
      <c r="H91" s="52">
        <f t="shared" si="21"/>
        <v>11.46725219</v>
      </c>
      <c r="I91" s="52">
        <f t="shared" si="21"/>
        <v>11.61838882</v>
      </c>
      <c r="J91" s="52">
        <f t="shared" si="21"/>
        <v>11.669194369999996</v>
      </c>
      <c r="K91" s="52">
        <f t="shared" si="21"/>
        <v>11.314005469999998</v>
      </c>
      <c r="L91" s="52">
        <f t="shared" si="21"/>
        <v>12.534229120000003</v>
      </c>
      <c r="M91" s="52">
        <f t="shared" si="21"/>
        <v>8.2430014300000032</v>
      </c>
      <c r="N91" s="52">
        <f t="shared" si="21"/>
        <v>6.1136556500000019</v>
      </c>
      <c r="O91" s="52">
        <f t="shared" si="21"/>
        <v>5.1646637099999992</v>
      </c>
      <c r="P91" s="52">
        <f t="shared" si="21"/>
        <v>4.8279066300000011</v>
      </c>
      <c r="Q91" s="52">
        <f t="shared" si="21"/>
        <v>6.0871866600000004</v>
      </c>
      <c r="R91" s="52">
        <f t="shared" si="21"/>
        <v>6.8901584400000004</v>
      </c>
      <c r="S91" s="52">
        <f t="shared" si="21"/>
        <v>7.3693805300000008</v>
      </c>
      <c r="T91" s="52">
        <f t="shared" si="21"/>
        <v>7.647058389999998</v>
      </c>
      <c r="U91" s="52">
        <f t="shared" si="21"/>
        <v>7.8073221699999991</v>
      </c>
      <c r="V91" s="52">
        <f t="shared" si="21"/>
        <v>9.5845605499999991</v>
      </c>
      <c r="W91" s="52">
        <f t="shared" si="21"/>
        <v>10.310814350000001</v>
      </c>
      <c r="X91" s="52">
        <f t="shared" si="21"/>
        <v>10.635083939999994</v>
      </c>
      <c r="Y91" s="52">
        <f t="shared" si="21"/>
        <v>10.749081089999997</v>
      </c>
      <c r="Z91" s="52">
        <f t="shared" si="21"/>
        <v>10.761542439999999</v>
      </c>
      <c r="AA91" s="52">
        <f t="shared" si="21"/>
        <v>10.731685779999999</v>
      </c>
      <c r="AB91" s="52">
        <f t="shared" si="21"/>
        <v>10.689803930000004</v>
      </c>
      <c r="AC91" s="52">
        <f t="shared" si="21"/>
        <v>10.64990727</v>
      </c>
      <c r="AD91" s="52">
        <f t="shared" si="21"/>
        <v>10.616961430000003</v>
      </c>
      <c r="AE91" s="52">
        <f t="shared" si="21"/>
        <v>10.592138309999996</v>
      </c>
      <c r="AF91" s="52">
        <f t="shared" si="21"/>
        <v>10.575326970000006</v>
      </c>
      <c r="AH91" s="65">
        <f t="shared" si="22"/>
        <v>8.6849616759999986</v>
      </c>
      <c r="AI91" s="65">
        <f t="shared" si="23"/>
        <v>11.720613993999999</v>
      </c>
      <c r="AJ91" s="65">
        <f t="shared" si="24"/>
        <v>6.087282816000001</v>
      </c>
      <c r="AK91" s="65">
        <f t="shared" si="25"/>
        <v>7.8596960159999991</v>
      </c>
      <c r="AL91" s="65">
        <f t="shared" si="26"/>
        <v>10.637641519999999</v>
      </c>
      <c r="AM91" s="65">
        <f t="shared" si="27"/>
        <v>10.624827582000002</v>
      </c>
      <c r="AN91" s="66"/>
      <c r="AO91" s="65">
        <f t="shared" si="28"/>
        <v>10.202787834999999</v>
      </c>
      <c r="AP91" s="65">
        <f t="shared" si="29"/>
        <v>6.9734894159999996</v>
      </c>
      <c r="AQ91" s="65">
        <f t="shared" si="30"/>
        <v>10.631234551</v>
      </c>
    </row>
    <row r="92" spans="1:43" s="9" customFormat="1" x14ac:dyDescent="0.25">
      <c r="A92" s="13" t="str">
        <f t="shared" si="19"/>
        <v>Electricité &amp; télécom</v>
      </c>
      <c r="B92" s="13"/>
      <c r="C92" s="52">
        <f t="shared" si="20"/>
        <v>3.0249033700000005</v>
      </c>
      <c r="D92" s="52">
        <f t="shared" si="21"/>
        <v>4.9349334500000026</v>
      </c>
      <c r="E92" s="52">
        <f t="shared" si="21"/>
        <v>6.0644893799999977</v>
      </c>
      <c r="F92" s="52">
        <f t="shared" si="21"/>
        <v>6.5661413199999963</v>
      </c>
      <c r="G92" s="52">
        <f t="shared" si="21"/>
        <v>8.0062907899999978</v>
      </c>
      <c r="H92" s="52">
        <f t="shared" si="21"/>
        <v>8.7838371400000028</v>
      </c>
      <c r="I92" s="52">
        <f t="shared" si="21"/>
        <v>8.9466651900000009</v>
      </c>
      <c r="J92" s="52">
        <f t="shared" si="21"/>
        <v>8.9665799900000032</v>
      </c>
      <c r="K92" s="52">
        <f t="shared" si="21"/>
        <v>8.8721248999999958</v>
      </c>
      <c r="L92" s="52">
        <f t="shared" si="21"/>
        <v>8.3751817799999984</v>
      </c>
      <c r="M92" s="52">
        <f t="shared" si="21"/>
        <v>10.329132959999995</v>
      </c>
      <c r="N92" s="52">
        <f t="shared" si="21"/>
        <v>10.90036894</v>
      </c>
      <c r="O92" s="52">
        <f t="shared" si="21"/>
        <v>11.027494999999995</v>
      </c>
      <c r="P92" s="52">
        <f t="shared" si="21"/>
        <v>10.931729490000002</v>
      </c>
      <c r="Q92" s="52">
        <f t="shared" si="21"/>
        <v>11.153643289999998</v>
      </c>
      <c r="R92" s="52">
        <f t="shared" si="21"/>
        <v>11.141203140000002</v>
      </c>
      <c r="S92" s="52">
        <f t="shared" si="21"/>
        <v>11.232731779999995</v>
      </c>
      <c r="T92" s="52">
        <f t="shared" si="21"/>
        <v>11.162778379999999</v>
      </c>
      <c r="U92" s="52">
        <f t="shared" si="21"/>
        <v>11.01180145</v>
      </c>
      <c r="V92" s="52">
        <f t="shared" si="21"/>
        <v>12.905404610000005</v>
      </c>
      <c r="W92" s="52">
        <f t="shared" si="21"/>
        <v>13.816140779999998</v>
      </c>
      <c r="X92" s="52">
        <f t="shared" si="21"/>
        <v>14.346957830000001</v>
      </c>
      <c r="Y92" s="52">
        <f t="shared" si="21"/>
        <v>15.801726279999997</v>
      </c>
      <c r="Z92" s="52">
        <f t="shared" si="21"/>
        <v>16.392700780000006</v>
      </c>
      <c r="AA92" s="52">
        <f t="shared" si="21"/>
        <v>16.486756370000002</v>
      </c>
      <c r="AB92" s="52">
        <f t="shared" si="21"/>
        <v>16.331793670000003</v>
      </c>
      <c r="AC92" s="52">
        <f t="shared" si="21"/>
        <v>16.070475639999998</v>
      </c>
      <c r="AD92" s="52">
        <f t="shared" si="21"/>
        <v>15.776446389999997</v>
      </c>
      <c r="AE92" s="52">
        <f t="shared" si="21"/>
        <v>15.484625180000002</v>
      </c>
      <c r="AF92" s="52">
        <f t="shared" si="21"/>
        <v>15.208818649999998</v>
      </c>
      <c r="AH92" s="65">
        <f t="shared" si="22"/>
        <v>5.7193516619999993</v>
      </c>
      <c r="AI92" s="65">
        <f t="shared" si="23"/>
        <v>8.7888777999999999</v>
      </c>
      <c r="AJ92" s="65">
        <f t="shared" si="24"/>
        <v>10.868473935999997</v>
      </c>
      <c r="AK92" s="65">
        <f t="shared" si="25"/>
        <v>11.490783872</v>
      </c>
      <c r="AL92" s="65">
        <f t="shared" si="26"/>
        <v>15.368856407999999</v>
      </c>
      <c r="AM92" s="65">
        <f t="shared" si="27"/>
        <v>15.774431906</v>
      </c>
      <c r="AN92" s="66"/>
      <c r="AO92" s="65">
        <f t="shared" si="28"/>
        <v>7.2541147309999996</v>
      </c>
      <c r="AP92" s="65">
        <f t="shared" si="29"/>
        <v>11.179628903999998</v>
      </c>
      <c r="AQ92" s="65">
        <f t="shared" si="30"/>
        <v>15.571644157</v>
      </c>
    </row>
    <row r="93" spans="1:43" s="9" customFormat="1" x14ac:dyDescent="0.25">
      <c r="A93" s="71" t="s">
        <v>442</v>
      </c>
      <c r="B93" s="13"/>
      <c r="C93" s="52">
        <f>SUM(C66:C69)</f>
        <v>13.325484846999997</v>
      </c>
      <c r="D93" s="52">
        <f t="shared" ref="D93:AF93" si="32">SUM(D66:D69)</f>
        <v>21.132752160999992</v>
      </c>
      <c r="E93" s="52">
        <f t="shared" si="32"/>
        <v>24.91747243</v>
      </c>
      <c r="F93" s="52">
        <f t="shared" si="32"/>
        <v>26.264954666000001</v>
      </c>
      <c r="G93" s="52">
        <f t="shared" si="32"/>
        <v>24.75100316000001</v>
      </c>
      <c r="H93" s="52">
        <f t="shared" si="32"/>
        <v>23.886223329000011</v>
      </c>
      <c r="I93" s="52">
        <f t="shared" si="32"/>
        <v>22.976101292999992</v>
      </c>
      <c r="J93" s="52">
        <f t="shared" si="32"/>
        <v>22.244220692999995</v>
      </c>
      <c r="K93" s="52">
        <f t="shared" si="32"/>
        <v>21.525875763000005</v>
      </c>
      <c r="L93" s="52">
        <f t="shared" si="32"/>
        <v>20.618741935000003</v>
      </c>
      <c r="M93" s="52">
        <f t="shared" si="32"/>
        <v>26.657745338000002</v>
      </c>
      <c r="N93" s="52">
        <f t="shared" si="32"/>
        <v>29.663904935000001</v>
      </c>
      <c r="O93" s="52">
        <f t="shared" si="32"/>
        <v>30.931998773999986</v>
      </c>
      <c r="P93" s="52">
        <f t="shared" si="32"/>
        <v>31.229909384999999</v>
      </c>
      <c r="Q93" s="52">
        <f t="shared" si="32"/>
        <v>31.537591492999997</v>
      </c>
      <c r="R93" s="52">
        <f t="shared" si="32"/>
        <v>31.072745602000008</v>
      </c>
      <c r="S93" s="52">
        <f t="shared" si="32"/>
        <v>30.719270563000006</v>
      </c>
      <c r="T93" s="52">
        <f t="shared" si="32"/>
        <v>30.308896919000009</v>
      </c>
      <c r="U93" s="52">
        <f t="shared" si="32"/>
        <v>29.893375165000009</v>
      </c>
      <c r="V93" s="52">
        <f t="shared" si="32"/>
        <v>31.113347897999986</v>
      </c>
      <c r="W93" s="52">
        <f t="shared" si="32"/>
        <v>31.368203021000003</v>
      </c>
      <c r="X93" s="52">
        <f t="shared" si="32"/>
        <v>31.451313323999997</v>
      </c>
      <c r="Y93" s="52">
        <f t="shared" si="32"/>
        <v>33.570570178000011</v>
      </c>
      <c r="Z93" s="52">
        <f t="shared" si="32"/>
        <v>34.562862748999997</v>
      </c>
      <c r="AA93" s="52">
        <f t="shared" si="32"/>
        <v>34.823499539000004</v>
      </c>
      <c r="AB93" s="52">
        <f t="shared" si="32"/>
        <v>34.680661910000005</v>
      </c>
      <c r="AC93" s="52">
        <f t="shared" si="32"/>
        <v>34.343149869000008</v>
      </c>
      <c r="AD93" s="52">
        <f t="shared" si="32"/>
        <v>33.92831636399999</v>
      </c>
      <c r="AE93" s="52">
        <f t="shared" si="32"/>
        <v>33.495903091999992</v>
      </c>
      <c r="AF93" s="52">
        <f t="shared" si="32"/>
        <v>33.07258264299999</v>
      </c>
      <c r="AH93" s="65">
        <f t="shared" si="22"/>
        <v>22.078333452800003</v>
      </c>
      <c r="AI93" s="65">
        <f t="shared" si="23"/>
        <v>22.250232602600001</v>
      </c>
      <c r="AJ93" s="65">
        <f t="shared" si="24"/>
        <v>30.004229984999995</v>
      </c>
      <c r="AK93" s="65">
        <f t="shared" si="25"/>
        <v>30.621527229400005</v>
      </c>
      <c r="AL93" s="65">
        <f t="shared" si="26"/>
        <v>33.155289762200006</v>
      </c>
      <c r="AM93" s="65">
        <f t="shared" si="27"/>
        <v>33.904122775600001</v>
      </c>
      <c r="AN93" s="66"/>
      <c r="AO93" s="65">
        <f t="shared" si="28"/>
        <v>22.164283027700002</v>
      </c>
      <c r="AP93" s="65">
        <f t="shared" si="29"/>
        <v>30.312878607199998</v>
      </c>
      <c r="AQ93" s="65">
        <f t="shared" si="30"/>
        <v>33.5297062689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ref="AG94:AQ94" si="34">IF(ROUND(AG77-SUM(AG87:AG93),4)=0,"","ERROR")</f>
        <v/>
      </c>
      <c r="AH94" s="73" t="str">
        <f t="shared" si="34"/>
        <v/>
      </c>
      <c r="AI94" s="73" t="str">
        <f t="shared" si="34"/>
        <v/>
      </c>
      <c r="AJ94" s="73" t="str">
        <f t="shared" si="34"/>
        <v/>
      </c>
      <c r="AK94" s="73" t="str">
        <f t="shared" si="34"/>
        <v/>
      </c>
      <c r="AL94" s="73" t="str">
        <f t="shared" si="34"/>
        <v/>
      </c>
      <c r="AM94" s="73" t="str">
        <f t="shared" si="34"/>
        <v/>
      </c>
      <c r="AN94" s="73" t="str">
        <f t="shared" si="34"/>
        <v/>
      </c>
      <c r="AO94" s="73" t="str">
        <f t="shared" si="34"/>
        <v/>
      </c>
      <c r="AP94" s="73" t="str">
        <f t="shared" si="34"/>
        <v/>
      </c>
      <c r="AQ94" s="73" t="str">
        <f t="shared" si="34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466</v>
      </c>
      <c r="C50" s="51">
        <f>VLOOKUP($B50,Shock_dev!$A$1:$CI$300,MATCH(DATE(C$1,1,1),Shock_dev!$A$1:$CI$1,0),FALSE)</f>
        <v>25218.179000000004</v>
      </c>
      <c r="D50" s="52">
        <f>VLOOKUP($B50,Shock_dev!$A$1:$CI$300,MATCH(DATE(D$1,1,1),Shock_dev!$A$1:$CI$1,0),FALSE)</f>
        <v>30355.449999999255</v>
      </c>
      <c r="E50" s="52">
        <f>VLOOKUP($B50,Shock_dev!$A$1:$CI$300,MATCH(DATE(E$1,1,1),Shock_dev!$A$1:$CI$1,0),FALSE)</f>
        <v>32747.449000000022</v>
      </c>
      <c r="F50" s="52">
        <f>VLOOKUP($B50,Shock_dev!$A$1:$CI$300,MATCH(DATE(F$1,1,1),Shock_dev!$A$1:$CI$1,0),FALSE)</f>
        <v>33661.657000000589</v>
      </c>
      <c r="G50" s="52">
        <f>VLOOKUP($B50,Shock_dev!$A$1:$CI$300,MATCH(DATE(G$1,1,1),Shock_dev!$A$1:$CI$1,0),FALSE)</f>
        <v>32374.604000000283</v>
      </c>
      <c r="H50" s="52">
        <f>VLOOKUP($B50,Shock_dev!$A$1:$CI$300,MATCH(DATE(H$1,1,1),Shock_dev!$A$1:$CI$1,0),FALSE)</f>
        <v>32602.680000000633</v>
      </c>
      <c r="I50" s="52">
        <f>VLOOKUP($B50,Shock_dev!$A$1:$CI$300,MATCH(DATE(I$1,1,1),Shock_dev!$A$1:$CI$1,0),FALSE)</f>
        <v>31586.343000000343</v>
      </c>
      <c r="J50" s="52">
        <f>VLOOKUP($B50,Shock_dev!$A$1:$CI$300,MATCH(DATE(J$1,1,1),Shock_dev!$A$1:$CI$1,0),FALSE)</f>
        <v>30884.433000000194</v>
      </c>
      <c r="K50" s="52">
        <f>VLOOKUP($B50,Shock_dev!$A$1:$CI$300,MATCH(DATE(K$1,1,1),Shock_dev!$A$1:$CI$1,0),FALSE)</f>
        <v>29490.446000000462</v>
      </c>
      <c r="L50" s="52">
        <f>VLOOKUP($B50,Shock_dev!$A$1:$CI$300,MATCH(DATE(L$1,1,1),Shock_dev!$A$1:$CI$1,0),FALSE)</f>
        <v>29290.987999999896</v>
      </c>
      <c r="M50" s="52">
        <f>VLOOKUP($B50,Shock_dev!$A$1:$CI$300,MATCH(DATE(M$1,1,1),Shock_dev!$A$1:$CI$1,0),FALSE)</f>
        <v>33992.788999999873</v>
      </c>
      <c r="N50" s="52">
        <f>VLOOKUP($B50,Shock_dev!$A$1:$CI$300,MATCH(DATE(N$1,1,1),Shock_dev!$A$1:$CI$1,0),FALSE)</f>
        <v>33484.39400000032</v>
      </c>
      <c r="O50" s="52">
        <f>VLOOKUP($B50,Shock_dev!$A$1:$CI$300,MATCH(DATE(O$1,1,1),Shock_dev!$A$1:$CI$1,0),FALSE)</f>
        <v>33379.413999999873</v>
      </c>
      <c r="P50" s="52">
        <f>VLOOKUP($B50,Shock_dev!$A$1:$CI$300,MATCH(DATE(P$1,1,1),Shock_dev!$A$1:$CI$1,0),FALSE)</f>
        <v>33143.956999999471</v>
      </c>
      <c r="Q50" s="52">
        <f>VLOOKUP($B50,Shock_dev!$A$1:$CI$300,MATCH(DATE(Q$1,1,1),Shock_dev!$A$1:$CI$1,0),FALSE)</f>
        <v>33599.459999999963</v>
      </c>
      <c r="R50" s="52">
        <f>VLOOKUP($B50,Shock_dev!$A$1:$CI$300,MATCH(DATE(R$1,1,1),Shock_dev!$A$1:$CI$1,0),FALSE)</f>
        <v>32699.507000000216</v>
      </c>
      <c r="S50" s="52">
        <f>VLOOKUP($B50,Shock_dev!$A$1:$CI$300,MATCH(DATE(S$1,1,1),Shock_dev!$A$1:$CI$1,0),FALSE)</f>
        <v>33025.591000000015</v>
      </c>
      <c r="T50" s="52">
        <f>VLOOKUP($B50,Shock_dev!$A$1:$CI$300,MATCH(DATE(T$1,1,1),Shock_dev!$A$1:$CI$1,0),FALSE)</f>
        <v>32830.408999999985</v>
      </c>
      <c r="U50" s="52">
        <f>VLOOKUP($B50,Shock_dev!$A$1:$CI$300,MATCH(DATE(U$1,1,1),Shock_dev!$A$1:$CI$1,0),FALSE)</f>
        <v>32605.781000000425</v>
      </c>
      <c r="V50" s="52">
        <f>VLOOKUP($B50,Shock_dev!$A$1:$CI$300,MATCH(DATE(V$1,1,1),Shock_dev!$A$1:$CI$1,0),FALSE)</f>
        <v>35440.445999999531</v>
      </c>
      <c r="W50" s="52">
        <f>VLOOKUP($B50,Shock_dev!$A$1:$CI$300,MATCH(DATE(W$1,1,1),Shock_dev!$A$1:$CI$1,0),FALSE)</f>
        <v>35156.967999999411</v>
      </c>
      <c r="X50" s="52">
        <f>VLOOKUP($B50,Shock_dev!$A$1:$CI$300,MATCH(DATE(X$1,1,1),Shock_dev!$A$1:$CI$1,0),FALSE)</f>
        <v>35850.925999999978</v>
      </c>
      <c r="Y50" s="52">
        <f>VLOOKUP($B50,Shock_dev!$A$1:$CI$300,MATCH(DATE(Y$1,1,1),Shock_dev!$A$1:$CI$1,0),FALSE)</f>
        <v>39443.412000000477</v>
      </c>
      <c r="Z50" s="52">
        <f>VLOOKUP($B50,Shock_dev!$A$1:$CI$300,MATCH(DATE(Z$1,1,1),Shock_dev!$A$1:$CI$1,0),FALSE)</f>
        <v>40017.868999999948</v>
      </c>
      <c r="AA50" s="52">
        <f>VLOOKUP($B50,Shock_dev!$A$1:$CI$300,MATCH(DATE(AA$1,1,1),Shock_dev!$A$1:$CI$1,0),FALSE)</f>
        <v>40153.626000000164</v>
      </c>
      <c r="AB50" s="52">
        <f>VLOOKUP($B50,Shock_dev!$A$1:$CI$300,MATCH(DATE(AB$1,1,1),Shock_dev!$A$1:$CI$1,0),FALSE)</f>
        <v>40088.091999999247</v>
      </c>
      <c r="AC50" s="52">
        <f>VLOOKUP($B50,Shock_dev!$A$1:$CI$300,MATCH(DATE(AC$1,1,1),Shock_dev!$A$1:$CI$1,0),FALSE)</f>
        <v>39916.973000000231</v>
      </c>
      <c r="AD50" s="52">
        <f>VLOOKUP($B50,Shock_dev!$A$1:$CI$300,MATCH(DATE(AD$1,1,1),Shock_dev!$A$1:$CI$1,0),FALSE)</f>
        <v>39693.537000000477</v>
      </c>
      <c r="AE50" s="52">
        <f>VLOOKUP($B50,Shock_dev!$A$1:$CI$300,MATCH(DATE(AE$1,1,1),Shock_dev!$A$1:$CI$1,0),FALSE)</f>
        <v>39450.490000000224</v>
      </c>
      <c r="AF50" s="52">
        <f>VLOOKUP($B50,Shock_dev!$A$1:$CI$300,MATCH(DATE(AF$1,1,1),Shock_dev!$A$1:$CI$1,0),FALSE)</f>
        <v>39206.587999999523</v>
      </c>
      <c r="AG50" s="52"/>
      <c r="AH50" s="65">
        <f>AVERAGE(C50:G50)</f>
        <v>30871.467800000031</v>
      </c>
      <c r="AI50" s="65">
        <f>AVERAGE(H50:L50)</f>
        <v>30770.978000000305</v>
      </c>
      <c r="AJ50" s="65">
        <f>AVERAGE(M50:Q50)</f>
        <v>33520.0027999999</v>
      </c>
      <c r="AK50" s="65">
        <f>AVERAGE(R50:V50)</f>
        <v>33320.346800000036</v>
      </c>
      <c r="AL50" s="65">
        <f>AVERAGE(W50:AA50)</f>
        <v>38124.560199999993</v>
      </c>
      <c r="AM50" s="65">
        <f>AVERAGE(AB50:AF50)</f>
        <v>39671.13599999994</v>
      </c>
      <c r="AN50" s="66"/>
      <c r="AO50" s="65">
        <f>AVERAGE(AH50:AI50)</f>
        <v>30821.222900000168</v>
      </c>
      <c r="AP50" s="65">
        <f>AVERAGE(AJ50:AK50)</f>
        <v>33420.174799999964</v>
      </c>
      <c r="AQ50" s="65">
        <f>AVERAGE(AL50:AM50)</f>
        <v>38897.848099999967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468</v>
      </c>
      <c r="C51" s="51">
        <f>VLOOKUP($B51,Shock_dev!$A$1:$CI$300,MATCH(DATE(C$1,1,1),Shock_dev!$A$1:$CI$1,0),FALSE)</f>
        <v>96.787490000002435</v>
      </c>
      <c r="D51" s="52">
        <f>VLOOKUP($B51,Shock_dev!$A$1:$CI$300,MATCH(DATE(D$1,1,1),Shock_dev!$A$1:$CI$1,0),FALSE)</f>
        <v>168.58619000000181</v>
      </c>
      <c r="E51" s="52">
        <f>VLOOKUP($B51,Shock_dev!$A$1:$CI$300,MATCH(DATE(E$1,1,1),Shock_dev!$A$1:$CI$1,0),FALSE)</f>
        <v>207.89392000000225</v>
      </c>
      <c r="F51" s="52">
        <f>VLOOKUP($B51,Shock_dev!$A$1:$CI$300,MATCH(DATE(F$1,1,1),Shock_dev!$A$1:$CI$1,0),FALSE)</f>
        <v>218.73233999998774</v>
      </c>
      <c r="G51" s="52">
        <f>VLOOKUP($B51,Shock_dev!$A$1:$CI$300,MATCH(DATE(G$1,1,1),Shock_dev!$A$1:$CI$1,0),FALSE)</f>
        <v>203.75256000000809</v>
      </c>
      <c r="H51" s="52">
        <f>VLOOKUP($B51,Shock_dev!$A$1:$CI$300,MATCH(DATE(H$1,1,1),Shock_dev!$A$1:$CI$1,0),FALSE)</f>
        <v>181.4192400000029</v>
      </c>
      <c r="I51" s="52">
        <f>VLOOKUP($B51,Shock_dev!$A$1:$CI$300,MATCH(DATE(I$1,1,1),Shock_dev!$A$1:$CI$1,0),FALSE)</f>
        <v>151.9257699999871</v>
      </c>
      <c r="J51" s="52">
        <f>VLOOKUP($B51,Shock_dev!$A$1:$CI$300,MATCH(DATE(J$1,1,1),Shock_dev!$A$1:$CI$1,0),FALSE)</f>
        <v>121.57820000000356</v>
      </c>
      <c r="K51" s="52">
        <f>VLOOKUP($B51,Shock_dev!$A$1:$CI$300,MATCH(DATE(K$1,1,1),Shock_dev!$A$1:$CI$1,0),FALSE)</f>
        <v>89.8028900000063</v>
      </c>
      <c r="L51" s="52">
        <f>VLOOKUP($B51,Shock_dev!$A$1:$CI$300,MATCH(DATE(L$1,1,1),Shock_dev!$A$1:$CI$1,0),FALSE)</f>
        <v>63.599399999991874</v>
      </c>
      <c r="M51" s="52">
        <f>VLOOKUP($B51,Shock_dev!$A$1:$CI$300,MATCH(DATE(M$1,1,1),Shock_dev!$A$1:$CI$1,0),FALSE)</f>
        <v>60.451679999998305</v>
      </c>
      <c r="N51" s="52">
        <f>VLOOKUP($B51,Shock_dev!$A$1:$CI$300,MATCH(DATE(N$1,1,1),Shock_dev!$A$1:$CI$1,0),FALSE)</f>
        <v>52.133560000002035</v>
      </c>
      <c r="O51" s="52">
        <f>VLOOKUP($B51,Shock_dev!$A$1:$CI$300,MATCH(DATE(O$1,1,1),Shock_dev!$A$1:$CI$1,0),FALSE)</f>
        <v>41.436999999990803</v>
      </c>
      <c r="P51" s="52">
        <f>VLOOKUP($B51,Shock_dev!$A$1:$CI$300,MATCH(DATE(P$1,1,1),Shock_dev!$A$1:$CI$1,0),FALSE)</f>
        <v>28.930899999992107</v>
      </c>
      <c r="Q51" s="52">
        <f>VLOOKUP($B51,Shock_dev!$A$1:$CI$300,MATCH(DATE(Q$1,1,1),Shock_dev!$A$1:$CI$1,0),FALSE)</f>
        <v>18.688000000009197</v>
      </c>
      <c r="R51" s="52">
        <f>VLOOKUP($B51,Shock_dev!$A$1:$CI$300,MATCH(DATE(R$1,1,1),Shock_dev!$A$1:$CI$1,0),FALSE)</f>
        <v>5.0918000000092434</v>
      </c>
      <c r="S51" s="52">
        <f>VLOOKUP($B51,Shock_dev!$A$1:$CI$300,MATCH(DATE(S$1,1,1),Shock_dev!$A$1:$CI$1,0),FALSE)</f>
        <v>-4.7982999999949243</v>
      </c>
      <c r="T51" s="52">
        <f>VLOOKUP($B51,Shock_dev!$A$1:$CI$300,MATCH(DATE(T$1,1,1),Shock_dev!$A$1:$CI$1,0),FALSE)</f>
        <v>-13.911500000001979</v>
      </c>
      <c r="U51" s="52">
        <f>VLOOKUP($B51,Shock_dev!$A$1:$CI$300,MATCH(DATE(U$1,1,1),Shock_dev!$A$1:$CI$1,0),FALSE)</f>
        <v>-22.12860000001092</v>
      </c>
      <c r="V51" s="52">
        <f>VLOOKUP($B51,Shock_dev!$A$1:$CI$300,MATCH(DATE(V$1,1,1),Shock_dev!$A$1:$CI$1,0),FALSE)</f>
        <v>-17.225999999995111</v>
      </c>
      <c r="W51" s="52">
        <f>VLOOKUP($B51,Shock_dev!$A$1:$CI$300,MATCH(DATE(W$1,1,1),Shock_dev!$A$1:$CI$1,0),FALSE)</f>
        <v>-17.26579999999376</v>
      </c>
      <c r="X51" s="52">
        <f>VLOOKUP($B51,Shock_dev!$A$1:$CI$300,MATCH(DATE(X$1,1,1),Shock_dev!$A$1:$CI$1,0),FALSE)</f>
        <v>-16.653600000005099</v>
      </c>
      <c r="Y51" s="52">
        <f>VLOOKUP($B51,Shock_dev!$A$1:$CI$300,MATCH(DATE(Y$1,1,1),Shock_dev!$A$1:$CI$1,0),FALSE)</f>
        <v>-4.8812000000034459</v>
      </c>
      <c r="Z51" s="52">
        <f>VLOOKUP($B51,Shock_dev!$A$1:$CI$300,MATCH(DATE(Z$1,1,1),Shock_dev!$A$1:$CI$1,0),FALSE)</f>
        <v>1.1644999999989523</v>
      </c>
      <c r="AA51" s="52">
        <f>VLOOKUP($B51,Shock_dev!$A$1:$CI$300,MATCH(DATE(AA$1,1,1),Shock_dev!$A$1:$CI$1,0),FALSE)</f>
        <v>2.1407000000035623</v>
      </c>
      <c r="AB51" s="52">
        <f>VLOOKUP($B51,Shock_dev!$A$1:$CI$300,MATCH(DATE(AB$1,1,1),Shock_dev!$A$1:$CI$1,0),FALSE)</f>
        <v>-0.49760000000242144</v>
      </c>
      <c r="AC51" s="52">
        <f>VLOOKUP($B51,Shock_dev!$A$1:$CI$300,MATCH(DATE(AC$1,1,1),Shock_dev!$A$1:$CI$1,0),FALSE)</f>
        <v>-5.3349999999918509</v>
      </c>
      <c r="AD51" s="52">
        <f>VLOOKUP($B51,Shock_dev!$A$1:$CI$300,MATCH(DATE(AD$1,1,1),Shock_dev!$A$1:$CI$1,0),FALSE)</f>
        <v>-11.220300000000861</v>
      </c>
      <c r="AE51" s="52">
        <f>VLOOKUP($B51,Shock_dev!$A$1:$CI$300,MATCH(DATE(AE$1,1,1),Shock_dev!$A$1:$CI$1,0),FALSE)</f>
        <v>-17.33980000000156</v>
      </c>
      <c r="AF51" s="52">
        <f>VLOOKUP($B51,Shock_dev!$A$1:$CI$300,MATCH(DATE(AF$1,1,1),Shock_dev!$A$1:$CI$1,0),FALSE)</f>
        <v>-23.184200000003329</v>
      </c>
      <c r="AG51" s="52"/>
      <c r="AH51" s="65">
        <f t="shared" ref="AH51:AH80" si="1">AVERAGE(C51:G51)</f>
        <v>179.15050000000048</v>
      </c>
      <c r="AI51" s="65">
        <f t="shared" ref="AI51:AI80" si="2">AVERAGE(H51:L51)</f>
        <v>121.66509999999835</v>
      </c>
      <c r="AJ51" s="65">
        <f t="shared" ref="AJ51:AJ80" si="3">AVERAGE(M51:Q51)</f>
        <v>40.328227999998489</v>
      </c>
      <c r="AK51" s="65">
        <f t="shared" ref="AK51:AK80" si="4">AVERAGE(R51:V51)</f>
        <v>-10.594519999998738</v>
      </c>
      <c r="AL51" s="65">
        <f t="shared" ref="AL51:AL80" si="5">AVERAGE(W51:AA51)</f>
        <v>-7.0990799999999581</v>
      </c>
      <c r="AM51" s="65">
        <f t="shared" ref="AM51:AM80" si="6">AVERAGE(AB51:AF51)</f>
        <v>-11.515380000000004</v>
      </c>
      <c r="AN51" s="66"/>
      <c r="AO51" s="65">
        <f t="shared" ref="AO51:AO80" si="7">AVERAGE(AH51:AI51)</f>
        <v>150.40779999999941</v>
      </c>
      <c r="AP51" s="65">
        <f t="shared" ref="AP51:AP80" si="8">AVERAGE(AJ51:AK51)</f>
        <v>14.866853999999876</v>
      </c>
      <c r="AQ51" s="65">
        <f t="shared" ref="AQ51:AQ80" si="9">AVERAGE(AL51:AM51)</f>
        <v>-9.307229999999981</v>
      </c>
    </row>
    <row r="52" spans="1:43" x14ac:dyDescent="0.25">
      <c r="A52" s="5" t="str">
        <f>VLOOKUP(LEFT(RIGHT(B52,6),4),List_Sectors!$A$2:$C$30,3,FALSE)</f>
        <v>Forestrie</v>
      </c>
      <c r="B52" s="37" t="s">
        <v>469</v>
      </c>
      <c r="C52" s="51">
        <f>VLOOKUP($B52,Shock_dev!$A$1:$CI$300,MATCH(DATE(C$1,1,1),Shock_dev!$A$1:$CI$1,0),FALSE)</f>
        <v>231.56228000000192</v>
      </c>
      <c r="D52" s="52">
        <f>VLOOKUP($B52,Shock_dev!$A$1:$CI$300,MATCH(DATE(D$1,1,1),Shock_dev!$A$1:$CI$1,0),FALSE)</f>
        <v>287.59140000000116</v>
      </c>
      <c r="E52" s="52">
        <f>VLOOKUP($B52,Shock_dev!$A$1:$CI$300,MATCH(DATE(E$1,1,1),Shock_dev!$A$1:$CI$1,0),FALSE)</f>
        <v>300.28550000000178</v>
      </c>
      <c r="F52" s="52">
        <f>VLOOKUP($B52,Shock_dev!$A$1:$CI$300,MATCH(DATE(F$1,1,1),Shock_dev!$A$1:$CI$1,0),FALSE)</f>
        <v>300.98149999999805</v>
      </c>
      <c r="G52" s="52">
        <f>VLOOKUP($B52,Shock_dev!$A$1:$CI$300,MATCH(DATE(G$1,1,1),Shock_dev!$A$1:$CI$1,0),FALSE)</f>
        <v>284.76683000000048</v>
      </c>
      <c r="H52" s="52">
        <f>VLOOKUP($B52,Shock_dev!$A$1:$CI$300,MATCH(DATE(H$1,1,1),Shock_dev!$A$1:$CI$1,0),FALSE)</f>
        <v>285.15201999999772</v>
      </c>
      <c r="I52" s="52">
        <f>VLOOKUP($B52,Shock_dev!$A$1:$CI$300,MATCH(DATE(I$1,1,1),Shock_dev!$A$1:$CI$1,0),FALSE)</f>
        <v>276.69523999999728</v>
      </c>
      <c r="J52" s="52">
        <f>VLOOKUP($B52,Shock_dev!$A$1:$CI$300,MATCH(DATE(J$1,1,1),Shock_dev!$A$1:$CI$1,0),FALSE)</f>
        <v>271.19345000000249</v>
      </c>
      <c r="K52" s="52">
        <f>VLOOKUP($B52,Shock_dev!$A$1:$CI$300,MATCH(DATE(K$1,1,1),Shock_dev!$A$1:$CI$1,0),FALSE)</f>
        <v>259.88692000000083</v>
      </c>
      <c r="L52" s="52">
        <f>VLOOKUP($B52,Shock_dev!$A$1:$CI$300,MATCH(DATE(L$1,1,1),Shock_dev!$A$1:$CI$1,0),FALSE)</f>
        <v>259.94740000000093</v>
      </c>
      <c r="M52" s="52">
        <f>VLOOKUP($B52,Shock_dev!$A$1:$CI$300,MATCH(DATE(M$1,1,1),Shock_dev!$A$1:$CI$1,0),FALSE)</f>
        <v>302.38270000000193</v>
      </c>
      <c r="N52" s="52">
        <f>VLOOKUP($B52,Shock_dev!$A$1:$CI$300,MATCH(DATE(N$1,1,1),Shock_dev!$A$1:$CI$1,0),FALSE)</f>
        <v>301.53656000000046</v>
      </c>
      <c r="O52" s="52">
        <f>VLOOKUP($B52,Shock_dev!$A$1:$CI$300,MATCH(DATE(O$1,1,1),Shock_dev!$A$1:$CI$1,0),FALSE)</f>
        <v>299.6469900000011</v>
      </c>
      <c r="P52" s="52">
        <f>VLOOKUP($B52,Shock_dev!$A$1:$CI$300,MATCH(DATE(P$1,1,1),Shock_dev!$A$1:$CI$1,0),FALSE)</f>
        <v>297.54160000000047</v>
      </c>
      <c r="Q52" s="52">
        <f>VLOOKUP($B52,Shock_dev!$A$1:$CI$300,MATCH(DATE(Q$1,1,1),Shock_dev!$A$1:$CI$1,0),FALSE)</f>
        <v>302.40419999999722</v>
      </c>
      <c r="R52" s="52">
        <f>VLOOKUP($B52,Shock_dev!$A$1:$CI$300,MATCH(DATE(R$1,1,1),Shock_dev!$A$1:$CI$1,0),FALSE)</f>
        <v>295.53202999999849</v>
      </c>
      <c r="S52" s="52">
        <f>VLOOKUP($B52,Shock_dev!$A$1:$CI$300,MATCH(DATE(S$1,1,1),Shock_dev!$A$1:$CI$1,0),FALSE)</f>
        <v>299.44017000000167</v>
      </c>
      <c r="T52" s="52">
        <f>VLOOKUP($B52,Shock_dev!$A$1:$CI$300,MATCH(DATE(T$1,1,1),Shock_dev!$A$1:$CI$1,0),FALSE)</f>
        <v>299.33951000000161</v>
      </c>
      <c r="U52" s="52">
        <f>VLOOKUP($B52,Shock_dev!$A$1:$CI$300,MATCH(DATE(U$1,1,1),Shock_dev!$A$1:$CI$1,0),FALSE)</f>
        <v>298.60090000000127</v>
      </c>
      <c r="V52" s="52">
        <f>VLOOKUP($B52,Shock_dev!$A$1:$CI$300,MATCH(DATE(V$1,1,1),Shock_dev!$A$1:$CI$1,0),FALSE)</f>
        <v>325.14106000000174</v>
      </c>
      <c r="W52" s="52">
        <f>VLOOKUP($B52,Shock_dev!$A$1:$CI$300,MATCH(DATE(W$1,1,1),Shock_dev!$A$1:$CI$1,0),FALSE)</f>
        <v>324.65221999999994</v>
      </c>
      <c r="X52" s="52">
        <f>VLOOKUP($B52,Shock_dev!$A$1:$CI$300,MATCH(DATE(X$1,1,1),Shock_dev!$A$1:$CI$1,0),FALSE)</f>
        <v>331.02861999999732</v>
      </c>
      <c r="Y52" s="52">
        <f>VLOOKUP($B52,Shock_dev!$A$1:$CI$300,MATCH(DATE(Y$1,1,1),Shock_dev!$A$1:$CI$1,0),FALSE)</f>
        <v>367.29593999999997</v>
      </c>
      <c r="Z52" s="52">
        <f>VLOOKUP($B52,Shock_dev!$A$1:$CI$300,MATCH(DATE(Z$1,1,1),Shock_dev!$A$1:$CI$1,0),FALSE)</f>
        <v>374.76296000000002</v>
      </c>
      <c r="AA52" s="52">
        <f>VLOOKUP($B52,Shock_dev!$A$1:$CI$300,MATCH(DATE(AA$1,1,1),Shock_dev!$A$1:$CI$1,0),FALSE)</f>
        <v>375.72179999999935</v>
      </c>
      <c r="AB52" s="52">
        <f>VLOOKUP($B52,Shock_dev!$A$1:$CI$300,MATCH(DATE(AB$1,1,1),Shock_dev!$A$1:$CI$1,0),FALSE)</f>
        <v>375.09762000000046</v>
      </c>
      <c r="AC52" s="52">
        <f>VLOOKUP($B52,Shock_dev!$A$1:$CI$300,MATCH(DATE(AC$1,1,1),Shock_dev!$A$1:$CI$1,0),FALSE)</f>
        <v>374.02151000000231</v>
      </c>
      <c r="AD52" s="52">
        <f>VLOOKUP($B52,Shock_dev!$A$1:$CI$300,MATCH(DATE(AD$1,1,1),Shock_dev!$A$1:$CI$1,0),FALSE)</f>
        <v>372.82095000000118</v>
      </c>
      <c r="AE52" s="52">
        <f>VLOOKUP($B52,Shock_dev!$A$1:$CI$300,MATCH(DATE(AE$1,1,1),Shock_dev!$A$1:$CI$1,0),FALSE)</f>
        <v>371.62927000000127</v>
      </c>
      <c r="AF52" s="52">
        <f>VLOOKUP($B52,Shock_dev!$A$1:$CI$300,MATCH(DATE(AF$1,1,1),Shock_dev!$A$1:$CI$1,0),FALSE)</f>
        <v>370.50733000000037</v>
      </c>
      <c r="AG52" s="52"/>
      <c r="AH52" s="65">
        <f t="shared" si="1"/>
        <v>281.0375020000007</v>
      </c>
      <c r="AI52" s="65">
        <f t="shared" si="2"/>
        <v>270.57500599999986</v>
      </c>
      <c r="AJ52" s="65">
        <f t="shared" si="3"/>
        <v>300.70241000000021</v>
      </c>
      <c r="AK52" s="65">
        <f t="shared" si="4"/>
        <v>303.61073400000095</v>
      </c>
      <c r="AL52" s="65">
        <f t="shared" si="5"/>
        <v>354.69230799999934</v>
      </c>
      <c r="AM52" s="65">
        <f t="shared" si="6"/>
        <v>372.81533600000114</v>
      </c>
      <c r="AN52" s="66"/>
      <c r="AO52" s="65">
        <f t="shared" si="7"/>
        <v>275.80625400000031</v>
      </c>
      <c r="AP52" s="65">
        <f t="shared" si="8"/>
        <v>302.15657200000055</v>
      </c>
      <c r="AQ52" s="65">
        <f t="shared" si="9"/>
        <v>363.75382200000024</v>
      </c>
    </row>
    <row r="53" spans="1:43" x14ac:dyDescent="0.25">
      <c r="A53" s="5" t="str">
        <f>VLOOKUP(LEFT(RIGHT(B53,6),4),List_Sectors!$A$2:$C$30,3,FALSE)</f>
        <v>Automobile</v>
      </c>
      <c r="B53" s="37" t="s">
        <v>470</v>
      </c>
      <c r="C53" s="51">
        <f>VLOOKUP($B53,Shock_dev!$A$1:$CI$300,MATCH(DATE(C$1,1,1),Shock_dev!$A$1:$CI$1,0),FALSE)</f>
        <v>56.900800000003073</v>
      </c>
      <c r="D53" s="52">
        <f>VLOOKUP($B53,Shock_dev!$A$1:$CI$300,MATCH(DATE(D$1,1,1),Shock_dev!$A$1:$CI$1,0),FALSE)</f>
        <v>87.339699999982258</v>
      </c>
      <c r="E53" s="52">
        <f>VLOOKUP($B53,Shock_dev!$A$1:$CI$300,MATCH(DATE(E$1,1,1),Shock_dev!$A$1:$CI$1,0),FALSE)</f>
        <v>84.988000000012107</v>
      </c>
      <c r="F53" s="52">
        <f>VLOOKUP($B53,Shock_dev!$A$1:$CI$300,MATCH(DATE(F$1,1,1),Shock_dev!$A$1:$CI$1,0),FALSE)</f>
        <v>55.526100000017323</v>
      </c>
      <c r="G53" s="52">
        <f>VLOOKUP($B53,Shock_dev!$A$1:$CI$300,MATCH(DATE(G$1,1,1),Shock_dev!$A$1:$CI$1,0),FALSE)</f>
        <v>4.7145000000018626</v>
      </c>
      <c r="H53" s="52">
        <f>VLOOKUP($B53,Shock_dev!$A$1:$CI$300,MATCH(DATE(H$1,1,1),Shock_dev!$A$1:$CI$1,0),FALSE)</f>
        <v>-52.634400000009919</v>
      </c>
      <c r="I53" s="52">
        <f>VLOOKUP($B53,Shock_dev!$A$1:$CI$300,MATCH(DATE(I$1,1,1),Shock_dev!$A$1:$CI$1,0),FALSE)</f>
        <v>-113.86129999998957</v>
      </c>
      <c r="J53" s="52">
        <f>VLOOKUP($B53,Shock_dev!$A$1:$CI$300,MATCH(DATE(J$1,1,1),Shock_dev!$A$1:$CI$1,0),FALSE)</f>
        <v>-172.8572999999742</v>
      </c>
      <c r="K53" s="52">
        <f>VLOOKUP($B53,Shock_dev!$A$1:$CI$300,MATCH(DATE(K$1,1,1),Shock_dev!$A$1:$CI$1,0),FALSE)</f>
        <v>-228.9940999999817</v>
      </c>
      <c r="L53" s="52">
        <f>VLOOKUP($B53,Shock_dev!$A$1:$CI$300,MATCH(DATE(L$1,1,1),Shock_dev!$A$1:$CI$1,0),FALSE)</f>
        <v>-276.36370000001625</v>
      </c>
      <c r="M53" s="52">
        <f>VLOOKUP($B53,Shock_dev!$A$1:$CI$300,MATCH(DATE(M$1,1,1),Shock_dev!$A$1:$CI$1,0),FALSE)</f>
        <v>-303.96110000001499</v>
      </c>
      <c r="N53" s="52">
        <f>VLOOKUP($B53,Shock_dev!$A$1:$CI$300,MATCH(DATE(N$1,1,1),Shock_dev!$A$1:$CI$1,0),FALSE)</f>
        <v>-332.79269999999087</v>
      </c>
      <c r="O53" s="52">
        <f>VLOOKUP($B53,Shock_dev!$A$1:$CI$300,MATCH(DATE(O$1,1,1),Shock_dev!$A$1:$CI$1,0),FALSE)</f>
        <v>-360.95100000000093</v>
      </c>
      <c r="P53" s="52">
        <f>VLOOKUP($B53,Shock_dev!$A$1:$CI$300,MATCH(DATE(P$1,1,1),Shock_dev!$A$1:$CI$1,0),FALSE)</f>
        <v>-387.61979999998584</v>
      </c>
      <c r="Q53" s="52">
        <f>VLOOKUP($B53,Shock_dev!$A$1:$CI$300,MATCH(DATE(Q$1,1,1),Shock_dev!$A$1:$CI$1,0),FALSE)</f>
        <v>-409.93799999999464</v>
      </c>
      <c r="R53" s="52">
        <f>VLOOKUP($B53,Shock_dev!$A$1:$CI$300,MATCH(DATE(R$1,1,1),Shock_dev!$A$1:$CI$1,0),FALSE)</f>
        <v>-431.73180000000866</v>
      </c>
      <c r="S53" s="52">
        <f>VLOOKUP($B53,Shock_dev!$A$1:$CI$300,MATCH(DATE(S$1,1,1),Shock_dev!$A$1:$CI$1,0),FALSE)</f>
        <v>-448.24419999998645</v>
      </c>
      <c r="T53" s="52">
        <f>VLOOKUP($B53,Shock_dev!$A$1:$CI$300,MATCH(DATE(T$1,1,1),Shock_dev!$A$1:$CI$1,0),FALSE)</f>
        <v>-461.93919999999343</v>
      </c>
      <c r="U53" s="52">
        <f>VLOOKUP($B53,Shock_dev!$A$1:$CI$300,MATCH(DATE(U$1,1,1),Shock_dev!$A$1:$CI$1,0),FALSE)</f>
        <v>-472.85120000000461</v>
      </c>
      <c r="V53" s="52">
        <f>VLOOKUP($B53,Shock_dev!$A$1:$CI$300,MATCH(DATE(V$1,1,1),Shock_dev!$A$1:$CI$1,0),FALSE)</f>
        <v>-473.88219999999274</v>
      </c>
      <c r="W53" s="52">
        <f>VLOOKUP($B53,Shock_dev!$A$1:$CI$300,MATCH(DATE(W$1,1,1),Shock_dev!$A$1:$CI$1,0),FALSE)</f>
        <v>-477.55189999999129</v>
      </c>
      <c r="X53" s="52">
        <f>VLOOKUP($B53,Shock_dev!$A$1:$CI$300,MATCH(DATE(X$1,1,1),Shock_dev!$A$1:$CI$1,0),FALSE)</f>
        <v>-480.2502000000095</v>
      </c>
      <c r="Y53" s="52">
        <f>VLOOKUP($B53,Shock_dev!$A$1:$CI$300,MATCH(DATE(Y$1,1,1),Shock_dev!$A$1:$CI$1,0),FALSE)</f>
        <v>-476.02509999999893</v>
      </c>
      <c r="Z53" s="52">
        <f>VLOOKUP($B53,Shock_dev!$A$1:$CI$300,MATCH(DATE(Z$1,1,1),Shock_dev!$A$1:$CI$1,0),FALSE)</f>
        <v>-476.53539999999339</v>
      </c>
      <c r="AA53" s="52">
        <f>VLOOKUP($B53,Shock_dev!$A$1:$CI$300,MATCH(DATE(AA$1,1,1),Shock_dev!$A$1:$CI$1,0),FALSE)</f>
        <v>-481.31360000002314</v>
      </c>
      <c r="AB53" s="52">
        <f>VLOOKUP($B53,Shock_dev!$A$1:$CI$300,MATCH(DATE(AB$1,1,1),Shock_dev!$A$1:$CI$1,0),FALSE)</f>
        <v>-488.87779999998747</v>
      </c>
      <c r="AC53" s="52">
        <f>VLOOKUP($B53,Shock_dev!$A$1:$CI$300,MATCH(DATE(AC$1,1,1),Shock_dev!$A$1:$CI$1,0),FALSE)</f>
        <v>-497.8179999999993</v>
      </c>
      <c r="AD53" s="52">
        <f>VLOOKUP($B53,Shock_dev!$A$1:$CI$300,MATCH(DATE(AD$1,1,1),Shock_dev!$A$1:$CI$1,0),FALSE)</f>
        <v>-507.02590000000782</v>
      </c>
      <c r="AE53" s="52">
        <f>VLOOKUP($B53,Shock_dev!$A$1:$CI$300,MATCH(DATE(AE$1,1,1),Shock_dev!$A$1:$CI$1,0),FALSE)</f>
        <v>-515.73619999998482</v>
      </c>
      <c r="AF53" s="52">
        <f>VLOOKUP($B53,Shock_dev!$A$1:$CI$300,MATCH(DATE(AF$1,1,1),Shock_dev!$A$1:$CI$1,0),FALSE)</f>
        <v>-523.48600000000442</v>
      </c>
      <c r="AG53" s="52"/>
      <c r="AH53" s="65">
        <f t="shared" si="1"/>
        <v>57.893820000003323</v>
      </c>
      <c r="AI53" s="65">
        <f t="shared" si="2"/>
        <v>-168.94215999999432</v>
      </c>
      <c r="AJ53" s="65">
        <f t="shared" si="3"/>
        <v>-359.05251999999746</v>
      </c>
      <c r="AK53" s="65">
        <f t="shared" si="4"/>
        <v>-457.7297199999972</v>
      </c>
      <c r="AL53" s="65">
        <f t="shared" si="5"/>
        <v>-478.33524000000324</v>
      </c>
      <c r="AM53" s="65">
        <f t="shared" si="6"/>
        <v>-506.58877999999675</v>
      </c>
      <c r="AN53" s="66"/>
      <c r="AO53" s="65">
        <f t="shared" si="7"/>
        <v>-55.524169999995493</v>
      </c>
      <c r="AP53" s="65">
        <f t="shared" si="8"/>
        <v>-408.39111999999733</v>
      </c>
      <c r="AQ53" s="65">
        <f t="shared" si="9"/>
        <v>-492.46200999999996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471</v>
      </c>
      <c r="C54" s="51">
        <f>VLOOKUP($B54,Shock_dev!$A$1:$CI$300,MATCH(DATE(C$1,1,1),Shock_dev!$A$1:$CI$1,0),FALSE)</f>
        <v>586.09410000000207</v>
      </c>
      <c r="D54" s="52">
        <f>VLOOKUP($B54,Shock_dev!$A$1:$CI$300,MATCH(DATE(D$1,1,1),Shock_dev!$A$1:$CI$1,0),FALSE)</f>
        <v>701.82095000000118</v>
      </c>
      <c r="E54" s="52">
        <f>VLOOKUP($B54,Shock_dev!$A$1:$CI$300,MATCH(DATE(E$1,1,1),Shock_dev!$A$1:$CI$1,0),FALSE)</f>
        <v>723.25316000000021</v>
      </c>
      <c r="F54" s="52">
        <f>VLOOKUP($B54,Shock_dev!$A$1:$CI$300,MATCH(DATE(F$1,1,1),Shock_dev!$A$1:$CI$1,0),FALSE)</f>
        <v>723.69461999999839</v>
      </c>
      <c r="G54" s="52">
        <f>VLOOKUP($B54,Shock_dev!$A$1:$CI$300,MATCH(DATE(G$1,1,1),Shock_dev!$A$1:$CI$1,0),FALSE)</f>
        <v>686.20792000000074</v>
      </c>
      <c r="H54" s="52">
        <f>VLOOKUP($B54,Shock_dev!$A$1:$CI$300,MATCH(DATE(H$1,1,1),Shock_dev!$A$1:$CI$1,0),FALSE)</f>
        <v>694.64840000000186</v>
      </c>
      <c r="I54" s="52">
        <f>VLOOKUP($B54,Shock_dev!$A$1:$CI$300,MATCH(DATE(I$1,1,1),Shock_dev!$A$1:$CI$1,0),FALSE)</f>
        <v>680.08861999999863</v>
      </c>
      <c r="J54" s="52">
        <f>VLOOKUP($B54,Shock_dev!$A$1:$CI$300,MATCH(DATE(J$1,1,1),Shock_dev!$A$1:$CI$1,0),FALSE)</f>
        <v>673.85658000000331</v>
      </c>
      <c r="K54" s="52">
        <f>VLOOKUP($B54,Shock_dev!$A$1:$CI$300,MATCH(DATE(K$1,1,1),Shock_dev!$A$1:$CI$1,0),FALSE)</f>
        <v>652.46554000000106</v>
      </c>
      <c r="L54" s="52">
        <f>VLOOKUP($B54,Shock_dev!$A$1:$CI$300,MATCH(DATE(L$1,1,1),Shock_dev!$A$1:$CI$1,0),FALSE)</f>
        <v>659.96145000000251</v>
      </c>
      <c r="M54" s="52">
        <f>VLOOKUP($B54,Shock_dev!$A$1:$CI$300,MATCH(DATE(M$1,1,1),Shock_dev!$A$1:$CI$1,0),FALSE)</f>
        <v>772.72959999999875</v>
      </c>
      <c r="N54" s="52">
        <f>VLOOKUP($B54,Shock_dev!$A$1:$CI$300,MATCH(DATE(N$1,1,1),Shock_dev!$A$1:$CI$1,0),FALSE)</f>
        <v>770.08074999999735</v>
      </c>
      <c r="O54" s="52">
        <f>VLOOKUP($B54,Shock_dev!$A$1:$CI$300,MATCH(DATE(O$1,1,1),Shock_dev!$A$1:$CI$1,0),FALSE)</f>
        <v>768.05685000000085</v>
      </c>
      <c r="P54" s="52">
        <f>VLOOKUP($B54,Shock_dev!$A$1:$CI$300,MATCH(DATE(P$1,1,1),Shock_dev!$A$1:$CI$1,0),FALSE)</f>
        <v>765.99928</v>
      </c>
      <c r="Q54" s="52">
        <f>VLOOKUP($B54,Shock_dev!$A$1:$CI$300,MATCH(DATE(Q$1,1,1),Shock_dev!$A$1:$CI$1,0),FALSE)</f>
        <v>781.51108000000022</v>
      </c>
      <c r="R54" s="52">
        <f>VLOOKUP($B54,Shock_dev!$A$1:$CI$300,MATCH(DATE(R$1,1,1),Shock_dev!$A$1:$CI$1,0),FALSE)</f>
        <v>766.28031999999803</v>
      </c>
      <c r="S54" s="52">
        <f>VLOOKUP($B54,Shock_dev!$A$1:$CI$300,MATCH(DATE(S$1,1,1),Shock_dev!$A$1:$CI$1,0),FALSE)</f>
        <v>779.14979999999923</v>
      </c>
      <c r="T54" s="52">
        <f>VLOOKUP($B54,Shock_dev!$A$1:$CI$300,MATCH(DATE(T$1,1,1),Shock_dev!$A$1:$CI$1,0),FALSE)</f>
        <v>780.50616000000082</v>
      </c>
      <c r="U54" s="52">
        <f>VLOOKUP($B54,Shock_dev!$A$1:$CI$300,MATCH(DATE(U$1,1,1),Shock_dev!$A$1:$CI$1,0),FALSE)</f>
        <v>780.13244000000122</v>
      </c>
      <c r="V54" s="52">
        <f>VLOOKUP($B54,Shock_dev!$A$1:$CI$300,MATCH(DATE(V$1,1,1),Shock_dev!$A$1:$CI$1,0),FALSE)</f>
        <v>848.47131000000081</v>
      </c>
      <c r="W54" s="52">
        <f>VLOOKUP($B54,Shock_dev!$A$1:$CI$300,MATCH(DATE(W$1,1,1),Shock_dev!$A$1:$CI$1,0),FALSE)</f>
        <v>845.0772799999977</v>
      </c>
      <c r="X54" s="52">
        <f>VLOOKUP($B54,Shock_dev!$A$1:$CI$300,MATCH(DATE(X$1,1,1),Shock_dev!$A$1:$CI$1,0),FALSE)</f>
        <v>861.36145000000033</v>
      </c>
      <c r="Y54" s="52">
        <f>VLOOKUP($B54,Shock_dev!$A$1:$CI$300,MATCH(DATE(Y$1,1,1),Shock_dev!$A$1:$CI$1,0),FALSE)</f>
        <v>953.33244999999806</v>
      </c>
      <c r="Z54" s="52">
        <f>VLOOKUP($B54,Shock_dev!$A$1:$CI$300,MATCH(DATE(Z$1,1,1),Shock_dev!$A$1:$CI$1,0),FALSE)</f>
        <v>968.89660999999978</v>
      </c>
      <c r="AA54" s="52">
        <f>VLOOKUP($B54,Shock_dev!$A$1:$CI$300,MATCH(DATE(AA$1,1,1),Shock_dev!$A$1:$CI$1,0),FALSE)</f>
        <v>970.43152999999802</v>
      </c>
      <c r="AB54" s="52">
        <f>VLOOKUP($B54,Shock_dev!$A$1:$CI$300,MATCH(DATE(AB$1,1,1),Shock_dev!$A$1:$CI$1,0),FALSE)</f>
        <v>969.16633999999976</v>
      </c>
      <c r="AC54" s="52">
        <f>VLOOKUP($B54,Shock_dev!$A$1:$CI$300,MATCH(DATE(AC$1,1,1),Shock_dev!$A$1:$CI$1,0),FALSE)</f>
        <v>967.23536999999851</v>
      </c>
      <c r="AD54" s="52">
        <f>VLOOKUP($B54,Shock_dev!$A$1:$CI$300,MATCH(DATE(AD$1,1,1),Shock_dev!$A$1:$CI$1,0),FALSE)</f>
        <v>965.15048999999999</v>
      </c>
      <c r="AE54" s="52">
        <f>VLOOKUP($B54,Shock_dev!$A$1:$CI$300,MATCH(DATE(AE$1,1,1),Shock_dev!$A$1:$CI$1,0),FALSE)</f>
        <v>963.09146999999939</v>
      </c>
      <c r="AF54" s="52">
        <f>VLOOKUP($B54,Shock_dev!$A$1:$CI$300,MATCH(DATE(AF$1,1,1),Shock_dev!$A$1:$CI$1,0),FALSE)</f>
        <v>961.12337999999727</v>
      </c>
      <c r="AG54" s="52"/>
      <c r="AH54" s="65">
        <f t="shared" si="1"/>
        <v>684.21415000000047</v>
      </c>
      <c r="AI54" s="65">
        <f t="shared" si="2"/>
        <v>672.20411800000147</v>
      </c>
      <c r="AJ54" s="65">
        <f t="shared" si="3"/>
        <v>771.67551199999946</v>
      </c>
      <c r="AK54" s="65">
        <f t="shared" si="4"/>
        <v>790.908006</v>
      </c>
      <c r="AL54" s="65">
        <f t="shared" si="5"/>
        <v>919.8198639999988</v>
      </c>
      <c r="AM54" s="65">
        <f t="shared" si="6"/>
        <v>965.15340999999898</v>
      </c>
      <c r="AN54" s="66"/>
      <c r="AO54" s="65">
        <f t="shared" si="7"/>
        <v>678.20913400000097</v>
      </c>
      <c r="AP54" s="65">
        <f t="shared" si="8"/>
        <v>781.29175899999973</v>
      </c>
      <c r="AQ54" s="65">
        <f t="shared" si="9"/>
        <v>942.48663699999884</v>
      </c>
    </row>
    <row r="55" spans="1:43" x14ac:dyDescent="0.25">
      <c r="A55" s="5" t="str">
        <f>VLOOKUP(LEFT(RIGHT(B55,6),4),List_Sectors!$A$2:$C$30,3,FALSE)</f>
        <v>Papier et carton</v>
      </c>
      <c r="B55" s="37" t="s">
        <v>472</v>
      </c>
      <c r="C55" s="51">
        <f>VLOOKUP($B55,Shock_dev!$A$1:$CI$300,MATCH(DATE(C$1,1,1),Shock_dev!$A$1:$CI$1,0),FALSE)</f>
        <v>33.239480000000185</v>
      </c>
      <c r="D55" s="52">
        <f>VLOOKUP($B55,Shock_dev!$A$1:$CI$300,MATCH(DATE(D$1,1,1),Shock_dev!$A$1:$CI$1,0),FALSE)</f>
        <v>48.310170000000653</v>
      </c>
      <c r="E55" s="52">
        <f>VLOOKUP($B55,Shock_dev!$A$1:$CI$300,MATCH(DATE(E$1,1,1),Shock_dev!$A$1:$CI$1,0),FALSE)</f>
        <v>53.969640000002983</v>
      </c>
      <c r="F55" s="52">
        <f>VLOOKUP($B55,Shock_dev!$A$1:$CI$300,MATCH(DATE(F$1,1,1),Shock_dev!$A$1:$CI$1,0),FALSE)</f>
        <v>53.707760000001144</v>
      </c>
      <c r="G55" s="52">
        <f>VLOOKUP($B55,Shock_dev!$A$1:$CI$300,MATCH(DATE(G$1,1,1),Shock_dev!$A$1:$CI$1,0),FALSE)</f>
        <v>47.733670000001439</v>
      </c>
      <c r="H55" s="52">
        <f>VLOOKUP($B55,Shock_dev!$A$1:$CI$300,MATCH(DATE(H$1,1,1),Shock_dev!$A$1:$CI$1,0),FALSE)</f>
        <v>41.697159999999712</v>
      </c>
      <c r="I55" s="52">
        <f>VLOOKUP($B55,Shock_dev!$A$1:$CI$300,MATCH(DATE(I$1,1,1),Shock_dev!$A$1:$CI$1,0),FALSE)</f>
        <v>33.762389999999868</v>
      </c>
      <c r="J55" s="52">
        <f>VLOOKUP($B55,Shock_dev!$A$1:$CI$300,MATCH(DATE(J$1,1,1),Shock_dev!$A$1:$CI$1,0),FALSE)</f>
        <v>25.931899999999587</v>
      </c>
      <c r="K55" s="52">
        <f>VLOOKUP($B55,Shock_dev!$A$1:$CI$300,MATCH(DATE(K$1,1,1),Shock_dev!$A$1:$CI$1,0),FALSE)</f>
        <v>17.562670000002981</v>
      </c>
      <c r="L55" s="52">
        <f>VLOOKUP($B55,Shock_dev!$A$1:$CI$300,MATCH(DATE(L$1,1,1),Shock_dev!$A$1:$CI$1,0),FALSE)</f>
        <v>11.195019999999204</v>
      </c>
      <c r="M55" s="52">
        <f>VLOOKUP($B55,Shock_dev!$A$1:$CI$300,MATCH(DATE(M$1,1,1),Shock_dev!$A$1:$CI$1,0),FALSE)</f>
        <v>12.032930000001215</v>
      </c>
      <c r="N55" s="52">
        <f>VLOOKUP($B55,Shock_dev!$A$1:$CI$300,MATCH(DATE(N$1,1,1),Shock_dev!$A$1:$CI$1,0),FALSE)</f>
        <v>8.8958300000012969</v>
      </c>
      <c r="O55" s="52">
        <f>VLOOKUP($B55,Shock_dev!$A$1:$CI$300,MATCH(DATE(O$1,1,1),Shock_dev!$A$1:$CI$1,0),FALSE)</f>
        <v>5.4842600000010862</v>
      </c>
      <c r="P55" s="52">
        <f>VLOOKUP($B55,Shock_dev!$A$1:$CI$300,MATCH(DATE(P$1,1,1),Shock_dev!$A$1:$CI$1,0),FALSE)</f>
        <v>2.0406000000002678</v>
      </c>
      <c r="Q55" s="52">
        <f>VLOOKUP($B55,Shock_dev!$A$1:$CI$300,MATCH(DATE(Q$1,1,1),Shock_dev!$A$1:$CI$1,0),FALSE)</f>
        <v>-0.24239999999917927</v>
      </c>
      <c r="R55" s="52">
        <f>VLOOKUP($B55,Shock_dev!$A$1:$CI$300,MATCH(DATE(R$1,1,1),Shock_dev!$A$1:$CI$1,0),FALSE)</f>
        <v>-3.7384299999976065</v>
      </c>
      <c r="S55" s="52">
        <f>VLOOKUP($B55,Shock_dev!$A$1:$CI$300,MATCH(DATE(S$1,1,1),Shock_dev!$A$1:$CI$1,0),FALSE)</f>
        <v>-5.6030399999981455</v>
      </c>
      <c r="T55" s="52">
        <f>VLOOKUP($B55,Shock_dev!$A$1:$CI$300,MATCH(DATE(T$1,1,1),Shock_dev!$A$1:$CI$1,0),FALSE)</f>
        <v>-7.4555000000000291</v>
      </c>
      <c r="U55" s="52">
        <f>VLOOKUP($B55,Shock_dev!$A$1:$CI$300,MATCH(DATE(U$1,1,1),Shock_dev!$A$1:$CI$1,0),FALSE)</f>
        <v>-9.0506599999971513</v>
      </c>
      <c r="V55" s="52">
        <f>VLOOKUP($B55,Shock_dev!$A$1:$CI$300,MATCH(DATE(V$1,1,1),Shock_dev!$A$1:$CI$1,0),FALSE)</f>
        <v>-6.3167599999978847</v>
      </c>
      <c r="W55" s="52">
        <f>VLOOKUP($B55,Shock_dev!$A$1:$CI$300,MATCH(DATE(W$1,1,1),Shock_dev!$A$1:$CI$1,0),FALSE)</f>
        <v>-6.3935300000011921</v>
      </c>
      <c r="X55" s="52">
        <f>VLOOKUP($B55,Shock_dev!$A$1:$CI$300,MATCH(DATE(X$1,1,1),Shock_dev!$A$1:$CI$1,0),FALSE)</f>
        <v>-5.8123999999988882</v>
      </c>
      <c r="Y55" s="52">
        <f>VLOOKUP($B55,Shock_dev!$A$1:$CI$300,MATCH(DATE(Y$1,1,1),Shock_dev!$A$1:$CI$1,0),FALSE)</f>
        <v>-1.0741200000011304</v>
      </c>
      <c r="Z55" s="52">
        <f>VLOOKUP($B55,Shock_dev!$A$1:$CI$300,MATCH(DATE(Z$1,1,1),Shock_dev!$A$1:$CI$1,0),FALSE)</f>
        <v>0.47228999999788357</v>
      </c>
      <c r="AA55" s="52">
        <f>VLOOKUP($B55,Shock_dev!$A$1:$CI$300,MATCH(DATE(AA$1,1,1),Shock_dev!$A$1:$CI$1,0),FALSE)</f>
        <v>0.61269000000174856</v>
      </c>
      <c r="AB55" s="52">
        <f>VLOOKUP($B55,Shock_dev!$A$1:$CI$300,MATCH(DATE(AB$1,1,1),Shock_dev!$A$1:$CI$1,0),FALSE)</f>
        <v>2.4299999997310806E-2</v>
      </c>
      <c r="AC55" s="52">
        <f>VLOOKUP($B55,Shock_dev!$A$1:$CI$300,MATCH(DATE(AC$1,1,1),Shock_dev!$A$1:$CI$1,0),FALSE)</f>
        <v>-0.95674000000144588</v>
      </c>
      <c r="AD55" s="52">
        <f>VLOOKUP($B55,Shock_dev!$A$1:$CI$300,MATCH(DATE(AD$1,1,1),Shock_dev!$A$1:$CI$1,0),FALSE)</f>
        <v>-2.1109199999991688</v>
      </c>
      <c r="AE55" s="52">
        <f>VLOOKUP($B55,Shock_dev!$A$1:$CI$300,MATCH(DATE(AE$1,1,1),Shock_dev!$A$1:$CI$1,0),FALSE)</f>
        <v>-3.287850000000617</v>
      </c>
      <c r="AF55" s="52">
        <f>VLOOKUP($B55,Shock_dev!$A$1:$CI$300,MATCH(DATE(AF$1,1,1),Shock_dev!$A$1:$CI$1,0),FALSE)</f>
        <v>-4.3910000000032596</v>
      </c>
      <c r="AG55" s="52"/>
      <c r="AH55" s="65">
        <f t="shared" si="1"/>
        <v>47.392144000001281</v>
      </c>
      <c r="AI55" s="65">
        <f t="shared" si="2"/>
        <v>26.029828000000272</v>
      </c>
      <c r="AJ55" s="65">
        <f t="shared" si="3"/>
        <v>5.6422440000009377</v>
      </c>
      <c r="AK55" s="65">
        <f t="shared" si="4"/>
        <v>-6.4328779999981638</v>
      </c>
      <c r="AL55" s="65">
        <f t="shared" si="5"/>
        <v>-2.4390140000003155</v>
      </c>
      <c r="AM55" s="65">
        <f t="shared" si="6"/>
        <v>-2.1444420000014359</v>
      </c>
      <c r="AN55" s="66"/>
      <c r="AO55" s="65">
        <f t="shared" si="7"/>
        <v>36.710986000000773</v>
      </c>
      <c r="AP55" s="65">
        <f t="shared" si="8"/>
        <v>-0.39531699999861303</v>
      </c>
      <c r="AQ55" s="65">
        <f t="shared" si="9"/>
        <v>-2.2917280000008757</v>
      </c>
    </row>
    <row r="56" spans="1:43" x14ac:dyDescent="0.25">
      <c r="A56" s="5" t="str">
        <f>VLOOKUP(LEFT(RIGHT(B56,6),4),List_Sectors!$A$2:$C$30,3,FALSE)</f>
        <v>Plastique</v>
      </c>
      <c r="B56" s="37" t="s">
        <v>473</v>
      </c>
      <c r="C56" s="51">
        <f>VLOOKUP($B56,Shock_dev!$A$1:$CI$300,MATCH(DATE(C$1,1,1),Shock_dev!$A$1:$CI$1,0),FALSE)</f>
        <v>181.22599999999875</v>
      </c>
      <c r="D56" s="52">
        <f>VLOOKUP($B56,Shock_dev!$A$1:$CI$300,MATCH(DATE(D$1,1,1),Shock_dev!$A$1:$CI$1,0),FALSE)</f>
        <v>222.99073000000135</v>
      </c>
      <c r="E56" s="52">
        <f>VLOOKUP($B56,Shock_dev!$A$1:$CI$300,MATCH(DATE(E$1,1,1),Shock_dev!$A$1:$CI$1,0),FALSE)</f>
        <v>230.35595000000103</v>
      </c>
      <c r="F56" s="52">
        <f>VLOOKUP($B56,Shock_dev!$A$1:$CI$300,MATCH(DATE(F$1,1,1),Shock_dev!$A$1:$CI$1,0),FALSE)</f>
        <v>225.54220999999961</v>
      </c>
      <c r="G56" s="52">
        <f>VLOOKUP($B56,Shock_dev!$A$1:$CI$300,MATCH(DATE(G$1,1,1),Shock_dev!$A$1:$CI$1,0),FALSE)</f>
        <v>204.76209999999992</v>
      </c>
      <c r="H56" s="52">
        <f>VLOOKUP($B56,Shock_dev!$A$1:$CI$300,MATCH(DATE(H$1,1,1),Shock_dev!$A$1:$CI$1,0),FALSE)</f>
        <v>195.27767999999924</v>
      </c>
      <c r="I56" s="52">
        <f>VLOOKUP($B56,Shock_dev!$A$1:$CI$300,MATCH(DATE(I$1,1,1),Shock_dev!$A$1:$CI$1,0),FALSE)</f>
        <v>177.96342000000004</v>
      </c>
      <c r="J56" s="52">
        <f>VLOOKUP($B56,Shock_dev!$A$1:$CI$300,MATCH(DATE(J$1,1,1),Shock_dev!$A$1:$CI$1,0),FALSE)</f>
        <v>163.05604999999923</v>
      </c>
      <c r="K56" s="52">
        <f>VLOOKUP($B56,Shock_dev!$A$1:$CI$300,MATCH(DATE(K$1,1,1),Shock_dev!$A$1:$CI$1,0),FALSE)</f>
        <v>144.13766999999643</v>
      </c>
      <c r="L56" s="52">
        <f>VLOOKUP($B56,Shock_dev!$A$1:$CI$300,MATCH(DATE(L$1,1,1),Shock_dev!$A$1:$CI$1,0),FALSE)</f>
        <v>135.08172000000195</v>
      </c>
      <c r="M56" s="52">
        <f>VLOOKUP($B56,Shock_dev!$A$1:$CI$300,MATCH(DATE(M$1,1,1),Shock_dev!$A$1:$CI$1,0),FALSE)</f>
        <v>160.42335000000458</v>
      </c>
      <c r="N56" s="52">
        <f>VLOOKUP($B56,Shock_dev!$A$1:$CI$300,MATCH(DATE(N$1,1,1),Shock_dev!$A$1:$CI$1,0),FALSE)</f>
        <v>152.76126999999542</v>
      </c>
      <c r="O56" s="52">
        <f>VLOOKUP($B56,Shock_dev!$A$1:$CI$300,MATCH(DATE(O$1,1,1),Shock_dev!$A$1:$CI$1,0),FALSE)</f>
        <v>145.46790000000328</v>
      </c>
      <c r="P56" s="52">
        <f>VLOOKUP($B56,Shock_dev!$A$1:$CI$300,MATCH(DATE(P$1,1,1),Shock_dev!$A$1:$CI$1,0),FALSE)</f>
        <v>138.5977899999998</v>
      </c>
      <c r="Q56" s="52">
        <f>VLOOKUP($B56,Shock_dev!$A$1:$CI$300,MATCH(DATE(Q$1,1,1),Shock_dev!$A$1:$CI$1,0),FALSE)</f>
        <v>137.79655000000639</v>
      </c>
      <c r="R56" s="52">
        <f>VLOOKUP($B56,Shock_dev!$A$1:$CI$300,MATCH(DATE(R$1,1,1),Shock_dev!$A$1:$CI$1,0),FALSE)</f>
        <v>128.40991000000213</v>
      </c>
      <c r="S56" s="52">
        <f>VLOOKUP($B56,Shock_dev!$A$1:$CI$300,MATCH(DATE(S$1,1,1),Shock_dev!$A$1:$CI$1,0),FALSE)</f>
        <v>128.23108000000502</v>
      </c>
      <c r="T56" s="52">
        <f>VLOOKUP($B56,Shock_dev!$A$1:$CI$300,MATCH(DATE(T$1,1,1),Shock_dev!$A$1:$CI$1,0),FALSE)</f>
        <v>125.51108999999997</v>
      </c>
      <c r="U56" s="52">
        <f>VLOOKUP($B56,Shock_dev!$A$1:$CI$300,MATCH(DATE(U$1,1,1),Shock_dev!$A$1:$CI$1,0),FALSE)</f>
        <v>122.97239999999874</v>
      </c>
      <c r="V56" s="52">
        <f>VLOOKUP($B56,Shock_dev!$A$1:$CI$300,MATCH(DATE(V$1,1,1),Shock_dev!$A$1:$CI$1,0),FALSE)</f>
        <v>142.42181999999593</v>
      </c>
      <c r="W56" s="52">
        <f>VLOOKUP($B56,Shock_dev!$A$1:$CI$300,MATCH(DATE(W$1,1,1),Shock_dev!$A$1:$CI$1,0),FALSE)</f>
        <v>140.93916999999783</v>
      </c>
      <c r="X56" s="52">
        <f>VLOOKUP($B56,Shock_dev!$A$1:$CI$300,MATCH(DATE(X$1,1,1),Shock_dev!$A$1:$CI$1,0),FALSE)</f>
        <v>145.25755000000208</v>
      </c>
      <c r="Y56" s="52">
        <f>VLOOKUP($B56,Shock_dev!$A$1:$CI$300,MATCH(DATE(Y$1,1,1),Shock_dev!$A$1:$CI$1,0),FALSE)</f>
        <v>172.91786000000138</v>
      </c>
      <c r="Z56" s="52">
        <f>VLOOKUP($B56,Shock_dev!$A$1:$CI$300,MATCH(DATE(Z$1,1,1),Shock_dev!$A$1:$CI$1,0),FALSE)</f>
        <v>177.84969000000274</v>
      </c>
      <c r="AA56" s="52">
        <f>VLOOKUP($B56,Shock_dev!$A$1:$CI$300,MATCH(DATE(AA$1,1,1),Shock_dev!$A$1:$CI$1,0),FALSE)</f>
        <v>177.7948400000023</v>
      </c>
      <c r="AB56" s="52">
        <f>VLOOKUP($B56,Shock_dev!$A$1:$CI$300,MATCH(DATE(AB$1,1,1),Shock_dev!$A$1:$CI$1,0),FALSE)</f>
        <v>176.29270000000542</v>
      </c>
      <c r="AC56" s="52">
        <f>VLOOKUP($B56,Shock_dev!$A$1:$CI$300,MATCH(DATE(AC$1,1,1),Shock_dev!$A$1:$CI$1,0),FALSE)</f>
        <v>174.24706000000151</v>
      </c>
      <c r="AD56" s="52">
        <f>VLOOKUP($B56,Shock_dev!$A$1:$CI$300,MATCH(DATE(AD$1,1,1),Shock_dev!$A$1:$CI$1,0),FALSE)</f>
        <v>172.03358000000298</v>
      </c>
      <c r="AE56" s="52">
        <f>VLOOKUP($B56,Shock_dev!$A$1:$CI$300,MATCH(DATE(AE$1,1,1),Shock_dev!$A$1:$CI$1,0),FALSE)</f>
        <v>169.87043999999878</v>
      </c>
      <c r="AF56" s="52">
        <f>VLOOKUP($B56,Shock_dev!$A$1:$CI$300,MATCH(DATE(AF$1,1,1),Shock_dev!$A$1:$CI$1,0),FALSE)</f>
        <v>167.88790999999765</v>
      </c>
      <c r="AG56" s="52"/>
      <c r="AH56" s="65">
        <f t="shared" si="1"/>
        <v>212.97539800000013</v>
      </c>
      <c r="AI56" s="65">
        <f t="shared" si="2"/>
        <v>163.10330799999937</v>
      </c>
      <c r="AJ56" s="65">
        <f t="shared" si="3"/>
        <v>147.00937200000189</v>
      </c>
      <c r="AK56" s="65">
        <f t="shared" si="4"/>
        <v>129.50926000000035</v>
      </c>
      <c r="AL56" s="65">
        <f t="shared" si="5"/>
        <v>162.95182200000127</v>
      </c>
      <c r="AM56" s="65">
        <f t="shared" si="6"/>
        <v>172.06633800000128</v>
      </c>
      <c r="AN56" s="66"/>
      <c r="AO56" s="65">
        <f t="shared" si="7"/>
        <v>188.03935299999975</v>
      </c>
      <c r="AP56" s="65">
        <f t="shared" si="8"/>
        <v>138.25931600000112</v>
      </c>
      <c r="AQ56" s="65">
        <f t="shared" si="9"/>
        <v>167.50908000000129</v>
      </c>
    </row>
    <row r="57" spans="1:43" x14ac:dyDescent="0.25">
      <c r="A57" s="5" t="str">
        <f>VLOOKUP(LEFT(RIGHT(B57,6),4),List_Sectors!$A$2:$C$30,3,FALSE)</f>
        <v>Métallurgie</v>
      </c>
      <c r="B57" s="37" t="s">
        <v>474</v>
      </c>
      <c r="C57" s="51">
        <f>VLOOKUP($B57,Shock_dev!$A$1:$CI$300,MATCH(DATE(C$1,1,1),Shock_dev!$A$1:$CI$1,0),FALSE)</f>
        <v>782.15585999999894</v>
      </c>
      <c r="D57" s="52">
        <f>VLOOKUP($B57,Shock_dev!$A$1:$CI$300,MATCH(DATE(D$1,1,1),Shock_dev!$A$1:$CI$1,0),FALSE)</f>
        <v>948.35923999999068</v>
      </c>
      <c r="E57" s="52">
        <f>VLOOKUP($B57,Shock_dev!$A$1:$CI$300,MATCH(DATE(E$1,1,1),Shock_dev!$A$1:$CI$1,0),FALSE)</f>
        <v>971.92558999999892</v>
      </c>
      <c r="F57" s="52">
        <f>VLOOKUP($B57,Shock_dev!$A$1:$CI$300,MATCH(DATE(F$1,1,1),Shock_dev!$A$1:$CI$1,0),FALSE)</f>
        <v>954.18337000001338</v>
      </c>
      <c r="G57" s="52">
        <f>VLOOKUP($B57,Shock_dev!$A$1:$CI$300,MATCH(DATE(G$1,1,1),Shock_dev!$A$1:$CI$1,0),FALSE)</f>
        <v>877.23407000000589</v>
      </c>
      <c r="H57" s="52">
        <f>VLOOKUP($B57,Shock_dev!$A$1:$CI$300,MATCH(DATE(H$1,1,1),Shock_dev!$A$1:$CI$1,0),FALSE)</f>
        <v>856.16225999999733</v>
      </c>
      <c r="I57" s="52">
        <f>VLOOKUP($B57,Shock_dev!$A$1:$CI$300,MATCH(DATE(I$1,1,1),Shock_dev!$A$1:$CI$1,0),FALSE)</f>
        <v>803.90636000000814</v>
      </c>
      <c r="J57" s="52">
        <f>VLOOKUP($B57,Shock_dev!$A$1:$CI$300,MATCH(DATE(J$1,1,1),Shock_dev!$A$1:$CI$1,0),FALSE)</f>
        <v>763.0622000000003</v>
      </c>
      <c r="K57" s="52">
        <f>VLOOKUP($B57,Shock_dev!$A$1:$CI$300,MATCH(DATE(K$1,1,1),Shock_dev!$A$1:$CI$1,0),FALSE)</f>
        <v>704.20682999999553</v>
      </c>
      <c r="L57" s="52">
        <f>VLOOKUP($B57,Shock_dev!$A$1:$CI$300,MATCH(DATE(L$1,1,1),Shock_dev!$A$1:$CI$1,0),FALSE)</f>
        <v>686.73384000000078</v>
      </c>
      <c r="M57" s="52">
        <f>VLOOKUP($B57,Shock_dev!$A$1:$CI$300,MATCH(DATE(M$1,1,1),Shock_dev!$A$1:$CI$1,0),FALSE)</f>
        <v>814.50454999999783</v>
      </c>
      <c r="N57" s="52">
        <f>VLOOKUP($B57,Shock_dev!$A$1:$CI$300,MATCH(DATE(N$1,1,1),Shock_dev!$A$1:$CI$1,0),FALSE)</f>
        <v>794.33021000000008</v>
      </c>
      <c r="O57" s="52">
        <f>VLOOKUP($B57,Shock_dev!$A$1:$CI$300,MATCH(DATE(O$1,1,1),Shock_dev!$A$1:$CI$1,0),FALSE)</f>
        <v>774.90490000000864</v>
      </c>
      <c r="P57" s="52">
        <f>VLOOKUP($B57,Shock_dev!$A$1:$CI$300,MATCH(DATE(P$1,1,1),Shock_dev!$A$1:$CI$1,0),FALSE)</f>
        <v>756.92830000001413</v>
      </c>
      <c r="Q57" s="52">
        <f>VLOOKUP($B57,Shock_dev!$A$1:$CI$300,MATCH(DATE(Q$1,1,1),Shock_dev!$A$1:$CI$1,0),FALSE)</f>
        <v>764.39930000000459</v>
      </c>
      <c r="R57" s="52">
        <f>VLOOKUP($B57,Shock_dev!$A$1:$CI$300,MATCH(DATE(R$1,1,1),Shock_dev!$A$1:$CI$1,0),FALSE)</f>
        <v>733.34509999999136</v>
      </c>
      <c r="S57" s="52">
        <f>VLOOKUP($B57,Shock_dev!$A$1:$CI$300,MATCH(DATE(S$1,1,1),Shock_dev!$A$1:$CI$1,0),FALSE)</f>
        <v>741.23799999999756</v>
      </c>
      <c r="T57" s="52">
        <f>VLOOKUP($B57,Shock_dev!$A$1:$CI$300,MATCH(DATE(T$1,1,1),Shock_dev!$A$1:$CI$1,0),FALSE)</f>
        <v>736.4030000000057</v>
      </c>
      <c r="U57" s="52">
        <f>VLOOKUP($B57,Shock_dev!$A$1:$CI$300,MATCH(DATE(U$1,1,1),Shock_dev!$A$1:$CI$1,0),FALSE)</f>
        <v>730.97520000000077</v>
      </c>
      <c r="V57" s="52">
        <f>VLOOKUP($B57,Shock_dev!$A$1:$CI$300,MATCH(DATE(V$1,1,1),Shock_dev!$A$1:$CI$1,0),FALSE)</f>
        <v>818.95569999999134</v>
      </c>
      <c r="W57" s="52">
        <f>VLOOKUP($B57,Shock_dev!$A$1:$CI$300,MATCH(DATE(W$1,1,1),Shock_dev!$A$1:$CI$1,0),FALSE)</f>
        <v>813.97490000000107</v>
      </c>
      <c r="X57" s="52">
        <f>VLOOKUP($B57,Shock_dev!$A$1:$CI$300,MATCH(DATE(X$1,1,1),Shock_dev!$A$1:$CI$1,0),FALSE)</f>
        <v>834.20139999999083</v>
      </c>
      <c r="Y57" s="52">
        <f>VLOOKUP($B57,Shock_dev!$A$1:$CI$300,MATCH(DATE(Y$1,1,1),Shock_dev!$A$1:$CI$1,0),FALSE)</f>
        <v>955.55139999999665</v>
      </c>
      <c r="Z57" s="52">
        <f>VLOOKUP($B57,Shock_dev!$A$1:$CI$300,MATCH(DATE(Z$1,1,1),Shock_dev!$A$1:$CI$1,0),FALSE)</f>
        <v>976.73040000000037</v>
      </c>
      <c r="AA57" s="52">
        <f>VLOOKUP($B57,Shock_dev!$A$1:$CI$300,MATCH(DATE(AA$1,1,1),Shock_dev!$A$1:$CI$1,0),FALSE)</f>
        <v>977.03810000000522</v>
      </c>
      <c r="AB57" s="52">
        <f>VLOOKUP($B57,Shock_dev!$A$1:$CI$300,MATCH(DATE(AB$1,1,1),Shock_dev!$A$1:$CI$1,0),FALSE)</f>
        <v>972.29259999998612</v>
      </c>
      <c r="AC57" s="52">
        <f>VLOOKUP($B57,Shock_dev!$A$1:$CI$300,MATCH(DATE(AC$1,1,1),Shock_dev!$A$1:$CI$1,0),FALSE)</f>
        <v>966.07369999999355</v>
      </c>
      <c r="AD57" s="52">
        <f>VLOOKUP($B57,Shock_dev!$A$1:$CI$300,MATCH(DATE(AD$1,1,1),Shock_dev!$A$1:$CI$1,0),FALSE)</f>
        <v>959.54869999999937</v>
      </c>
      <c r="AE57" s="52">
        <f>VLOOKUP($B57,Shock_dev!$A$1:$CI$300,MATCH(DATE(AE$1,1,1),Shock_dev!$A$1:$CI$1,0),FALSE)</f>
        <v>953.28189999998722</v>
      </c>
      <c r="AF57" s="52">
        <f>VLOOKUP($B57,Shock_dev!$A$1:$CI$300,MATCH(DATE(AF$1,1,1),Shock_dev!$A$1:$CI$1,0),FALSE)</f>
        <v>947.57189999999537</v>
      </c>
      <c r="AG57" s="52"/>
      <c r="AH57" s="65">
        <f t="shared" si="1"/>
        <v>906.77162600000156</v>
      </c>
      <c r="AI57" s="65">
        <f t="shared" si="2"/>
        <v>762.81429800000046</v>
      </c>
      <c r="AJ57" s="65">
        <f t="shared" si="3"/>
        <v>781.01345200000503</v>
      </c>
      <c r="AK57" s="65">
        <f t="shared" si="4"/>
        <v>752.18339999999739</v>
      </c>
      <c r="AL57" s="65">
        <f t="shared" si="5"/>
        <v>911.49923999999885</v>
      </c>
      <c r="AM57" s="65">
        <f t="shared" si="6"/>
        <v>959.75375999999233</v>
      </c>
      <c r="AN57" s="66"/>
      <c r="AO57" s="65">
        <f t="shared" si="7"/>
        <v>834.79296200000101</v>
      </c>
      <c r="AP57" s="65">
        <f t="shared" si="8"/>
        <v>766.59842600000115</v>
      </c>
      <c r="AQ57" s="65">
        <f t="shared" si="9"/>
        <v>935.62649999999553</v>
      </c>
    </row>
    <row r="58" spans="1:43" x14ac:dyDescent="0.25">
      <c r="A58" s="5" t="str">
        <f>VLOOKUP(LEFT(RIGHT(B58,6),4),List_Sectors!$A$2:$C$30,3,FALSE)</f>
        <v>Autres fabrications</v>
      </c>
      <c r="B58" s="37" t="s">
        <v>475</v>
      </c>
      <c r="C58" s="51">
        <f>VLOOKUP($B58,Shock_dev!$A$1:$CI$300,MATCH(DATE(C$1,1,1),Shock_dev!$A$1:$CI$1,0),FALSE)</f>
        <v>531.87329999997746</v>
      </c>
      <c r="D58" s="52">
        <f>VLOOKUP($B58,Shock_dev!$A$1:$CI$300,MATCH(DATE(D$1,1,1),Shock_dev!$A$1:$CI$1,0),FALSE)</f>
        <v>855.90349999995669</v>
      </c>
      <c r="E58" s="52">
        <f>VLOOKUP($B58,Shock_dev!$A$1:$CI$300,MATCH(DATE(E$1,1,1),Shock_dev!$A$1:$CI$1,0),FALSE)</f>
        <v>1023.7693999999901</v>
      </c>
      <c r="F58" s="52">
        <f>VLOOKUP($B58,Shock_dev!$A$1:$CI$300,MATCH(DATE(F$1,1,1),Shock_dev!$A$1:$CI$1,0),FALSE)</f>
        <v>1065.9020000000019</v>
      </c>
      <c r="G58" s="52">
        <f>VLOOKUP($B58,Shock_dev!$A$1:$CI$300,MATCH(DATE(G$1,1,1),Shock_dev!$A$1:$CI$1,0),FALSE)</f>
        <v>988.03539999999339</v>
      </c>
      <c r="H58" s="52">
        <f>VLOOKUP($B58,Shock_dev!$A$1:$CI$300,MATCH(DATE(H$1,1,1),Shock_dev!$A$1:$CI$1,0),FALSE)</f>
        <v>884.72219999996014</v>
      </c>
      <c r="I58" s="52">
        <f>VLOOKUP($B58,Shock_dev!$A$1:$CI$300,MATCH(DATE(I$1,1,1),Shock_dev!$A$1:$CI$1,0),FALSE)</f>
        <v>741.74760000000242</v>
      </c>
      <c r="J58" s="52">
        <f>VLOOKUP($B58,Shock_dev!$A$1:$CI$300,MATCH(DATE(J$1,1,1),Shock_dev!$A$1:$CI$1,0),FALSE)</f>
        <v>593.68199999997159</v>
      </c>
      <c r="K58" s="52">
        <f>VLOOKUP($B58,Shock_dev!$A$1:$CI$300,MATCH(DATE(K$1,1,1),Shock_dev!$A$1:$CI$1,0),FALSE)</f>
        <v>434.32369999994989</v>
      </c>
      <c r="L58" s="52">
        <f>VLOOKUP($B58,Shock_dev!$A$1:$CI$300,MATCH(DATE(L$1,1,1),Shock_dev!$A$1:$CI$1,0),FALSE)</f>
        <v>304.38760000001639</v>
      </c>
      <c r="M58" s="52">
        <f>VLOOKUP($B58,Shock_dev!$A$1:$CI$300,MATCH(DATE(M$1,1,1),Shock_dev!$A$1:$CI$1,0),FALSE)</f>
        <v>295.68300000001909</v>
      </c>
      <c r="N58" s="52">
        <f>VLOOKUP($B58,Shock_dev!$A$1:$CI$300,MATCH(DATE(N$1,1,1),Shock_dev!$A$1:$CI$1,0),FALSE)</f>
        <v>241.59869999997318</v>
      </c>
      <c r="O58" s="52">
        <f>VLOOKUP($B58,Shock_dev!$A$1:$CI$300,MATCH(DATE(O$1,1,1),Shock_dev!$A$1:$CI$1,0),FALSE)</f>
        <v>180.33749999996508</v>
      </c>
      <c r="P58" s="52">
        <f>VLOOKUP($B58,Shock_dev!$A$1:$CI$300,MATCH(DATE(P$1,1,1),Shock_dev!$A$1:$CI$1,0),FALSE)</f>
        <v>114.03289999999106</v>
      </c>
      <c r="Q58" s="52">
        <f>VLOOKUP($B58,Shock_dev!$A$1:$CI$300,MATCH(DATE(Q$1,1,1),Shock_dev!$A$1:$CI$1,0),FALSE)</f>
        <v>63.452199999999721</v>
      </c>
      <c r="R58" s="52">
        <f>VLOOKUP($B58,Shock_dev!$A$1:$CI$300,MATCH(DATE(R$1,1,1),Shock_dev!$A$1:$CI$1,0),FALSE)</f>
        <v>-5.8380999999935739</v>
      </c>
      <c r="S58" s="52">
        <f>VLOOKUP($B58,Shock_dev!$A$1:$CI$300,MATCH(DATE(S$1,1,1),Shock_dev!$A$1:$CI$1,0),FALSE)</f>
        <v>-51.485300000000279</v>
      </c>
      <c r="T58" s="52">
        <f>VLOOKUP($B58,Shock_dev!$A$1:$CI$300,MATCH(DATE(T$1,1,1),Shock_dev!$A$1:$CI$1,0),FALSE)</f>
        <v>-94.866299999994226</v>
      </c>
      <c r="U58" s="52">
        <f>VLOOKUP($B58,Shock_dev!$A$1:$CI$300,MATCH(DATE(U$1,1,1),Shock_dev!$A$1:$CI$1,0),FALSE)</f>
        <v>-133.32529999996768</v>
      </c>
      <c r="V58" s="52">
        <f>VLOOKUP($B58,Shock_dev!$A$1:$CI$300,MATCH(DATE(V$1,1,1),Shock_dev!$A$1:$CI$1,0),FALSE)</f>
        <v>-100.3350999999675</v>
      </c>
      <c r="W58" s="52">
        <f>VLOOKUP($B58,Shock_dev!$A$1:$CI$300,MATCH(DATE(W$1,1,1),Shock_dev!$A$1:$CI$1,0),FALSE)</f>
        <v>-102.63429999997607</v>
      </c>
      <c r="X58" s="52">
        <f>VLOOKUP($B58,Shock_dev!$A$1:$CI$300,MATCH(DATE(X$1,1,1),Shock_dev!$A$1:$CI$1,0),FALSE)</f>
        <v>-96.584900000016205</v>
      </c>
      <c r="Y58" s="52">
        <f>VLOOKUP($B58,Shock_dev!$A$1:$CI$300,MATCH(DATE(Y$1,1,1),Shock_dev!$A$1:$CI$1,0),FALSE)</f>
        <v>-27.205300000030547</v>
      </c>
      <c r="Z58" s="52">
        <f>VLOOKUP($B58,Shock_dev!$A$1:$CI$300,MATCH(DATE(Z$1,1,1),Shock_dev!$A$1:$CI$1,0),FALSE)</f>
        <v>2.0881000000517815</v>
      </c>
      <c r="AA58" s="52">
        <f>VLOOKUP($B58,Shock_dev!$A$1:$CI$300,MATCH(DATE(AA$1,1,1),Shock_dev!$A$1:$CI$1,0),FALSE)</f>
        <v>7.5277999999234453</v>
      </c>
      <c r="AB58" s="52">
        <f>VLOOKUP($B58,Shock_dev!$A$1:$CI$300,MATCH(DATE(AB$1,1,1),Shock_dev!$A$1:$CI$1,0),FALSE)</f>
        <v>-2.8900999999605119</v>
      </c>
      <c r="AC58" s="52">
        <f>VLOOKUP($B58,Shock_dev!$A$1:$CI$300,MATCH(DATE(AC$1,1,1),Shock_dev!$A$1:$CI$1,0),FALSE)</f>
        <v>-23.07730000000447</v>
      </c>
      <c r="AD58" s="52">
        <f>VLOOKUP($B58,Shock_dev!$A$1:$CI$300,MATCH(DATE(AD$1,1,1),Shock_dev!$A$1:$CI$1,0),FALSE)</f>
        <v>-48.195900000049733</v>
      </c>
      <c r="AE58" s="52">
        <f>VLOOKUP($B58,Shock_dev!$A$1:$CI$300,MATCH(DATE(AE$1,1,1),Shock_dev!$A$1:$CI$1,0),FALSE)</f>
        <v>-74.731399999931455</v>
      </c>
      <c r="AF58" s="52">
        <f>VLOOKUP($B58,Shock_dev!$A$1:$CI$300,MATCH(DATE(AF$1,1,1),Shock_dev!$A$1:$CI$1,0),FALSE)</f>
        <v>-100.37099999992643</v>
      </c>
      <c r="AG58" s="52"/>
      <c r="AH58" s="65">
        <f t="shared" si="1"/>
        <v>893.09671999998386</v>
      </c>
      <c r="AI58" s="65">
        <f t="shared" si="2"/>
        <v>591.77261999998007</v>
      </c>
      <c r="AJ58" s="65">
        <f t="shared" si="3"/>
        <v>179.02085999998963</v>
      </c>
      <c r="AK58" s="65">
        <f t="shared" si="4"/>
        <v>-77.170019999984646</v>
      </c>
      <c r="AL58" s="65">
        <f t="shared" si="5"/>
        <v>-43.36172000000952</v>
      </c>
      <c r="AM58" s="65">
        <f t="shared" si="6"/>
        <v>-49.853139999974516</v>
      </c>
      <c r="AN58" s="66"/>
      <c r="AO58" s="65">
        <f t="shared" si="7"/>
        <v>742.43466999998191</v>
      </c>
      <c r="AP58" s="65">
        <f t="shared" si="8"/>
        <v>50.925420000002489</v>
      </c>
      <c r="AQ58" s="65">
        <f t="shared" si="9"/>
        <v>-46.607429999992021</v>
      </c>
    </row>
    <row r="59" spans="1:43" x14ac:dyDescent="0.25">
      <c r="A59" s="5" t="str">
        <f>VLOOKUP(LEFT(RIGHT(B59,6),4),List_Sectors!$A$2:$C$30,3,FALSE)</f>
        <v>Immobilier</v>
      </c>
      <c r="B59" s="37" t="s">
        <v>476</v>
      </c>
      <c r="C59" s="51">
        <f>VLOOKUP($B59,Shock_dev!$A$1:$CI$300,MATCH(DATE(C$1,1,1),Shock_dev!$A$1:$CI$1,0),FALSE)</f>
        <v>376.1368000000075</v>
      </c>
      <c r="D59" s="52">
        <f>VLOOKUP($B59,Shock_dev!$A$1:$CI$300,MATCH(DATE(D$1,1,1),Shock_dev!$A$1:$CI$1,0),FALSE)</f>
        <v>651.95829999999842</v>
      </c>
      <c r="E59" s="52">
        <f>VLOOKUP($B59,Shock_dev!$A$1:$CI$300,MATCH(DATE(E$1,1,1),Shock_dev!$A$1:$CI$1,0),FALSE)</f>
        <v>797.70740000001388</v>
      </c>
      <c r="F59" s="52">
        <f>VLOOKUP($B59,Shock_dev!$A$1:$CI$300,MATCH(DATE(F$1,1,1),Shock_dev!$A$1:$CI$1,0),FALSE)</f>
        <v>854.45350000000326</v>
      </c>
      <c r="G59" s="52">
        <f>VLOOKUP($B59,Shock_dev!$A$1:$CI$300,MATCH(DATE(G$1,1,1),Shock_dev!$A$1:$CI$1,0),FALSE)</f>
        <v>841.90670000002137</v>
      </c>
      <c r="H59" s="52">
        <f>VLOOKUP($B59,Shock_dev!$A$1:$CI$300,MATCH(DATE(H$1,1,1),Shock_dev!$A$1:$CI$1,0),FALSE)</f>
        <v>829.42000000001281</v>
      </c>
      <c r="I59" s="52">
        <f>VLOOKUP($B59,Shock_dev!$A$1:$CI$300,MATCH(DATE(I$1,1,1),Shock_dev!$A$1:$CI$1,0),FALSE)</f>
        <v>810.9826999999932</v>
      </c>
      <c r="J59" s="52">
        <f>VLOOKUP($B59,Shock_dev!$A$1:$CI$300,MATCH(DATE(J$1,1,1),Shock_dev!$A$1:$CI$1,0),FALSE)</f>
        <v>801.31809999997495</v>
      </c>
      <c r="K59" s="52">
        <f>VLOOKUP($B59,Shock_dev!$A$1:$CI$300,MATCH(DATE(K$1,1,1),Shock_dev!$A$1:$CI$1,0),FALSE)</f>
        <v>791.18659999995725</v>
      </c>
      <c r="L59" s="52">
        <f>VLOOKUP($B59,Shock_dev!$A$1:$CI$300,MATCH(DATE(L$1,1,1),Shock_dev!$A$1:$CI$1,0),FALSE)</f>
        <v>801.87609999999404</v>
      </c>
      <c r="M59" s="52">
        <f>VLOOKUP($B59,Shock_dev!$A$1:$CI$300,MATCH(DATE(M$1,1,1),Shock_dev!$A$1:$CI$1,0),FALSE)</f>
        <v>895.80290000000969</v>
      </c>
      <c r="N59" s="52">
        <f>VLOOKUP($B59,Shock_dev!$A$1:$CI$300,MATCH(DATE(N$1,1,1),Shock_dev!$A$1:$CI$1,0),FALSE)</f>
        <v>959.29469999996945</v>
      </c>
      <c r="O59" s="52">
        <f>VLOOKUP($B59,Shock_dev!$A$1:$CI$300,MATCH(DATE(O$1,1,1),Shock_dev!$A$1:$CI$1,0),FALSE)</f>
        <v>1001.8812000000034</v>
      </c>
      <c r="P59" s="52">
        <f>VLOOKUP($B59,Shock_dev!$A$1:$CI$300,MATCH(DATE(P$1,1,1),Shock_dev!$A$1:$CI$1,0),FALSE)</f>
        <v>1030.1843000000226</v>
      </c>
      <c r="Q59" s="52">
        <f>VLOOKUP($B59,Shock_dev!$A$1:$CI$300,MATCH(DATE(Q$1,1,1),Shock_dev!$A$1:$CI$1,0),FALSE)</f>
        <v>1060.5860000000102</v>
      </c>
      <c r="R59" s="52">
        <f>VLOOKUP($B59,Shock_dev!$A$1:$CI$300,MATCH(DATE(R$1,1,1),Shock_dev!$A$1:$CI$1,0),FALSE)</f>
        <v>1070.7620999999926</v>
      </c>
      <c r="S59" s="52">
        <f>VLOOKUP($B59,Shock_dev!$A$1:$CI$300,MATCH(DATE(S$1,1,1),Shock_dev!$A$1:$CI$1,0),FALSE)</f>
        <v>1087.063300000038</v>
      </c>
      <c r="T59" s="52">
        <f>VLOOKUP($B59,Shock_dev!$A$1:$CI$300,MATCH(DATE(T$1,1,1),Shock_dev!$A$1:$CI$1,0),FALSE)</f>
        <v>1098.3368999999948</v>
      </c>
      <c r="U59" s="52">
        <f>VLOOKUP($B59,Shock_dev!$A$1:$CI$300,MATCH(DATE(U$1,1,1),Shock_dev!$A$1:$CI$1,0),FALSE)</f>
        <v>1104.1622999999672</v>
      </c>
      <c r="V59" s="52">
        <f>VLOOKUP($B59,Shock_dev!$A$1:$CI$300,MATCH(DATE(V$1,1,1),Shock_dev!$A$1:$CI$1,0),FALSE)</f>
        <v>1151.2005999999819</v>
      </c>
      <c r="W59" s="52">
        <f>VLOOKUP($B59,Shock_dev!$A$1:$CI$300,MATCH(DATE(W$1,1,1),Shock_dev!$A$1:$CI$1,0),FALSE)</f>
        <v>1170.9361999999965</v>
      </c>
      <c r="X59" s="52">
        <f>VLOOKUP($B59,Shock_dev!$A$1:$CI$300,MATCH(DATE(X$1,1,1),Shock_dev!$A$1:$CI$1,0),FALSE)</f>
        <v>1185.3033999999752</v>
      </c>
      <c r="Y59" s="52">
        <f>VLOOKUP($B59,Shock_dev!$A$1:$CI$300,MATCH(DATE(Y$1,1,1),Shock_dev!$A$1:$CI$1,0),FALSE)</f>
        <v>1242.4033000000054</v>
      </c>
      <c r="Z59" s="52">
        <f>VLOOKUP($B59,Shock_dev!$A$1:$CI$300,MATCH(DATE(Z$1,1,1),Shock_dev!$A$1:$CI$1,0),FALSE)</f>
        <v>1273.0634000000427</v>
      </c>
      <c r="AA59" s="52">
        <f>VLOOKUP($B59,Shock_dev!$A$1:$CI$300,MATCH(DATE(AA$1,1,1),Shock_dev!$A$1:$CI$1,0),FALSE)</f>
        <v>1278.9467999999761</v>
      </c>
      <c r="AB59" s="52">
        <f>VLOOKUP($B59,Shock_dev!$A$1:$CI$300,MATCH(DATE(AB$1,1,1),Shock_dev!$A$1:$CI$1,0),FALSE)</f>
        <v>1269.3794999999809</v>
      </c>
      <c r="AC59" s="52">
        <f>VLOOKUP($B59,Shock_dev!$A$1:$CI$300,MATCH(DATE(AC$1,1,1),Shock_dev!$A$1:$CI$1,0),FALSE)</f>
        <v>1251.3092000000179</v>
      </c>
      <c r="AD59" s="52">
        <f>VLOOKUP($B59,Shock_dev!$A$1:$CI$300,MATCH(DATE(AD$1,1,1),Shock_dev!$A$1:$CI$1,0),FALSE)</f>
        <v>1229.001900000032</v>
      </c>
      <c r="AE59" s="52">
        <f>VLOOKUP($B59,Shock_dev!$A$1:$CI$300,MATCH(DATE(AE$1,1,1),Shock_dev!$A$1:$CI$1,0),FALSE)</f>
        <v>1204.7970000000205</v>
      </c>
      <c r="AF59" s="52">
        <f>VLOOKUP($B59,Shock_dev!$A$1:$CI$300,MATCH(DATE(AF$1,1,1),Shock_dev!$A$1:$CI$1,0),FALSE)</f>
        <v>1179.7910999999731</v>
      </c>
      <c r="AG59" s="52"/>
      <c r="AH59" s="65">
        <f t="shared" si="1"/>
        <v>704.43254000000888</v>
      </c>
      <c r="AI59" s="65">
        <f t="shared" si="2"/>
        <v>806.95669999998643</v>
      </c>
      <c r="AJ59" s="65">
        <f t="shared" si="3"/>
        <v>989.54982000000314</v>
      </c>
      <c r="AK59" s="65">
        <f t="shared" si="4"/>
        <v>1102.305039999995</v>
      </c>
      <c r="AL59" s="65">
        <f t="shared" si="5"/>
        <v>1230.1306199999992</v>
      </c>
      <c r="AM59" s="65">
        <f t="shared" si="6"/>
        <v>1226.855740000005</v>
      </c>
      <c r="AN59" s="66"/>
      <c r="AO59" s="65">
        <f t="shared" si="7"/>
        <v>755.69461999999771</v>
      </c>
      <c r="AP59" s="65">
        <f t="shared" si="8"/>
        <v>1045.927429999999</v>
      </c>
      <c r="AQ59" s="65">
        <f t="shared" si="9"/>
        <v>1228.4931800000022</v>
      </c>
    </row>
    <row r="60" spans="1:43" x14ac:dyDescent="0.25">
      <c r="A60" s="5" t="str">
        <f>VLOOKUP(LEFT(RIGHT(B60,6),4),List_Sectors!$A$2:$C$30,3,FALSE)</f>
        <v>Route</v>
      </c>
      <c r="B60" s="37" t="s">
        <v>477</v>
      </c>
      <c r="C60" s="51">
        <f>VLOOKUP($B60,Shock_dev!$A$1:$CI$300,MATCH(DATE(C$1,1,1),Shock_dev!$A$1:$CI$1,0),FALSE)</f>
        <v>6546.0094800000006</v>
      </c>
      <c r="D60" s="52">
        <f>VLOOKUP($B60,Shock_dev!$A$1:$CI$300,MATCH(DATE(D$1,1,1),Shock_dev!$A$1:$CI$1,0),FALSE)</f>
        <v>6741.1985200000017</v>
      </c>
      <c r="E60" s="52">
        <f>VLOOKUP($B60,Shock_dev!$A$1:$CI$300,MATCH(DATE(E$1,1,1),Shock_dev!$A$1:$CI$1,0),FALSE)</f>
        <v>6779.0227500000001</v>
      </c>
      <c r="F60" s="52">
        <f>VLOOKUP($B60,Shock_dev!$A$1:$CI$300,MATCH(DATE(F$1,1,1),Shock_dev!$A$1:$CI$1,0),FALSE)</f>
        <v>6786.6260599999987</v>
      </c>
      <c r="G60" s="52">
        <f>VLOOKUP($B60,Shock_dev!$A$1:$CI$300,MATCH(DATE(G$1,1,1),Shock_dev!$A$1:$CI$1,0),FALSE)</f>
        <v>5838.0794200000018</v>
      </c>
      <c r="H60" s="52">
        <f>VLOOKUP($B60,Shock_dev!$A$1:$CI$300,MATCH(DATE(H$1,1,1),Shock_dev!$A$1:$CI$1,0),FALSE)</f>
        <v>6201.3645599999982</v>
      </c>
      <c r="I60" s="52">
        <f>VLOOKUP($B60,Shock_dev!$A$1:$CI$300,MATCH(DATE(I$1,1,1),Shock_dev!$A$1:$CI$1,0),FALSE)</f>
        <v>6207.2123300000021</v>
      </c>
      <c r="J60" s="52">
        <f>VLOOKUP($B60,Shock_dev!$A$1:$CI$300,MATCH(DATE(J$1,1,1),Shock_dev!$A$1:$CI$1,0),FALSE)</f>
        <v>6209.4481200000009</v>
      </c>
      <c r="K60" s="52">
        <f>VLOOKUP($B60,Shock_dev!$A$1:$CI$300,MATCH(DATE(K$1,1,1),Shock_dev!$A$1:$CI$1,0),FALSE)</f>
        <v>6211.210149999999</v>
      </c>
      <c r="L60" s="52">
        <f>VLOOKUP($B60,Shock_dev!$A$1:$CI$300,MATCH(DATE(L$1,1,1),Shock_dev!$A$1:$CI$1,0),FALSE)</f>
        <v>6123.7743300000002</v>
      </c>
      <c r="M60" s="52">
        <f>VLOOKUP($B60,Shock_dev!$A$1:$CI$300,MATCH(DATE(M$1,1,1),Shock_dev!$A$1:$CI$1,0),FALSE)</f>
        <v>5335.221709999998</v>
      </c>
      <c r="N60" s="52">
        <f>VLOOKUP($B60,Shock_dev!$A$1:$CI$300,MATCH(DATE(N$1,1,1),Shock_dev!$A$1:$CI$1,0),FALSE)</f>
        <v>5321.7812599999997</v>
      </c>
      <c r="O60" s="52">
        <f>VLOOKUP($B60,Shock_dev!$A$1:$CI$300,MATCH(DATE(O$1,1,1),Shock_dev!$A$1:$CI$1,0),FALSE)</f>
        <v>5322.7572199999995</v>
      </c>
      <c r="P60" s="52">
        <f>VLOOKUP($B60,Shock_dev!$A$1:$CI$300,MATCH(DATE(P$1,1,1),Shock_dev!$A$1:$CI$1,0),FALSE)</f>
        <v>5325.02376</v>
      </c>
      <c r="Q60" s="52">
        <f>VLOOKUP($B60,Shock_dev!$A$1:$CI$300,MATCH(DATE(Q$1,1,1),Shock_dev!$A$1:$CI$1,0),FALSE)</f>
        <v>5149.2785000000003</v>
      </c>
      <c r="R60" s="52">
        <f>VLOOKUP($B60,Shock_dev!$A$1:$CI$300,MATCH(DATE(R$1,1,1),Shock_dev!$A$1:$CI$1,0),FALSE)</f>
        <v>4803.1735799999988</v>
      </c>
      <c r="S60" s="52">
        <f>VLOOKUP($B60,Shock_dev!$A$1:$CI$300,MATCH(DATE(S$1,1,1),Shock_dev!$A$1:$CI$1,0),FALSE)</f>
        <v>4795.0287399999979</v>
      </c>
      <c r="T60" s="52">
        <f>VLOOKUP($B60,Shock_dev!$A$1:$CI$300,MATCH(DATE(T$1,1,1),Shock_dev!$A$1:$CI$1,0),FALSE)</f>
        <v>4793.7505799999999</v>
      </c>
      <c r="U60" s="52">
        <f>VLOOKUP($B60,Shock_dev!$A$1:$CI$300,MATCH(DATE(U$1,1,1),Shock_dev!$A$1:$CI$1,0),FALSE)</f>
        <v>4793.0439700000024</v>
      </c>
      <c r="V60" s="52">
        <f>VLOOKUP($B60,Shock_dev!$A$1:$CI$300,MATCH(DATE(V$1,1,1),Shock_dev!$A$1:$CI$1,0),FALSE)</f>
        <v>5082.7371200000016</v>
      </c>
      <c r="W60" s="52">
        <f>VLOOKUP($B60,Shock_dev!$A$1:$CI$300,MATCH(DATE(W$1,1,1),Shock_dev!$A$1:$CI$1,0),FALSE)</f>
        <v>4773.3728300000002</v>
      </c>
      <c r="X60" s="52">
        <f>VLOOKUP($B60,Shock_dev!$A$1:$CI$300,MATCH(DATE(X$1,1,1),Shock_dev!$A$1:$CI$1,0),FALSE)</f>
        <v>4766.1093000000001</v>
      </c>
      <c r="Y60" s="52">
        <f>VLOOKUP($B60,Shock_dev!$A$1:$CI$300,MATCH(DATE(Y$1,1,1),Shock_dev!$A$1:$CI$1,0),FALSE)</f>
        <v>4766.9090099999994</v>
      </c>
      <c r="Z60" s="52">
        <f>VLOOKUP($B60,Shock_dev!$A$1:$CI$300,MATCH(DATE(Z$1,1,1),Shock_dev!$A$1:$CI$1,0),FALSE)</f>
        <v>4766.6902200000004</v>
      </c>
      <c r="AA60" s="52">
        <f>VLOOKUP($B60,Shock_dev!$A$1:$CI$300,MATCH(DATE(AA$1,1,1),Shock_dev!$A$1:$CI$1,0),FALSE)</f>
        <v>4764.80069</v>
      </c>
      <c r="AB60" s="52">
        <f>VLOOKUP($B60,Shock_dev!$A$1:$CI$300,MATCH(DATE(AB$1,1,1),Shock_dev!$A$1:$CI$1,0),FALSE)</f>
        <v>4761.802209999998</v>
      </c>
      <c r="AC60" s="52">
        <f>VLOOKUP($B60,Shock_dev!$A$1:$CI$300,MATCH(DATE(AC$1,1,1),Shock_dev!$A$1:$CI$1,0),FALSE)</f>
        <v>4758.1992299999984</v>
      </c>
      <c r="AD60" s="52">
        <f>VLOOKUP($B60,Shock_dev!$A$1:$CI$300,MATCH(DATE(AD$1,1,1),Shock_dev!$A$1:$CI$1,0),FALSE)</f>
        <v>4754.3123699999996</v>
      </c>
      <c r="AE60" s="52">
        <f>VLOOKUP($B60,Shock_dev!$A$1:$CI$300,MATCH(DATE(AE$1,1,1),Shock_dev!$A$1:$CI$1,0),FALSE)</f>
        <v>4750.3167900000008</v>
      </c>
      <c r="AF60" s="52">
        <f>VLOOKUP($B60,Shock_dev!$A$1:$CI$300,MATCH(DATE(AF$1,1,1),Shock_dev!$A$1:$CI$1,0),FALSE)</f>
        <v>4746.2922699999981</v>
      </c>
      <c r="AG60" s="52"/>
      <c r="AH60" s="65">
        <f t="shared" si="1"/>
        <v>6538.1872460000004</v>
      </c>
      <c r="AI60" s="65">
        <f t="shared" si="2"/>
        <v>6190.6018979999999</v>
      </c>
      <c r="AJ60" s="65">
        <f t="shared" si="3"/>
        <v>5290.8124899999993</v>
      </c>
      <c r="AK60" s="65">
        <f t="shared" si="4"/>
        <v>4853.5467980000003</v>
      </c>
      <c r="AL60" s="65">
        <f t="shared" si="5"/>
        <v>4767.5764099999997</v>
      </c>
      <c r="AM60" s="65">
        <f t="shared" si="6"/>
        <v>4754.184573999999</v>
      </c>
      <c r="AN60" s="66"/>
      <c r="AO60" s="65">
        <f t="shared" si="7"/>
        <v>6364.3945720000002</v>
      </c>
      <c r="AP60" s="65">
        <f t="shared" si="8"/>
        <v>5072.1796439999998</v>
      </c>
      <c r="AQ60" s="65">
        <f t="shared" si="9"/>
        <v>4760.8804919999993</v>
      </c>
    </row>
    <row r="61" spans="1:43" x14ac:dyDescent="0.25">
      <c r="A61" s="5" t="str">
        <f>VLOOKUP(LEFT(RIGHT(B61,6),4),List_Sectors!$A$2:$C$30,3,FALSE)</f>
        <v>Rail</v>
      </c>
      <c r="B61" s="37" t="s">
        <v>478</v>
      </c>
      <c r="C61" s="51">
        <f>VLOOKUP($B61,Shock_dev!$A$1:$CI$300,MATCH(DATE(C$1,1,1),Shock_dev!$A$1:$CI$1,0),FALSE)</f>
        <v>1506.8768536000002</v>
      </c>
      <c r="D61" s="52">
        <f>VLOOKUP($B61,Shock_dev!$A$1:$CI$300,MATCH(DATE(D$1,1,1),Shock_dev!$A$1:$CI$1,0),FALSE)</f>
        <v>1565.6927309000002</v>
      </c>
      <c r="E61" s="52">
        <f>VLOOKUP($B61,Shock_dev!$A$1:$CI$300,MATCH(DATE(E$1,1,1),Shock_dev!$A$1:$CI$1,0),FALSE)</f>
        <v>1578.0048942000003</v>
      </c>
      <c r="F61" s="52">
        <f>VLOOKUP($B61,Shock_dev!$A$1:$CI$300,MATCH(DATE(F$1,1,1),Shock_dev!$A$1:$CI$1,0),FALSE)</f>
        <v>1581.2595855</v>
      </c>
      <c r="G61" s="52">
        <f>VLOOKUP($B61,Shock_dev!$A$1:$CI$300,MATCH(DATE(G$1,1,1),Shock_dev!$A$1:$CI$1,0),FALSE)</f>
        <v>1582.6022044000001</v>
      </c>
      <c r="H61" s="52">
        <f>VLOOKUP($B61,Shock_dev!$A$1:$CI$300,MATCH(DATE(H$1,1,1),Shock_dev!$A$1:$CI$1,0),FALSE)</f>
        <v>1583.6590134</v>
      </c>
      <c r="I61" s="52">
        <f>VLOOKUP($B61,Shock_dev!$A$1:$CI$300,MATCH(DATE(I$1,1,1),Shock_dev!$A$1:$CI$1,0),FALSE)</f>
        <v>1380.9766753000001</v>
      </c>
      <c r="J61" s="52">
        <f>VLOOKUP($B61,Shock_dev!$A$1:$CI$300,MATCH(DATE(J$1,1,1),Shock_dev!$A$1:$CI$1,0),FALSE)</f>
        <v>1376.3510501999999</v>
      </c>
      <c r="K61" s="52">
        <f>VLOOKUP($B61,Shock_dev!$A$1:$CI$300,MATCH(DATE(K$1,1,1),Shock_dev!$A$1:$CI$1,0),FALSE)</f>
        <v>1094.8307889000002</v>
      </c>
      <c r="L61" s="52">
        <f>VLOOKUP($B61,Shock_dev!$A$1:$CI$300,MATCH(DATE(L$1,1,1),Shock_dev!$A$1:$CI$1,0),FALSE)</f>
        <v>1087.6755310000001</v>
      </c>
      <c r="M61" s="52">
        <f>VLOOKUP($B61,Shock_dev!$A$1:$CI$300,MATCH(DATE(M$1,1,1),Shock_dev!$A$1:$CI$1,0),FALSE)</f>
        <v>3721.941096</v>
      </c>
      <c r="N61" s="52">
        <f>VLOOKUP($B61,Shock_dev!$A$1:$CI$300,MATCH(DATE(N$1,1,1),Shock_dev!$A$1:$CI$1,0),FALSE)</f>
        <v>3300.915798</v>
      </c>
      <c r="O61" s="52">
        <f>VLOOKUP($B61,Shock_dev!$A$1:$CI$300,MATCH(DATE(O$1,1,1),Shock_dev!$A$1:$CI$1,0),FALSE)</f>
        <v>3307.2125210000004</v>
      </c>
      <c r="P61" s="52">
        <f>VLOOKUP($B61,Shock_dev!$A$1:$CI$300,MATCH(DATE(P$1,1,1),Shock_dev!$A$1:$CI$1,0),FALSE)</f>
        <v>3310.0439980000001</v>
      </c>
      <c r="Q61" s="52">
        <f>VLOOKUP($B61,Shock_dev!$A$1:$CI$300,MATCH(DATE(Q$1,1,1),Shock_dev!$A$1:$CI$1,0),FALSE)</f>
        <v>3311.6785929999996</v>
      </c>
      <c r="R61" s="52">
        <f>VLOOKUP($B61,Shock_dev!$A$1:$CI$300,MATCH(DATE(R$1,1,1),Shock_dev!$A$1:$CI$1,0),FALSE)</f>
        <v>3312.7533139999996</v>
      </c>
      <c r="S61" s="52">
        <f>VLOOKUP($B61,Shock_dev!$A$1:$CI$300,MATCH(DATE(S$1,1,1),Shock_dev!$A$1:$CI$1,0),FALSE)</f>
        <v>3613.8962710000005</v>
      </c>
      <c r="T61" s="52">
        <f>VLOOKUP($B61,Shock_dev!$A$1:$CI$300,MATCH(DATE(T$1,1,1),Shock_dev!$A$1:$CI$1,0),FALSE)</f>
        <v>3623.5469130000001</v>
      </c>
      <c r="U61" s="52">
        <f>VLOOKUP($B61,Shock_dev!$A$1:$CI$300,MATCH(DATE(U$1,1,1),Shock_dev!$A$1:$CI$1,0),FALSE)</f>
        <v>3625.6743280000001</v>
      </c>
      <c r="V61" s="52">
        <f>VLOOKUP($B61,Shock_dev!$A$1:$CI$300,MATCH(DATE(V$1,1,1),Shock_dev!$A$1:$CI$1,0),FALSE)</f>
        <v>3626.1987980000004</v>
      </c>
      <c r="W61" s="52">
        <f>VLOOKUP($B61,Shock_dev!$A$1:$CI$300,MATCH(DATE(W$1,1,1),Shock_dev!$A$1:$CI$1,0),FALSE)</f>
        <v>3625.9788049999997</v>
      </c>
      <c r="X61" s="52">
        <f>VLOOKUP($B61,Shock_dev!$A$1:$CI$300,MATCH(DATE(X$1,1,1),Shock_dev!$A$1:$CI$1,0),FALSE)</f>
        <v>3941.1259990000003</v>
      </c>
      <c r="Y61" s="52">
        <f>VLOOKUP($B61,Shock_dev!$A$1:$CI$300,MATCH(DATE(Y$1,1,1),Shock_dev!$A$1:$CI$1,0),FALSE)</f>
        <v>3949.8965669999998</v>
      </c>
      <c r="Z61" s="52">
        <f>VLOOKUP($B61,Shock_dev!$A$1:$CI$300,MATCH(DATE(Z$1,1,1),Shock_dev!$A$1:$CI$1,0),FALSE)</f>
        <v>3950.7011809999999</v>
      </c>
      <c r="AA61" s="52">
        <f>VLOOKUP($B61,Shock_dev!$A$1:$CI$300,MATCH(DATE(AA$1,1,1),Shock_dev!$A$1:$CI$1,0),FALSE)</f>
        <v>3949.6723499999998</v>
      </c>
      <c r="AB61" s="52">
        <f>VLOOKUP($B61,Shock_dev!$A$1:$CI$300,MATCH(DATE(AB$1,1,1),Shock_dev!$A$1:$CI$1,0),FALSE)</f>
        <v>3948.0164709999999</v>
      </c>
      <c r="AC61" s="52">
        <f>VLOOKUP($B61,Shock_dev!$A$1:$CI$300,MATCH(DATE(AC$1,1,1),Shock_dev!$A$1:$CI$1,0),FALSE)</f>
        <v>3946.0326979999995</v>
      </c>
      <c r="AD61" s="52">
        <f>VLOOKUP($B61,Shock_dev!$A$1:$CI$300,MATCH(DATE(AD$1,1,1),Shock_dev!$A$1:$CI$1,0),FALSE)</f>
        <v>3943.8207240000002</v>
      </c>
      <c r="AE61" s="52">
        <f>VLOOKUP($B61,Shock_dev!$A$1:$CI$300,MATCH(DATE(AE$1,1,1),Shock_dev!$A$1:$CI$1,0),FALSE)</f>
        <v>3941.4279709999996</v>
      </c>
      <c r="AF61" s="52">
        <f>VLOOKUP($B61,Shock_dev!$A$1:$CI$300,MATCH(DATE(AF$1,1,1),Shock_dev!$A$1:$CI$1,0),FALSE)</f>
        <v>3938.8859269999998</v>
      </c>
      <c r="AG61" s="52"/>
      <c r="AH61" s="65">
        <f t="shared" si="1"/>
        <v>1562.88725372</v>
      </c>
      <c r="AI61" s="65">
        <f t="shared" si="2"/>
        <v>1304.6986117599999</v>
      </c>
      <c r="AJ61" s="65">
        <f t="shared" si="3"/>
        <v>3390.3584012000006</v>
      </c>
      <c r="AK61" s="65">
        <f t="shared" si="4"/>
        <v>3560.4139248000006</v>
      </c>
      <c r="AL61" s="65">
        <f t="shared" si="5"/>
        <v>3883.4749803999998</v>
      </c>
      <c r="AM61" s="65">
        <f t="shared" si="6"/>
        <v>3943.6367581999998</v>
      </c>
      <c r="AN61" s="66"/>
      <c r="AO61" s="65">
        <f t="shared" si="7"/>
        <v>1433.79293274</v>
      </c>
      <c r="AP61" s="65">
        <f t="shared" si="8"/>
        <v>3475.3861630000006</v>
      </c>
      <c r="AQ61" s="65">
        <f t="shared" si="9"/>
        <v>3913.5558692999998</v>
      </c>
    </row>
    <row r="62" spans="1:43" x14ac:dyDescent="0.25">
      <c r="A62" s="5" t="str">
        <f>VLOOKUP(LEFT(RIGHT(B62,6),4),List_Sectors!$A$2:$C$30,3,FALSE)</f>
        <v>Ponts &amp; tunnels</v>
      </c>
      <c r="B62" s="37" t="s">
        <v>479</v>
      </c>
      <c r="C62" s="51">
        <f>VLOOKUP($B62,Shock_dev!$A$1:$CI$300,MATCH(DATE(C$1,1,1),Shock_dev!$A$1:$CI$1,0),FALSE)</f>
        <v>869.6161810000001</v>
      </c>
      <c r="D62" s="52">
        <f>VLOOKUP($B62,Shock_dev!$A$1:$CI$300,MATCH(DATE(D$1,1,1),Shock_dev!$A$1:$CI$1,0),FALSE)</f>
        <v>899.56398999999988</v>
      </c>
      <c r="E62" s="52">
        <f>VLOOKUP($B62,Shock_dev!$A$1:$CI$300,MATCH(DATE(E$1,1,1),Shock_dev!$A$1:$CI$1,0),FALSE)</f>
        <v>905.76491499999975</v>
      </c>
      <c r="F62" s="52">
        <f>VLOOKUP($B62,Shock_dev!$A$1:$CI$300,MATCH(DATE(F$1,1,1),Shock_dev!$A$1:$CI$1,0),FALSE)</f>
        <v>907.34909400000015</v>
      </c>
      <c r="G62" s="52">
        <f>VLOOKUP($B62,Shock_dev!$A$1:$CI$300,MATCH(DATE(G$1,1,1),Shock_dev!$A$1:$CI$1,0),FALSE)</f>
        <v>1061.2240460000003</v>
      </c>
      <c r="H62" s="52">
        <f>VLOOKUP($B62,Shock_dev!$A$1:$CI$300,MATCH(DATE(H$1,1,1),Shock_dev!$A$1:$CI$1,0),FALSE)</f>
        <v>1066.0254379999999</v>
      </c>
      <c r="I62" s="52">
        <f>VLOOKUP($B62,Shock_dev!$A$1:$CI$300,MATCH(DATE(I$1,1,1),Shock_dev!$A$1:$CI$1,0),FALSE)</f>
        <v>1052.7782070000001</v>
      </c>
      <c r="J62" s="52">
        <f>VLOOKUP($B62,Shock_dev!$A$1:$CI$300,MATCH(DATE(J$1,1,1),Shock_dev!$A$1:$CI$1,0),FALSE)</f>
        <v>1053.0972389999999</v>
      </c>
      <c r="K62" s="52">
        <f>VLOOKUP($B62,Shock_dev!$A$1:$CI$300,MATCH(DATE(K$1,1,1),Shock_dev!$A$1:$CI$1,0),FALSE)</f>
        <v>1035.9984389999997</v>
      </c>
      <c r="L62" s="52">
        <f>VLOOKUP($B62,Shock_dev!$A$1:$CI$300,MATCH(DATE(L$1,1,1),Shock_dev!$A$1:$CI$1,0),FALSE)</f>
        <v>1099.319645</v>
      </c>
      <c r="M62" s="52">
        <f>VLOOKUP($B62,Shock_dev!$A$1:$CI$300,MATCH(DATE(M$1,1,1),Shock_dev!$A$1:$CI$1,0),FALSE)</f>
        <v>1706.7679390000001</v>
      </c>
      <c r="N62" s="52">
        <f>VLOOKUP($B62,Shock_dev!$A$1:$CI$300,MATCH(DATE(N$1,1,1),Shock_dev!$A$1:$CI$1,0),FALSE)</f>
        <v>1689.1454019999999</v>
      </c>
      <c r="O62" s="52">
        <f>VLOOKUP($B62,Shock_dev!$A$1:$CI$300,MATCH(DATE(O$1,1,1),Shock_dev!$A$1:$CI$1,0),FALSE)</f>
        <v>1692.5142729999998</v>
      </c>
      <c r="P62" s="52">
        <f>VLOOKUP($B62,Shock_dev!$A$1:$CI$300,MATCH(DATE(P$1,1,1),Shock_dev!$A$1:$CI$1,0),FALSE)</f>
        <v>1693.7873329999998</v>
      </c>
      <c r="Q62" s="52">
        <f>VLOOKUP($B62,Shock_dev!$A$1:$CI$300,MATCH(DATE(Q$1,1,1),Shock_dev!$A$1:$CI$1,0),FALSE)</f>
        <v>1695.5599790000003</v>
      </c>
      <c r="R62" s="52">
        <f>VLOOKUP($B62,Shock_dev!$A$1:$CI$300,MATCH(DATE(R$1,1,1),Shock_dev!$A$1:$CI$1,0),FALSE)</f>
        <v>1696.0786529999998</v>
      </c>
      <c r="S62" s="52">
        <f>VLOOKUP($B62,Shock_dev!$A$1:$CI$300,MATCH(DATE(S$1,1,1),Shock_dev!$A$1:$CI$1,0),FALSE)</f>
        <v>1717.983688</v>
      </c>
      <c r="T62" s="52">
        <f>VLOOKUP($B62,Shock_dev!$A$1:$CI$300,MATCH(DATE(T$1,1,1),Shock_dev!$A$1:$CI$1,0),FALSE)</f>
        <v>1718.8555679999997</v>
      </c>
      <c r="U62" s="52">
        <f>VLOOKUP($B62,Shock_dev!$A$1:$CI$300,MATCH(DATE(U$1,1,1),Shock_dev!$A$1:$CI$1,0),FALSE)</f>
        <v>1719.076433</v>
      </c>
      <c r="V62" s="52">
        <f>VLOOKUP($B62,Shock_dev!$A$1:$CI$300,MATCH(DATE(V$1,1,1),Shock_dev!$A$1:$CI$1,0),FALSE)</f>
        <v>1831.0757390000001</v>
      </c>
      <c r="W62" s="52">
        <f>VLOOKUP($B62,Shock_dev!$A$1:$CI$300,MATCH(DATE(W$1,1,1),Shock_dev!$A$1:$CI$1,0),FALSE)</f>
        <v>1834.2590810000002</v>
      </c>
      <c r="X62" s="52">
        <f>VLOOKUP($B62,Shock_dev!$A$1:$CI$300,MATCH(DATE(X$1,1,1),Shock_dev!$A$1:$CI$1,0),FALSE)</f>
        <v>1857.2808669999999</v>
      </c>
      <c r="Y62" s="52">
        <f>VLOOKUP($B62,Shock_dev!$A$1:$CI$300,MATCH(DATE(Y$1,1,1),Shock_dev!$A$1:$CI$1,0),FALSE)</f>
        <v>1857.9709630000002</v>
      </c>
      <c r="Z62" s="52">
        <f>VLOOKUP($B62,Shock_dev!$A$1:$CI$300,MATCH(DATE(Z$1,1,1),Shock_dev!$A$1:$CI$1,0),FALSE)</f>
        <v>1857.798984</v>
      </c>
      <c r="AA62" s="52">
        <f>VLOOKUP($B62,Shock_dev!$A$1:$CI$300,MATCH(DATE(AA$1,1,1),Shock_dev!$A$1:$CI$1,0),FALSE)</f>
        <v>1857.2813189999999</v>
      </c>
      <c r="AB62" s="52">
        <f>VLOOKUP($B62,Shock_dev!$A$1:$CI$300,MATCH(DATE(AB$1,1,1),Shock_dev!$A$1:$CI$1,0),FALSE)</f>
        <v>1856.5711060000001</v>
      </c>
      <c r="AC62" s="52">
        <f>VLOOKUP($B62,Shock_dev!$A$1:$CI$300,MATCH(DATE(AC$1,1,1),Shock_dev!$A$1:$CI$1,0),FALSE)</f>
        <v>1855.734772</v>
      </c>
      <c r="AD62" s="52">
        <f>VLOOKUP($B62,Shock_dev!$A$1:$CI$300,MATCH(DATE(AD$1,1,1),Shock_dev!$A$1:$CI$1,0),FALSE)</f>
        <v>1854.807951</v>
      </c>
      <c r="AE62" s="52">
        <f>VLOOKUP($B62,Shock_dev!$A$1:$CI$300,MATCH(DATE(AE$1,1,1),Shock_dev!$A$1:$CI$1,0),FALSE)</f>
        <v>1853.811643</v>
      </c>
      <c r="AF62" s="52">
        <f>VLOOKUP($B62,Shock_dev!$A$1:$CI$300,MATCH(DATE(AF$1,1,1),Shock_dev!$A$1:$CI$1,0),FALSE)</f>
        <v>1852.7589469999998</v>
      </c>
      <c r="AG62" s="52"/>
      <c r="AH62" s="65">
        <f t="shared" si="1"/>
        <v>928.70364519999998</v>
      </c>
      <c r="AI62" s="65">
        <f t="shared" si="2"/>
        <v>1061.4437935999999</v>
      </c>
      <c r="AJ62" s="65">
        <f t="shared" si="3"/>
        <v>1695.5549851999999</v>
      </c>
      <c r="AK62" s="65">
        <f t="shared" si="4"/>
        <v>1736.6140161999999</v>
      </c>
      <c r="AL62" s="65">
        <f t="shared" si="5"/>
        <v>1852.9182427999999</v>
      </c>
      <c r="AM62" s="65">
        <f t="shared" si="6"/>
        <v>1854.7368837999998</v>
      </c>
      <c r="AN62" s="66"/>
      <c r="AO62" s="65">
        <f t="shared" si="7"/>
        <v>995.07371939999996</v>
      </c>
      <c r="AP62" s="65">
        <f t="shared" si="8"/>
        <v>1716.0845006999998</v>
      </c>
      <c r="AQ62" s="65">
        <f t="shared" si="9"/>
        <v>1853.8275632999998</v>
      </c>
    </row>
    <row r="63" spans="1:43" x14ac:dyDescent="0.25">
      <c r="A63" s="5" t="str">
        <f>VLOOKUP(LEFT(RIGHT(B63,6),4),List_Sectors!$A$2:$C$30,3,FALSE)</f>
        <v>Conduites</v>
      </c>
      <c r="B63" s="37" t="s">
        <v>480</v>
      </c>
      <c r="C63" s="51">
        <f>VLOOKUP($B63,Shock_dev!$A$1:$CI$300,MATCH(DATE(C$1,1,1),Shock_dev!$A$1:$CI$1,0),FALSE)</f>
        <v>1264.3742030000003</v>
      </c>
      <c r="D63" s="52">
        <f>VLOOKUP($B63,Shock_dev!$A$1:$CI$300,MATCH(DATE(D$1,1,1),Shock_dev!$A$1:$CI$1,0),FALSE)</f>
        <v>1347.4240069999996</v>
      </c>
      <c r="E63" s="52">
        <f>VLOOKUP($B63,Shock_dev!$A$1:$CI$300,MATCH(DATE(E$1,1,1),Shock_dev!$A$1:$CI$1,0),FALSE)</f>
        <v>1396.1459149999991</v>
      </c>
      <c r="F63" s="52">
        <f>VLOOKUP($B63,Shock_dev!$A$1:$CI$300,MATCH(DATE(F$1,1,1),Shock_dev!$A$1:$CI$1,0),FALSE)</f>
        <v>1437.0447380000005</v>
      </c>
      <c r="G63" s="52">
        <f>VLOOKUP($B63,Shock_dev!$A$1:$CI$300,MATCH(DATE(G$1,1,1),Shock_dev!$A$1:$CI$1,0),FALSE)</f>
        <v>1618.4041470000002</v>
      </c>
      <c r="H63" s="52">
        <f>VLOOKUP($B63,Shock_dev!$A$1:$CI$300,MATCH(DATE(H$1,1,1),Shock_dev!$A$1:$CI$1,0),FALSE)</f>
        <v>1661.6148110000004</v>
      </c>
      <c r="I63" s="52">
        <f>VLOOKUP($B63,Shock_dev!$A$1:$CI$300,MATCH(DATE(I$1,1,1),Shock_dev!$A$1:$CI$1,0),FALSE)</f>
        <v>1701.4440260000001</v>
      </c>
      <c r="J63" s="52">
        <f>VLOOKUP($B63,Shock_dev!$A$1:$CI$300,MATCH(DATE(J$1,1,1),Shock_dev!$A$1:$CI$1,0),FALSE)</f>
        <v>1741.09231</v>
      </c>
      <c r="K63" s="52">
        <f>VLOOKUP($B63,Shock_dev!$A$1:$CI$300,MATCH(DATE(K$1,1,1),Shock_dev!$A$1:$CI$1,0),FALSE)</f>
        <v>1681.5898649999999</v>
      </c>
      <c r="L63" s="52">
        <f>VLOOKUP($B63,Shock_dev!$A$1:$CI$300,MATCH(DATE(L$1,1,1),Shock_dev!$A$1:$CI$1,0),FALSE)</f>
        <v>2090.7847309999997</v>
      </c>
      <c r="M63" s="52">
        <f>VLOOKUP($B63,Shock_dev!$A$1:$CI$300,MATCH(DATE(M$1,1,1),Shock_dev!$A$1:$CI$1,0),FALSE)</f>
        <v>841.81014700000014</v>
      </c>
      <c r="N63" s="52">
        <f>VLOOKUP($B63,Shock_dev!$A$1:$CI$300,MATCH(DATE(N$1,1,1),Shock_dev!$A$1:$CI$1,0),FALSE)</f>
        <v>828.960736</v>
      </c>
      <c r="O63" s="52">
        <f>VLOOKUP($B63,Shock_dev!$A$1:$CI$300,MATCH(DATE(O$1,1,1),Shock_dev!$A$1:$CI$1,0),FALSE)</f>
        <v>843.72462300000007</v>
      </c>
      <c r="P63" s="52">
        <f>VLOOKUP($B63,Shock_dev!$A$1:$CI$300,MATCH(DATE(P$1,1,1),Shock_dev!$A$1:$CI$1,0),FALSE)</f>
        <v>863.72304900000017</v>
      </c>
      <c r="Q63" s="52">
        <f>VLOOKUP($B63,Shock_dev!$A$1:$CI$300,MATCH(DATE(Q$1,1,1),Shock_dev!$A$1:$CI$1,0),FALSE)</f>
        <v>1256.7436669999997</v>
      </c>
      <c r="R63" s="52">
        <f>VLOOKUP($B63,Shock_dev!$A$1:$CI$300,MATCH(DATE(R$1,1,1),Shock_dev!$A$1:$CI$1,0),FALSE)</f>
        <v>1290.1858439999996</v>
      </c>
      <c r="S63" s="52">
        <f>VLOOKUP($B63,Shock_dev!$A$1:$CI$300,MATCH(DATE(S$1,1,1),Shock_dev!$A$1:$CI$1,0),FALSE)</f>
        <v>1314.3782879999999</v>
      </c>
      <c r="T63" s="52">
        <f>VLOOKUP($B63,Shock_dev!$A$1:$CI$300,MATCH(DATE(T$1,1,1),Shock_dev!$A$1:$CI$1,0),FALSE)</f>
        <v>1336.6120959999998</v>
      </c>
      <c r="U63" s="52">
        <f>VLOOKUP($B63,Shock_dev!$A$1:$CI$300,MATCH(DATE(U$1,1,1),Shock_dev!$A$1:$CI$1,0),FALSE)</f>
        <v>1358.355262</v>
      </c>
      <c r="V63" s="52">
        <f>VLOOKUP($B63,Shock_dev!$A$1:$CI$300,MATCH(DATE(V$1,1,1),Shock_dev!$A$1:$CI$1,0),FALSE)</f>
        <v>1879.8407510000006</v>
      </c>
      <c r="W63" s="52">
        <f>VLOOKUP($B63,Shock_dev!$A$1:$CI$300,MATCH(DATE(W$1,1,1),Shock_dev!$A$1:$CI$1,0),FALSE)</f>
        <v>1844.2841309999994</v>
      </c>
      <c r="X63" s="52">
        <f>VLOOKUP($B63,Shock_dev!$A$1:$CI$300,MATCH(DATE(X$1,1,1),Shock_dev!$A$1:$CI$1,0),FALSE)</f>
        <v>1865.3875889999999</v>
      </c>
      <c r="Y63" s="52">
        <f>VLOOKUP($B63,Shock_dev!$A$1:$CI$300,MATCH(DATE(Y$1,1,1),Shock_dev!$A$1:$CI$1,0),FALSE)</f>
        <v>1886.3552799999998</v>
      </c>
      <c r="Z63" s="52">
        <f>VLOOKUP($B63,Shock_dev!$A$1:$CI$300,MATCH(DATE(Z$1,1,1),Shock_dev!$A$1:$CI$1,0),FALSE)</f>
        <v>1906.6970900000006</v>
      </c>
      <c r="AA63" s="52">
        <f>VLOOKUP($B63,Shock_dev!$A$1:$CI$300,MATCH(DATE(AA$1,1,1),Shock_dev!$A$1:$CI$1,0),FALSE)</f>
        <v>1926.5877760000003</v>
      </c>
      <c r="AB63" s="52">
        <f>VLOOKUP($B63,Shock_dev!$A$1:$CI$300,MATCH(DATE(AB$1,1,1),Shock_dev!$A$1:$CI$1,0),FALSE)</f>
        <v>1946.2371009999997</v>
      </c>
      <c r="AC63" s="52">
        <f>VLOOKUP($B63,Shock_dev!$A$1:$CI$300,MATCH(DATE(AC$1,1,1),Shock_dev!$A$1:$CI$1,0),FALSE)</f>
        <v>1965.7808070000001</v>
      </c>
      <c r="AD63" s="52">
        <f>VLOOKUP($B63,Shock_dev!$A$1:$CI$300,MATCH(DATE(AD$1,1,1),Shock_dev!$A$1:$CI$1,0),FALSE)</f>
        <v>1985.1850340000001</v>
      </c>
      <c r="AE63" s="52">
        <f>VLOOKUP($B63,Shock_dev!$A$1:$CI$300,MATCH(DATE(AE$1,1,1),Shock_dev!$A$1:$CI$1,0),FALSE)</f>
        <v>2004.5964559999993</v>
      </c>
      <c r="AF63" s="52">
        <f>VLOOKUP($B63,Shock_dev!$A$1:$CI$300,MATCH(DATE(AF$1,1,1),Shock_dev!$A$1:$CI$1,0),FALSE)</f>
        <v>2024.256676</v>
      </c>
      <c r="AG63" s="52"/>
      <c r="AH63" s="65">
        <f t="shared" si="1"/>
        <v>1412.678602</v>
      </c>
      <c r="AI63" s="65">
        <f t="shared" si="2"/>
        <v>1775.3051485999999</v>
      </c>
      <c r="AJ63" s="65">
        <f t="shared" si="3"/>
        <v>926.99244440000007</v>
      </c>
      <c r="AK63" s="65">
        <f t="shared" si="4"/>
        <v>1435.8744482</v>
      </c>
      <c r="AL63" s="65">
        <f t="shared" si="5"/>
        <v>1885.8623732000001</v>
      </c>
      <c r="AM63" s="65">
        <f t="shared" si="6"/>
        <v>1985.2112148000001</v>
      </c>
      <c r="AN63" s="66"/>
      <c r="AO63" s="65">
        <f t="shared" si="7"/>
        <v>1593.9918752999999</v>
      </c>
      <c r="AP63" s="65">
        <f t="shared" si="8"/>
        <v>1181.4334463</v>
      </c>
      <c r="AQ63" s="65">
        <f t="shared" si="9"/>
        <v>1935.5367940000001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481</v>
      </c>
      <c r="C64" s="51">
        <f>VLOOKUP($B64,Shock_dev!$A$1:$CI$300,MATCH(DATE(C$1,1,1),Shock_dev!$A$1:$CI$1,0),FALSE)</f>
        <v>762.48571400000037</v>
      </c>
      <c r="D64" s="52">
        <f>VLOOKUP($B64,Shock_dev!$A$1:$CI$300,MATCH(DATE(D$1,1,1),Shock_dev!$A$1:$CI$1,0),FALSE)</f>
        <v>839.44075900000007</v>
      </c>
      <c r="E64" s="52">
        <f>VLOOKUP($B64,Shock_dev!$A$1:$CI$300,MATCH(DATE(E$1,1,1),Shock_dev!$A$1:$CI$1,0),FALSE)</f>
        <v>900.26782699999967</v>
      </c>
      <c r="F64" s="52">
        <f>VLOOKUP($B64,Shock_dev!$A$1:$CI$300,MATCH(DATE(F$1,1,1),Shock_dev!$A$1:$CI$1,0),FALSE)</f>
        <v>917.56853899999987</v>
      </c>
      <c r="G64" s="52">
        <f>VLOOKUP($B64,Shock_dev!$A$1:$CI$300,MATCH(DATE(G$1,1,1),Shock_dev!$A$1:$CI$1,0),FALSE)</f>
        <v>1253.8601920000001</v>
      </c>
      <c r="H64" s="52">
        <f>VLOOKUP($B64,Shock_dev!$A$1:$CI$300,MATCH(DATE(H$1,1,1),Shock_dev!$A$1:$CI$1,0),FALSE)</f>
        <v>1300.5648269999992</v>
      </c>
      <c r="I64" s="52">
        <f>VLOOKUP($B64,Shock_dev!$A$1:$CI$300,MATCH(DATE(I$1,1,1),Shock_dev!$A$1:$CI$1,0),FALSE)</f>
        <v>1283.127058</v>
      </c>
      <c r="J64" s="52">
        <f>VLOOKUP($B64,Shock_dev!$A$1:$CI$300,MATCH(DATE(J$1,1,1),Shock_dev!$A$1:$CI$1,0),FALSE)</f>
        <v>1306.5981810000003</v>
      </c>
      <c r="K64" s="52">
        <f>VLOOKUP($B64,Shock_dev!$A$1:$CI$300,MATCH(DATE(K$1,1,1),Shock_dev!$A$1:$CI$1,0),FALSE)</f>
        <v>1313.5603200000005</v>
      </c>
      <c r="L64" s="52">
        <f>VLOOKUP($B64,Shock_dev!$A$1:$CI$300,MATCH(DATE(L$1,1,1),Shock_dev!$A$1:$CI$1,0),FALSE)</f>
        <v>1224.9969429999992</v>
      </c>
      <c r="M64" s="52">
        <f>VLOOKUP($B64,Shock_dev!$A$1:$CI$300,MATCH(DATE(M$1,1,1),Shock_dev!$A$1:$CI$1,0),FALSE)</f>
        <v>1841.3165519999993</v>
      </c>
      <c r="N64" s="52">
        <f>VLOOKUP($B64,Shock_dev!$A$1:$CI$300,MATCH(DATE(N$1,1,1),Shock_dev!$A$1:$CI$1,0),FALSE)</f>
        <v>1744.5692900000004</v>
      </c>
      <c r="O64" s="52">
        <f>VLOOKUP($B64,Shock_dev!$A$1:$CI$300,MATCH(DATE(O$1,1,1),Shock_dev!$A$1:$CI$1,0),FALSE)</f>
        <v>1735.0960479999994</v>
      </c>
      <c r="P64" s="52">
        <f>VLOOKUP($B64,Shock_dev!$A$1:$CI$300,MATCH(DATE(P$1,1,1),Shock_dev!$A$1:$CI$1,0),FALSE)</f>
        <v>1725.3267189999997</v>
      </c>
      <c r="Q64" s="52">
        <f>VLOOKUP($B64,Shock_dev!$A$1:$CI$300,MATCH(DATE(Q$1,1,1),Shock_dev!$A$1:$CI$1,0),FALSE)</f>
        <v>1829.6368659999998</v>
      </c>
      <c r="R64" s="52">
        <f>VLOOKUP($B64,Shock_dev!$A$1:$CI$300,MATCH(DATE(R$1,1,1),Shock_dev!$A$1:$CI$1,0),FALSE)</f>
        <v>1822.1080729999994</v>
      </c>
      <c r="S64" s="52">
        <f>VLOOKUP($B64,Shock_dev!$A$1:$CI$300,MATCH(DATE(S$1,1,1),Shock_dev!$A$1:$CI$1,0),FALSE)</f>
        <v>1875.4679940000005</v>
      </c>
      <c r="T64" s="52">
        <f>VLOOKUP($B64,Shock_dev!$A$1:$CI$300,MATCH(DATE(T$1,1,1),Shock_dev!$A$1:$CI$1,0),FALSE)</f>
        <v>1866.7512780000006</v>
      </c>
      <c r="U64" s="52">
        <f>VLOOKUP($B64,Shock_dev!$A$1:$CI$300,MATCH(DATE(U$1,1,1),Shock_dev!$A$1:$CI$1,0),FALSE)</f>
        <v>1856.6026320000001</v>
      </c>
      <c r="V64" s="52">
        <f>VLOOKUP($B64,Shock_dev!$A$1:$CI$300,MATCH(DATE(V$1,1,1),Shock_dev!$A$1:$CI$1,0),FALSE)</f>
        <v>2453.9151509999992</v>
      </c>
      <c r="W64" s="52">
        <f>VLOOKUP($B64,Shock_dev!$A$1:$CI$300,MATCH(DATE(W$1,1,1),Shock_dev!$A$1:$CI$1,0),FALSE)</f>
        <v>2458.0040409999992</v>
      </c>
      <c r="X64" s="52">
        <f>VLOOKUP($B64,Shock_dev!$A$1:$CI$300,MATCH(DATE(X$1,1,1),Shock_dev!$A$1:$CI$1,0),FALSE)</f>
        <v>2516.2639009999994</v>
      </c>
      <c r="Y64" s="52">
        <f>VLOOKUP($B64,Shock_dev!$A$1:$CI$300,MATCH(DATE(Y$1,1,1),Shock_dev!$A$1:$CI$1,0),FALSE)</f>
        <v>2911.6762829999998</v>
      </c>
      <c r="Z64" s="52">
        <f>VLOOKUP($B64,Shock_dev!$A$1:$CI$300,MATCH(DATE(Z$1,1,1),Shock_dev!$A$1:$CI$1,0),FALSE)</f>
        <v>2911.1461840000002</v>
      </c>
      <c r="AA64" s="52">
        <f>VLOOKUP($B64,Shock_dev!$A$1:$CI$300,MATCH(DATE(AA$1,1,1),Shock_dev!$A$1:$CI$1,0),FALSE)</f>
        <v>2901.9629969999996</v>
      </c>
      <c r="AB64" s="52">
        <f>VLOOKUP($B64,Shock_dev!$A$1:$CI$300,MATCH(DATE(AB$1,1,1),Shock_dev!$A$1:$CI$1,0),FALSE)</f>
        <v>2891.1599319999996</v>
      </c>
      <c r="AC64" s="52">
        <f>VLOOKUP($B64,Shock_dev!$A$1:$CI$300,MATCH(DATE(AC$1,1,1),Shock_dev!$A$1:$CI$1,0),FALSE)</f>
        <v>2880.0781150000003</v>
      </c>
      <c r="AD64" s="52">
        <f>VLOOKUP($B64,Shock_dev!$A$1:$CI$300,MATCH(DATE(AD$1,1,1),Shock_dev!$A$1:$CI$1,0),FALSE)</f>
        <v>2868.7610290000002</v>
      </c>
      <c r="AE64" s="52">
        <f>VLOOKUP($B64,Shock_dev!$A$1:$CI$300,MATCH(DATE(AE$1,1,1),Shock_dev!$A$1:$CI$1,0),FALSE)</f>
        <v>2857.3701980000005</v>
      </c>
      <c r="AF64" s="52">
        <f>VLOOKUP($B64,Shock_dev!$A$1:$CI$300,MATCH(DATE(AF$1,1,1),Shock_dev!$A$1:$CI$1,0),FALSE)</f>
        <v>2845.9156119999998</v>
      </c>
      <c r="AG64" s="52"/>
      <c r="AH64" s="65">
        <f t="shared" si="1"/>
        <v>934.72460620000004</v>
      </c>
      <c r="AI64" s="65">
        <f t="shared" si="2"/>
        <v>1285.7694657999998</v>
      </c>
      <c r="AJ64" s="65">
        <f t="shared" si="3"/>
        <v>1775.1890949999997</v>
      </c>
      <c r="AK64" s="65">
        <f t="shared" si="4"/>
        <v>1974.9690256000001</v>
      </c>
      <c r="AL64" s="65">
        <f t="shared" si="5"/>
        <v>2739.8106811999996</v>
      </c>
      <c r="AM64" s="65">
        <f t="shared" si="6"/>
        <v>2868.6569772000003</v>
      </c>
      <c r="AN64" s="66"/>
      <c r="AO64" s="65">
        <f t="shared" si="7"/>
        <v>1110.247036</v>
      </c>
      <c r="AP64" s="65">
        <f t="shared" si="8"/>
        <v>1875.0790603</v>
      </c>
      <c r="AQ64" s="65">
        <f t="shared" si="9"/>
        <v>2804.2338291999999</v>
      </c>
    </row>
    <row r="65" spans="1:43" x14ac:dyDescent="0.25">
      <c r="A65" s="5" t="str">
        <f>VLOOKUP(LEFT(RIGHT(B65,6),4),List_Sectors!$A$2:$C$30,3,FALSE)</f>
        <v>Eau</v>
      </c>
      <c r="B65" s="37" t="s">
        <v>482</v>
      </c>
      <c r="C65" s="51">
        <f>VLOOKUP($B65,Shock_dev!$A$1:$CI$300,MATCH(DATE(C$1,1,1),Shock_dev!$A$1:$CI$1,0),FALSE)</f>
        <v>2.5751999999999953</v>
      </c>
      <c r="D65" s="52">
        <f>VLOOKUP($B65,Shock_dev!$A$1:$CI$300,MATCH(DATE(D$1,1,1),Shock_dev!$A$1:$CI$1,0),FALSE)</f>
        <v>4.4378110000000106</v>
      </c>
      <c r="E65" s="52">
        <f>VLOOKUP($B65,Shock_dev!$A$1:$CI$300,MATCH(DATE(E$1,1,1),Shock_dev!$A$1:$CI$1,0),FALSE)</f>
        <v>5.3350359999999455</v>
      </c>
      <c r="F65" s="52">
        <f>VLOOKUP($B65,Shock_dev!$A$1:$CI$300,MATCH(DATE(F$1,1,1),Shock_dev!$A$1:$CI$1,0),FALSE)</f>
        <v>5.5847810000000209</v>
      </c>
      <c r="G65" s="52">
        <f>VLOOKUP($B65,Shock_dev!$A$1:$CI$300,MATCH(DATE(G$1,1,1),Shock_dev!$A$1:$CI$1,0),FALSE)</f>
        <v>5.3629940000000715</v>
      </c>
      <c r="H65" s="52">
        <f>VLOOKUP($B65,Shock_dev!$A$1:$CI$300,MATCH(DATE(H$1,1,1),Shock_dev!$A$1:$CI$1,0),FALSE)</f>
        <v>5.1705219999998917</v>
      </c>
      <c r="I65" s="52">
        <f>VLOOKUP($B65,Shock_dev!$A$1:$CI$300,MATCH(DATE(I$1,1,1),Shock_dev!$A$1:$CI$1,0),FALSE)</f>
        <v>4.979422999999997</v>
      </c>
      <c r="J65" s="52">
        <f>VLOOKUP($B65,Shock_dev!$A$1:$CI$300,MATCH(DATE(J$1,1,1),Shock_dev!$A$1:$CI$1,0),FALSE)</f>
        <v>4.8872380000000248</v>
      </c>
      <c r="K65" s="52">
        <f>VLOOKUP($B65,Shock_dev!$A$1:$CI$300,MATCH(DATE(K$1,1,1),Shock_dev!$A$1:$CI$1,0),FALSE)</f>
        <v>4.8243780000002516</v>
      </c>
      <c r="L65" s="52">
        <f>VLOOKUP($B65,Shock_dev!$A$1:$CI$300,MATCH(DATE(L$1,1,1),Shock_dev!$A$1:$CI$1,0),FALSE)</f>
        <v>4.9292779999996128</v>
      </c>
      <c r="M65" s="52">
        <f>VLOOKUP($B65,Shock_dev!$A$1:$CI$300,MATCH(DATE(M$1,1,1),Shock_dev!$A$1:$CI$1,0),FALSE)</f>
        <v>5.6189100000001417</v>
      </c>
      <c r="N65" s="52">
        <f>VLOOKUP($B65,Shock_dev!$A$1:$CI$300,MATCH(DATE(N$1,1,1),Shock_dev!$A$1:$CI$1,0),FALSE)</f>
        <v>6.1031889999999294</v>
      </c>
      <c r="O65" s="52">
        <f>VLOOKUP($B65,Shock_dev!$A$1:$CI$300,MATCH(DATE(O$1,1,1),Shock_dev!$A$1:$CI$1,0),FALSE)</f>
        <v>6.4323709999998755</v>
      </c>
      <c r="P65" s="52">
        <f>VLOOKUP($B65,Shock_dev!$A$1:$CI$300,MATCH(DATE(P$1,1,1),Shock_dev!$A$1:$CI$1,0),FALSE)</f>
        <v>6.6565040000000408</v>
      </c>
      <c r="Q65" s="52">
        <f>VLOOKUP($B65,Shock_dev!$A$1:$CI$300,MATCH(DATE(Q$1,1,1),Shock_dev!$A$1:$CI$1,0),FALSE)</f>
        <v>6.8913450000000012</v>
      </c>
      <c r="R65" s="52">
        <f>VLOOKUP($B65,Shock_dev!$A$1:$CI$300,MATCH(DATE(R$1,1,1),Shock_dev!$A$1:$CI$1,0),FALSE)</f>
        <v>6.986124000000018</v>
      </c>
      <c r="S65" s="52">
        <f>VLOOKUP($B65,Shock_dev!$A$1:$CI$300,MATCH(DATE(S$1,1,1),Shock_dev!$A$1:$CI$1,0),FALSE)</f>
        <v>7.1212230000001</v>
      </c>
      <c r="T65" s="52">
        <f>VLOOKUP($B65,Shock_dev!$A$1:$CI$300,MATCH(DATE(T$1,1,1),Shock_dev!$A$1:$CI$1,0),FALSE)</f>
        <v>7.2216849999999795</v>
      </c>
      <c r="U65" s="52">
        <f>VLOOKUP($B65,Shock_dev!$A$1:$CI$300,MATCH(DATE(U$1,1,1),Shock_dev!$A$1:$CI$1,0),FALSE)</f>
        <v>7.28230399999984</v>
      </c>
      <c r="V65" s="52">
        <f>VLOOKUP($B65,Shock_dev!$A$1:$CI$300,MATCH(DATE(V$1,1,1),Shock_dev!$A$1:$CI$1,0),FALSE)</f>
        <v>7.61965199999986</v>
      </c>
      <c r="W65" s="52">
        <f>VLOOKUP($B65,Shock_dev!$A$1:$CI$300,MATCH(DATE(W$1,1,1),Shock_dev!$A$1:$CI$1,0),FALSE)</f>
        <v>7.7641029999999773</v>
      </c>
      <c r="X65" s="52">
        <f>VLOOKUP($B65,Shock_dev!$A$1:$CI$300,MATCH(DATE(X$1,1,1),Shock_dev!$A$1:$CI$1,0),FALSE)</f>
        <v>7.8601840000001175</v>
      </c>
      <c r="Y65" s="52">
        <f>VLOOKUP($B65,Shock_dev!$A$1:$CI$300,MATCH(DATE(Y$1,1,1),Shock_dev!$A$1:$CI$1,0),FALSE)</f>
        <v>8.2485889999998108</v>
      </c>
      <c r="Z65" s="52">
        <f>VLOOKUP($B65,Shock_dev!$A$1:$CI$300,MATCH(DATE(Z$1,1,1),Shock_dev!$A$1:$CI$1,0),FALSE)</f>
        <v>8.4486010000000533</v>
      </c>
      <c r="AA65" s="52">
        <f>VLOOKUP($B65,Shock_dev!$A$1:$CI$300,MATCH(DATE(AA$1,1,1),Shock_dev!$A$1:$CI$1,0),FALSE)</f>
        <v>8.4653659999999036</v>
      </c>
      <c r="AB65" s="52">
        <f>VLOOKUP($B65,Shock_dev!$A$1:$CI$300,MATCH(DATE(AB$1,1,1),Shock_dev!$A$1:$CI$1,0),FALSE)</f>
        <v>8.3693520000001627</v>
      </c>
      <c r="AC65" s="52">
        <f>VLOOKUP($B65,Shock_dev!$A$1:$CI$300,MATCH(DATE(AC$1,1,1),Shock_dev!$A$1:$CI$1,0),FALSE)</f>
        <v>8.2141759999999522</v>
      </c>
      <c r="AD65" s="52">
        <f>VLOOKUP($B65,Shock_dev!$A$1:$CI$300,MATCH(DATE(AD$1,1,1),Shock_dev!$A$1:$CI$1,0),FALSE)</f>
        <v>8.0321810000000369</v>
      </c>
      <c r="AE65" s="52">
        <f>VLOOKUP($B65,Shock_dev!$A$1:$CI$300,MATCH(DATE(AE$1,1,1),Shock_dev!$A$1:$CI$1,0),FALSE)</f>
        <v>7.8402320000000145</v>
      </c>
      <c r="AF65" s="52">
        <f>VLOOKUP($B65,Shock_dev!$A$1:$CI$300,MATCH(DATE(AF$1,1,1),Shock_dev!$A$1:$CI$1,0),FALSE)</f>
        <v>7.6453499999997803</v>
      </c>
      <c r="AG65" s="52"/>
      <c r="AH65" s="65">
        <f t="shared" si="1"/>
        <v>4.6591644000000088</v>
      </c>
      <c r="AI65" s="65">
        <f t="shared" si="2"/>
        <v>4.9581677999999556</v>
      </c>
      <c r="AJ65" s="65">
        <f t="shared" si="3"/>
        <v>6.3404637999999975</v>
      </c>
      <c r="AK65" s="65">
        <f t="shared" si="4"/>
        <v>7.2461975999999595</v>
      </c>
      <c r="AL65" s="65">
        <f t="shared" si="5"/>
        <v>8.1573685999999732</v>
      </c>
      <c r="AM65" s="65">
        <f t="shared" si="6"/>
        <v>8.02025819999999</v>
      </c>
      <c r="AN65" s="66"/>
      <c r="AO65" s="65">
        <f t="shared" si="7"/>
        <v>4.8086660999999822</v>
      </c>
      <c r="AP65" s="65">
        <f t="shared" si="8"/>
        <v>6.793330699999979</v>
      </c>
      <c r="AQ65" s="65">
        <f t="shared" si="9"/>
        <v>8.0888133999999816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483</v>
      </c>
      <c r="C66" s="51">
        <f>VLOOKUP($B66,Shock_dev!$A$1:$CI$300,MATCH(DATE(C$1,1,1),Shock_dev!$A$1:$CI$1,0),FALSE)</f>
        <v>1431.3341289999998</v>
      </c>
      <c r="D66" s="52">
        <f>VLOOKUP($B66,Shock_dev!$A$1:$CI$300,MATCH(DATE(D$1,1,1),Shock_dev!$A$1:$CI$1,0),FALSE)</f>
        <v>1493.2281409999996</v>
      </c>
      <c r="E66" s="52">
        <f>VLOOKUP($B66,Shock_dev!$A$1:$CI$300,MATCH(DATE(E$1,1,1),Shock_dev!$A$1:$CI$1,0),FALSE)</f>
        <v>1505.9945340000004</v>
      </c>
      <c r="F66" s="52">
        <f>VLOOKUP($B66,Shock_dev!$A$1:$CI$300,MATCH(DATE(F$1,1,1),Shock_dev!$A$1:$CI$1,0),FALSE)</f>
        <v>1508.8070669999997</v>
      </c>
      <c r="G66" s="52">
        <f>VLOOKUP($B66,Shock_dev!$A$1:$CI$300,MATCH(DATE(G$1,1,1),Shock_dev!$A$1:$CI$1,0),FALSE)</f>
        <v>1368.1660629999997</v>
      </c>
      <c r="H66" s="52">
        <f>VLOOKUP($B66,Shock_dev!$A$1:$CI$300,MATCH(DATE(H$1,1,1),Shock_dev!$A$1:$CI$1,0),FALSE)</f>
        <v>1362.9212899999993</v>
      </c>
      <c r="I66" s="52">
        <f>VLOOKUP($B66,Shock_dev!$A$1:$CI$300,MATCH(DATE(I$1,1,1),Shock_dev!$A$1:$CI$1,0),FALSE)</f>
        <v>1361.3951699999998</v>
      </c>
      <c r="J66" s="52">
        <f>VLOOKUP($B66,Shock_dev!$A$1:$CI$300,MATCH(DATE(J$1,1,1),Shock_dev!$A$1:$CI$1,0),FALSE)</f>
        <v>1360.7881129999996</v>
      </c>
      <c r="K66" s="52">
        <f>VLOOKUP($B66,Shock_dev!$A$1:$CI$300,MATCH(DATE(K$1,1,1),Shock_dev!$A$1:$CI$1,0),FALSE)</f>
        <v>1360.3179769999997</v>
      </c>
      <c r="L66" s="52">
        <f>VLOOKUP($B66,Shock_dev!$A$1:$CI$300,MATCH(DATE(L$1,1,1),Shock_dev!$A$1:$CI$1,0),FALSE)</f>
        <v>1580.5127160000002</v>
      </c>
      <c r="M66" s="52">
        <f>VLOOKUP($B66,Shock_dev!$A$1:$CI$300,MATCH(DATE(M$1,1,1),Shock_dev!$A$1:$CI$1,0),FALSE)</f>
        <v>1138.358037</v>
      </c>
      <c r="N66" s="52">
        <f>VLOOKUP($B66,Shock_dev!$A$1:$CI$300,MATCH(DATE(N$1,1,1),Shock_dev!$A$1:$CI$1,0),FALSE)</f>
        <v>1150.0872940000008</v>
      </c>
      <c r="O66" s="52">
        <f>VLOOKUP($B66,Shock_dev!$A$1:$CI$300,MATCH(DATE(O$1,1,1),Shock_dev!$A$1:$CI$1,0),FALSE)</f>
        <v>1144.8398219999999</v>
      </c>
      <c r="P66" s="52">
        <f>VLOOKUP($B66,Shock_dev!$A$1:$CI$300,MATCH(DATE(P$1,1,1),Shock_dev!$A$1:$CI$1,0),FALSE)</f>
        <v>1140.3045650000004</v>
      </c>
      <c r="Q66" s="52">
        <f>VLOOKUP($B66,Shock_dev!$A$1:$CI$300,MATCH(DATE(Q$1,1,1),Shock_dev!$A$1:$CI$1,0),FALSE)</f>
        <v>1160.2614729999996</v>
      </c>
      <c r="R66" s="52">
        <f>VLOOKUP($B66,Shock_dev!$A$1:$CI$300,MATCH(DATE(R$1,1,1),Shock_dev!$A$1:$CI$1,0),FALSE)</f>
        <v>1156.3748020000003</v>
      </c>
      <c r="S66" s="52">
        <f>VLOOKUP($B66,Shock_dev!$A$1:$CI$300,MATCH(DATE(S$1,1,1),Shock_dev!$A$1:$CI$1,0),FALSE)</f>
        <v>1151.6860879999995</v>
      </c>
      <c r="T66" s="52">
        <f>VLOOKUP($B66,Shock_dev!$A$1:$CI$300,MATCH(DATE(T$1,1,1),Shock_dev!$A$1:$CI$1,0),FALSE)</f>
        <v>1146.7657489999992</v>
      </c>
      <c r="U66" s="52">
        <f>VLOOKUP($B66,Shock_dev!$A$1:$CI$300,MATCH(DATE(U$1,1,1),Shock_dev!$A$1:$CI$1,0),FALSE)</f>
        <v>1141.6059660000001</v>
      </c>
      <c r="V66" s="52">
        <f>VLOOKUP($B66,Shock_dev!$A$1:$CI$300,MATCH(DATE(V$1,1,1),Shock_dev!$A$1:$CI$1,0),FALSE)</f>
        <v>970.12314800000058</v>
      </c>
      <c r="W66" s="52">
        <f>VLOOKUP($B66,Shock_dev!$A$1:$CI$300,MATCH(DATE(W$1,1,1),Shock_dev!$A$1:$CI$1,0),FALSE)</f>
        <v>1053.7633759999999</v>
      </c>
      <c r="X66" s="52">
        <f>VLOOKUP($B66,Shock_dev!$A$1:$CI$300,MATCH(DATE(X$1,1,1),Shock_dev!$A$1:$CI$1,0),FALSE)</f>
        <v>1052.776758</v>
      </c>
      <c r="Y66" s="52">
        <f>VLOOKUP($B66,Shock_dev!$A$1:$CI$300,MATCH(DATE(Y$1,1,1),Shock_dev!$A$1:$CI$1,0),FALSE)</f>
        <v>2537.2982269999993</v>
      </c>
      <c r="Z66" s="52">
        <f>VLOOKUP($B66,Shock_dev!$A$1:$CI$300,MATCH(DATE(Z$1,1,1),Shock_dev!$A$1:$CI$1,0),FALSE)</f>
        <v>2589.883299000001</v>
      </c>
      <c r="AA66" s="52">
        <f>VLOOKUP($B66,Shock_dev!$A$1:$CI$300,MATCH(DATE(AA$1,1,1),Shock_dev!$A$1:$CI$1,0),FALSE)</f>
        <v>2598.319351000001</v>
      </c>
      <c r="AB66" s="52">
        <f>VLOOKUP($B66,Shock_dev!$A$1:$CI$300,MATCH(DATE(AB$1,1,1),Shock_dev!$A$1:$CI$1,0),FALSE)</f>
        <v>2598.139000000001</v>
      </c>
      <c r="AC66" s="52">
        <f>VLOOKUP($B66,Shock_dev!$A$1:$CI$300,MATCH(DATE(AC$1,1,1),Shock_dev!$A$1:$CI$1,0),FALSE)</f>
        <v>2596.0255399999996</v>
      </c>
      <c r="AD66" s="52">
        <f>VLOOKUP($B66,Shock_dev!$A$1:$CI$300,MATCH(DATE(AD$1,1,1),Shock_dev!$A$1:$CI$1,0),FALSE)</f>
        <v>2593.4405919999999</v>
      </c>
      <c r="AE66" s="52">
        <f>VLOOKUP($B66,Shock_dev!$A$1:$CI$300,MATCH(DATE(AE$1,1,1),Shock_dev!$A$1:$CI$1,0),FALSE)</f>
        <v>2590.7069940000001</v>
      </c>
      <c r="AF66" s="52">
        <f>VLOOKUP($B66,Shock_dev!$A$1:$CI$300,MATCH(DATE(AF$1,1,1),Shock_dev!$A$1:$CI$1,0),FALSE)</f>
        <v>2587.6453039999997</v>
      </c>
      <c r="AG66" s="52"/>
      <c r="AH66" s="65">
        <f t="shared" si="1"/>
        <v>1461.5059867999998</v>
      </c>
      <c r="AI66" s="65">
        <f t="shared" si="2"/>
        <v>1405.1870531999998</v>
      </c>
      <c r="AJ66" s="65">
        <f t="shared" si="3"/>
        <v>1146.7702382000002</v>
      </c>
      <c r="AK66" s="65">
        <f t="shared" si="4"/>
        <v>1113.3111506</v>
      </c>
      <c r="AL66" s="65">
        <f t="shared" si="5"/>
        <v>1966.4082022000002</v>
      </c>
      <c r="AM66" s="65">
        <f t="shared" si="6"/>
        <v>2593.1914860000002</v>
      </c>
      <c r="AN66" s="66"/>
      <c r="AO66" s="65">
        <f t="shared" si="7"/>
        <v>1433.3465199999998</v>
      </c>
      <c r="AP66" s="65">
        <f t="shared" si="8"/>
        <v>1130.0406944000001</v>
      </c>
      <c r="AQ66" s="65">
        <f t="shared" si="9"/>
        <v>2279.7998441</v>
      </c>
    </row>
    <row r="67" spans="1:43" x14ac:dyDescent="0.25">
      <c r="A67" s="5" t="str">
        <f>VLOOKUP(LEFT(RIGHT(B67,6),4),List_Sectors!$A$2:$C$30,3,FALSE)</f>
        <v>Démolition</v>
      </c>
      <c r="B67" s="37" t="s">
        <v>484</v>
      </c>
      <c r="C67" s="51">
        <f>VLOOKUP($B67,Shock_dev!$A$1:$CI$300,MATCH(DATE(C$1,1,1),Shock_dev!$A$1:$CI$1,0),FALSE)</f>
        <v>1.1240146999999752</v>
      </c>
      <c r="D67" s="52">
        <f>VLOOKUP($B67,Shock_dev!$A$1:$CI$300,MATCH(DATE(D$1,1,1),Shock_dev!$A$1:$CI$1,0),FALSE)</f>
        <v>1.937599500000033</v>
      </c>
      <c r="E67" s="52">
        <f>VLOOKUP($B67,Shock_dev!$A$1:$CI$300,MATCH(DATE(E$1,1,1),Shock_dev!$A$1:$CI$1,0),FALSE)</f>
        <v>2.3301294999999982</v>
      </c>
      <c r="F67" s="52">
        <f>VLOOKUP($B67,Shock_dev!$A$1:$CI$300,MATCH(DATE(F$1,1,1),Shock_dev!$A$1:$CI$1,0),FALSE)</f>
        <v>2.439835099999982</v>
      </c>
      <c r="G67" s="52">
        <f>VLOOKUP($B67,Shock_dev!$A$1:$CI$300,MATCH(DATE(G$1,1,1),Shock_dev!$A$1:$CI$1,0),FALSE)</f>
        <v>2.3437311999999793</v>
      </c>
      <c r="H67" s="52">
        <f>VLOOKUP($B67,Shock_dev!$A$1:$CI$300,MATCH(DATE(H$1,1,1),Shock_dev!$A$1:$CI$1,0),FALSE)</f>
        <v>2.2608493999999837</v>
      </c>
      <c r="I67" s="52">
        <f>VLOOKUP($B67,Shock_dev!$A$1:$CI$300,MATCH(DATE(I$1,1,1),Shock_dev!$A$1:$CI$1,0),FALSE)</f>
        <v>2.1793577999999343</v>
      </c>
      <c r="J67" s="52">
        <f>VLOOKUP($B67,Shock_dev!$A$1:$CI$300,MATCH(DATE(J$1,1,1),Shock_dev!$A$1:$CI$1,0),FALSE)</f>
        <v>2.1419345000000476</v>
      </c>
      <c r="K67" s="52">
        <f>VLOOKUP($B67,Shock_dev!$A$1:$CI$300,MATCH(DATE(K$1,1,1),Shock_dev!$A$1:$CI$1,0),FALSE)</f>
        <v>2.1180808999999954</v>
      </c>
      <c r="L67" s="52">
        <f>VLOOKUP($B67,Shock_dev!$A$1:$CI$300,MATCH(DATE(L$1,1,1),Shock_dev!$A$1:$CI$1,0),FALSE)</f>
        <v>2.167999899999927</v>
      </c>
      <c r="M67" s="52">
        <f>VLOOKUP($B67,Shock_dev!$A$1:$CI$300,MATCH(DATE(M$1,1,1),Shock_dev!$A$1:$CI$1,0),FALSE)</f>
        <v>2.4734948000000259</v>
      </c>
      <c r="N67" s="52">
        <f>VLOOKUP($B67,Shock_dev!$A$1:$CI$300,MATCH(DATE(N$1,1,1),Shock_dev!$A$1:$CI$1,0),FALSE)</f>
        <v>2.6895666000000347</v>
      </c>
      <c r="O67" s="52">
        <f>VLOOKUP($B67,Shock_dev!$A$1:$CI$300,MATCH(DATE(O$1,1,1),Shock_dev!$A$1:$CI$1,0),FALSE)</f>
        <v>2.8378208000000313</v>
      </c>
      <c r="P67" s="52">
        <f>VLOOKUP($B67,Shock_dev!$A$1:$CI$300,MATCH(DATE(P$1,1,1),Shock_dev!$A$1:$CI$1,0),FALSE)</f>
        <v>2.939822999999933</v>
      </c>
      <c r="Q67" s="52">
        <f>VLOOKUP($B67,Shock_dev!$A$1:$CI$300,MATCH(DATE(Q$1,1,1),Shock_dev!$A$1:$CI$1,0),FALSE)</f>
        <v>3.0460369999999557</v>
      </c>
      <c r="R67" s="52">
        <f>VLOOKUP($B67,Shock_dev!$A$1:$CI$300,MATCH(DATE(R$1,1,1),Shock_dev!$A$1:$CI$1,0),FALSE)</f>
        <v>3.0906764000000067</v>
      </c>
      <c r="S67" s="52">
        <f>VLOOKUP($B67,Shock_dev!$A$1:$CI$300,MATCH(DATE(S$1,1,1),Shock_dev!$A$1:$CI$1,0),FALSE)</f>
        <v>3.1524620000000141</v>
      </c>
      <c r="T67" s="52">
        <f>VLOOKUP($B67,Shock_dev!$A$1:$CI$300,MATCH(DATE(T$1,1,1),Shock_dev!$A$1:$CI$1,0),FALSE)</f>
        <v>3.1986749999999802</v>
      </c>
      <c r="U67" s="52">
        <f>VLOOKUP($B67,Shock_dev!$A$1:$CI$300,MATCH(DATE(U$1,1,1),Shock_dev!$A$1:$CI$1,0),FALSE)</f>
        <v>3.2270340000000033</v>
      </c>
      <c r="V67" s="52">
        <f>VLOOKUP($B67,Shock_dev!$A$1:$CI$300,MATCH(DATE(V$1,1,1),Shock_dev!$A$1:$CI$1,0),FALSE)</f>
        <v>3.3756759999998849</v>
      </c>
      <c r="W67" s="52">
        <f>VLOOKUP($B67,Shock_dev!$A$1:$CI$300,MATCH(DATE(W$1,1,1),Shock_dev!$A$1:$CI$1,0),FALSE)</f>
        <v>3.4396679999999833</v>
      </c>
      <c r="X67" s="52">
        <f>VLOOKUP($B67,Shock_dev!$A$1:$CI$300,MATCH(DATE(X$1,1,1),Shock_dev!$A$1:$CI$1,0),FALSE)</f>
        <v>3.4820579999998245</v>
      </c>
      <c r="Y67" s="52">
        <f>VLOOKUP($B67,Shock_dev!$A$1:$CI$300,MATCH(DATE(Y$1,1,1),Shock_dev!$A$1:$CI$1,0),FALSE)</f>
        <v>3.6516169999999875</v>
      </c>
      <c r="Z67" s="52">
        <f>VLOOKUP($B67,Shock_dev!$A$1:$CI$300,MATCH(DATE(Z$1,1,1),Shock_dev!$A$1:$CI$1,0),FALSE)</f>
        <v>3.7386440000000221</v>
      </c>
      <c r="AA67" s="52">
        <f>VLOOKUP($B67,Shock_dev!$A$1:$CI$300,MATCH(DATE(AA$1,1,1),Shock_dev!$A$1:$CI$1,0),FALSE)</f>
        <v>3.7453619999998864</v>
      </c>
      <c r="AB67" s="52">
        <f>VLOOKUP($B67,Shock_dev!$A$1:$CI$300,MATCH(DATE(AB$1,1,1),Shock_dev!$A$1:$CI$1,0),FALSE)</f>
        <v>3.7024770000000444</v>
      </c>
      <c r="AC67" s="52">
        <f>VLOOKUP($B67,Shock_dev!$A$1:$CI$300,MATCH(DATE(AC$1,1,1),Shock_dev!$A$1:$CI$1,0),FALSE)</f>
        <v>3.633448000000044</v>
      </c>
      <c r="AD67" s="52">
        <f>VLOOKUP($B67,Shock_dev!$A$1:$CI$300,MATCH(DATE(AD$1,1,1),Shock_dev!$A$1:$CI$1,0),FALSE)</f>
        <v>3.5524769999999535</v>
      </c>
      <c r="AE67" s="52">
        <f>VLOOKUP($B67,Shock_dev!$A$1:$CI$300,MATCH(DATE(AE$1,1,1),Shock_dev!$A$1:$CI$1,0),FALSE)</f>
        <v>3.4669809999998051</v>
      </c>
      <c r="AF67" s="52">
        <f>VLOOKUP($B67,Shock_dev!$A$1:$CI$300,MATCH(DATE(AF$1,1,1),Shock_dev!$A$1:$CI$1,0),FALSE)</f>
        <v>3.3800519999999779</v>
      </c>
      <c r="AG67" s="52"/>
      <c r="AH67" s="65">
        <f t="shared" si="1"/>
        <v>2.0350619999999937</v>
      </c>
      <c r="AI67" s="65">
        <f t="shared" si="2"/>
        <v>2.1736444999999778</v>
      </c>
      <c r="AJ67" s="65">
        <f t="shared" si="3"/>
        <v>2.7973484399999959</v>
      </c>
      <c r="AK67" s="65">
        <f t="shared" si="4"/>
        <v>3.2089046799999776</v>
      </c>
      <c r="AL67" s="65">
        <f t="shared" si="5"/>
        <v>3.6114697999999406</v>
      </c>
      <c r="AM67" s="65">
        <f t="shared" si="6"/>
        <v>3.5470869999999648</v>
      </c>
      <c r="AN67" s="66"/>
      <c r="AO67" s="65">
        <f t="shared" si="7"/>
        <v>2.1043532499999857</v>
      </c>
      <c r="AP67" s="65">
        <f t="shared" si="8"/>
        <v>3.0031265599999868</v>
      </c>
      <c r="AQ67" s="65">
        <f t="shared" si="9"/>
        <v>3.5792783999999527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485</v>
      </c>
      <c r="C68" s="51">
        <f>VLOOKUP($B68,Shock_dev!$A$1:$CI$300,MATCH(DATE(C$1,1,1),Shock_dev!$A$1:$CI$1,0),FALSE)</f>
        <v>2820.5797899999998</v>
      </c>
      <c r="D68" s="52">
        <f>VLOOKUP($B68,Shock_dev!$A$1:$CI$300,MATCH(DATE(D$1,1,1),Shock_dev!$A$1:$CI$1,0),FALSE)</f>
        <v>2924.9518900000003</v>
      </c>
      <c r="E68" s="52">
        <f>VLOOKUP($B68,Shock_dev!$A$1:$CI$300,MATCH(DATE(E$1,1,1),Shock_dev!$A$1:$CI$1,0),FALSE)</f>
        <v>2958.2410200000013</v>
      </c>
      <c r="F68" s="52">
        <f>VLOOKUP($B68,Shock_dev!$A$1:$CI$300,MATCH(DATE(F$1,1,1),Shock_dev!$A$1:$CI$1,0),FALSE)</f>
        <v>2964.1558999999997</v>
      </c>
      <c r="G68" s="52">
        <f>VLOOKUP($B68,Shock_dev!$A$1:$CI$300,MATCH(DATE(G$1,1,1),Shock_dev!$A$1:$CI$1,0),FALSE)</f>
        <v>2631.4866399999992</v>
      </c>
      <c r="H68" s="52">
        <f>VLOOKUP($B68,Shock_dev!$A$1:$CI$300,MATCH(DATE(H$1,1,1),Shock_dev!$A$1:$CI$1,0),FALSE)</f>
        <v>2725.1949100000002</v>
      </c>
      <c r="I68" s="52">
        <f>VLOOKUP($B68,Shock_dev!$A$1:$CI$300,MATCH(DATE(I$1,1,1),Shock_dev!$A$1:$CI$1,0),FALSE)</f>
        <v>2698.6211599999988</v>
      </c>
      <c r="J68" s="52">
        <f>VLOOKUP($B68,Shock_dev!$A$1:$CI$300,MATCH(DATE(J$1,1,1),Shock_dev!$A$1:$CI$1,0),FALSE)</f>
        <v>2699.8728599999995</v>
      </c>
      <c r="K68" s="52">
        <f>VLOOKUP($B68,Shock_dev!$A$1:$CI$300,MATCH(DATE(K$1,1,1),Shock_dev!$A$1:$CI$1,0),FALSE)</f>
        <v>2666.4641700000011</v>
      </c>
      <c r="L68" s="52">
        <f>VLOOKUP($B68,Shock_dev!$A$1:$CI$300,MATCH(DATE(L$1,1,1),Shock_dev!$A$1:$CI$1,0),FALSE)</f>
        <v>2504.6654299999991</v>
      </c>
      <c r="M68" s="52">
        <f>VLOOKUP($B68,Shock_dev!$A$1:$CI$300,MATCH(DATE(M$1,1,1),Shock_dev!$A$1:$CI$1,0),FALSE)</f>
        <v>4351.1514599999991</v>
      </c>
      <c r="N68" s="52">
        <f>VLOOKUP($B68,Shock_dev!$A$1:$CI$300,MATCH(DATE(N$1,1,1),Shock_dev!$A$1:$CI$1,0),FALSE)</f>
        <v>4341.4475699999984</v>
      </c>
      <c r="O68" s="52">
        <f>VLOOKUP($B68,Shock_dev!$A$1:$CI$300,MATCH(DATE(O$1,1,1),Shock_dev!$A$1:$CI$1,0),FALSE)</f>
        <v>4355.225190000001</v>
      </c>
      <c r="P68" s="52">
        <f>VLOOKUP($B68,Shock_dev!$A$1:$CI$300,MATCH(DATE(P$1,1,1),Shock_dev!$A$1:$CI$1,0),FALSE)</f>
        <v>4361.1674000000003</v>
      </c>
      <c r="Q68" s="52">
        <f>VLOOKUP($B68,Shock_dev!$A$1:$CI$300,MATCH(DATE(Q$1,1,1),Shock_dev!$A$1:$CI$1,0),FALSE)</f>
        <v>4486.8948499999988</v>
      </c>
      <c r="R68" s="52">
        <f>VLOOKUP($B68,Shock_dev!$A$1:$CI$300,MATCH(DATE(R$1,1,1),Shock_dev!$A$1:$CI$1,0),FALSE)</f>
        <v>4406.3363499999996</v>
      </c>
      <c r="S68" s="52">
        <f>VLOOKUP($B68,Shock_dev!$A$1:$CI$300,MATCH(DATE(S$1,1,1),Shock_dev!$A$1:$CI$1,0),FALSE)</f>
        <v>4449.8597699999991</v>
      </c>
      <c r="T68" s="52">
        <f>VLOOKUP($B68,Shock_dev!$A$1:$CI$300,MATCH(DATE(T$1,1,1),Shock_dev!$A$1:$CI$1,0),FALSE)</f>
        <v>4452.6361500000003</v>
      </c>
      <c r="U68" s="52">
        <f>VLOOKUP($B68,Shock_dev!$A$1:$CI$300,MATCH(DATE(U$1,1,1),Shock_dev!$A$1:$CI$1,0),FALSE)</f>
        <v>4454.0396799999999</v>
      </c>
      <c r="V68" s="52">
        <f>VLOOKUP($B68,Shock_dev!$A$1:$CI$300,MATCH(DATE(V$1,1,1),Shock_dev!$A$1:$CI$1,0),FALSE)</f>
        <v>4954.8030299999991</v>
      </c>
      <c r="W68" s="52">
        <f>VLOOKUP($B68,Shock_dev!$A$1:$CI$300,MATCH(DATE(W$1,1,1),Shock_dev!$A$1:$CI$1,0),FALSE)</f>
        <v>4890.9879299999993</v>
      </c>
      <c r="X68" s="52">
        <f>VLOOKUP($B68,Shock_dev!$A$1:$CI$300,MATCH(DATE(X$1,1,1),Shock_dev!$A$1:$CI$1,0),FALSE)</f>
        <v>4937.3953099999999</v>
      </c>
      <c r="Y68" s="52">
        <f>VLOOKUP($B68,Shock_dev!$A$1:$CI$300,MATCH(DATE(Y$1,1,1),Shock_dev!$A$1:$CI$1,0),FALSE)</f>
        <v>5146.9527700000017</v>
      </c>
      <c r="Z68" s="52">
        <f>VLOOKUP($B68,Shock_dev!$A$1:$CI$300,MATCH(DATE(Z$1,1,1),Shock_dev!$A$1:$CI$1,0),FALSE)</f>
        <v>5154.1475999999984</v>
      </c>
      <c r="AA68" s="52">
        <f>VLOOKUP($B68,Shock_dev!$A$1:$CI$300,MATCH(DATE(AA$1,1,1),Shock_dev!$A$1:$CI$1,0),FALSE)</f>
        <v>5154.7803699999986</v>
      </c>
      <c r="AB68" s="52">
        <f>VLOOKUP($B68,Shock_dev!$A$1:$CI$300,MATCH(DATE(AB$1,1,1),Shock_dev!$A$1:$CI$1,0),FALSE)</f>
        <v>5153.3958100000018</v>
      </c>
      <c r="AC68" s="52">
        <f>VLOOKUP($B68,Shock_dev!$A$1:$CI$300,MATCH(DATE(AC$1,1,1),Shock_dev!$A$1:$CI$1,0),FALSE)</f>
        <v>5151.118840000001</v>
      </c>
      <c r="AD68" s="52">
        <f>VLOOKUP($B68,Shock_dev!$A$1:$CI$300,MATCH(DATE(AD$1,1,1),Shock_dev!$A$1:$CI$1,0),FALSE)</f>
        <v>5148.3350900000023</v>
      </c>
      <c r="AE68" s="52">
        <f>VLOOKUP($B68,Shock_dev!$A$1:$CI$300,MATCH(DATE(AE$1,1,1),Shock_dev!$A$1:$CI$1,0),FALSE)</f>
        <v>5145.2060700000002</v>
      </c>
      <c r="AF68" s="52">
        <f>VLOOKUP($B68,Shock_dev!$A$1:$CI$300,MATCH(DATE(AF$1,1,1),Shock_dev!$A$1:$CI$1,0),FALSE)</f>
        <v>5141.8032800000001</v>
      </c>
      <c r="AG68" s="52"/>
      <c r="AH68" s="65">
        <f t="shared" si="1"/>
        <v>2859.8830480000001</v>
      </c>
      <c r="AI68" s="65">
        <f t="shared" si="2"/>
        <v>2658.9637059999995</v>
      </c>
      <c r="AJ68" s="65">
        <f t="shared" si="3"/>
        <v>4379.1772939999992</v>
      </c>
      <c r="AK68" s="65">
        <f t="shared" si="4"/>
        <v>4543.5349960000003</v>
      </c>
      <c r="AL68" s="65">
        <f t="shared" si="5"/>
        <v>5056.8527959999992</v>
      </c>
      <c r="AM68" s="65">
        <f t="shared" si="6"/>
        <v>5147.9718180000009</v>
      </c>
      <c r="AN68" s="66"/>
      <c r="AO68" s="65">
        <f t="shared" si="7"/>
        <v>2759.4233770000001</v>
      </c>
      <c r="AP68" s="65">
        <f t="shared" si="8"/>
        <v>4461.3561449999997</v>
      </c>
      <c r="AQ68" s="65">
        <f t="shared" si="9"/>
        <v>5102.4123070000005</v>
      </c>
    </row>
    <row r="69" spans="1:43" x14ac:dyDescent="0.25">
      <c r="A69" s="5" t="str">
        <f>VLOOKUP(LEFT(RIGHT(B69,6),4),List_Sectors!$A$2:$C$30,3,FALSE)</f>
        <v>Forage</v>
      </c>
      <c r="B69" s="37" t="s">
        <v>486</v>
      </c>
      <c r="C69" s="51">
        <f>VLOOKUP($B69,Shock_dev!$A$1:$CI$300,MATCH(DATE(C$1,1,1),Shock_dev!$A$1:$CI$1,0),FALSE)</f>
        <v>4.5244059000000334</v>
      </c>
      <c r="D69" s="52">
        <f>VLOOKUP($B69,Shock_dev!$A$1:$CI$300,MATCH(DATE(D$1,1,1),Shock_dev!$A$1:$CI$1,0),FALSE)</f>
        <v>5.1227157999999804</v>
      </c>
      <c r="E69" s="52">
        <f>VLOOKUP($B69,Shock_dev!$A$1:$CI$300,MATCH(DATE(E$1,1,1),Shock_dev!$A$1:$CI$1,0),FALSE)</f>
        <v>5.3812013000000434</v>
      </c>
      <c r="F69" s="52">
        <f>VLOOKUP($B69,Shock_dev!$A$1:$CI$300,MATCH(DATE(F$1,1,1),Shock_dev!$A$1:$CI$1,0),FALSE)</f>
        <v>5.4545049999999833</v>
      </c>
      <c r="G69" s="52">
        <f>VLOOKUP($B69,Shock_dev!$A$1:$CI$300,MATCH(DATE(G$1,1,1),Shock_dev!$A$1:$CI$1,0),FALSE)</f>
        <v>5.4017390000000205</v>
      </c>
      <c r="H69" s="52">
        <f>VLOOKUP($B69,Shock_dev!$A$1:$CI$300,MATCH(DATE(H$1,1,1),Shock_dev!$A$1:$CI$1,0),FALSE)</f>
        <v>5.3559602999999925</v>
      </c>
      <c r="I69" s="52">
        <f>VLOOKUP($B69,Shock_dev!$A$1:$CI$300,MATCH(DATE(I$1,1,1),Shock_dev!$A$1:$CI$1,0),FALSE)</f>
        <v>5.3109575000000859</v>
      </c>
      <c r="J69" s="52">
        <f>VLOOKUP($B69,Shock_dev!$A$1:$CI$300,MATCH(DATE(J$1,1,1),Shock_dev!$A$1:$CI$1,0),FALSE)</f>
        <v>5.2921751999999742</v>
      </c>
      <c r="K69" s="52">
        <f>VLOOKUP($B69,Shock_dev!$A$1:$CI$300,MATCH(DATE(K$1,1,1),Shock_dev!$A$1:$CI$1,0),FALSE)</f>
        <v>5.2814409999999725</v>
      </c>
      <c r="L69" s="52">
        <f>VLOOKUP($B69,Shock_dev!$A$1:$CI$300,MATCH(DATE(L$1,1,1),Shock_dev!$A$1:$CI$1,0),FALSE)</f>
        <v>5.3144234999999753</v>
      </c>
      <c r="M69" s="52">
        <f>VLOOKUP($B69,Shock_dev!$A$1:$CI$300,MATCH(DATE(M$1,1,1),Shock_dev!$A$1:$CI$1,0),FALSE)</f>
        <v>30.943907899999999</v>
      </c>
      <c r="N69" s="52">
        <f>VLOOKUP($B69,Shock_dev!$A$1:$CI$300,MATCH(DATE(N$1,1,1),Shock_dev!$A$1:$CI$1,0),FALSE)</f>
        <v>31.834254900000019</v>
      </c>
      <c r="O69" s="52">
        <f>VLOOKUP($B69,Shock_dev!$A$1:$CI$300,MATCH(DATE(O$1,1,1),Shock_dev!$A$1:$CI$1,0),FALSE)</f>
        <v>32.085422999999992</v>
      </c>
      <c r="P69" s="52">
        <f>VLOOKUP($B69,Shock_dev!$A$1:$CI$300,MATCH(DATE(P$1,1,1),Shock_dev!$A$1:$CI$1,0),FALSE)</f>
        <v>32.197889600000053</v>
      </c>
      <c r="Q69" s="52">
        <f>VLOOKUP($B69,Shock_dev!$A$1:$CI$300,MATCH(DATE(Q$1,1,1),Shock_dev!$A$1:$CI$1,0),FALSE)</f>
        <v>32.290151100000003</v>
      </c>
      <c r="R69" s="52">
        <f>VLOOKUP($B69,Shock_dev!$A$1:$CI$300,MATCH(DATE(R$1,1,1),Shock_dev!$A$1:$CI$1,0),FALSE)</f>
        <v>32.340867800000069</v>
      </c>
      <c r="S69" s="52">
        <f>VLOOKUP($B69,Shock_dev!$A$1:$CI$300,MATCH(DATE(S$1,1,1),Shock_dev!$A$1:$CI$1,0),FALSE)</f>
        <v>32.400150199999985</v>
      </c>
      <c r="T69" s="52">
        <f>VLOOKUP($B69,Shock_dev!$A$1:$CI$300,MATCH(DATE(T$1,1,1),Shock_dev!$A$1:$CI$1,0),FALSE)</f>
        <v>32.448798399999987</v>
      </c>
      <c r="U69" s="52">
        <f>VLOOKUP($B69,Shock_dev!$A$1:$CI$300,MATCH(DATE(U$1,1,1),Shock_dev!$A$1:$CI$1,0),FALSE)</f>
        <v>32.484980399999927</v>
      </c>
      <c r="V69" s="52">
        <f>VLOOKUP($B69,Shock_dev!$A$1:$CI$300,MATCH(DATE(V$1,1,1),Shock_dev!$A$1:$CI$1,0),FALSE)</f>
        <v>32.590399400000024</v>
      </c>
      <c r="W69" s="52">
        <f>VLOOKUP($B69,Shock_dev!$A$1:$CI$300,MATCH(DATE(W$1,1,1),Shock_dev!$A$1:$CI$1,0),FALSE)</f>
        <v>14.774002600000017</v>
      </c>
      <c r="X69" s="52">
        <f>VLOOKUP($B69,Shock_dev!$A$1:$CI$300,MATCH(DATE(X$1,1,1),Shock_dev!$A$1:$CI$1,0),FALSE)</f>
        <v>14.290519700000004</v>
      </c>
      <c r="Y69" s="52">
        <f>VLOOKUP($B69,Shock_dev!$A$1:$CI$300,MATCH(DATE(Y$1,1,1),Shock_dev!$A$1:$CI$1,0),FALSE)</f>
        <v>14.290348600000016</v>
      </c>
      <c r="Z69" s="52">
        <f>VLOOKUP($B69,Shock_dev!$A$1:$CI$300,MATCH(DATE(Z$1,1,1),Shock_dev!$A$1:$CI$1,0),FALSE)</f>
        <v>14.314294500000074</v>
      </c>
      <c r="AA69" s="52">
        <f>VLOOKUP($B69,Shock_dev!$A$1:$CI$300,MATCH(DATE(AA$1,1,1),Shock_dev!$A$1:$CI$1,0),FALSE)</f>
        <v>14.303062299999965</v>
      </c>
      <c r="AB69" s="52">
        <f>VLOOKUP($B69,Shock_dev!$A$1:$CI$300,MATCH(DATE(AB$1,1,1),Shock_dev!$A$1:$CI$1,0),FALSE)</f>
        <v>14.26285949999999</v>
      </c>
      <c r="AC69" s="52">
        <f>VLOOKUP($B69,Shock_dev!$A$1:$CI$300,MATCH(DATE(AC$1,1,1),Shock_dev!$A$1:$CI$1,0),FALSE)</f>
        <v>14.205507500000067</v>
      </c>
      <c r="AD69" s="52">
        <f>VLOOKUP($B69,Shock_dev!$A$1:$CI$300,MATCH(DATE(AD$1,1,1),Shock_dev!$A$1:$CI$1,0),FALSE)</f>
        <v>14.139512299999978</v>
      </c>
      <c r="AE69" s="52">
        <f>VLOOKUP($B69,Shock_dev!$A$1:$CI$300,MATCH(DATE(AE$1,1,1),Shock_dev!$A$1:$CI$1,0),FALSE)</f>
        <v>14.069766299999969</v>
      </c>
      <c r="AF69" s="52">
        <f>VLOOKUP($B69,Shock_dev!$A$1:$CI$300,MATCH(DATE(AF$1,1,1),Shock_dev!$A$1:$CI$1,0),FALSE)</f>
        <v>13.998574599999984</v>
      </c>
      <c r="AG69" s="52"/>
      <c r="AH69" s="65">
        <f t="shared" si="1"/>
        <v>5.1769134000000125</v>
      </c>
      <c r="AI69" s="65">
        <f t="shared" si="2"/>
        <v>5.3109915000000001</v>
      </c>
      <c r="AJ69" s="65">
        <f t="shared" si="3"/>
        <v>31.870325300000012</v>
      </c>
      <c r="AK69" s="65">
        <f t="shared" si="4"/>
        <v>32.453039239999995</v>
      </c>
      <c r="AL69" s="65">
        <f t="shared" si="5"/>
        <v>14.394445540000016</v>
      </c>
      <c r="AM69" s="65">
        <f t="shared" si="6"/>
        <v>14.135244039999998</v>
      </c>
      <c r="AN69" s="66"/>
      <c r="AO69" s="65">
        <f t="shared" si="7"/>
        <v>5.2439524500000063</v>
      </c>
      <c r="AP69" s="65">
        <f t="shared" si="8"/>
        <v>32.16168227</v>
      </c>
      <c r="AQ69" s="65">
        <f t="shared" si="9"/>
        <v>14.264844790000007</v>
      </c>
    </row>
    <row r="70" spans="1:43" x14ac:dyDescent="0.25">
      <c r="A70" s="5" t="str">
        <f>VLOOKUP(LEFT(RIGHT(B70,6),4),List_Sectors!$A$2:$C$30,3,FALSE)</f>
        <v>Transport</v>
      </c>
      <c r="B70" s="57" t="s">
        <v>487</v>
      </c>
      <c r="C70" s="51">
        <f>VLOOKUP($B70,Shock_dev!$A$1:$CI$300,MATCH(DATE(C$1,1,1),Shock_dev!$A$1:$CI$1,0),FALSE)</f>
        <v>212.66200000001118</v>
      </c>
      <c r="D70" s="52">
        <f>VLOOKUP($B70,Shock_dev!$A$1:$CI$300,MATCH(DATE(D$1,1,1),Shock_dev!$A$1:$CI$1,0),FALSE)</f>
        <v>326.53010000000359</v>
      </c>
      <c r="E70" s="52">
        <f>VLOOKUP($B70,Shock_dev!$A$1:$CI$300,MATCH(DATE(E$1,1,1),Shock_dev!$A$1:$CI$1,0),FALSE)</f>
        <v>379.98020000001998</v>
      </c>
      <c r="F70" s="52">
        <f>VLOOKUP($B70,Shock_dev!$A$1:$CI$300,MATCH(DATE(F$1,1,1),Shock_dev!$A$1:$CI$1,0),FALSE)</f>
        <v>391.34600000001956</v>
      </c>
      <c r="G70" s="52">
        <f>VLOOKUP($B70,Shock_dev!$A$1:$CI$300,MATCH(DATE(G$1,1,1),Shock_dev!$A$1:$CI$1,0),FALSE)</f>
        <v>362.76859999998123</v>
      </c>
      <c r="H70" s="52">
        <f>VLOOKUP($B70,Shock_dev!$A$1:$CI$300,MATCH(DATE(H$1,1,1),Shock_dev!$A$1:$CI$1,0),FALSE)</f>
        <v>330.92970000000787</v>
      </c>
      <c r="I70" s="52">
        <f>VLOOKUP($B70,Shock_dev!$A$1:$CI$300,MATCH(DATE(I$1,1,1),Shock_dev!$A$1:$CI$1,0),FALSE)</f>
        <v>286.45070000001579</v>
      </c>
      <c r="J70" s="52">
        <f>VLOOKUP($B70,Shock_dev!$A$1:$CI$300,MATCH(DATE(J$1,1,1),Shock_dev!$A$1:$CI$1,0),FALSE)</f>
        <v>241.70350000000326</v>
      </c>
      <c r="K70" s="52">
        <f>VLOOKUP($B70,Shock_dev!$A$1:$CI$300,MATCH(DATE(K$1,1,1),Shock_dev!$A$1:$CI$1,0),FALSE)</f>
        <v>192.71729999998934</v>
      </c>
      <c r="L70" s="52">
        <f>VLOOKUP($B70,Shock_dev!$A$1:$CI$300,MATCH(DATE(L$1,1,1),Shock_dev!$A$1:$CI$1,0),FALSE)</f>
        <v>155.11089999999967</v>
      </c>
      <c r="M70" s="52">
        <f>VLOOKUP($B70,Shock_dev!$A$1:$CI$300,MATCH(DATE(M$1,1,1),Shock_dev!$A$1:$CI$1,0),FALSE)</f>
        <v>163.49210000000312</v>
      </c>
      <c r="N70" s="52">
        <f>VLOOKUP($B70,Shock_dev!$A$1:$CI$300,MATCH(DATE(N$1,1,1),Shock_dev!$A$1:$CI$1,0),FALSE)</f>
        <v>149.10599999999977</v>
      </c>
      <c r="O70" s="52">
        <f>VLOOKUP($B70,Shock_dev!$A$1:$CI$300,MATCH(DATE(O$1,1,1),Shock_dev!$A$1:$CI$1,0),FALSE)</f>
        <v>131.29200000001583</v>
      </c>
      <c r="P70" s="52">
        <f>VLOOKUP($B70,Shock_dev!$A$1:$CI$300,MATCH(DATE(P$1,1,1),Shock_dev!$A$1:$CI$1,0),FALSE)</f>
        <v>111.50190000000293</v>
      </c>
      <c r="Q70" s="52">
        <f>VLOOKUP($B70,Shock_dev!$A$1:$CI$300,MATCH(DATE(Q$1,1,1),Shock_dev!$A$1:$CI$1,0),FALSE)</f>
        <v>97.856799999979557</v>
      </c>
      <c r="R70" s="52">
        <f>VLOOKUP($B70,Shock_dev!$A$1:$CI$300,MATCH(DATE(R$1,1,1),Shock_dev!$A$1:$CI$1,0),FALSE)</f>
        <v>75.957499999989523</v>
      </c>
      <c r="S70" s="52">
        <f>VLOOKUP($B70,Shock_dev!$A$1:$CI$300,MATCH(DATE(S$1,1,1),Shock_dev!$A$1:$CI$1,0),FALSE)</f>
        <v>63.375299999985145</v>
      </c>
      <c r="T70" s="52">
        <f>VLOOKUP($B70,Shock_dev!$A$1:$CI$300,MATCH(DATE(T$1,1,1),Shock_dev!$A$1:$CI$1,0),FALSE)</f>
        <v>50.816500000015367</v>
      </c>
      <c r="U70" s="52">
        <f>VLOOKUP($B70,Shock_dev!$A$1:$CI$300,MATCH(DATE(U$1,1,1),Shock_dev!$A$1:$CI$1,0),FALSE)</f>
        <v>39.584999999991851</v>
      </c>
      <c r="V70" s="52">
        <f>VLOOKUP($B70,Shock_dev!$A$1:$CI$300,MATCH(DATE(V$1,1,1),Shock_dev!$A$1:$CI$1,0),FALSE)</f>
        <v>56.093599999992875</v>
      </c>
      <c r="W70" s="52">
        <f>VLOOKUP($B70,Shock_dev!$A$1:$CI$300,MATCH(DATE(W$1,1,1),Shock_dev!$A$1:$CI$1,0),FALSE)</f>
        <v>56.256200000003446</v>
      </c>
      <c r="X70" s="52">
        <f>VLOOKUP($B70,Shock_dev!$A$1:$CI$300,MATCH(DATE(X$1,1,1),Shock_dev!$A$1:$CI$1,0),FALSE)</f>
        <v>59.909600000013597</v>
      </c>
      <c r="Y70" s="52">
        <f>VLOOKUP($B70,Shock_dev!$A$1:$CI$300,MATCH(DATE(Y$1,1,1),Shock_dev!$A$1:$CI$1,0),FALSE)</f>
        <v>89.619700000010198</v>
      </c>
      <c r="Z70" s="52">
        <f>VLOOKUP($B70,Shock_dev!$A$1:$CI$300,MATCH(DATE(Z$1,1,1),Shock_dev!$A$1:$CI$1,0),FALSE)</f>
        <v>101.21940000000177</v>
      </c>
      <c r="AA70" s="52">
        <f>VLOOKUP($B70,Shock_dev!$A$1:$CI$300,MATCH(DATE(AA$1,1,1),Shock_dev!$A$1:$CI$1,0),FALSE)</f>
        <v>103.62989999999991</v>
      </c>
      <c r="AB70" s="52">
        <f>VLOOKUP($B70,Shock_dev!$A$1:$CI$300,MATCH(DATE(AB$1,1,1),Shock_dev!$A$1:$CI$1,0),FALSE)</f>
        <v>100.71979999999166</v>
      </c>
      <c r="AC70" s="52">
        <f>VLOOKUP($B70,Shock_dev!$A$1:$CI$300,MATCH(DATE(AC$1,1,1),Shock_dev!$A$1:$CI$1,0),FALSE)</f>
        <v>94.781100000021979</v>
      </c>
      <c r="AD70" s="52">
        <f>VLOOKUP($B70,Shock_dev!$A$1:$CI$300,MATCH(DATE(AD$1,1,1),Shock_dev!$A$1:$CI$1,0),FALSE)</f>
        <v>87.410000000003492</v>
      </c>
      <c r="AE70" s="52">
        <f>VLOOKUP($B70,Shock_dev!$A$1:$CI$300,MATCH(DATE(AE$1,1,1),Shock_dev!$A$1:$CI$1,0),FALSE)</f>
        <v>79.690399999992223</v>
      </c>
      <c r="AF70" s="52">
        <f>VLOOKUP($B70,Shock_dev!$A$1:$CI$300,MATCH(DATE(AF$1,1,1),Shock_dev!$A$1:$CI$1,0),FALSE)</f>
        <v>72.299400000018068</v>
      </c>
      <c r="AG70" s="52"/>
      <c r="AH70" s="65">
        <f t="shared" si="1"/>
        <v>334.65738000000709</v>
      </c>
      <c r="AI70" s="65">
        <f t="shared" si="2"/>
        <v>241.38242000000318</v>
      </c>
      <c r="AJ70" s="65">
        <f t="shared" si="3"/>
        <v>130.64976000000024</v>
      </c>
      <c r="AK70" s="65">
        <f t="shared" si="4"/>
        <v>57.165579999994954</v>
      </c>
      <c r="AL70" s="65">
        <f t="shared" si="5"/>
        <v>82.126960000005781</v>
      </c>
      <c r="AM70" s="65">
        <f t="shared" si="6"/>
        <v>86.980140000005491</v>
      </c>
      <c r="AN70" s="66"/>
      <c r="AO70" s="65">
        <f t="shared" si="7"/>
        <v>288.01990000000512</v>
      </c>
      <c r="AP70" s="65">
        <f t="shared" si="8"/>
        <v>93.907669999997594</v>
      </c>
      <c r="AQ70" s="65">
        <f t="shared" si="9"/>
        <v>84.553550000005629</v>
      </c>
    </row>
    <row r="71" spans="1:43" x14ac:dyDescent="0.25">
      <c r="A71" s="5" t="str">
        <f>VLOOKUP(LEFT(RIGHT(B71,6),4),List_Sectors!$A$2:$C$30,3,FALSE)</f>
        <v>Services</v>
      </c>
      <c r="B71" s="57" t="s">
        <v>488</v>
      </c>
      <c r="C71" s="51">
        <f>VLOOKUP($B71,Shock_dev!$A$1:$CI$300,MATCH(DATE(C$1,1,1),Shock_dev!$A$1:$CI$1,0),FALSE)</f>
        <v>6531.3810000000522</v>
      </c>
      <c r="D71" s="52">
        <f>VLOOKUP($B71,Shock_dev!$A$1:$CI$300,MATCH(DATE(D$1,1,1),Shock_dev!$A$1:$CI$1,0),FALSE)</f>
        <v>9614.7360000000335</v>
      </c>
      <c r="E71" s="52">
        <f>VLOOKUP($B71,Shock_dev!$A$1:$CI$300,MATCH(DATE(E$1,1,1),Shock_dev!$A$1:$CI$1,0),FALSE)</f>
        <v>11180.669999999925</v>
      </c>
      <c r="F71" s="52">
        <f>VLOOKUP($B71,Shock_dev!$A$1:$CI$300,MATCH(DATE(F$1,1,1),Shock_dev!$A$1:$CI$1,0),FALSE)</f>
        <v>11863.68899999978</v>
      </c>
      <c r="G71" s="52">
        <f>VLOOKUP($B71,Shock_dev!$A$1:$CI$300,MATCH(DATE(G$1,1,1),Shock_dev!$A$1:$CI$1,0),FALSE)</f>
        <v>11643.808000000194</v>
      </c>
      <c r="H71" s="52">
        <f>VLOOKUP($B71,Shock_dev!$A$1:$CI$300,MATCH(DATE(H$1,1,1),Shock_dev!$A$1:$CI$1,0),FALSE)</f>
        <v>11549.128000000026</v>
      </c>
      <c r="I71" s="52">
        <f>VLOOKUP($B71,Shock_dev!$A$1:$CI$300,MATCH(DATE(I$1,1,1),Shock_dev!$A$1:$CI$1,0),FALSE)</f>
        <v>11132.012999999803</v>
      </c>
      <c r="J71" s="52">
        <f>VLOOKUP($B71,Shock_dev!$A$1:$CI$300,MATCH(DATE(J$1,1,1),Shock_dev!$A$1:$CI$1,0),FALSE)</f>
        <v>10722.710000000428</v>
      </c>
      <c r="K71" s="52">
        <f>VLOOKUP($B71,Shock_dev!$A$1:$CI$300,MATCH(DATE(K$1,1,1),Shock_dev!$A$1:$CI$1,0),FALSE)</f>
        <v>10135.959000000264</v>
      </c>
      <c r="L71" s="52">
        <f>VLOOKUP($B71,Shock_dev!$A$1:$CI$300,MATCH(DATE(L$1,1,1),Shock_dev!$A$1:$CI$1,0),FALSE)</f>
        <v>9832.7790000000969</v>
      </c>
      <c r="M71" s="52">
        <f>VLOOKUP($B71,Shock_dev!$A$1:$CI$300,MATCH(DATE(M$1,1,1),Shock_dev!$A$1:$CI$1,0),FALSE)</f>
        <v>10813.765999999829</v>
      </c>
      <c r="N71" s="52">
        <f>VLOOKUP($B71,Shock_dev!$A$1:$CI$300,MATCH(DATE(N$1,1,1),Shock_dev!$A$1:$CI$1,0),FALSE)</f>
        <v>10898.973999999929</v>
      </c>
      <c r="O71" s="52">
        <f>VLOOKUP($B71,Shock_dev!$A$1:$CI$300,MATCH(DATE(O$1,1,1),Shock_dev!$A$1:$CI$1,0),FALSE)</f>
        <v>10853.905000000261</v>
      </c>
      <c r="P71" s="52">
        <f>VLOOKUP($B71,Shock_dev!$A$1:$CI$300,MATCH(DATE(P$1,1,1),Shock_dev!$A$1:$CI$1,0),FALSE)</f>
        <v>10716.615000000224</v>
      </c>
      <c r="Q71" s="52">
        <f>VLOOKUP($B71,Shock_dev!$A$1:$CI$300,MATCH(DATE(Q$1,1,1),Shock_dev!$A$1:$CI$1,0),FALSE)</f>
        <v>10725.229000000283</v>
      </c>
      <c r="R71" s="52">
        <f>VLOOKUP($B71,Shock_dev!$A$1:$CI$300,MATCH(DATE(R$1,1,1),Shock_dev!$A$1:$CI$1,0),FALSE)</f>
        <v>10415.807999999728</v>
      </c>
      <c r="S71" s="52">
        <f>VLOOKUP($B71,Shock_dev!$A$1:$CI$300,MATCH(DATE(S$1,1,1),Shock_dev!$A$1:$CI$1,0),FALSE)</f>
        <v>10352.37900000019</v>
      </c>
      <c r="T71" s="52">
        <f>VLOOKUP($B71,Shock_dev!$A$1:$CI$300,MATCH(DATE(T$1,1,1),Shock_dev!$A$1:$CI$1,0),FALSE)</f>
        <v>10214.299000000115</v>
      </c>
      <c r="U71" s="52">
        <f>VLOOKUP($B71,Shock_dev!$A$1:$CI$300,MATCH(DATE(U$1,1,1),Shock_dev!$A$1:$CI$1,0),FALSE)</f>
        <v>10059.830000000075</v>
      </c>
      <c r="V71" s="52">
        <f>VLOOKUP($B71,Shock_dev!$A$1:$CI$300,MATCH(DATE(V$1,1,1),Shock_dev!$A$1:$CI$1,0),FALSE)</f>
        <v>10696.978999999817</v>
      </c>
      <c r="W71" s="52">
        <f>VLOOKUP($B71,Shock_dev!$A$1:$CI$300,MATCH(DATE(W$1,1,1),Shock_dev!$A$1:$CI$1,0),FALSE)</f>
        <v>10738.901999999769</v>
      </c>
      <c r="X71" s="52">
        <f>VLOOKUP($B71,Shock_dev!$A$1:$CI$300,MATCH(DATE(X$1,1,1),Shock_dev!$A$1:$CI$1,0),FALSE)</f>
        <v>10898.154000000097</v>
      </c>
      <c r="Y71" s="52">
        <f>VLOOKUP($B71,Shock_dev!$A$1:$CI$300,MATCH(DATE(Y$1,1,1),Shock_dev!$A$1:$CI$1,0),FALSE)</f>
        <v>11860.865999999922</v>
      </c>
      <c r="Z71" s="52">
        <f>VLOOKUP($B71,Shock_dev!$A$1:$CI$300,MATCH(DATE(Z$1,1,1),Shock_dev!$A$1:$CI$1,0),FALSE)</f>
        <v>12202.68200000003</v>
      </c>
      <c r="AA71" s="52">
        <f>VLOOKUP($B71,Shock_dev!$A$1:$CI$300,MATCH(DATE(AA$1,1,1),Shock_dev!$A$1:$CI$1,0),FALSE)</f>
        <v>12300.225000000093</v>
      </c>
      <c r="AB71" s="52">
        <f>VLOOKUP($B71,Shock_dev!$A$1:$CI$300,MATCH(DATE(AB$1,1,1),Shock_dev!$A$1:$CI$1,0),FALSE)</f>
        <v>12274.148999999743</v>
      </c>
      <c r="AC71" s="52">
        <f>VLOOKUP($B71,Shock_dev!$A$1:$CI$300,MATCH(DATE(AC$1,1,1),Shock_dev!$A$1:$CI$1,0),FALSE)</f>
        <v>12179.92799999984</v>
      </c>
      <c r="AD71" s="52">
        <f>VLOOKUP($B71,Shock_dev!$A$1:$CI$300,MATCH(DATE(AD$1,1,1),Shock_dev!$A$1:$CI$1,0),FALSE)</f>
        <v>12050.658999999985</v>
      </c>
      <c r="AE71" s="52">
        <f>VLOOKUP($B71,Shock_dev!$A$1:$CI$300,MATCH(DATE(AE$1,1,1),Shock_dev!$A$1:$CI$1,0),FALSE)</f>
        <v>11906.909999999683</v>
      </c>
      <c r="AF71" s="52">
        <f>VLOOKUP($B71,Shock_dev!$A$1:$CI$300,MATCH(DATE(AF$1,1,1),Shock_dev!$A$1:$CI$1,0),FALSE)</f>
        <v>11760.768999999855</v>
      </c>
      <c r="AG71" s="52"/>
      <c r="AH71" s="65">
        <f t="shared" si="1"/>
        <v>10166.856799999998</v>
      </c>
      <c r="AI71" s="65">
        <f t="shared" si="2"/>
        <v>10674.517800000123</v>
      </c>
      <c r="AJ71" s="65">
        <f t="shared" si="3"/>
        <v>10801.697800000105</v>
      </c>
      <c r="AK71" s="65">
        <f t="shared" si="4"/>
        <v>10347.858999999986</v>
      </c>
      <c r="AL71" s="65">
        <f t="shared" si="5"/>
        <v>11600.165799999982</v>
      </c>
      <c r="AM71" s="65">
        <f t="shared" si="6"/>
        <v>12034.482999999822</v>
      </c>
      <c r="AN71" s="66"/>
      <c r="AO71" s="65">
        <f t="shared" si="7"/>
        <v>10420.68730000006</v>
      </c>
      <c r="AP71" s="65">
        <f t="shared" si="8"/>
        <v>10574.778400000047</v>
      </c>
      <c r="AQ71" s="65">
        <f t="shared" si="9"/>
        <v>11817.324399999903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489</v>
      </c>
      <c r="C72" s="51">
        <f>VLOOKUP($B72,Shock_dev!$A$1:$CI$300,MATCH(DATE(C$1,1,1),Shock_dev!$A$1:$CI$1,0),FALSE)</f>
        <v>388.66089999998803</v>
      </c>
      <c r="D72" s="52">
        <f>VLOOKUP($B72,Shock_dev!$A$1:$CI$300,MATCH(DATE(D$1,1,1),Shock_dev!$A$1:$CI$1,0),FALSE)</f>
        <v>618.32649999999558</v>
      </c>
      <c r="E72" s="52">
        <f>VLOOKUP($B72,Shock_dev!$A$1:$CI$300,MATCH(DATE(E$1,1,1),Shock_dev!$A$1:$CI$1,0),FALSE)</f>
        <v>756.16160000002128</v>
      </c>
      <c r="F72" s="52">
        <f>VLOOKUP($B72,Shock_dev!$A$1:$CI$300,MATCH(DATE(F$1,1,1),Shock_dev!$A$1:$CI$1,0),FALSE)</f>
        <v>837.6083000000217</v>
      </c>
      <c r="G72" s="52">
        <f>VLOOKUP($B72,Shock_dev!$A$1:$CI$300,MATCH(DATE(G$1,1,1),Shock_dev!$A$1:$CI$1,0),FALSE)</f>
        <v>861.98230000000331</v>
      </c>
      <c r="H72" s="52">
        <f>VLOOKUP($B72,Shock_dev!$A$1:$CI$300,MATCH(DATE(H$1,1,1),Shock_dev!$A$1:$CI$1,0),FALSE)</f>
        <v>892.62590000001364</v>
      </c>
      <c r="I72" s="52">
        <f>VLOOKUP($B72,Shock_dev!$A$1:$CI$300,MATCH(DATE(I$1,1,1),Shock_dev!$A$1:$CI$1,0),FALSE)</f>
        <v>906.64429999998538</v>
      </c>
      <c r="J72" s="52">
        <f>VLOOKUP($B72,Shock_dev!$A$1:$CI$300,MATCH(DATE(J$1,1,1),Shock_dev!$A$1:$CI$1,0),FALSE)</f>
        <v>919.62899999998626</v>
      </c>
      <c r="K72" s="52">
        <f>VLOOKUP($B72,Shock_dev!$A$1:$CI$300,MATCH(DATE(K$1,1,1),Shock_dev!$A$1:$CI$1,0),FALSE)</f>
        <v>920.99500000002445</v>
      </c>
      <c r="L72" s="52">
        <f>VLOOKUP($B72,Shock_dev!$A$1:$CI$300,MATCH(DATE(L$1,1,1),Shock_dev!$A$1:$CI$1,0),FALSE)</f>
        <v>932.53680000000168</v>
      </c>
      <c r="M72" s="52">
        <f>VLOOKUP($B72,Shock_dev!$A$1:$CI$300,MATCH(DATE(M$1,1,1),Shock_dev!$A$1:$CI$1,0),FALSE)</f>
        <v>1029.8782000000065</v>
      </c>
      <c r="N72" s="52">
        <f>VLOOKUP($B72,Shock_dev!$A$1:$CI$300,MATCH(DATE(N$1,1,1),Shock_dev!$A$1:$CI$1,0),FALSE)</f>
        <v>1070.9407999999821</v>
      </c>
      <c r="O72" s="52">
        <f>VLOOKUP($B72,Shock_dev!$A$1:$CI$300,MATCH(DATE(O$1,1,1),Shock_dev!$A$1:$CI$1,0),FALSE)</f>
        <v>1095.2258999999904</v>
      </c>
      <c r="P72" s="52">
        <f>VLOOKUP($B72,Shock_dev!$A$1:$CI$300,MATCH(DATE(P$1,1,1),Shock_dev!$A$1:$CI$1,0),FALSE)</f>
        <v>1108.0330999999715</v>
      </c>
      <c r="Q72" s="52">
        <f>VLOOKUP($B72,Shock_dev!$A$1:$CI$300,MATCH(DATE(Q$1,1,1),Shock_dev!$A$1:$CI$1,0),FALSE)</f>
        <v>1125.4352000000072</v>
      </c>
      <c r="R72" s="52">
        <f>VLOOKUP($B72,Shock_dev!$A$1:$CI$300,MATCH(DATE(R$1,1,1),Shock_dev!$A$1:$CI$1,0),FALSE)</f>
        <v>1120.2001000000164</v>
      </c>
      <c r="S72" s="52">
        <f>VLOOKUP($B72,Shock_dev!$A$1:$CI$300,MATCH(DATE(S$1,1,1),Shock_dev!$A$1:$CI$1,0),FALSE)</f>
        <v>1123.8693999999959</v>
      </c>
      <c r="T72" s="52">
        <f>VLOOKUP($B72,Shock_dev!$A$1:$CI$300,MATCH(DATE(T$1,1,1),Shock_dev!$A$1:$CI$1,0),FALSE)</f>
        <v>1121.582000000024</v>
      </c>
      <c r="U72" s="52">
        <f>VLOOKUP($B72,Shock_dev!$A$1:$CI$300,MATCH(DATE(U$1,1,1),Shock_dev!$A$1:$CI$1,0),FALSE)</f>
        <v>1115.4856999999902</v>
      </c>
      <c r="V72" s="52">
        <f>VLOOKUP($B72,Shock_dev!$A$1:$CI$300,MATCH(DATE(V$1,1,1),Shock_dev!$A$1:$CI$1,0),FALSE)</f>
        <v>1156.6626999999862</v>
      </c>
      <c r="W72" s="52">
        <f>VLOOKUP($B72,Shock_dev!$A$1:$CI$300,MATCH(DATE(W$1,1,1),Shock_dev!$A$1:$CI$1,0),FALSE)</f>
        <v>1163.4477999999945</v>
      </c>
      <c r="X72" s="52">
        <f>VLOOKUP($B72,Shock_dev!$A$1:$CI$300,MATCH(DATE(X$1,1,1),Shock_dev!$A$1:$CI$1,0),FALSE)</f>
        <v>1173.0391999999993</v>
      </c>
      <c r="Y72" s="52">
        <f>VLOOKUP($B72,Shock_dev!$A$1:$CI$300,MATCH(DATE(Y$1,1,1),Shock_dev!$A$1:$CI$1,0),FALSE)</f>
        <v>1227.3617999999842</v>
      </c>
      <c r="Z72" s="52">
        <f>VLOOKUP($B72,Shock_dev!$A$1:$CI$300,MATCH(DATE(Z$1,1,1),Shock_dev!$A$1:$CI$1,0),FALSE)</f>
        <v>1251.9085999999952</v>
      </c>
      <c r="AA72" s="52">
        <f>VLOOKUP($B72,Shock_dev!$A$1:$CI$300,MATCH(DATE(AA$1,1,1),Shock_dev!$A$1:$CI$1,0),FALSE)</f>
        <v>1260.952099999995</v>
      </c>
      <c r="AB72" s="52">
        <f>VLOOKUP($B72,Shock_dev!$A$1:$CI$300,MATCH(DATE(AB$1,1,1),Shock_dev!$A$1:$CI$1,0),FALSE)</f>
        <v>1261.5795999999973</v>
      </c>
      <c r="AC72" s="52">
        <f>VLOOKUP($B72,Shock_dev!$A$1:$CI$300,MATCH(DATE(AC$1,1,1),Shock_dev!$A$1:$CI$1,0),FALSE)</f>
        <v>1257.5411000000022</v>
      </c>
      <c r="AD72" s="52">
        <f>VLOOKUP($B72,Shock_dev!$A$1:$CI$300,MATCH(DATE(AD$1,1,1),Shock_dev!$A$1:$CI$1,0),FALSE)</f>
        <v>1251.0793999999878</v>
      </c>
      <c r="AE72" s="52">
        <f>VLOOKUP($B72,Shock_dev!$A$1:$CI$300,MATCH(DATE(AE$1,1,1),Shock_dev!$A$1:$CI$1,0),FALSE)</f>
        <v>1243.500699999975</v>
      </c>
      <c r="AF72" s="52">
        <f>VLOOKUP($B72,Shock_dev!$A$1:$CI$300,MATCH(DATE(AF$1,1,1),Shock_dev!$A$1:$CI$1,0),FALSE)</f>
        <v>1235.4872999999789</v>
      </c>
      <c r="AG72" s="52"/>
      <c r="AH72" s="65">
        <f t="shared" si="1"/>
        <v>692.547920000006</v>
      </c>
      <c r="AI72" s="65">
        <f t="shared" si="2"/>
        <v>914.48620000000233</v>
      </c>
      <c r="AJ72" s="65">
        <f t="shared" si="3"/>
        <v>1085.9026399999916</v>
      </c>
      <c r="AK72" s="65">
        <f t="shared" si="4"/>
        <v>1127.5599800000025</v>
      </c>
      <c r="AL72" s="65">
        <f t="shared" si="5"/>
        <v>1215.3418999999935</v>
      </c>
      <c r="AM72" s="65">
        <f t="shared" si="6"/>
        <v>1249.8376199999882</v>
      </c>
      <c r="AN72" s="66"/>
      <c r="AO72" s="65">
        <f t="shared" si="7"/>
        <v>803.51706000000422</v>
      </c>
      <c r="AP72" s="65">
        <f t="shared" si="8"/>
        <v>1106.7313099999969</v>
      </c>
      <c r="AQ72" s="65">
        <f t="shared" si="9"/>
        <v>1232.5897599999907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15209.499971200001</v>
      </c>
      <c r="D77" s="52">
        <f t="shared" ref="D77:AF77" si="11">SUM(D60:D69)</f>
        <v>15822.998164200002</v>
      </c>
      <c r="E77" s="52">
        <f t="shared" si="11"/>
        <v>16036.488222</v>
      </c>
      <c r="F77" s="52">
        <f t="shared" si="11"/>
        <v>16116.290104599999</v>
      </c>
      <c r="G77" s="52">
        <f t="shared" si="11"/>
        <v>15366.931176600005</v>
      </c>
      <c r="H77" s="52">
        <f t="shared" si="11"/>
        <v>15914.132181099994</v>
      </c>
      <c r="I77" s="52">
        <f t="shared" si="11"/>
        <v>15698.024364600002</v>
      </c>
      <c r="J77" s="52">
        <f t="shared" si="11"/>
        <v>15759.569220899997</v>
      </c>
      <c r="K77" s="52">
        <f t="shared" si="11"/>
        <v>15376.195609799999</v>
      </c>
      <c r="L77" s="52">
        <f t="shared" si="11"/>
        <v>15724.141027399999</v>
      </c>
      <c r="M77" s="52">
        <f t="shared" si="11"/>
        <v>18975.603253699999</v>
      </c>
      <c r="N77" s="52">
        <f t="shared" si="11"/>
        <v>18417.534360500002</v>
      </c>
      <c r="O77" s="52">
        <f t="shared" si="11"/>
        <v>18442.725311800004</v>
      </c>
      <c r="P77" s="52">
        <f t="shared" si="11"/>
        <v>18461.171040600006</v>
      </c>
      <c r="Q77" s="52">
        <f t="shared" si="11"/>
        <v>18932.281461099999</v>
      </c>
      <c r="R77" s="52">
        <f t="shared" si="11"/>
        <v>18529.428284199999</v>
      </c>
      <c r="S77" s="52">
        <f t="shared" si="11"/>
        <v>18960.974674199995</v>
      </c>
      <c r="T77" s="52">
        <f t="shared" si="11"/>
        <v>18981.787492399999</v>
      </c>
      <c r="U77" s="52">
        <f t="shared" si="11"/>
        <v>18991.392589400002</v>
      </c>
      <c r="V77" s="52">
        <f t="shared" si="11"/>
        <v>20842.279464399999</v>
      </c>
      <c r="W77" s="52">
        <f t="shared" si="11"/>
        <v>20506.627967599998</v>
      </c>
      <c r="X77" s="52">
        <f t="shared" si="11"/>
        <v>20961.972485699996</v>
      </c>
      <c r="Y77" s="52">
        <f t="shared" si="11"/>
        <v>23083.249654599997</v>
      </c>
      <c r="Z77" s="52">
        <f t="shared" si="11"/>
        <v>23163.566097500006</v>
      </c>
      <c r="AA77" s="52">
        <f t="shared" si="11"/>
        <v>23179.918643300007</v>
      </c>
      <c r="AB77" s="52">
        <f t="shared" si="11"/>
        <v>23181.656318499994</v>
      </c>
      <c r="AC77" s="52">
        <f t="shared" si="11"/>
        <v>23179.023133499995</v>
      </c>
      <c r="AD77" s="52">
        <f t="shared" si="11"/>
        <v>23174.386960300009</v>
      </c>
      <c r="AE77" s="52">
        <f t="shared" si="11"/>
        <v>23168.813101300002</v>
      </c>
      <c r="AF77" s="52">
        <f t="shared" si="11"/>
        <v>23162.581992599993</v>
      </c>
      <c r="AG77" s="67"/>
      <c r="AH77" s="65">
        <f>AVERAGE(C77:G77)</f>
        <v>15710.441527720002</v>
      </c>
      <c r="AI77" s="65">
        <f>AVERAGE(H77:L77)</f>
        <v>15694.412480759998</v>
      </c>
      <c r="AJ77" s="65">
        <f>AVERAGE(M77:Q77)</f>
        <v>18645.863085540001</v>
      </c>
      <c r="AK77" s="65">
        <f>AVERAGE(R77:V77)</f>
        <v>19261.172500919998</v>
      </c>
      <c r="AL77" s="65">
        <f>AVERAGE(W77:AA77)</f>
        <v>22179.066969740001</v>
      </c>
      <c r="AM77" s="65">
        <f>AVERAGE(AB77:AF77)</f>
        <v>23173.292301239999</v>
      </c>
      <c r="AN77" s="66"/>
      <c r="AO77" s="65">
        <f>AVERAGE(AH77:AI77)</f>
        <v>15702.42700424</v>
      </c>
      <c r="AP77" s="65">
        <f>AVERAGE(AJ77:AK77)</f>
        <v>18953.517793229999</v>
      </c>
      <c r="AQ77" s="65">
        <f>AVERAGE(AL77:AM77)</f>
        <v>22676.17963549</v>
      </c>
    </row>
    <row r="78" spans="1:43" s="9" customFormat="1" x14ac:dyDescent="0.25">
      <c r="A78" s="13" t="s">
        <v>399</v>
      </c>
      <c r="B78" s="13"/>
      <c r="C78" s="52">
        <f>SUM(C70:C71)</f>
        <v>6744.0430000000633</v>
      </c>
      <c r="D78" s="52">
        <f t="shared" ref="D78:AF78" si="12">SUM(D70:D71)</f>
        <v>9941.2661000000371</v>
      </c>
      <c r="E78" s="52">
        <f t="shared" si="12"/>
        <v>11560.650199999945</v>
      </c>
      <c r="F78" s="52">
        <f t="shared" si="12"/>
        <v>12255.0349999998</v>
      </c>
      <c r="G78" s="52">
        <f t="shared" si="12"/>
        <v>12006.576600000175</v>
      </c>
      <c r="H78" s="52">
        <f t="shared" si="12"/>
        <v>11880.057700000034</v>
      </c>
      <c r="I78" s="52">
        <f t="shared" si="12"/>
        <v>11418.463699999818</v>
      </c>
      <c r="J78" s="52">
        <f t="shared" si="12"/>
        <v>10964.413500000432</v>
      </c>
      <c r="K78" s="52">
        <f t="shared" si="12"/>
        <v>10328.676300000254</v>
      </c>
      <c r="L78" s="52">
        <f t="shared" si="12"/>
        <v>9987.8899000000965</v>
      </c>
      <c r="M78" s="52">
        <f t="shared" si="12"/>
        <v>10977.258099999832</v>
      </c>
      <c r="N78" s="52">
        <f t="shared" si="12"/>
        <v>11048.079999999929</v>
      </c>
      <c r="O78" s="52">
        <f t="shared" si="12"/>
        <v>10985.197000000277</v>
      </c>
      <c r="P78" s="52">
        <f t="shared" si="12"/>
        <v>10828.116900000226</v>
      </c>
      <c r="Q78" s="52">
        <f t="shared" si="12"/>
        <v>10823.085800000263</v>
      </c>
      <c r="R78" s="52">
        <f t="shared" si="12"/>
        <v>10491.765499999718</v>
      </c>
      <c r="S78" s="52">
        <f t="shared" si="12"/>
        <v>10415.754300000175</v>
      </c>
      <c r="T78" s="52">
        <f t="shared" si="12"/>
        <v>10265.115500000131</v>
      </c>
      <c r="U78" s="52">
        <f t="shared" si="12"/>
        <v>10099.415000000066</v>
      </c>
      <c r="V78" s="52">
        <f t="shared" si="12"/>
        <v>10753.07259999981</v>
      </c>
      <c r="W78" s="52">
        <f t="shared" si="12"/>
        <v>10795.158199999772</v>
      </c>
      <c r="X78" s="52">
        <f t="shared" si="12"/>
        <v>10958.06360000011</v>
      </c>
      <c r="Y78" s="52">
        <f t="shared" si="12"/>
        <v>11950.485699999932</v>
      </c>
      <c r="Z78" s="52">
        <f t="shared" si="12"/>
        <v>12303.901400000032</v>
      </c>
      <c r="AA78" s="52">
        <f t="shared" si="12"/>
        <v>12403.854900000093</v>
      </c>
      <c r="AB78" s="52">
        <f t="shared" si="12"/>
        <v>12374.868799999735</v>
      </c>
      <c r="AC78" s="52">
        <f t="shared" si="12"/>
        <v>12274.709099999862</v>
      </c>
      <c r="AD78" s="52">
        <f t="shared" si="12"/>
        <v>12138.068999999989</v>
      </c>
      <c r="AE78" s="52">
        <f t="shared" si="12"/>
        <v>11986.600399999676</v>
      </c>
      <c r="AF78" s="52">
        <f t="shared" si="12"/>
        <v>11833.068399999873</v>
      </c>
      <c r="AG78" s="67"/>
      <c r="AH78" s="65">
        <f>AVERAGE(C78:G78)</f>
        <v>10501.514180000004</v>
      </c>
      <c r="AI78" s="65">
        <f>AVERAGE(H78:L78)</f>
        <v>10915.900220000127</v>
      </c>
      <c r="AJ78" s="65">
        <f>AVERAGE(M78:Q78)</f>
        <v>10932.347560000106</v>
      </c>
      <c r="AK78" s="65">
        <f>AVERAGE(R78:V78)</f>
        <v>10405.024579999979</v>
      </c>
      <c r="AL78" s="65">
        <f>AVERAGE(W78:AA78)</f>
        <v>11682.292759999988</v>
      </c>
      <c r="AM78" s="65">
        <f>AVERAGE(AB78:AF78)</f>
        <v>12121.463139999827</v>
      </c>
      <c r="AN78" s="66"/>
      <c r="AO78" s="65">
        <f>AVERAGE(AH78:AI78)</f>
        <v>10708.707200000066</v>
      </c>
      <c r="AP78" s="65">
        <f>AVERAGE(AJ78:AK78)</f>
        <v>10668.686070000043</v>
      </c>
      <c r="AQ78" s="65">
        <f>AVERAGE(AL78:AM78)</f>
        <v>11901.877949999907</v>
      </c>
    </row>
    <row r="79" spans="1:43" s="9" customFormat="1" x14ac:dyDescent="0.25">
      <c r="A79" s="13" t="s">
        <v>421</v>
      </c>
      <c r="B79" s="13"/>
      <c r="C79" s="52">
        <f>SUM(C53:C58)</f>
        <v>2171.4895399999805</v>
      </c>
      <c r="D79" s="52">
        <f t="shared" ref="D79:AF79" si="13">SUM(D53:D58)</f>
        <v>2864.7242899999328</v>
      </c>
      <c r="E79" s="52">
        <f t="shared" si="13"/>
        <v>3088.2617400000054</v>
      </c>
      <c r="F79" s="52">
        <f t="shared" si="13"/>
        <v>3078.5560600000317</v>
      </c>
      <c r="G79" s="52">
        <f t="shared" si="13"/>
        <v>2808.6876600000032</v>
      </c>
      <c r="H79" s="52">
        <f t="shared" si="13"/>
        <v>2619.8732999999484</v>
      </c>
      <c r="I79" s="52">
        <f t="shared" si="13"/>
        <v>2323.6070900000195</v>
      </c>
      <c r="J79" s="52">
        <f t="shared" si="13"/>
        <v>2046.7314299999998</v>
      </c>
      <c r="K79" s="52">
        <f t="shared" si="13"/>
        <v>1723.7023099999642</v>
      </c>
      <c r="L79" s="52">
        <f t="shared" si="13"/>
        <v>1520.9959300000046</v>
      </c>
      <c r="M79" s="52">
        <f t="shared" si="13"/>
        <v>1751.4123300000065</v>
      </c>
      <c r="N79" s="52">
        <f t="shared" si="13"/>
        <v>1634.8740599999765</v>
      </c>
      <c r="O79" s="52">
        <f t="shared" si="13"/>
        <v>1513.300409999978</v>
      </c>
      <c r="P79" s="52">
        <f t="shared" si="13"/>
        <v>1389.9790700000194</v>
      </c>
      <c r="Q79" s="52">
        <f t="shared" si="13"/>
        <v>1336.9787300000171</v>
      </c>
      <c r="R79" s="52">
        <f t="shared" si="13"/>
        <v>1186.7269999999917</v>
      </c>
      <c r="S79" s="52">
        <f t="shared" si="13"/>
        <v>1143.2863400000169</v>
      </c>
      <c r="T79" s="52">
        <f t="shared" si="13"/>
        <v>1078.1592500000188</v>
      </c>
      <c r="U79" s="52">
        <f t="shared" si="13"/>
        <v>1018.8528800000313</v>
      </c>
      <c r="V79" s="52">
        <f t="shared" si="13"/>
        <v>1229.31477000003</v>
      </c>
      <c r="W79" s="52">
        <f t="shared" si="13"/>
        <v>1213.4116200000281</v>
      </c>
      <c r="X79" s="52">
        <f t="shared" si="13"/>
        <v>1258.1728999999686</v>
      </c>
      <c r="Y79" s="52">
        <f t="shared" si="13"/>
        <v>1577.4971899999655</v>
      </c>
      <c r="Z79" s="52">
        <f t="shared" si="13"/>
        <v>1649.5016900000592</v>
      </c>
      <c r="AA79" s="52">
        <f t="shared" si="13"/>
        <v>1652.0913599999076</v>
      </c>
      <c r="AB79" s="52">
        <f t="shared" si="13"/>
        <v>1626.0080400000406</v>
      </c>
      <c r="AC79" s="52">
        <f t="shared" si="13"/>
        <v>1585.7040899999884</v>
      </c>
      <c r="AD79" s="52">
        <f t="shared" si="13"/>
        <v>1539.4000499999456</v>
      </c>
      <c r="AE79" s="52">
        <f t="shared" si="13"/>
        <v>1492.4883600000685</v>
      </c>
      <c r="AF79" s="52">
        <f t="shared" si="13"/>
        <v>1448.3351900000562</v>
      </c>
      <c r="AG79" s="67"/>
      <c r="AH79" s="65">
        <f t="shared" si="1"/>
        <v>2802.3438579999906</v>
      </c>
      <c r="AI79" s="65">
        <f t="shared" si="2"/>
        <v>2046.9820119999872</v>
      </c>
      <c r="AJ79" s="65">
        <f t="shared" si="3"/>
        <v>1525.3089199999995</v>
      </c>
      <c r="AK79" s="65">
        <f t="shared" si="4"/>
        <v>1131.2680480000176</v>
      </c>
      <c r="AL79" s="65">
        <f t="shared" si="5"/>
        <v>1470.1349519999858</v>
      </c>
      <c r="AM79" s="65">
        <f t="shared" si="6"/>
        <v>1538.3871460000198</v>
      </c>
      <c r="AN79" s="66"/>
      <c r="AO79" s="65">
        <f t="shared" si="7"/>
        <v>2424.6629349999889</v>
      </c>
      <c r="AP79" s="65">
        <f t="shared" si="8"/>
        <v>1328.2884840000086</v>
      </c>
      <c r="AQ79" s="65">
        <f t="shared" si="9"/>
        <v>1504.2610490000029</v>
      </c>
    </row>
    <row r="80" spans="1:43" s="9" customFormat="1" x14ac:dyDescent="0.25">
      <c r="A80" s="13" t="s">
        <v>423</v>
      </c>
      <c r="B80" s="13"/>
      <c r="C80" s="52">
        <f>C59</f>
        <v>376.1368000000075</v>
      </c>
      <c r="D80" s="52">
        <f t="shared" ref="D80:AF80" si="14">D59</f>
        <v>651.95829999999842</v>
      </c>
      <c r="E80" s="52">
        <f t="shared" si="14"/>
        <v>797.70740000001388</v>
      </c>
      <c r="F80" s="52">
        <f t="shared" si="14"/>
        <v>854.45350000000326</v>
      </c>
      <c r="G80" s="52">
        <f t="shared" si="14"/>
        <v>841.90670000002137</v>
      </c>
      <c r="H80" s="52">
        <f t="shared" si="14"/>
        <v>829.42000000001281</v>
      </c>
      <c r="I80" s="52">
        <f t="shared" si="14"/>
        <v>810.9826999999932</v>
      </c>
      <c r="J80" s="52">
        <f t="shared" si="14"/>
        <v>801.31809999997495</v>
      </c>
      <c r="K80" s="52">
        <f t="shared" si="14"/>
        <v>791.18659999995725</v>
      </c>
      <c r="L80" s="52">
        <f t="shared" si="14"/>
        <v>801.87609999999404</v>
      </c>
      <c r="M80" s="52">
        <f t="shared" si="14"/>
        <v>895.80290000000969</v>
      </c>
      <c r="N80" s="52">
        <f t="shared" si="14"/>
        <v>959.29469999996945</v>
      </c>
      <c r="O80" s="52">
        <f t="shared" si="14"/>
        <v>1001.8812000000034</v>
      </c>
      <c r="P80" s="52">
        <f t="shared" si="14"/>
        <v>1030.1843000000226</v>
      </c>
      <c r="Q80" s="52">
        <f t="shared" si="14"/>
        <v>1060.5860000000102</v>
      </c>
      <c r="R80" s="52">
        <f t="shared" si="14"/>
        <v>1070.7620999999926</v>
      </c>
      <c r="S80" s="52">
        <f t="shared" si="14"/>
        <v>1087.063300000038</v>
      </c>
      <c r="T80" s="52">
        <f t="shared" si="14"/>
        <v>1098.3368999999948</v>
      </c>
      <c r="U80" s="52">
        <f t="shared" si="14"/>
        <v>1104.1622999999672</v>
      </c>
      <c r="V80" s="52">
        <f t="shared" si="14"/>
        <v>1151.2005999999819</v>
      </c>
      <c r="W80" s="52">
        <f t="shared" si="14"/>
        <v>1170.9361999999965</v>
      </c>
      <c r="X80" s="52">
        <f t="shared" si="14"/>
        <v>1185.3033999999752</v>
      </c>
      <c r="Y80" s="52">
        <f t="shared" si="14"/>
        <v>1242.4033000000054</v>
      </c>
      <c r="Z80" s="52">
        <f t="shared" si="14"/>
        <v>1273.0634000000427</v>
      </c>
      <c r="AA80" s="52">
        <f t="shared" si="14"/>
        <v>1278.9467999999761</v>
      </c>
      <c r="AB80" s="52">
        <f t="shared" si="14"/>
        <v>1269.3794999999809</v>
      </c>
      <c r="AC80" s="52">
        <f t="shared" si="14"/>
        <v>1251.3092000000179</v>
      </c>
      <c r="AD80" s="52">
        <f t="shared" si="14"/>
        <v>1229.001900000032</v>
      </c>
      <c r="AE80" s="52">
        <f t="shared" si="14"/>
        <v>1204.7970000000205</v>
      </c>
      <c r="AF80" s="52">
        <f t="shared" si="14"/>
        <v>1179.7910999999731</v>
      </c>
      <c r="AG80" s="67"/>
      <c r="AH80" s="65">
        <f t="shared" si="1"/>
        <v>704.43254000000888</v>
      </c>
      <c r="AI80" s="65">
        <f t="shared" si="2"/>
        <v>806.95669999998643</v>
      </c>
      <c r="AJ80" s="65">
        <f t="shared" si="3"/>
        <v>989.54982000000314</v>
      </c>
      <c r="AK80" s="65">
        <f t="shared" si="4"/>
        <v>1102.305039999995</v>
      </c>
      <c r="AL80" s="65">
        <f t="shared" si="5"/>
        <v>1230.1306199999992</v>
      </c>
      <c r="AM80" s="65">
        <f t="shared" si="6"/>
        <v>1226.855740000005</v>
      </c>
      <c r="AN80" s="66"/>
      <c r="AO80" s="65">
        <f t="shared" si="7"/>
        <v>755.69461999999771</v>
      </c>
      <c r="AP80" s="65">
        <f t="shared" si="8"/>
        <v>1045.927429999999</v>
      </c>
      <c r="AQ80" s="65">
        <f t="shared" si="9"/>
        <v>1228.4931800000022</v>
      </c>
    </row>
    <row r="81" spans="1:43" s="9" customFormat="1" x14ac:dyDescent="0.25">
      <c r="A81" s="13" t="s">
        <v>426</v>
      </c>
      <c r="B81" s="13"/>
      <c r="C81" s="52">
        <f>C72</f>
        <v>388.66089999998803</v>
      </c>
      <c r="D81" s="52">
        <f t="shared" ref="D81:AF81" si="15">D72</f>
        <v>618.32649999999558</v>
      </c>
      <c r="E81" s="52">
        <f t="shared" si="15"/>
        <v>756.16160000002128</v>
      </c>
      <c r="F81" s="52">
        <f t="shared" si="15"/>
        <v>837.6083000000217</v>
      </c>
      <c r="G81" s="52">
        <f t="shared" si="15"/>
        <v>861.98230000000331</v>
      </c>
      <c r="H81" s="52">
        <f t="shared" si="15"/>
        <v>892.62590000001364</v>
      </c>
      <c r="I81" s="52">
        <f t="shared" si="15"/>
        <v>906.64429999998538</v>
      </c>
      <c r="J81" s="52">
        <f t="shared" si="15"/>
        <v>919.62899999998626</v>
      </c>
      <c r="K81" s="52">
        <f t="shared" si="15"/>
        <v>920.99500000002445</v>
      </c>
      <c r="L81" s="52">
        <f t="shared" si="15"/>
        <v>932.53680000000168</v>
      </c>
      <c r="M81" s="52">
        <f t="shared" si="15"/>
        <v>1029.8782000000065</v>
      </c>
      <c r="N81" s="52">
        <f t="shared" si="15"/>
        <v>1070.9407999999821</v>
      </c>
      <c r="O81" s="52">
        <f t="shared" si="15"/>
        <v>1095.2258999999904</v>
      </c>
      <c r="P81" s="52">
        <f t="shared" si="15"/>
        <v>1108.0330999999715</v>
      </c>
      <c r="Q81" s="52">
        <f t="shared" si="15"/>
        <v>1125.4352000000072</v>
      </c>
      <c r="R81" s="52">
        <f t="shared" si="15"/>
        <v>1120.2001000000164</v>
      </c>
      <c r="S81" s="52">
        <f t="shared" si="15"/>
        <v>1123.8693999999959</v>
      </c>
      <c r="T81" s="52">
        <f t="shared" si="15"/>
        <v>1121.582000000024</v>
      </c>
      <c r="U81" s="52">
        <f t="shared" si="15"/>
        <v>1115.4856999999902</v>
      </c>
      <c r="V81" s="52">
        <f t="shared" si="15"/>
        <v>1156.6626999999862</v>
      </c>
      <c r="W81" s="52">
        <f t="shared" si="15"/>
        <v>1163.4477999999945</v>
      </c>
      <c r="X81" s="52">
        <f t="shared" si="15"/>
        <v>1173.0391999999993</v>
      </c>
      <c r="Y81" s="52">
        <f t="shared" si="15"/>
        <v>1227.3617999999842</v>
      </c>
      <c r="Z81" s="52">
        <f t="shared" si="15"/>
        <v>1251.9085999999952</v>
      </c>
      <c r="AA81" s="52">
        <f t="shared" si="15"/>
        <v>1260.952099999995</v>
      </c>
      <c r="AB81" s="52">
        <f t="shared" si="15"/>
        <v>1261.5795999999973</v>
      </c>
      <c r="AC81" s="52">
        <f t="shared" si="15"/>
        <v>1257.5411000000022</v>
      </c>
      <c r="AD81" s="52">
        <f t="shared" si="15"/>
        <v>1251.0793999999878</v>
      </c>
      <c r="AE81" s="52">
        <f t="shared" si="15"/>
        <v>1243.500699999975</v>
      </c>
      <c r="AF81" s="52">
        <f t="shared" si="15"/>
        <v>1235.4872999999789</v>
      </c>
      <c r="AG81" s="67"/>
      <c r="AH81" s="65">
        <f>AVERAGE(C81:G81)</f>
        <v>692.547920000006</v>
      </c>
      <c r="AI81" s="65">
        <f>AVERAGE(H81:L81)</f>
        <v>914.48620000000233</v>
      </c>
      <c r="AJ81" s="65">
        <f>AVERAGE(M81:Q81)</f>
        <v>1085.9026399999916</v>
      </c>
      <c r="AK81" s="65">
        <f>AVERAGE(R81:V81)</f>
        <v>1127.5599800000025</v>
      </c>
      <c r="AL81" s="65">
        <f>AVERAGE(W81:AA81)</f>
        <v>1215.3418999999935</v>
      </c>
      <c r="AM81" s="65">
        <f>AVERAGE(AB81:AF81)</f>
        <v>1249.8376199999882</v>
      </c>
      <c r="AN81" s="66"/>
      <c r="AO81" s="65">
        <f>AVERAGE(AH81:AI81)</f>
        <v>803.51706000000422</v>
      </c>
      <c r="AP81" s="65">
        <f>AVERAGE(AJ81:AK81)</f>
        <v>1106.7313099999969</v>
      </c>
      <c r="AQ81" s="65">
        <f>AVERAGE(AL81:AM81)</f>
        <v>1232.5897599999907</v>
      </c>
    </row>
    <row r="82" spans="1:43" s="9" customFormat="1" x14ac:dyDescent="0.25">
      <c r="A82" s="13" t="s">
        <v>425</v>
      </c>
      <c r="B82" s="13"/>
      <c r="C82" s="52">
        <f>SUM(C51:C52)</f>
        <v>328.34977000000436</v>
      </c>
      <c r="D82" s="52">
        <f t="shared" ref="D82:AF82" si="16">SUM(D51:D52)</f>
        <v>456.17759000000297</v>
      </c>
      <c r="E82" s="52">
        <f t="shared" si="16"/>
        <v>508.17942000000403</v>
      </c>
      <c r="F82" s="52">
        <f t="shared" si="16"/>
        <v>519.71383999998579</v>
      </c>
      <c r="G82" s="52">
        <f t="shared" si="16"/>
        <v>488.51939000000857</v>
      </c>
      <c r="H82" s="52">
        <f t="shared" si="16"/>
        <v>466.57126000000062</v>
      </c>
      <c r="I82" s="52">
        <f t="shared" si="16"/>
        <v>428.62100999998438</v>
      </c>
      <c r="J82" s="52">
        <f t="shared" si="16"/>
        <v>392.77165000000605</v>
      </c>
      <c r="K82" s="52">
        <f t="shared" si="16"/>
        <v>349.68981000000713</v>
      </c>
      <c r="L82" s="52">
        <f t="shared" si="16"/>
        <v>323.5467999999928</v>
      </c>
      <c r="M82" s="52">
        <f t="shared" si="16"/>
        <v>362.83438000000024</v>
      </c>
      <c r="N82" s="52">
        <f t="shared" si="16"/>
        <v>353.6701200000025</v>
      </c>
      <c r="O82" s="52">
        <f t="shared" si="16"/>
        <v>341.0839899999919</v>
      </c>
      <c r="P82" s="52">
        <f t="shared" si="16"/>
        <v>326.47249999999258</v>
      </c>
      <c r="Q82" s="52">
        <f t="shared" si="16"/>
        <v>321.09220000000641</v>
      </c>
      <c r="R82" s="52">
        <f t="shared" si="16"/>
        <v>300.62383000000773</v>
      </c>
      <c r="S82" s="52">
        <f t="shared" si="16"/>
        <v>294.64187000000675</v>
      </c>
      <c r="T82" s="52">
        <f t="shared" si="16"/>
        <v>285.42800999999963</v>
      </c>
      <c r="U82" s="52">
        <f t="shared" si="16"/>
        <v>276.47229999999035</v>
      </c>
      <c r="V82" s="52">
        <f t="shared" si="16"/>
        <v>307.91506000000663</v>
      </c>
      <c r="W82" s="52">
        <f t="shared" si="16"/>
        <v>307.38642000000618</v>
      </c>
      <c r="X82" s="52">
        <f t="shared" si="16"/>
        <v>314.37501999999222</v>
      </c>
      <c r="Y82" s="52">
        <f t="shared" si="16"/>
        <v>362.41473999999653</v>
      </c>
      <c r="Z82" s="52">
        <f t="shared" si="16"/>
        <v>375.92745999999897</v>
      </c>
      <c r="AA82" s="52">
        <f t="shared" si="16"/>
        <v>377.86250000000291</v>
      </c>
      <c r="AB82" s="52">
        <f t="shared" si="16"/>
        <v>374.60001999999804</v>
      </c>
      <c r="AC82" s="52">
        <f t="shared" si="16"/>
        <v>368.68651000001046</v>
      </c>
      <c r="AD82" s="52">
        <f t="shared" si="16"/>
        <v>361.60065000000031</v>
      </c>
      <c r="AE82" s="52">
        <f t="shared" si="16"/>
        <v>354.28946999999971</v>
      </c>
      <c r="AF82" s="52">
        <f t="shared" si="16"/>
        <v>347.32312999999704</v>
      </c>
      <c r="AG82" s="67"/>
      <c r="AH82" s="65">
        <f>AVERAGE(C82:G82)</f>
        <v>460.18800200000112</v>
      </c>
      <c r="AI82" s="65">
        <f>AVERAGE(H82:L82)</f>
        <v>392.24010599999821</v>
      </c>
      <c r="AJ82" s="65">
        <f>AVERAGE(M82:Q82)</f>
        <v>341.0306379999987</v>
      </c>
      <c r="AK82" s="65">
        <f>AVERAGE(R82:V82)</f>
        <v>293.01621400000221</v>
      </c>
      <c r="AL82" s="65">
        <f>AVERAGE(W82:AA82)</f>
        <v>347.59322799999939</v>
      </c>
      <c r="AM82" s="65">
        <f>AVERAGE(AB82:AF82)</f>
        <v>361.29995600000109</v>
      </c>
      <c r="AN82" s="66"/>
      <c r="AO82" s="65">
        <f>AVERAGE(AH82:AI82)</f>
        <v>426.21405399999969</v>
      </c>
      <c r="AP82" s="65">
        <f>AVERAGE(AJ82:AK82)</f>
        <v>317.02342600000043</v>
      </c>
      <c r="AQ82" s="65">
        <f>AVERAGE(AL82:AM82)</f>
        <v>354.44659200000024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6546.0094800000006</v>
      </c>
      <c r="D87" s="52">
        <f t="shared" ref="D87:AF92" si="20">D60</f>
        <v>6741.1985200000017</v>
      </c>
      <c r="E87" s="52">
        <f t="shared" si="20"/>
        <v>6779.0227500000001</v>
      </c>
      <c r="F87" s="52">
        <f t="shared" si="20"/>
        <v>6786.6260599999987</v>
      </c>
      <c r="G87" s="52">
        <f t="shared" si="20"/>
        <v>5838.0794200000018</v>
      </c>
      <c r="H87" s="52">
        <f t="shared" si="20"/>
        <v>6201.3645599999982</v>
      </c>
      <c r="I87" s="52">
        <f t="shared" si="20"/>
        <v>6207.2123300000021</v>
      </c>
      <c r="J87" s="52">
        <f t="shared" si="20"/>
        <v>6209.4481200000009</v>
      </c>
      <c r="K87" s="52">
        <f t="shared" si="20"/>
        <v>6211.210149999999</v>
      </c>
      <c r="L87" s="52">
        <f t="shared" si="20"/>
        <v>6123.7743300000002</v>
      </c>
      <c r="M87" s="52">
        <f t="shared" si="20"/>
        <v>5335.221709999998</v>
      </c>
      <c r="N87" s="52">
        <f t="shared" si="20"/>
        <v>5321.7812599999997</v>
      </c>
      <c r="O87" s="52">
        <f t="shared" si="20"/>
        <v>5322.7572199999995</v>
      </c>
      <c r="P87" s="52">
        <f t="shared" si="20"/>
        <v>5325.02376</v>
      </c>
      <c r="Q87" s="52">
        <f t="shared" si="20"/>
        <v>5149.2785000000003</v>
      </c>
      <c r="R87" s="52">
        <f t="shared" si="20"/>
        <v>4803.1735799999988</v>
      </c>
      <c r="S87" s="52">
        <f t="shared" si="20"/>
        <v>4795.0287399999979</v>
      </c>
      <c r="T87" s="52">
        <f t="shared" si="20"/>
        <v>4793.7505799999999</v>
      </c>
      <c r="U87" s="52">
        <f t="shared" si="20"/>
        <v>4793.0439700000024</v>
      </c>
      <c r="V87" s="52">
        <f t="shared" si="20"/>
        <v>5082.7371200000016</v>
      </c>
      <c r="W87" s="52">
        <f t="shared" si="20"/>
        <v>4773.3728300000002</v>
      </c>
      <c r="X87" s="52">
        <f t="shared" si="20"/>
        <v>4766.1093000000001</v>
      </c>
      <c r="Y87" s="52">
        <f t="shared" si="20"/>
        <v>4766.9090099999994</v>
      </c>
      <c r="Z87" s="52">
        <f t="shared" si="20"/>
        <v>4766.6902200000004</v>
      </c>
      <c r="AA87" s="52">
        <f t="shared" si="20"/>
        <v>4764.80069</v>
      </c>
      <c r="AB87" s="52">
        <f t="shared" si="20"/>
        <v>4761.802209999998</v>
      </c>
      <c r="AC87" s="52">
        <f t="shared" si="20"/>
        <v>4758.1992299999984</v>
      </c>
      <c r="AD87" s="52">
        <f t="shared" si="20"/>
        <v>4754.3123699999996</v>
      </c>
      <c r="AE87" s="52">
        <f t="shared" si="20"/>
        <v>4750.3167900000008</v>
      </c>
      <c r="AF87" s="52">
        <f t="shared" si="20"/>
        <v>4746.2922699999981</v>
      </c>
      <c r="AH87" s="65">
        <f t="shared" ref="AH87:AH93" si="21">AVERAGE(C87:G87)</f>
        <v>6538.1872460000004</v>
      </c>
      <c r="AI87" s="65">
        <f t="shared" ref="AI87:AI93" si="22">AVERAGE(H87:L87)</f>
        <v>6190.6018979999999</v>
      </c>
      <c r="AJ87" s="65">
        <f t="shared" ref="AJ87:AJ93" si="23">AVERAGE(M87:Q87)</f>
        <v>5290.8124899999993</v>
      </c>
      <c r="AK87" s="65">
        <f t="shared" ref="AK87:AK93" si="24">AVERAGE(R87:V87)</f>
        <v>4853.5467980000003</v>
      </c>
      <c r="AL87" s="65">
        <f t="shared" ref="AL87:AL93" si="25">AVERAGE(W87:AA87)</f>
        <v>4767.5764099999997</v>
      </c>
      <c r="AM87" s="65">
        <f t="shared" ref="AM87:AM93" si="26">AVERAGE(AB87:AF87)</f>
        <v>4754.184573999999</v>
      </c>
      <c r="AN87" s="66"/>
      <c r="AO87" s="65">
        <f t="shared" ref="AO87:AO93" si="27">AVERAGE(AH87:AI87)</f>
        <v>6364.3945720000002</v>
      </c>
      <c r="AP87" s="65">
        <f t="shared" ref="AP87:AP93" si="28">AVERAGE(AJ87:AK87)</f>
        <v>5072.1796439999998</v>
      </c>
      <c r="AQ87" s="65">
        <f t="shared" ref="AQ87:AQ93" si="29">AVERAGE(AL87:AM87)</f>
        <v>4760.8804919999993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1506.8768536000002</v>
      </c>
      <c r="D88" s="52">
        <f t="shared" ref="D88:R88" si="30">D61</f>
        <v>1565.6927309000002</v>
      </c>
      <c r="E88" s="52">
        <f t="shared" si="30"/>
        <v>1578.0048942000003</v>
      </c>
      <c r="F88" s="52">
        <f t="shared" si="30"/>
        <v>1581.2595855</v>
      </c>
      <c r="G88" s="52">
        <f t="shared" si="30"/>
        <v>1582.6022044000001</v>
      </c>
      <c r="H88" s="52">
        <f t="shared" si="30"/>
        <v>1583.6590134</v>
      </c>
      <c r="I88" s="52">
        <f t="shared" si="30"/>
        <v>1380.9766753000001</v>
      </c>
      <c r="J88" s="52">
        <f t="shared" si="30"/>
        <v>1376.3510501999999</v>
      </c>
      <c r="K88" s="52">
        <f t="shared" si="30"/>
        <v>1094.8307889000002</v>
      </c>
      <c r="L88" s="52">
        <f t="shared" si="30"/>
        <v>1087.6755310000001</v>
      </c>
      <c r="M88" s="52">
        <f t="shared" si="30"/>
        <v>3721.941096</v>
      </c>
      <c r="N88" s="52">
        <f t="shared" si="30"/>
        <v>3300.915798</v>
      </c>
      <c r="O88" s="52">
        <f t="shared" si="30"/>
        <v>3307.2125210000004</v>
      </c>
      <c r="P88" s="52">
        <f t="shared" si="30"/>
        <v>3310.0439980000001</v>
      </c>
      <c r="Q88" s="52">
        <f t="shared" si="30"/>
        <v>3311.6785929999996</v>
      </c>
      <c r="R88" s="52">
        <f t="shared" si="30"/>
        <v>3312.7533139999996</v>
      </c>
      <c r="S88" s="52">
        <f t="shared" si="20"/>
        <v>3613.8962710000005</v>
      </c>
      <c r="T88" s="52">
        <f t="shared" si="20"/>
        <v>3623.5469130000001</v>
      </c>
      <c r="U88" s="52">
        <f t="shared" si="20"/>
        <v>3625.6743280000001</v>
      </c>
      <c r="V88" s="52">
        <f t="shared" si="20"/>
        <v>3626.1987980000004</v>
      </c>
      <c r="W88" s="52">
        <f t="shared" si="20"/>
        <v>3625.9788049999997</v>
      </c>
      <c r="X88" s="52">
        <f t="shared" si="20"/>
        <v>3941.1259990000003</v>
      </c>
      <c r="Y88" s="52">
        <f t="shared" si="20"/>
        <v>3949.8965669999998</v>
      </c>
      <c r="Z88" s="52">
        <f t="shared" si="20"/>
        <v>3950.7011809999999</v>
      </c>
      <c r="AA88" s="52">
        <f t="shared" si="20"/>
        <v>3949.6723499999998</v>
      </c>
      <c r="AB88" s="52">
        <f t="shared" si="20"/>
        <v>3948.0164709999999</v>
      </c>
      <c r="AC88" s="52">
        <f t="shared" si="20"/>
        <v>3946.0326979999995</v>
      </c>
      <c r="AD88" s="52">
        <f t="shared" si="20"/>
        <v>3943.8207240000002</v>
      </c>
      <c r="AE88" s="52">
        <f t="shared" si="20"/>
        <v>3941.4279709999996</v>
      </c>
      <c r="AF88" s="52">
        <f t="shared" si="20"/>
        <v>3938.8859269999998</v>
      </c>
      <c r="AH88" s="65">
        <f t="shared" si="21"/>
        <v>1562.88725372</v>
      </c>
      <c r="AI88" s="65">
        <f t="shared" si="22"/>
        <v>1304.6986117599999</v>
      </c>
      <c r="AJ88" s="65">
        <f t="shared" si="23"/>
        <v>3390.3584012000006</v>
      </c>
      <c r="AK88" s="65">
        <f t="shared" si="24"/>
        <v>3560.4139248000006</v>
      </c>
      <c r="AL88" s="65">
        <f t="shared" si="25"/>
        <v>3883.4749803999998</v>
      </c>
      <c r="AM88" s="65">
        <f t="shared" si="26"/>
        <v>3943.6367581999998</v>
      </c>
      <c r="AN88" s="66"/>
      <c r="AO88" s="65">
        <f t="shared" si="27"/>
        <v>1433.79293274</v>
      </c>
      <c r="AP88" s="65">
        <f t="shared" si="28"/>
        <v>3475.3861630000006</v>
      </c>
      <c r="AQ88" s="65">
        <f t="shared" si="29"/>
        <v>3913.5558692999998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869.6161810000001</v>
      </c>
      <c r="D89" s="52">
        <f t="shared" si="20"/>
        <v>899.56398999999988</v>
      </c>
      <c r="E89" s="52">
        <f t="shared" si="20"/>
        <v>905.76491499999975</v>
      </c>
      <c r="F89" s="52">
        <f t="shared" si="20"/>
        <v>907.34909400000015</v>
      </c>
      <c r="G89" s="52">
        <f t="shared" si="20"/>
        <v>1061.2240460000003</v>
      </c>
      <c r="H89" s="52">
        <f t="shared" si="20"/>
        <v>1066.0254379999999</v>
      </c>
      <c r="I89" s="52">
        <f t="shared" si="20"/>
        <v>1052.7782070000001</v>
      </c>
      <c r="J89" s="52">
        <f t="shared" si="20"/>
        <v>1053.0972389999999</v>
      </c>
      <c r="K89" s="52">
        <f t="shared" si="20"/>
        <v>1035.9984389999997</v>
      </c>
      <c r="L89" s="52">
        <f t="shared" si="20"/>
        <v>1099.319645</v>
      </c>
      <c r="M89" s="52">
        <f t="shared" si="20"/>
        <v>1706.7679390000001</v>
      </c>
      <c r="N89" s="52">
        <f t="shared" si="20"/>
        <v>1689.1454019999999</v>
      </c>
      <c r="O89" s="52">
        <f t="shared" si="20"/>
        <v>1692.5142729999998</v>
      </c>
      <c r="P89" s="52">
        <f t="shared" si="20"/>
        <v>1693.7873329999998</v>
      </c>
      <c r="Q89" s="52">
        <f t="shared" si="20"/>
        <v>1695.5599790000003</v>
      </c>
      <c r="R89" s="52">
        <f t="shared" si="20"/>
        <v>1696.0786529999998</v>
      </c>
      <c r="S89" s="52">
        <f t="shared" si="20"/>
        <v>1717.983688</v>
      </c>
      <c r="T89" s="52">
        <f t="shared" si="20"/>
        <v>1718.8555679999997</v>
      </c>
      <c r="U89" s="52">
        <f t="shared" si="20"/>
        <v>1719.076433</v>
      </c>
      <c r="V89" s="52">
        <f t="shared" si="20"/>
        <v>1831.0757390000001</v>
      </c>
      <c r="W89" s="52">
        <f t="shared" si="20"/>
        <v>1834.2590810000002</v>
      </c>
      <c r="X89" s="52">
        <f t="shared" si="20"/>
        <v>1857.2808669999999</v>
      </c>
      <c r="Y89" s="52">
        <f t="shared" si="20"/>
        <v>1857.9709630000002</v>
      </c>
      <c r="Z89" s="52">
        <f t="shared" si="20"/>
        <v>1857.798984</v>
      </c>
      <c r="AA89" s="52">
        <f t="shared" si="20"/>
        <v>1857.2813189999999</v>
      </c>
      <c r="AB89" s="52">
        <f t="shared" si="20"/>
        <v>1856.5711060000001</v>
      </c>
      <c r="AC89" s="52">
        <f t="shared" si="20"/>
        <v>1855.734772</v>
      </c>
      <c r="AD89" s="52">
        <f t="shared" si="20"/>
        <v>1854.807951</v>
      </c>
      <c r="AE89" s="52">
        <f t="shared" si="20"/>
        <v>1853.811643</v>
      </c>
      <c r="AF89" s="52">
        <f t="shared" si="20"/>
        <v>1852.7589469999998</v>
      </c>
      <c r="AH89" s="65">
        <f t="shared" si="21"/>
        <v>928.70364519999998</v>
      </c>
      <c r="AI89" s="65">
        <f t="shared" si="22"/>
        <v>1061.4437935999999</v>
      </c>
      <c r="AJ89" s="65">
        <f t="shared" si="23"/>
        <v>1695.5549851999999</v>
      </c>
      <c r="AK89" s="65">
        <f t="shared" si="24"/>
        <v>1736.6140161999999</v>
      </c>
      <c r="AL89" s="65">
        <f t="shared" si="25"/>
        <v>1852.9182427999999</v>
      </c>
      <c r="AM89" s="65">
        <f t="shared" si="26"/>
        <v>1854.7368837999998</v>
      </c>
      <c r="AN89" s="66"/>
      <c r="AO89" s="65">
        <f t="shared" si="27"/>
        <v>995.07371939999996</v>
      </c>
      <c r="AP89" s="65">
        <f t="shared" si="28"/>
        <v>1716.0845006999998</v>
      </c>
      <c r="AQ89" s="65">
        <f t="shared" si="29"/>
        <v>1853.8275632999998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1264.3742030000003</v>
      </c>
      <c r="D90" s="52">
        <f t="shared" si="20"/>
        <v>1347.4240069999996</v>
      </c>
      <c r="E90" s="52">
        <f t="shared" si="20"/>
        <v>1396.1459149999991</v>
      </c>
      <c r="F90" s="52">
        <f t="shared" si="20"/>
        <v>1437.0447380000005</v>
      </c>
      <c r="G90" s="52">
        <f t="shared" si="20"/>
        <v>1618.4041470000002</v>
      </c>
      <c r="H90" s="52">
        <f t="shared" si="20"/>
        <v>1661.6148110000004</v>
      </c>
      <c r="I90" s="52">
        <f t="shared" si="20"/>
        <v>1701.4440260000001</v>
      </c>
      <c r="J90" s="52">
        <f t="shared" si="20"/>
        <v>1741.09231</v>
      </c>
      <c r="K90" s="52">
        <f t="shared" si="20"/>
        <v>1681.5898649999999</v>
      </c>
      <c r="L90" s="52">
        <f t="shared" si="20"/>
        <v>2090.7847309999997</v>
      </c>
      <c r="M90" s="52">
        <f t="shared" si="20"/>
        <v>841.81014700000014</v>
      </c>
      <c r="N90" s="52">
        <f t="shared" si="20"/>
        <v>828.960736</v>
      </c>
      <c r="O90" s="52">
        <f t="shared" si="20"/>
        <v>843.72462300000007</v>
      </c>
      <c r="P90" s="52">
        <f t="shared" si="20"/>
        <v>863.72304900000017</v>
      </c>
      <c r="Q90" s="52">
        <f t="shared" si="20"/>
        <v>1256.7436669999997</v>
      </c>
      <c r="R90" s="52">
        <f t="shared" si="20"/>
        <v>1290.1858439999996</v>
      </c>
      <c r="S90" s="52">
        <f t="shared" si="20"/>
        <v>1314.3782879999999</v>
      </c>
      <c r="T90" s="52">
        <f t="shared" si="20"/>
        <v>1336.6120959999998</v>
      </c>
      <c r="U90" s="52">
        <f t="shared" si="20"/>
        <v>1358.355262</v>
      </c>
      <c r="V90" s="52">
        <f t="shared" si="20"/>
        <v>1879.8407510000006</v>
      </c>
      <c r="W90" s="52">
        <f t="shared" si="20"/>
        <v>1844.2841309999994</v>
      </c>
      <c r="X90" s="52">
        <f t="shared" si="20"/>
        <v>1865.3875889999999</v>
      </c>
      <c r="Y90" s="52">
        <f t="shared" si="20"/>
        <v>1886.3552799999998</v>
      </c>
      <c r="Z90" s="52">
        <f t="shared" si="20"/>
        <v>1906.6970900000006</v>
      </c>
      <c r="AA90" s="52">
        <f t="shared" si="20"/>
        <v>1926.5877760000003</v>
      </c>
      <c r="AB90" s="52">
        <f t="shared" si="20"/>
        <v>1946.2371009999997</v>
      </c>
      <c r="AC90" s="52">
        <f t="shared" si="20"/>
        <v>1965.7808070000001</v>
      </c>
      <c r="AD90" s="52">
        <f t="shared" si="20"/>
        <v>1985.1850340000001</v>
      </c>
      <c r="AE90" s="52">
        <f t="shared" si="20"/>
        <v>2004.5964559999993</v>
      </c>
      <c r="AF90" s="52">
        <f t="shared" si="20"/>
        <v>2024.256676</v>
      </c>
      <c r="AH90" s="65">
        <f t="shared" si="21"/>
        <v>1412.678602</v>
      </c>
      <c r="AI90" s="65">
        <f t="shared" si="22"/>
        <v>1775.3051485999999</v>
      </c>
      <c r="AJ90" s="65">
        <f t="shared" si="23"/>
        <v>926.99244440000007</v>
      </c>
      <c r="AK90" s="65">
        <f t="shared" si="24"/>
        <v>1435.8744482</v>
      </c>
      <c r="AL90" s="65">
        <f t="shared" si="25"/>
        <v>1885.8623732000001</v>
      </c>
      <c r="AM90" s="65">
        <f t="shared" si="26"/>
        <v>1985.2112148000001</v>
      </c>
      <c r="AN90" s="66"/>
      <c r="AO90" s="65">
        <f t="shared" si="27"/>
        <v>1593.9918752999999</v>
      </c>
      <c r="AP90" s="65">
        <f t="shared" si="28"/>
        <v>1181.4334463</v>
      </c>
      <c r="AQ90" s="65">
        <f t="shared" si="29"/>
        <v>1935.5367940000001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762.48571400000037</v>
      </c>
      <c r="D91" s="52">
        <f t="shared" si="20"/>
        <v>839.44075900000007</v>
      </c>
      <c r="E91" s="52">
        <f t="shared" si="20"/>
        <v>900.26782699999967</v>
      </c>
      <c r="F91" s="52">
        <f t="shared" si="20"/>
        <v>917.56853899999987</v>
      </c>
      <c r="G91" s="52">
        <f t="shared" si="20"/>
        <v>1253.8601920000001</v>
      </c>
      <c r="H91" s="52">
        <f t="shared" si="20"/>
        <v>1300.5648269999992</v>
      </c>
      <c r="I91" s="52">
        <f t="shared" si="20"/>
        <v>1283.127058</v>
      </c>
      <c r="J91" s="52">
        <f t="shared" si="20"/>
        <v>1306.5981810000003</v>
      </c>
      <c r="K91" s="52">
        <f t="shared" si="20"/>
        <v>1313.5603200000005</v>
      </c>
      <c r="L91" s="52">
        <f t="shared" si="20"/>
        <v>1224.9969429999992</v>
      </c>
      <c r="M91" s="52">
        <f t="shared" si="20"/>
        <v>1841.3165519999993</v>
      </c>
      <c r="N91" s="52">
        <f t="shared" si="20"/>
        <v>1744.5692900000004</v>
      </c>
      <c r="O91" s="52">
        <f t="shared" si="20"/>
        <v>1735.0960479999994</v>
      </c>
      <c r="P91" s="52">
        <f t="shared" si="20"/>
        <v>1725.3267189999997</v>
      </c>
      <c r="Q91" s="52">
        <f t="shared" si="20"/>
        <v>1829.6368659999998</v>
      </c>
      <c r="R91" s="52">
        <f t="shared" si="20"/>
        <v>1822.1080729999994</v>
      </c>
      <c r="S91" s="52">
        <f t="shared" si="20"/>
        <v>1875.4679940000005</v>
      </c>
      <c r="T91" s="52">
        <f t="shared" si="20"/>
        <v>1866.7512780000006</v>
      </c>
      <c r="U91" s="52">
        <f t="shared" si="20"/>
        <v>1856.6026320000001</v>
      </c>
      <c r="V91" s="52">
        <f t="shared" si="20"/>
        <v>2453.9151509999992</v>
      </c>
      <c r="W91" s="52">
        <f t="shared" si="20"/>
        <v>2458.0040409999992</v>
      </c>
      <c r="X91" s="52">
        <f t="shared" si="20"/>
        <v>2516.2639009999994</v>
      </c>
      <c r="Y91" s="52">
        <f t="shared" si="20"/>
        <v>2911.6762829999998</v>
      </c>
      <c r="Z91" s="52">
        <f t="shared" si="20"/>
        <v>2911.1461840000002</v>
      </c>
      <c r="AA91" s="52">
        <f t="shared" si="20"/>
        <v>2901.9629969999996</v>
      </c>
      <c r="AB91" s="52">
        <f t="shared" si="20"/>
        <v>2891.1599319999996</v>
      </c>
      <c r="AC91" s="52">
        <f t="shared" si="20"/>
        <v>2880.0781150000003</v>
      </c>
      <c r="AD91" s="52">
        <f t="shared" si="20"/>
        <v>2868.7610290000002</v>
      </c>
      <c r="AE91" s="52">
        <f t="shared" si="20"/>
        <v>2857.3701980000005</v>
      </c>
      <c r="AF91" s="52">
        <f t="shared" si="20"/>
        <v>2845.9156119999998</v>
      </c>
      <c r="AH91" s="65">
        <f t="shared" si="21"/>
        <v>934.72460620000004</v>
      </c>
      <c r="AI91" s="65">
        <f t="shared" si="22"/>
        <v>1285.7694657999998</v>
      </c>
      <c r="AJ91" s="65">
        <f t="shared" si="23"/>
        <v>1775.1890949999997</v>
      </c>
      <c r="AK91" s="65">
        <f t="shared" si="24"/>
        <v>1974.9690256000001</v>
      </c>
      <c r="AL91" s="65">
        <f t="shared" si="25"/>
        <v>2739.8106811999996</v>
      </c>
      <c r="AM91" s="65">
        <f t="shared" si="26"/>
        <v>2868.6569772000003</v>
      </c>
      <c r="AN91" s="66"/>
      <c r="AO91" s="65">
        <f t="shared" si="27"/>
        <v>1110.247036</v>
      </c>
      <c r="AP91" s="65">
        <f t="shared" si="28"/>
        <v>1875.0790603</v>
      </c>
      <c r="AQ91" s="65">
        <f t="shared" si="29"/>
        <v>2804.2338291999999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2.5751999999999953</v>
      </c>
      <c r="D92" s="52">
        <f t="shared" si="20"/>
        <v>4.4378110000000106</v>
      </c>
      <c r="E92" s="52">
        <f t="shared" si="20"/>
        <v>5.3350359999999455</v>
      </c>
      <c r="F92" s="52">
        <f t="shared" si="20"/>
        <v>5.5847810000000209</v>
      </c>
      <c r="G92" s="52">
        <f t="shared" si="20"/>
        <v>5.3629940000000715</v>
      </c>
      <c r="H92" s="52">
        <f t="shared" si="20"/>
        <v>5.1705219999998917</v>
      </c>
      <c r="I92" s="52">
        <f t="shared" si="20"/>
        <v>4.979422999999997</v>
      </c>
      <c r="J92" s="52">
        <f t="shared" si="20"/>
        <v>4.8872380000000248</v>
      </c>
      <c r="K92" s="52">
        <f t="shared" si="20"/>
        <v>4.8243780000002516</v>
      </c>
      <c r="L92" s="52">
        <f t="shared" si="20"/>
        <v>4.9292779999996128</v>
      </c>
      <c r="M92" s="52">
        <f t="shared" si="20"/>
        <v>5.6189100000001417</v>
      </c>
      <c r="N92" s="52">
        <f t="shared" si="20"/>
        <v>6.1031889999999294</v>
      </c>
      <c r="O92" s="52">
        <f t="shared" si="20"/>
        <v>6.4323709999998755</v>
      </c>
      <c r="P92" s="52">
        <f t="shared" si="20"/>
        <v>6.6565040000000408</v>
      </c>
      <c r="Q92" s="52">
        <f t="shared" si="20"/>
        <v>6.8913450000000012</v>
      </c>
      <c r="R92" s="52">
        <f t="shared" si="20"/>
        <v>6.986124000000018</v>
      </c>
      <c r="S92" s="52">
        <f t="shared" si="20"/>
        <v>7.1212230000001</v>
      </c>
      <c r="T92" s="52">
        <f t="shared" si="20"/>
        <v>7.2216849999999795</v>
      </c>
      <c r="U92" s="52">
        <f t="shared" si="20"/>
        <v>7.28230399999984</v>
      </c>
      <c r="V92" s="52">
        <f t="shared" si="20"/>
        <v>7.61965199999986</v>
      </c>
      <c r="W92" s="52">
        <f t="shared" si="20"/>
        <v>7.7641029999999773</v>
      </c>
      <c r="X92" s="52">
        <f t="shared" si="20"/>
        <v>7.8601840000001175</v>
      </c>
      <c r="Y92" s="52">
        <f t="shared" si="20"/>
        <v>8.2485889999998108</v>
      </c>
      <c r="Z92" s="52">
        <f t="shared" si="20"/>
        <v>8.4486010000000533</v>
      </c>
      <c r="AA92" s="52">
        <f t="shared" si="20"/>
        <v>8.4653659999999036</v>
      </c>
      <c r="AB92" s="52">
        <f t="shared" si="20"/>
        <v>8.3693520000001627</v>
      </c>
      <c r="AC92" s="52">
        <f t="shared" si="20"/>
        <v>8.2141759999999522</v>
      </c>
      <c r="AD92" s="52">
        <f t="shared" si="20"/>
        <v>8.0321810000000369</v>
      </c>
      <c r="AE92" s="52">
        <f t="shared" si="20"/>
        <v>7.8402320000000145</v>
      </c>
      <c r="AF92" s="52">
        <f t="shared" si="20"/>
        <v>7.6453499999997803</v>
      </c>
      <c r="AH92" s="65">
        <f t="shared" si="21"/>
        <v>4.6591644000000088</v>
      </c>
      <c r="AI92" s="65">
        <f t="shared" si="22"/>
        <v>4.9581677999999556</v>
      </c>
      <c r="AJ92" s="65">
        <f t="shared" si="23"/>
        <v>6.3404637999999975</v>
      </c>
      <c r="AK92" s="65">
        <f t="shared" si="24"/>
        <v>7.2461975999999595</v>
      </c>
      <c r="AL92" s="65">
        <f t="shared" si="25"/>
        <v>8.1573685999999732</v>
      </c>
      <c r="AM92" s="65">
        <f t="shared" si="26"/>
        <v>8.02025819999999</v>
      </c>
      <c r="AN92" s="66"/>
      <c r="AO92" s="65">
        <f t="shared" si="27"/>
        <v>4.8086660999999822</v>
      </c>
      <c r="AP92" s="65">
        <f t="shared" si="28"/>
        <v>6.793330699999979</v>
      </c>
      <c r="AQ92" s="65">
        <f t="shared" si="29"/>
        <v>8.0888133999999816</v>
      </c>
    </row>
    <row r="93" spans="1:43" s="9" customFormat="1" x14ac:dyDescent="0.25">
      <c r="A93" s="71" t="s">
        <v>442</v>
      </c>
      <c r="B93" s="13"/>
      <c r="C93" s="52">
        <f>SUM(C66:C69)</f>
        <v>4257.5623395999992</v>
      </c>
      <c r="D93" s="52">
        <f t="shared" ref="D93:AF93" si="31">SUM(D66:D69)</f>
        <v>4425.2403463000001</v>
      </c>
      <c r="E93" s="52">
        <f t="shared" si="31"/>
        <v>4471.9468848000015</v>
      </c>
      <c r="F93" s="52">
        <f t="shared" si="31"/>
        <v>4480.8573070999992</v>
      </c>
      <c r="G93" s="52">
        <f t="shared" si="31"/>
        <v>4007.3981731999988</v>
      </c>
      <c r="H93" s="52">
        <f t="shared" si="31"/>
        <v>4095.7330096999995</v>
      </c>
      <c r="I93" s="52">
        <f t="shared" si="31"/>
        <v>4067.5066452999981</v>
      </c>
      <c r="J93" s="52">
        <f t="shared" si="31"/>
        <v>4068.0950826999988</v>
      </c>
      <c r="K93" s="52">
        <f t="shared" si="31"/>
        <v>4034.1816689000007</v>
      </c>
      <c r="L93" s="52">
        <f t="shared" si="31"/>
        <v>4092.6605693999991</v>
      </c>
      <c r="M93" s="52">
        <f t="shared" si="31"/>
        <v>5522.9268996999999</v>
      </c>
      <c r="N93" s="52">
        <f t="shared" si="31"/>
        <v>5526.0586854999992</v>
      </c>
      <c r="O93" s="52">
        <f t="shared" si="31"/>
        <v>5534.9882558000008</v>
      </c>
      <c r="P93" s="52">
        <f t="shared" si="31"/>
        <v>5536.6096776000004</v>
      </c>
      <c r="Q93" s="52">
        <f t="shared" si="31"/>
        <v>5682.4925110999984</v>
      </c>
      <c r="R93" s="52">
        <f t="shared" si="31"/>
        <v>5598.1426962000005</v>
      </c>
      <c r="S93" s="52">
        <f t="shared" si="31"/>
        <v>5637.0984701999987</v>
      </c>
      <c r="T93" s="52">
        <f t="shared" si="31"/>
        <v>5635.0493723999998</v>
      </c>
      <c r="U93" s="52">
        <f t="shared" si="31"/>
        <v>5631.3576604</v>
      </c>
      <c r="V93" s="52">
        <f t="shared" si="31"/>
        <v>5960.8922533999994</v>
      </c>
      <c r="W93" s="52">
        <f t="shared" si="31"/>
        <v>5962.9649765999993</v>
      </c>
      <c r="X93" s="52">
        <f t="shared" si="31"/>
        <v>6007.9446456999995</v>
      </c>
      <c r="Y93" s="52">
        <f t="shared" si="31"/>
        <v>7702.1929626000001</v>
      </c>
      <c r="Z93" s="52">
        <f t="shared" si="31"/>
        <v>7762.0838374999994</v>
      </c>
      <c r="AA93" s="52">
        <f t="shared" si="31"/>
        <v>7771.1481452999997</v>
      </c>
      <c r="AB93" s="52">
        <f t="shared" si="31"/>
        <v>7769.5001465000023</v>
      </c>
      <c r="AC93" s="52">
        <f t="shared" si="31"/>
        <v>7764.9833355000001</v>
      </c>
      <c r="AD93" s="52">
        <f t="shared" si="31"/>
        <v>7759.4676713000026</v>
      </c>
      <c r="AE93" s="52">
        <f t="shared" si="31"/>
        <v>7753.4498113</v>
      </c>
      <c r="AF93" s="52">
        <f t="shared" si="31"/>
        <v>7746.8272106000004</v>
      </c>
      <c r="AH93" s="65">
        <f t="shared" si="21"/>
        <v>4328.6010101999991</v>
      </c>
      <c r="AI93" s="65">
        <f t="shared" si="22"/>
        <v>4071.635395199999</v>
      </c>
      <c r="AJ93" s="65">
        <f t="shared" si="23"/>
        <v>5560.6152059399992</v>
      </c>
      <c r="AK93" s="65">
        <f t="shared" si="24"/>
        <v>5692.5080905199993</v>
      </c>
      <c r="AL93" s="65">
        <f t="shared" si="25"/>
        <v>7041.2669135399992</v>
      </c>
      <c r="AM93" s="65">
        <f t="shared" si="26"/>
        <v>7758.8456350400011</v>
      </c>
      <c r="AN93" s="66"/>
      <c r="AO93" s="65">
        <f t="shared" si="27"/>
        <v>4200.1182026999995</v>
      </c>
      <c r="AP93" s="65">
        <f t="shared" si="28"/>
        <v>5626.5616482299993</v>
      </c>
      <c r="AQ93" s="65">
        <f t="shared" si="29"/>
        <v>7400.0562742900001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465</v>
      </c>
      <c r="C50" s="51">
        <f>VLOOKUP($B50,Shock_dev!$A$1:$CI$300,MATCH(DATE(C$1,1,1),Shock_dev!$A$1:$CI$1,0),FALSE)</f>
        <v>12463.070999999996</v>
      </c>
      <c r="D50" s="52">
        <f>VLOOKUP($B50,Shock_dev!$A$1:$CI$300,MATCH(DATE(D$1,1,1),Shock_dev!$A$1:$CI$1,0),FALSE)</f>
        <v>13750.320999999996</v>
      </c>
      <c r="E50" s="52">
        <f>VLOOKUP($B50,Shock_dev!$A$1:$CI$300,MATCH(DATE(E$1,1,1),Shock_dev!$A$1:$CI$1,0),FALSE)</f>
        <v>14779.425000000279</v>
      </c>
      <c r="F50" s="52">
        <f>VLOOKUP($B50,Shock_dev!$A$1:$CI$300,MATCH(DATE(F$1,1,1),Shock_dev!$A$1:$CI$1,0),FALSE)</f>
        <v>15267.818999999668</v>
      </c>
      <c r="G50" s="52">
        <f>VLOOKUP($B50,Shock_dev!$A$1:$CI$300,MATCH(DATE(G$1,1,1),Shock_dev!$A$1:$CI$1,0),FALSE)</f>
        <v>14717.943999999668</v>
      </c>
      <c r="H50" s="52">
        <f>VLOOKUP($B50,Shock_dev!$A$1:$CI$300,MATCH(DATE(H$1,1,1),Shock_dev!$A$1:$CI$1,0),FALSE)</f>
        <v>14947.020000000019</v>
      </c>
      <c r="I50" s="52">
        <f>VLOOKUP($B50,Shock_dev!$A$1:$CI$300,MATCH(DATE(I$1,1,1),Shock_dev!$A$1:$CI$1,0),FALSE)</f>
        <v>14455.532999999821</v>
      </c>
      <c r="J50" s="52">
        <f>VLOOKUP($B50,Shock_dev!$A$1:$CI$300,MATCH(DATE(J$1,1,1),Shock_dev!$A$1:$CI$1,0),FALSE)</f>
        <v>14147.483000000007</v>
      </c>
      <c r="K50" s="52">
        <f>VLOOKUP($B50,Shock_dev!$A$1:$CI$300,MATCH(DATE(K$1,1,1),Shock_dev!$A$1:$CI$1,0),FALSE)</f>
        <v>13467.89000000013</v>
      </c>
      <c r="L50" s="52">
        <f>VLOOKUP($B50,Shock_dev!$A$1:$CI$300,MATCH(DATE(L$1,1,1),Shock_dev!$A$1:$CI$1,0),FALSE)</f>
        <v>13376.816999999806</v>
      </c>
      <c r="M50" s="52">
        <f>VLOOKUP($B50,Shock_dev!$A$1:$CI$300,MATCH(DATE(M$1,1,1),Shock_dev!$A$1:$CI$1,0),FALSE)</f>
        <v>15782.955000000075</v>
      </c>
      <c r="N50" s="52">
        <f>VLOOKUP($B50,Shock_dev!$A$1:$CI$300,MATCH(DATE(N$1,1,1),Shock_dev!$A$1:$CI$1,0),FALSE)</f>
        <v>15217.962000000291</v>
      </c>
      <c r="O50" s="52">
        <f>VLOOKUP($B50,Shock_dev!$A$1:$CI$300,MATCH(DATE(O$1,1,1),Shock_dev!$A$1:$CI$1,0),FALSE)</f>
        <v>15165.773999999743</v>
      </c>
      <c r="P50" s="52">
        <f>VLOOKUP($B50,Shock_dev!$A$1:$CI$300,MATCH(DATE(P$1,1,1),Shock_dev!$A$1:$CI$1,0),FALSE)</f>
        <v>15048.651999999769</v>
      </c>
      <c r="Q50" s="52">
        <f>VLOOKUP($B50,Shock_dev!$A$1:$CI$300,MATCH(DATE(Q$1,1,1),Shock_dev!$A$1:$CI$1,0),FALSE)</f>
        <v>15272.709000000264</v>
      </c>
      <c r="R50" s="52">
        <f>VLOOKUP($B50,Shock_dev!$A$1:$CI$300,MATCH(DATE(R$1,1,1),Shock_dev!$A$1:$CI$1,0),FALSE)</f>
        <v>14791.345999999903</v>
      </c>
      <c r="S50" s="52">
        <f>VLOOKUP($B50,Shock_dev!$A$1:$CI$300,MATCH(DATE(S$1,1,1),Shock_dev!$A$1:$CI$1,0),FALSE)</f>
        <v>14978.132000000216</v>
      </c>
      <c r="T50" s="52">
        <f>VLOOKUP($B50,Shock_dev!$A$1:$CI$300,MATCH(DATE(T$1,1,1),Shock_dev!$A$1:$CI$1,0),FALSE)</f>
        <v>14850.876000000164</v>
      </c>
      <c r="U50" s="52">
        <f>VLOOKUP($B50,Shock_dev!$A$1:$CI$300,MATCH(DATE(U$1,1,1),Shock_dev!$A$1:$CI$1,0),FALSE)</f>
        <v>14731.740999999922</v>
      </c>
      <c r="V50" s="52">
        <f>VLOOKUP($B50,Shock_dev!$A$1:$CI$300,MATCH(DATE(V$1,1,1),Shock_dev!$A$1:$CI$1,0),FALSE)</f>
        <v>16156.967999999877</v>
      </c>
      <c r="W50" s="52">
        <f>VLOOKUP($B50,Shock_dev!$A$1:$CI$300,MATCH(DATE(W$1,1,1),Shock_dev!$A$1:$CI$1,0),FALSE)</f>
        <v>15875.267999999691</v>
      </c>
      <c r="X50" s="52">
        <f>VLOOKUP($B50,Shock_dev!$A$1:$CI$300,MATCH(DATE(X$1,1,1),Shock_dev!$A$1:$CI$1,0),FALSE)</f>
        <v>16230.060999999754</v>
      </c>
      <c r="Y50" s="52">
        <f>VLOOKUP($B50,Shock_dev!$A$1:$CI$300,MATCH(DATE(Y$1,1,1),Shock_dev!$A$1:$CI$1,0),FALSE)</f>
        <v>17858.780999999959</v>
      </c>
      <c r="Z50" s="52">
        <f>VLOOKUP($B50,Shock_dev!$A$1:$CI$300,MATCH(DATE(Z$1,1,1),Shock_dev!$A$1:$CI$1,0),FALSE)</f>
        <v>17961.177000000142</v>
      </c>
      <c r="AA50" s="52">
        <f>VLOOKUP($B50,Shock_dev!$A$1:$CI$300,MATCH(DATE(AA$1,1,1),Shock_dev!$A$1:$CI$1,0),FALSE)</f>
        <v>18010.867000000086</v>
      </c>
      <c r="AB50" s="52">
        <f>VLOOKUP($B50,Shock_dev!$A$1:$CI$300,MATCH(DATE(AB$1,1,1),Shock_dev!$A$1:$CI$1,0),FALSE)</f>
        <v>17989.404000000097</v>
      </c>
      <c r="AC50" s="52">
        <f>VLOOKUP($B50,Shock_dev!$A$1:$CI$300,MATCH(DATE(AC$1,1,1),Shock_dev!$A$1:$CI$1,0),FALSE)</f>
        <v>17918.399999999907</v>
      </c>
      <c r="AD50" s="52">
        <f>VLOOKUP($B50,Shock_dev!$A$1:$CI$300,MATCH(DATE(AD$1,1,1),Shock_dev!$A$1:$CI$1,0),FALSE)</f>
        <v>17819.302000000142</v>
      </c>
      <c r="AE50" s="52">
        <f>VLOOKUP($B50,Shock_dev!$A$1:$CI$300,MATCH(DATE(AE$1,1,1),Shock_dev!$A$1:$CI$1,0),FALSE)</f>
        <v>17707.540000000037</v>
      </c>
      <c r="AF50" s="52">
        <f>VLOOKUP($B50,Shock_dev!$A$1:$CI$300,MATCH(DATE(AF$1,1,1),Shock_dev!$A$1:$CI$1,0),FALSE)</f>
        <v>17592.638000000268</v>
      </c>
      <c r="AG50" s="52"/>
      <c r="AH50" s="65">
        <f>AVERAGE(C50:G50)</f>
        <v>14195.715999999922</v>
      </c>
      <c r="AI50" s="65">
        <f>AVERAGE(H50:L50)</f>
        <v>14078.948599999956</v>
      </c>
      <c r="AJ50" s="65">
        <f>AVERAGE(M50:Q50)</f>
        <v>15297.610400000029</v>
      </c>
      <c r="AK50" s="65">
        <f>AVERAGE(R50:V50)</f>
        <v>15101.812600000016</v>
      </c>
      <c r="AL50" s="65">
        <f>AVERAGE(W50:AA50)</f>
        <v>17187.230799999925</v>
      </c>
      <c r="AM50" s="65">
        <f>AVERAGE(AB50:AF50)</f>
        <v>17805.456800000091</v>
      </c>
      <c r="AN50" s="66"/>
      <c r="AO50" s="65">
        <f>AVERAGE(AH50:AI50)</f>
        <v>14137.33229999994</v>
      </c>
      <c r="AP50" s="65">
        <f>AVERAGE(AJ50:AK50)</f>
        <v>15199.711500000023</v>
      </c>
      <c r="AQ50" s="65">
        <f>AVERAGE(AL50:AM50)</f>
        <v>17496.34380000001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512</v>
      </c>
      <c r="C51" s="51">
        <f>VLOOKUP($B51,Shock_dev!$A$1:$CI$300,MATCH(DATE(C$1,1,1),Shock_dev!$A$1:$CI$1,0),FALSE)</f>
        <v>42.547190000004775</v>
      </c>
      <c r="D51" s="52">
        <f>VLOOKUP($B51,Shock_dev!$A$1:$CI$300,MATCH(DATE(D$1,1,1),Shock_dev!$A$1:$CI$1,0),FALSE)</f>
        <v>68.40009000000282</v>
      </c>
      <c r="E51" s="52">
        <f>VLOOKUP($B51,Shock_dev!$A$1:$CI$300,MATCH(DATE(E$1,1,1),Shock_dev!$A$1:$CI$1,0),FALSE)</f>
        <v>81.153760000001057</v>
      </c>
      <c r="F51" s="52">
        <f>VLOOKUP($B51,Shock_dev!$A$1:$CI$300,MATCH(DATE(F$1,1,1),Shock_dev!$A$1:$CI$1,0),FALSE)</f>
        <v>83.526830000002519</v>
      </c>
      <c r="G51" s="52">
        <f>VLOOKUP($B51,Shock_dev!$A$1:$CI$300,MATCH(DATE(G$1,1,1),Shock_dev!$A$1:$CI$1,0),FALSE)</f>
        <v>76.323260000004666</v>
      </c>
      <c r="H51" s="52">
        <f>VLOOKUP($B51,Shock_dev!$A$1:$CI$300,MATCH(DATE(H$1,1,1),Shock_dev!$A$1:$CI$1,0),FALSE)</f>
        <v>67.334499999997206</v>
      </c>
      <c r="I51" s="52">
        <f>VLOOKUP($B51,Shock_dev!$A$1:$CI$300,MATCH(DATE(I$1,1,1),Shock_dev!$A$1:$CI$1,0),FALSE)</f>
        <v>55.473019999997632</v>
      </c>
      <c r="J51" s="52">
        <f>VLOOKUP($B51,Shock_dev!$A$1:$CI$300,MATCH(DATE(J$1,1,1),Shock_dev!$A$1:$CI$1,0),FALSE)</f>
        <v>43.434739999996964</v>
      </c>
      <c r="K51" s="52">
        <f>VLOOKUP($B51,Shock_dev!$A$1:$CI$300,MATCH(DATE(K$1,1,1),Shock_dev!$A$1:$CI$1,0),FALSE)</f>
        <v>30.65498999999545</v>
      </c>
      <c r="L51" s="52">
        <f>VLOOKUP($B51,Shock_dev!$A$1:$CI$300,MATCH(DATE(L$1,1,1),Shock_dev!$A$1:$CI$1,0),FALSE)</f>
        <v>20.292469999993045</v>
      </c>
      <c r="M51" s="52">
        <f>VLOOKUP($B51,Shock_dev!$A$1:$CI$300,MATCH(DATE(M$1,1,1),Shock_dev!$A$1:$CI$1,0),FALSE)</f>
        <v>19.691559999999299</v>
      </c>
      <c r="N51" s="52">
        <f>VLOOKUP($B51,Shock_dev!$A$1:$CI$300,MATCH(DATE(N$1,1,1),Shock_dev!$A$1:$CI$1,0),FALSE)</f>
        <v>15.448059999995166</v>
      </c>
      <c r="O51" s="52">
        <f>VLOOKUP($B51,Shock_dev!$A$1:$CI$300,MATCH(DATE(O$1,1,1),Shock_dev!$A$1:$CI$1,0),FALSE)</f>
        <v>10.452199999999721</v>
      </c>
      <c r="P51" s="52">
        <f>VLOOKUP($B51,Shock_dev!$A$1:$CI$300,MATCH(DATE(P$1,1,1),Shock_dev!$A$1:$CI$1,0),FALSE)</f>
        <v>4.9321500000005472</v>
      </c>
      <c r="Q51" s="52">
        <f>VLOOKUP($B51,Shock_dev!$A$1:$CI$300,MATCH(DATE(Q$1,1,1),Shock_dev!$A$1:$CI$1,0),FALSE)</f>
        <v>0.61586000000534113</v>
      </c>
      <c r="R51" s="52">
        <f>VLOOKUP($B51,Shock_dev!$A$1:$CI$300,MATCH(DATE(R$1,1,1),Shock_dev!$A$1:$CI$1,0),FALSE)</f>
        <v>-5.2276899999997113</v>
      </c>
      <c r="S51" s="52">
        <f>VLOOKUP($B51,Shock_dev!$A$1:$CI$300,MATCH(DATE(S$1,1,1),Shock_dev!$A$1:$CI$1,0),FALSE)</f>
        <v>-9.189620000004652</v>
      </c>
      <c r="T51" s="52">
        <f>VLOOKUP($B51,Shock_dev!$A$1:$CI$300,MATCH(DATE(T$1,1,1),Shock_dev!$A$1:$CI$1,0),FALSE)</f>
        <v>-12.957060000000638</v>
      </c>
      <c r="U51" s="52">
        <f>VLOOKUP($B51,Shock_dev!$A$1:$CI$300,MATCH(DATE(U$1,1,1),Shock_dev!$A$1:$CI$1,0),FALSE)</f>
        <v>-16.334740000005695</v>
      </c>
      <c r="V51" s="52">
        <f>VLOOKUP($B51,Shock_dev!$A$1:$CI$300,MATCH(DATE(V$1,1,1),Shock_dev!$A$1:$CI$1,0),FALSE)</f>
        <v>-13.944590000006428</v>
      </c>
      <c r="W51" s="52">
        <f>VLOOKUP($B51,Shock_dev!$A$1:$CI$300,MATCH(DATE(W$1,1,1),Shock_dev!$A$1:$CI$1,0),FALSE)</f>
        <v>-14.445630000001984</v>
      </c>
      <c r="X51" s="52">
        <f>VLOOKUP($B51,Shock_dev!$A$1:$CI$300,MATCH(DATE(X$1,1,1),Shock_dev!$A$1:$CI$1,0),FALSE)</f>
        <v>-14.35457999999926</v>
      </c>
      <c r="Y51" s="52">
        <f>VLOOKUP($B51,Shock_dev!$A$1:$CI$300,MATCH(DATE(Y$1,1,1),Shock_dev!$A$1:$CI$1,0),FALSE)</f>
        <v>-9.3137599999972736</v>
      </c>
      <c r="Z51" s="52">
        <f>VLOOKUP($B51,Shock_dev!$A$1:$CI$300,MATCH(DATE(Z$1,1,1),Shock_dev!$A$1:$CI$1,0),FALSE)</f>
        <v>-7.4075999999986379</v>
      </c>
      <c r="AA51" s="52">
        <f>VLOOKUP($B51,Shock_dev!$A$1:$CI$300,MATCH(DATE(AA$1,1,1),Shock_dev!$A$1:$CI$1,0),FALSE)</f>
        <v>-7.3990999999950873</v>
      </c>
      <c r="AB51" s="52">
        <f>VLOOKUP($B51,Shock_dev!$A$1:$CI$300,MATCH(DATE(AB$1,1,1),Shock_dev!$A$1:$CI$1,0),FALSE)</f>
        <v>-8.6316200000001118</v>
      </c>
      <c r="AC51" s="52">
        <f>VLOOKUP($B51,Shock_dev!$A$1:$CI$300,MATCH(DATE(AC$1,1,1),Shock_dev!$A$1:$CI$1,0),FALSE)</f>
        <v>-10.599009999998088</v>
      </c>
      <c r="AD51" s="52">
        <f>VLOOKUP($B51,Shock_dev!$A$1:$CI$300,MATCH(DATE(AD$1,1,1),Shock_dev!$A$1:$CI$1,0),FALSE)</f>
        <v>-12.904500000004191</v>
      </c>
      <c r="AE51" s="52">
        <f>VLOOKUP($B51,Shock_dev!$A$1:$CI$300,MATCH(DATE(AE$1,1,1),Shock_dev!$A$1:$CI$1,0),FALSE)</f>
        <v>-15.269589999996242</v>
      </c>
      <c r="AF51" s="52">
        <f>VLOOKUP($B51,Shock_dev!$A$1:$CI$300,MATCH(DATE(AF$1,1,1),Shock_dev!$A$1:$CI$1,0),FALSE)</f>
        <v>-17.518929999998363</v>
      </c>
      <c r="AG51" s="52"/>
      <c r="AH51" s="65">
        <f t="shared" ref="AH51:AH80" si="1">AVERAGE(C51:G51)</f>
        <v>70.390226000003167</v>
      </c>
      <c r="AI51" s="65">
        <f t="shared" ref="AI51:AI80" si="2">AVERAGE(H51:L51)</f>
        <v>43.437943999996058</v>
      </c>
      <c r="AJ51" s="65">
        <f t="shared" ref="AJ51:AJ80" si="3">AVERAGE(M51:Q51)</f>
        <v>10.227966000000015</v>
      </c>
      <c r="AK51" s="65">
        <f t="shared" ref="AK51:AK80" si="4">AVERAGE(R51:V51)</f>
        <v>-11.530740000003425</v>
      </c>
      <c r="AL51" s="65">
        <f t="shared" ref="AL51:AL80" si="5">AVERAGE(W51:AA51)</f>
        <v>-10.584133999998448</v>
      </c>
      <c r="AM51" s="65">
        <f t="shared" ref="AM51:AM80" si="6">AVERAGE(AB51:AF51)</f>
        <v>-12.984729999999399</v>
      </c>
      <c r="AN51" s="66"/>
      <c r="AO51" s="65">
        <f t="shared" ref="AO51:AO80" si="7">AVERAGE(AH51:AI51)</f>
        <v>56.914084999999616</v>
      </c>
      <c r="AP51" s="65">
        <f t="shared" ref="AP51:AP80" si="8">AVERAGE(AJ51:AK51)</f>
        <v>-0.65138700000170502</v>
      </c>
      <c r="AQ51" s="65">
        <f t="shared" ref="AQ51:AQ80" si="9">AVERAGE(AL51:AM51)</f>
        <v>-11.784431999998922</v>
      </c>
    </row>
    <row r="52" spans="1:43" x14ac:dyDescent="0.25">
      <c r="A52" s="5" t="str">
        <f>VLOOKUP(LEFT(RIGHT(B52,6),4),List_Sectors!$A$2:$C$30,3,FALSE)</f>
        <v>Forestrie</v>
      </c>
      <c r="B52" s="37" t="s">
        <v>513</v>
      </c>
      <c r="C52" s="51">
        <f>VLOOKUP($B52,Shock_dev!$A$1:$CI$300,MATCH(DATE(C$1,1,1),Shock_dev!$A$1:$CI$1,0),FALSE)</f>
        <v>99.10851300000013</v>
      </c>
      <c r="D52" s="52">
        <f>VLOOKUP($B52,Shock_dev!$A$1:$CI$300,MATCH(DATE(D$1,1,1),Shock_dev!$A$1:$CI$1,0),FALSE)</f>
        <v>109.21608000000015</v>
      </c>
      <c r="E52" s="52">
        <f>VLOOKUP($B52,Shock_dev!$A$1:$CI$300,MATCH(DATE(E$1,1,1),Shock_dev!$A$1:$CI$1,0),FALSE)</f>
        <v>110.81868800000029</v>
      </c>
      <c r="F52" s="52">
        <f>VLOOKUP($B52,Shock_dev!$A$1:$CI$300,MATCH(DATE(F$1,1,1),Shock_dev!$A$1:$CI$1,0),FALSE)</f>
        <v>110.9756440000001</v>
      </c>
      <c r="G52" s="52">
        <f>VLOOKUP($B52,Shock_dev!$A$1:$CI$300,MATCH(DATE(G$1,1,1),Shock_dev!$A$1:$CI$1,0),FALSE)</f>
        <v>104.77572200000031</v>
      </c>
      <c r="H52" s="52">
        <f>VLOOKUP($B52,Shock_dev!$A$1:$CI$300,MATCH(DATE(H$1,1,1),Shock_dev!$A$1:$CI$1,0),FALSE)</f>
        <v>106.52508800000032</v>
      </c>
      <c r="I52" s="52">
        <f>VLOOKUP($B52,Shock_dev!$A$1:$CI$300,MATCH(DATE(I$1,1,1),Shock_dev!$A$1:$CI$1,0),FALSE)</f>
        <v>103.33495800000037</v>
      </c>
      <c r="J52" s="52">
        <f>VLOOKUP($B52,Shock_dev!$A$1:$CI$300,MATCH(DATE(J$1,1,1),Shock_dev!$A$1:$CI$1,0),FALSE)</f>
        <v>101.69346700000006</v>
      </c>
      <c r="K52" s="52">
        <f>VLOOKUP($B52,Shock_dev!$A$1:$CI$300,MATCH(DATE(K$1,1,1),Shock_dev!$A$1:$CI$1,0),FALSE)</f>
        <v>97.310669000000416</v>
      </c>
      <c r="L52" s="52">
        <f>VLOOKUP($B52,Shock_dev!$A$1:$CI$300,MATCH(DATE(L$1,1,1),Shock_dev!$A$1:$CI$1,0),FALSE)</f>
        <v>98.040724000000409</v>
      </c>
      <c r="M52" s="52">
        <f>VLOOKUP($B52,Shock_dev!$A$1:$CI$300,MATCH(DATE(M$1,1,1),Shock_dev!$A$1:$CI$1,0),FALSE)</f>
        <v>116.17189899999994</v>
      </c>
      <c r="N52" s="52">
        <f>VLOOKUP($B52,Shock_dev!$A$1:$CI$300,MATCH(DATE(N$1,1,1),Shock_dev!$A$1:$CI$1,0),FALSE)</f>
        <v>113.19037500000013</v>
      </c>
      <c r="O52" s="52">
        <f>VLOOKUP($B52,Shock_dev!$A$1:$CI$300,MATCH(DATE(O$1,1,1),Shock_dev!$A$1:$CI$1,0),FALSE)</f>
        <v>112.27112299999953</v>
      </c>
      <c r="P52" s="52">
        <f>VLOOKUP($B52,Shock_dev!$A$1:$CI$300,MATCH(DATE(P$1,1,1),Shock_dev!$A$1:$CI$1,0),FALSE)</f>
        <v>111.56085600000006</v>
      </c>
      <c r="Q52" s="52">
        <f>VLOOKUP($B52,Shock_dev!$A$1:$CI$300,MATCH(DATE(Q$1,1,1),Shock_dev!$A$1:$CI$1,0),FALSE)</f>
        <v>113.83553800000027</v>
      </c>
      <c r="R52" s="52">
        <f>VLOOKUP($B52,Shock_dev!$A$1:$CI$300,MATCH(DATE(R$1,1,1),Shock_dev!$A$1:$CI$1,0),FALSE)</f>
        <v>110.64883299999929</v>
      </c>
      <c r="S52" s="52">
        <f>VLOOKUP($B52,Shock_dev!$A$1:$CI$300,MATCH(DATE(S$1,1,1),Shock_dev!$A$1:$CI$1,0),FALSE)</f>
        <v>112.73477099999945</v>
      </c>
      <c r="T52" s="52">
        <f>VLOOKUP($B52,Shock_dev!$A$1:$CI$300,MATCH(DATE(T$1,1,1),Shock_dev!$A$1:$CI$1,0),FALSE)</f>
        <v>112.49457799999982</v>
      </c>
      <c r="U52" s="52">
        <f>VLOOKUP($B52,Shock_dev!$A$1:$CI$300,MATCH(DATE(U$1,1,1),Shock_dev!$A$1:$CI$1,0),FALSE)</f>
        <v>112.17231700000048</v>
      </c>
      <c r="V52" s="52">
        <f>VLOOKUP($B52,Shock_dev!$A$1:$CI$300,MATCH(DATE(V$1,1,1),Shock_dev!$A$1:$CI$1,0),FALSE)</f>
        <v>123.56958900000063</v>
      </c>
      <c r="W52" s="52">
        <f>VLOOKUP($B52,Shock_dev!$A$1:$CI$300,MATCH(DATE(W$1,1,1),Shock_dev!$A$1:$CI$1,0),FALSE)</f>
        <v>121.78547100000014</v>
      </c>
      <c r="X52" s="52">
        <f>VLOOKUP($B52,Shock_dev!$A$1:$CI$300,MATCH(DATE(X$1,1,1),Shock_dev!$A$1:$CI$1,0),FALSE)</f>
        <v>124.49488399999973</v>
      </c>
      <c r="Y52" s="52">
        <f>VLOOKUP($B52,Shock_dev!$A$1:$CI$300,MATCH(DATE(Y$1,1,1),Shock_dev!$A$1:$CI$1,0),FALSE)</f>
        <v>139.71330100000068</v>
      </c>
      <c r="Z52" s="52">
        <f>VLOOKUP($B52,Shock_dev!$A$1:$CI$300,MATCH(DATE(Z$1,1,1),Shock_dev!$A$1:$CI$1,0),FALSE)</f>
        <v>140.80695300000025</v>
      </c>
      <c r="AA52" s="52">
        <f>VLOOKUP($B52,Shock_dev!$A$1:$CI$300,MATCH(DATE(AA$1,1,1),Shock_dev!$A$1:$CI$1,0),FALSE)</f>
        <v>140.77966800000013</v>
      </c>
      <c r="AB52" s="52">
        <f>VLOOKUP($B52,Shock_dev!$A$1:$CI$300,MATCH(DATE(AB$1,1,1),Shock_dev!$A$1:$CI$1,0),FALSE)</f>
        <v>140.62096700000075</v>
      </c>
      <c r="AC52" s="52">
        <f>VLOOKUP($B52,Shock_dev!$A$1:$CI$300,MATCH(DATE(AC$1,1,1),Shock_dev!$A$1:$CI$1,0),FALSE)</f>
        <v>140.36745899999914</v>
      </c>
      <c r="AD52" s="52">
        <f>VLOOKUP($B52,Shock_dev!$A$1:$CI$300,MATCH(DATE(AD$1,1,1),Shock_dev!$A$1:$CI$1,0),FALSE)</f>
        <v>140.0484090000009</v>
      </c>
      <c r="AE52" s="52">
        <f>VLOOKUP($B52,Shock_dev!$A$1:$CI$300,MATCH(DATE(AE$1,1,1),Shock_dev!$A$1:$CI$1,0),FALSE)</f>
        <v>139.7008509999996</v>
      </c>
      <c r="AF52" s="52">
        <f>VLOOKUP($B52,Shock_dev!$A$1:$CI$300,MATCH(DATE(AF$1,1,1),Shock_dev!$A$1:$CI$1,0),FALSE)</f>
        <v>139.3514009999999</v>
      </c>
      <c r="AG52" s="52"/>
      <c r="AH52" s="65">
        <f t="shared" si="1"/>
        <v>106.9789294000002</v>
      </c>
      <c r="AI52" s="65">
        <f t="shared" si="2"/>
        <v>101.38098120000032</v>
      </c>
      <c r="AJ52" s="65">
        <f t="shared" si="3"/>
        <v>113.40595819999999</v>
      </c>
      <c r="AK52" s="65">
        <f t="shared" si="4"/>
        <v>114.32401759999993</v>
      </c>
      <c r="AL52" s="65">
        <f t="shared" si="5"/>
        <v>133.5160554000002</v>
      </c>
      <c r="AM52" s="65">
        <f t="shared" si="6"/>
        <v>140.01781740000007</v>
      </c>
      <c r="AN52" s="66"/>
      <c r="AO52" s="65">
        <f t="shared" si="7"/>
        <v>104.17995530000026</v>
      </c>
      <c r="AP52" s="65">
        <f t="shared" si="8"/>
        <v>113.86498789999996</v>
      </c>
      <c r="AQ52" s="65">
        <f t="shared" si="9"/>
        <v>136.76693640000013</v>
      </c>
    </row>
    <row r="53" spans="1:43" x14ac:dyDescent="0.25">
      <c r="A53" s="5" t="str">
        <f>VLOOKUP(LEFT(RIGHT(B53,6),4),List_Sectors!$A$2:$C$30,3,FALSE)</f>
        <v>Automobile</v>
      </c>
      <c r="B53" s="37" t="s">
        <v>514</v>
      </c>
      <c r="C53" s="51">
        <f>VLOOKUP($B53,Shock_dev!$A$1:$CI$300,MATCH(DATE(C$1,1,1),Shock_dev!$A$1:$CI$1,0),FALSE)</f>
        <v>17.052789999997913</v>
      </c>
      <c r="D53" s="52">
        <f>VLOOKUP($B53,Shock_dev!$A$1:$CI$300,MATCH(DATE(D$1,1,1),Shock_dev!$A$1:$CI$1,0),FALSE)</f>
        <v>22.03585000000021</v>
      </c>
      <c r="E53" s="52">
        <f>VLOOKUP($B53,Shock_dev!$A$1:$CI$300,MATCH(DATE(E$1,1,1),Shock_dev!$A$1:$CI$1,0),FALSE)</f>
        <v>18.997450000002573</v>
      </c>
      <c r="F53" s="52">
        <f>VLOOKUP($B53,Shock_dev!$A$1:$CI$300,MATCH(DATE(F$1,1,1),Shock_dev!$A$1:$CI$1,0),FALSE)</f>
        <v>10.514580000002752</v>
      </c>
      <c r="G53" s="52">
        <f>VLOOKUP($B53,Shock_dev!$A$1:$CI$300,MATCH(DATE(G$1,1,1),Shock_dev!$A$1:$CI$1,0),FALSE)</f>
        <v>-2.2387900000030641</v>
      </c>
      <c r="H53" s="52">
        <f>VLOOKUP($B53,Shock_dev!$A$1:$CI$300,MATCH(DATE(H$1,1,1),Shock_dev!$A$1:$CI$1,0),FALSE)</f>
        <v>-15.440000000002328</v>
      </c>
      <c r="I53" s="52">
        <f>VLOOKUP($B53,Shock_dev!$A$1:$CI$300,MATCH(DATE(I$1,1,1),Shock_dev!$A$1:$CI$1,0),FALSE)</f>
        <v>-29.493580000002112</v>
      </c>
      <c r="J53" s="52">
        <f>VLOOKUP($B53,Shock_dev!$A$1:$CI$300,MATCH(DATE(J$1,1,1),Shock_dev!$A$1:$CI$1,0),FALSE)</f>
        <v>-42.841390000001411</v>
      </c>
      <c r="K53" s="52">
        <f>VLOOKUP($B53,Shock_dev!$A$1:$CI$300,MATCH(DATE(K$1,1,1),Shock_dev!$A$1:$CI$1,0),FALSE)</f>
        <v>-55.708409999999276</v>
      </c>
      <c r="L53" s="52">
        <f>VLOOKUP($B53,Shock_dev!$A$1:$CI$300,MATCH(DATE(L$1,1,1),Shock_dev!$A$1:$CI$1,0),FALSE)</f>
        <v>-66.334520000003977</v>
      </c>
      <c r="M53" s="52">
        <f>VLOOKUP($B53,Shock_dev!$A$1:$CI$300,MATCH(DATE(M$1,1,1),Shock_dev!$A$1:$CI$1,0),FALSE)</f>
        <v>-71.790379999998549</v>
      </c>
      <c r="N53" s="52">
        <f>VLOOKUP($B53,Shock_dev!$A$1:$CI$300,MATCH(DATE(N$1,1,1),Shock_dev!$A$1:$CI$1,0),FALSE)</f>
        <v>-79.131270000005316</v>
      </c>
      <c r="O53" s="52">
        <f>VLOOKUP($B53,Shock_dev!$A$1:$CI$300,MATCH(DATE(O$1,1,1),Shock_dev!$A$1:$CI$1,0),FALSE)</f>
        <v>-86.219819999998435</v>
      </c>
      <c r="P53" s="52">
        <f>VLOOKUP($B53,Shock_dev!$A$1:$CI$300,MATCH(DATE(P$1,1,1),Shock_dev!$A$1:$CI$1,0),FALSE)</f>
        <v>-92.813440000005357</v>
      </c>
      <c r="Q53" s="52">
        <f>VLOOKUP($B53,Shock_dev!$A$1:$CI$300,MATCH(DATE(Q$1,1,1),Shock_dev!$A$1:$CI$1,0),FALSE)</f>
        <v>-98.136259999999311</v>
      </c>
      <c r="R53" s="52">
        <f>VLOOKUP($B53,Shock_dev!$A$1:$CI$300,MATCH(DATE(R$1,1,1),Shock_dev!$A$1:$CI$1,0),FALSE)</f>
        <v>-103.5627800000002</v>
      </c>
      <c r="S53" s="52">
        <f>VLOOKUP($B53,Shock_dev!$A$1:$CI$300,MATCH(DATE(S$1,1,1),Shock_dev!$A$1:$CI$1,0),FALSE)</f>
        <v>-107.40561000000162</v>
      </c>
      <c r="T53" s="52">
        <f>VLOOKUP($B53,Shock_dev!$A$1:$CI$300,MATCH(DATE(T$1,1,1),Shock_dev!$A$1:$CI$1,0),FALSE)</f>
        <v>-110.73512000000483</v>
      </c>
      <c r="U53" s="52">
        <f>VLOOKUP($B53,Shock_dev!$A$1:$CI$300,MATCH(DATE(U$1,1,1),Shock_dev!$A$1:$CI$1,0),FALSE)</f>
        <v>-113.40265999999974</v>
      </c>
      <c r="V53" s="52">
        <f>VLOOKUP($B53,Shock_dev!$A$1:$CI$300,MATCH(DATE(V$1,1,1),Shock_dev!$A$1:$CI$1,0),FALSE)</f>
        <v>-113.26325000000361</v>
      </c>
      <c r="W53" s="52">
        <f>VLOOKUP($B53,Shock_dev!$A$1:$CI$300,MATCH(DATE(W$1,1,1),Shock_dev!$A$1:$CI$1,0),FALSE)</f>
        <v>-114.5839100000012</v>
      </c>
      <c r="X53" s="52">
        <f>VLOOKUP($B53,Shock_dev!$A$1:$CI$300,MATCH(DATE(X$1,1,1),Shock_dev!$A$1:$CI$1,0),FALSE)</f>
        <v>-115.39050999999745</v>
      </c>
      <c r="Y53" s="52">
        <f>VLOOKUP($B53,Shock_dev!$A$1:$CI$300,MATCH(DATE(Y$1,1,1),Shock_dev!$A$1:$CI$1,0),FALSE)</f>
        <v>-114.10829999999987</v>
      </c>
      <c r="Z53" s="52">
        <f>VLOOKUP($B53,Shock_dev!$A$1:$CI$300,MATCH(DATE(Z$1,1,1),Shock_dev!$A$1:$CI$1,0),FALSE)</f>
        <v>-114.69980999999825</v>
      </c>
      <c r="AA53" s="52">
        <f>VLOOKUP($B53,Shock_dev!$A$1:$CI$300,MATCH(DATE(AA$1,1,1),Shock_dev!$A$1:$CI$1,0),FALSE)</f>
        <v>-116.20363000000361</v>
      </c>
      <c r="AB53" s="52">
        <f>VLOOKUP($B53,Shock_dev!$A$1:$CI$300,MATCH(DATE(AB$1,1,1),Shock_dev!$A$1:$CI$1,0),FALSE)</f>
        <v>-118.16803000000073</v>
      </c>
      <c r="AC53" s="52">
        <f>VLOOKUP($B53,Shock_dev!$A$1:$CI$300,MATCH(DATE(AC$1,1,1),Shock_dev!$A$1:$CI$1,0),FALSE)</f>
        <v>-120.31221000000369</v>
      </c>
      <c r="AD53" s="52">
        <f>VLOOKUP($B53,Shock_dev!$A$1:$CI$300,MATCH(DATE(AD$1,1,1),Shock_dev!$A$1:$CI$1,0),FALSE)</f>
        <v>-122.43776000000071</v>
      </c>
      <c r="AE53" s="52">
        <f>VLOOKUP($B53,Shock_dev!$A$1:$CI$300,MATCH(DATE(AE$1,1,1),Shock_dev!$A$1:$CI$1,0),FALSE)</f>
        <v>-124.41214999999647</v>
      </c>
      <c r="AF53" s="52">
        <f>VLOOKUP($B53,Shock_dev!$A$1:$CI$300,MATCH(DATE(AF$1,1,1),Shock_dev!$A$1:$CI$1,0),FALSE)</f>
        <v>-126.15663000000495</v>
      </c>
      <c r="AG53" s="52"/>
      <c r="AH53" s="65">
        <f t="shared" si="1"/>
        <v>13.272376000000076</v>
      </c>
      <c r="AI53" s="65">
        <f t="shared" si="2"/>
        <v>-41.963580000001819</v>
      </c>
      <c r="AJ53" s="65">
        <f t="shared" si="3"/>
        <v>-85.618234000001394</v>
      </c>
      <c r="AK53" s="65">
        <f t="shared" si="4"/>
        <v>-109.673884000002</v>
      </c>
      <c r="AL53" s="65">
        <f t="shared" si="5"/>
        <v>-114.99723200000008</v>
      </c>
      <c r="AM53" s="65">
        <f t="shared" si="6"/>
        <v>-122.29735600000132</v>
      </c>
      <c r="AN53" s="66"/>
      <c r="AO53" s="65">
        <f t="shared" si="7"/>
        <v>-14.345602000000872</v>
      </c>
      <c r="AP53" s="65">
        <f t="shared" si="8"/>
        <v>-97.646059000001699</v>
      </c>
      <c r="AQ53" s="65">
        <f t="shared" si="9"/>
        <v>-118.6472940000007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515</v>
      </c>
      <c r="C54" s="51">
        <f>VLOOKUP($B54,Shock_dev!$A$1:$CI$300,MATCH(DATE(C$1,1,1),Shock_dev!$A$1:$CI$1,0),FALSE)</f>
        <v>237.67668700000104</v>
      </c>
      <c r="D54" s="52">
        <f>VLOOKUP($B54,Shock_dev!$A$1:$CI$300,MATCH(DATE(D$1,1,1),Shock_dev!$A$1:$CI$1,0),FALSE)</f>
        <v>247.62748900000042</v>
      </c>
      <c r="E54" s="52">
        <f>VLOOKUP($B54,Shock_dev!$A$1:$CI$300,MATCH(DATE(E$1,1,1),Shock_dev!$A$1:$CI$1,0),FALSE)</f>
        <v>247.74658099999942</v>
      </c>
      <c r="F54" s="52">
        <f>VLOOKUP($B54,Shock_dev!$A$1:$CI$300,MATCH(DATE(F$1,1,1),Shock_dev!$A$1:$CI$1,0),FALSE)</f>
        <v>248.23108200000024</v>
      </c>
      <c r="G54" s="52">
        <f>VLOOKUP($B54,Shock_dev!$A$1:$CI$300,MATCH(DATE(G$1,1,1),Shock_dev!$A$1:$CI$1,0),FALSE)</f>
        <v>234.9203209999996</v>
      </c>
      <c r="H54" s="52">
        <f>VLOOKUP($B54,Shock_dev!$A$1:$CI$300,MATCH(DATE(H$1,1,1),Shock_dev!$A$1:$CI$1,0),FALSE)</f>
        <v>242.03696800000034</v>
      </c>
      <c r="I54" s="52">
        <f>VLOOKUP($B54,Shock_dev!$A$1:$CI$300,MATCH(DATE(I$1,1,1),Shock_dev!$A$1:$CI$1,0),FALSE)</f>
        <v>236.4968829999998</v>
      </c>
      <c r="J54" s="52">
        <f>VLOOKUP($B54,Shock_dev!$A$1:$CI$300,MATCH(DATE(J$1,1,1),Shock_dev!$A$1:$CI$1,0),FALSE)</f>
        <v>235.10784299999978</v>
      </c>
      <c r="K54" s="52">
        <f>VLOOKUP($B54,Shock_dev!$A$1:$CI$300,MATCH(DATE(K$1,1,1),Shock_dev!$A$1:$CI$1,0),FALSE)</f>
        <v>226.86844199999905</v>
      </c>
      <c r="L54" s="52">
        <f>VLOOKUP($B54,Shock_dev!$A$1:$CI$300,MATCH(DATE(L$1,1,1),Shock_dev!$A$1:$CI$1,0),FALSE)</f>
        <v>231.04862399999911</v>
      </c>
      <c r="M54" s="52">
        <f>VLOOKUP($B54,Shock_dev!$A$1:$CI$300,MATCH(DATE(M$1,1,1),Shock_dev!$A$1:$CI$1,0),FALSE)</f>
        <v>276.00693700000011</v>
      </c>
      <c r="N54" s="52">
        <f>VLOOKUP($B54,Shock_dev!$A$1:$CI$300,MATCH(DATE(N$1,1,1),Shock_dev!$A$1:$CI$1,0),FALSE)</f>
        <v>267.50668500000029</v>
      </c>
      <c r="O54" s="52">
        <f>VLOOKUP($B54,Shock_dev!$A$1:$CI$300,MATCH(DATE(O$1,1,1),Shock_dev!$A$1:$CI$1,0),FALSE)</f>
        <v>266.27398200000061</v>
      </c>
      <c r="P54" s="52">
        <f>VLOOKUP($B54,Shock_dev!$A$1:$CI$300,MATCH(DATE(P$1,1,1),Shock_dev!$A$1:$CI$1,0),FALSE)</f>
        <v>265.65835100000004</v>
      </c>
      <c r="Q54" s="52">
        <f>VLOOKUP($B54,Shock_dev!$A$1:$CI$300,MATCH(DATE(Q$1,1,1),Shock_dev!$A$1:$CI$1,0),FALSE)</f>
        <v>272.13837000000058</v>
      </c>
      <c r="R54" s="52">
        <f>VLOOKUP($B54,Shock_dev!$A$1:$CI$300,MATCH(DATE(R$1,1,1),Shock_dev!$A$1:$CI$1,0),FALSE)</f>
        <v>265.01870000000054</v>
      </c>
      <c r="S54" s="52">
        <f>VLOOKUP($B54,Shock_dev!$A$1:$CI$300,MATCH(DATE(S$1,1,1),Shock_dev!$A$1:$CI$1,0),FALSE)</f>
        <v>271.10980999999992</v>
      </c>
      <c r="T54" s="52">
        <f>VLOOKUP($B54,Shock_dev!$A$1:$CI$300,MATCH(DATE(T$1,1,1),Shock_dev!$A$1:$CI$1,0),FALSE)</f>
        <v>270.89800999999898</v>
      </c>
      <c r="U54" s="52">
        <f>VLOOKUP($B54,Shock_dev!$A$1:$CI$300,MATCH(DATE(U$1,1,1),Shock_dev!$A$1:$CI$1,0),FALSE)</f>
        <v>270.58553000000029</v>
      </c>
      <c r="V54" s="52">
        <f>VLOOKUP($B54,Shock_dev!$A$1:$CI$300,MATCH(DATE(V$1,1,1),Shock_dev!$A$1:$CI$1,0),FALSE)</f>
        <v>298.27374999999847</v>
      </c>
      <c r="W54" s="52">
        <f>VLOOKUP($B54,Shock_dev!$A$1:$CI$300,MATCH(DATE(W$1,1,1),Shock_dev!$A$1:$CI$1,0),FALSE)</f>
        <v>292.66165999999976</v>
      </c>
      <c r="X54" s="52">
        <f>VLOOKUP($B54,Shock_dev!$A$1:$CI$300,MATCH(DATE(X$1,1,1),Shock_dev!$A$1:$CI$1,0),FALSE)</f>
        <v>299.33470000000125</v>
      </c>
      <c r="Y54" s="52">
        <f>VLOOKUP($B54,Shock_dev!$A$1:$CI$300,MATCH(DATE(Y$1,1,1),Shock_dev!$A$1:$CI$1,0),FALSE)</f>
        <v>335.81489000000147</v>
      </c>
      <c r="Z54" s="52">
        <f>VLOOKUP($B54,Shock_dev!$A$1:$CI$300,MATCH(DATE(Z$1,1,1),Shock_dev!$A$1:$CI$1,0),FALSE)</f>
        <v>336.56393000000025</v>
      </c>
      <c r="AA54" s="52">
        <f>VLOOKUP($B54,Shock_dev!$A$1:$CI$300,MATCH(DATE(AA$1,1,1),Shock_dev!$A$1:$CI$1,0),FALSE)</f>
        <v>336.22098000000005</v>
      </c>
      <c r="AB54" s="52">
        <f>VLOOKUP($B54,Shock_dev!$A$1:$CI$300,MATCH(DATE(AB$1,1,1),Shock_dev!$A$1:$CI$1,0),FALSE)</f>
        <v>336.03196000000025</v>
      </c>
      <c r="AC54" s="52">
        <f>VLOOKUP($B54,Shock_dev!$A$1:$CI$300,MATCH(DATE(AC$1,1,1),Shock_dev!$A$1:$CI$1,0),FALSE)</f>
        <v>335.73666000000048</v>
      </c>
      <c r="AD54" s="52">
        <f>VLOOKUP($B54,Shock_dev!$A$1:$CI$300,MATCH(DATE(AD$1,1,1),Shock_dev!$A$1:$CI$1,0),FALSE)</f>
        <v>335.30917999999838</v>
      </c>
      <c r="AE54" s="52">
        <f>VLOOKUP($B54,Shock_dev!$A$1:$CI$300,MATCH(DATE(AE$1,1,1),Shock_dev!$A$1:$CI$1,0),FALSE)</f>
        <v>334.79860000000008</v>
      </c>
      <c r="AF54" s="52">
        <f>VLOOKUP($B54,Shock_dev!$A$1:$CI$300,MATCH(DATE(AF$1,1,1),Shock_dev!$A$1:$CI$1,0),FALSE)</f>
        <v>334.24689000000035</v>
      </c>
      <c r="AG54" s="52"/>
      <c r="AH54" s="65">
        <f t="shared" si="1"/>
        <v>243.24043200000014</v>
      </c>
      <c r="AI54" s="65">
        <f t="shared" si="2"/>
        <v>234.31175199999961</v>
      </c>
      <c r="AJ54" s="65">
        <f t="shared" si="3"/>
        <v>269.51686500000034</v>
      </c>
      <c r="AK54" s="65">
        <f t="shared" si="4"/>
        <v>275.17715999999962</v>
      </c>
      <c r="AL54" s="65">
        <f t="shared" si="5"/>
        <v>320.11923200000058</v>
      </c>
      <c r="AM54" s="65">
        <f t="shared" si="6"/>
        <v>335.22465799999992</v>
      </c>
      <c r="AN54" s="66"/>
      <c r="AO54" s="65">
        <f t="shared" si="7"/>
        <v>238.77609199999989</v>
      </c>
      <c r="AP54" s="65">
        <f t="shared" si="8"/>
        <v>272.34701250000001</v>
      </c>
      <c r="AQ54" s="65">
        <f t="shared" si="9"/>
        <v>327.67194500000028</v>
      </c>
    </row>
    <row r="55" spans="1:43" x14ac:dyDescent="0.25">
      <c r="A55" s="5" t="str">
        <f>VLOOKUP(LEFT(RIGHT(B55,6),4),List_Sectors!$A$2:$C$30,3,FALSE)</f>
        <v>Papier et carton</v>
      </c>
      <c r="B55" s="37" t="s">
        <v>516</v>
      </c>
      <c r="C55" s="51">
        <f>VLOOKUP($B55,Shock_dev!$A$1:$CI$300,MATCH(DATE(C$1,1,1),Shock_dev!$A$1:$CI$1,0),FALSE)</f>
        <v>10.926115000000209</v>
      </c>
      <c r="D55" s="52">
        <f>VLOOKUP($B55,Shock_dev!$A$1:$CI$300,MATCH(DATE(D$1,1,1),Shock_dev!$A$1:$CI$1,0),FALSE)</f>
        <v>13.598517999999785</v>
      </c>
      <c r="E55" s="52">
        <f>VLOOKUP($B55,Shock_dev!$A$1:$CI$300,MATCH(DATE(E$1,1,1),Shock_dev!$A$1:$CI$1,0),FALSE)</f>
        <v>14.388427000000775</v>
      </c>
      <c r="F55" s="52">
        <f>VLOOKUP($B55,Shock_dev!$A$1:$CI$300,MATCH(DATE(F$1,1,1),Shock_dev!$A$1:$CI$1,0),FALSE)</f>
        <v>14.030322000000524</v>
      </c>
      <c r="G55" s="52">
        <f>VLOOKUP($B55,Shock_dev!$A$1:$CI$300,MATCH(DATE(G$1,1,1),Shock_dev!$A$1:$CI$1,0),FALSE)</f>
        <v>12.206772000000456</v>
      </c>
      <c r="H55" s="52">
        <f>VLOOKUP($B55,Shock_dev!$A$1:$CI$300,MATCH(DATE(H$1,1,1),Shock_dev!$A$1:$CI$1,0),FALSE)</f>
        <v>10.677402000000257</v>
      </c>
      <c r="I55" s="52">
        <f>VLOOKUP($B55,Shock_dev!$A$1:$CI$300,MATCH(DATE(I$1,1,1),Shock_dev!$A$1:$CI$1,0),FALSE)</f>
        <v>8.4268590000001495</v>
      </c>
      <c r="J55" s="52">
        <f>VLOOKUP($B55,Shock_dev!$A$1:$CI$300,MATCH(DATE(J$1,1,1),Shock_dev!$A$1:$CI$1,0),FALSE)</f>
        <v>6.2323550000000978</v>
      </c>
      <c r="K55" s="52">
        <f>VLOOKUP($B55,Shock_dev!$A$1:$CI$300,MATCH(DATE(K$1,1,1),Shock_dev!$A$1:$CI$1,0),FALSE)</f>
        <v>3.7824740000005477</v>
      </c>
      <c r="L55" s="52">
        <f>VLOOKUP($B55,Shock_dev!$A$1:$CI$300,MATCH(DATE(L$1,1,1),Shock_dev!$A$1:$CI$1,0),FALSE)</f>
        <v>1.9788170000001628</v>
      </c>
      <c r="M55" s="52">
        <f>VLOOKUP($B55,Shock_dev!$A$1:$CI$300,MATCH(DATE(M$1,1,1),Shock_dev!$A$1:$CI$1,0),FALSE)</f>
        <v>2.3869400000003225</v>
      </c>
      <c r="N55" s="52">
        <f>VLOOKUP($B55,Shock_dev!$A$1:$CI$300,MATCH(DATE(N$1,1,1),Shock_dev!$A$1:$CI$1,0),FALSE)</f>
        <v>0.99197599999934027</v>
      </c>
      <c r="O55" s="52">
        <f>VLOOKUP($B55,Shock_dev!$A$1:$CI$300,MATCH(DATE(O$1,1,1),Shock_dev!$A$1:$CI$1,0),FALSE)</f>
        <v>-0.20522900000014488</v>
      </c>
      <c r="P55" s="52">
        <f>VLOOKUP($B55,Shock_dev!$A$1:$CI$300,MATCH(DATE(P$1,1,1),Shock_dev!$A$1:$CI$1,0),FALSE)</f>
        <v>-1.3303309999992052</v>
      </c>
      <c r="Q55" s="52">
        <f>VLOOKUP($B55,Shock_dev!$A$1:$CI$300,MATCH(DATE(Q$1,1,1),Shock_dev!$A$1:$CI$1,0),FALSE)</f>
        <v>-2.0385310000001482</v>
      </c>
      <c r="R55" s="52">
        <f>VLOOKUP($B55,Shock_dev!$A$1:$CI$300,MATCH(DATE(R$1,1,1),Shock_dev!$A$1:$CI$1,0),FALSE)</f>
        <v>-3.2001870000003692</v>
      </c>
      <c r="S55" s="52">
        <f>VLOOKUP($B55,Shock_dev!$A$1:$CI$300,MATCH(DATE(S$1,1,1),Shock_dev!$A$1:$CI$1,0),FALSE)</f>
        <v>-3.7221739999995407</v>
      </c>
      <c r="T55" s="52">
        <f>VLOOKUP($B55,Shock_dev!$A$1:$CI$300,MATCH(DATE(T$1,1,1),Shock_dev!$A$1:$CI$1,0),FALSE)</f>
        <v>-4.325300999999854</v>
      </c>
      <c r="U55" s="52">
        <f>VLOOKUP($B55,Shock_dev!$A$1:$CI$300,MATCH(DATE(U$1,1,1),Shock_dev!$A$1:$CI$1,0),FALSE)</f>
        <v>-4.828429000000142</v>
      </c>
      <c r="V55" s="52">
        <f>VLOOKUP($B55,Shock_dev!$A$1:$CI$300,MATCH(DATE(V$1,1,1),Shock_dev!$A$1:$CI$1,0),FALSE)</f>
        <v>-3.902259999999842</v>
      </c>
      <c r="W55" s="52">
        <f>VLOOKUP($B55,Shock_dev!$A$1:$CI$300,MATCH(DATE(W$1,1,1),Shock_dev!$A$1:$CI$1,0),FALSE)</f>
        <v>-4.1740780000000086</v>
      </c>
      <c r="X55" s="52">
        <f>VLOOKUP($B55,Shock_dev!$A$1:$CI$300,MATCH(DATE(X$1,1,1),Shock_dev!$A$1:$CI$1,0),FALSE)</f>
        <v>-4.0217579999998634</v>
      </c>
      <c r="Y55" s="52">
        <f>VLOOKUP($B55,Shock_dev!$A$1:$CI$300,MATCH(DATE(Y$1,1,1),Shock_dev!$A$1:$CI$1,0),FALSE)</f>
        <v>-2.5118169999996098</v>
      </c>
      <c r="Z55" s="52">
        <f>VLOOKUP($B55,Shock_dev!$A$1:$CI$300,MATCH(DATE(Z$1,1,1),Shock_dev!$A$1:$CI$1,0),FALSE)</f>
        <v>-2.3244860000004337</v>
      </c>
      <c r="AA55" s="52">
        <f>VLOOKUP($B55,Shock_dev!$A$1:$CI$300,MATCH(DATE(AA$1,1,1),Shock_dev!$A$1:$CI$1,0),FALSE)</f>
        <v>-2.3765349999994214</v>
      </c>
      <c r="AB55" s="52">
        <f>VLOOKUP($B55,Shock_dev!$A$1:$CI$300,MATCH(DATE(AB$1,1,1),Shock_dev!$A$1:$CI$1,0),FALSE)</f>
        <v>-2.5463620000000446</v>
      </c>
      <c r="AC55" s="52">
        <f>VLOOKUP($B55,Shock_dev!$A$1:$CI$300,MATCH(DATE(AC$1,1,1),Shock_dev!$A$1:$CI$1,0),FALSE)</f>
        <v>-2.7946780000002036</v>
      </c>
      <c r="AD55" s="52">
        <f>VLOOKUP($B55,Shock_dev!$A$1:$CI$300,MATCH(DATE(AD$1,1,1),Shock_dev!$A$1:$CI$1,0),FALSE)</f>
        <v>-3.0836030000000392</v>
      </c>
      <c r="AE55" s="52">
        <f>VLOOKUP($B55,Shock_dev!$A$1:$CI$300,MATCH(DATE(AE$1,1,1),Shock_dev!$A$1:$CI$1,0),FALSE)</f>
        <v>-3.3809150000006412</v>
      </c>
      <c r="AF55" s="52">
        <f>VLOOKUP($B55,Shock_dev!$A$1:$CI$300,MATCH(DATE(AF$1,1,1),Shock_dev!$A$1:$CI$1,0),FALSE)</f>
        <v>-3.6631789999992179</v>
      </c>
      <c r="AG55" s="52"/>
      <c r="AH55" s="65">
        <f t="shared" si="1"/>
        <v>13.03003080000035</v>
      </c>
      <c r="AI55" s="65">
        <f t="shared" si="2"/>
        <v>6.2195814000002425</v>
      </c>
      <c r="AJ55" s="65">
        <f t="shared" si="3"/>
        <v>-3.903499999996711E-2</v>
      </c>
      <c r="AK55" s="65">
        <f t="shared" si="4"/>
        <v>-3.9956701999999495</v>
      </c>
      <c r="AL55" s="65">
        <f t="shared" si="5"/>
        <v>-3.0817347999998672</v>
      </c>
      <c r="AM55" s="65">
        <f t="shared" si="6"/>
        <v>-3.0937474000000291</v>
      </c>
      <c r="AN55" s="66"/>
      <c r="AO55" s="65">
        <f t="shared" si="7"/>
        <v>9.6248061000002956</v>
      </c>
      <c r="AP55" s="65">
        <f t="shared" si="8"/>
        <v>-2.0173525999999584</v>
      </c>
      <c r="AQ55" s="65">
        <f t="shared" si="9"/>
        <v>-3.0877410999999482</v>
      </c>
    </row>
    <row r="56" spans="1:43" x14ac:dyDescent="0.25">
      <c r="A56" s="5" t="str">
        <f>VLOOKUP(LEFT(RIGHT(B56,6),4),List_Sectors!$A$2:$C$30,3,FALSE)</f>
        <v>Plastique</v>
      </c>
      <c r="B56" s="37" t="s">
        <v>517</v>
      </c>
      <c r="C56" s="51">
        <f>VLOOKUP($B56,Shock_dev!$A$1:$CI$300,MATCH(DATE(C$1,1,1),Shock_dev!$A$1:$CI$1,0),FALSE)</f>
        <v>78.365470000000641</v>
      </c>
      <c r="D56" s="52">
        <f>VLOOKUP($B56,Shock_dev!$A$1:$CI$300,MATCH(DATE(D$1,1,1),Shock_dev!$A$1:$CI$1,0),FALSE)</f>
        <v>85.661699999998746</v>
      </c>
      <c r="E56" s="52">
        <f>VLOOKUP($B56,Shock_dev!$A$1:$CI$300,MATCH(DATE(E$1,1,1),Shock_dev!$A$1:$CI$1,0),FALSE)</f>
        <v>86.024309999998877</v>
      </c>
      <c r="F56" s="52">
        <f>VLOOKUP($B56,Shock_dev!$A$1:$CI$300,MATCH(DATE(F$1,1,1),Shock_dev!$A$1:$CI$1,0),FALSE)</f>
        <v>84.024169999998776</v>
      </c>
      <c r="G56" s="52">
        <f>VLOOKUP($B56,Shock_dev!$A$1:$CI$300,MATCH(DATE(G$1,1,1),Shock_dev!$A$1:$CI$1,0),FALSE)</f>
        <v>75.949850000000879</v>
      </c>
      <c r="H56" s="52">
        <f>VLOOKUP($B56,Shock_dev!$A$1:$CI$300,MATCH(DATE(H$1,1,1),Shock_dev!$A$1:$CI$1,0),FALSE)</f>
        <v>73.56221000000005</v>
      </c>
      <c r="I56" s="52">
        <f>VLOOKUP($B56,Shock_dev!$A$1:$CI$300,MATCH(DATE(I$1,1,1),Shock_dev!$A$1:$CI$1,0),FALSE)</f>
        <v>66.963669999999183</v>
      </c>
      <c r="J56" s="52">
        <f>VLOOKUP($B56,Shock_dev!$A$1:$CI$300,MATCH(DATE(J$1,1,1),Shock_dev!$A$1:$CI$1,0),FALSE)</f>
        <v>61.651400000000649</v>
      </c>
      <c r="K56" s="52">
        <f>VLOOKUP($B56,Shock_dev!$A$1:$CI$300,MATCH(DATE(K$1,1,1),Shock_dev!$A$1:$CI$1,0),FALSE)</f>
        <v>54.371170000000347</v>
      </c>
      <c r="L56" s="52">
        <f>VLOOKUP($B56,Shock_dev!$A$1:$CI$300,MATCH(DATE(L$1,1,1),Shock_dev!$A$1:$CI$1,0),FALSE)</f>
        <v>51.496420000001308</v>
      </c>
      <c r="M56" s="52">
        <f>VLOOKUP($B56,Shock_dev!$A$1:$CI$300,MATCH(DATE(M$1,1,1),Shock_dev!$A$1:$CI$1,0),FALSE)</f>
        <v>62.862460000000283</v>
      </c>
      <c r="N56" s="52">
        <f>VLOOKUP($B56,Shock_dev!$A$1:$CI$300,MATCH(DATE(N$1,1,1),Shock_dev!$A$1:$CI$1,0),FALSE)</f>
        <v>57.864540000000488</v>
      </c>
      <c r="O56" s="52">
        <f>VLOOKUP($B56,Shock_dev!$A$1:$CI$300,MATCH(DATE(O$1,1,1),Shock_dev!$A$1:$CI$1,0),FALSE)</f>
        <v>54.922119999999268</v>
      </c>
      <c r="P56" s="52">
        <f>VLOOKUP($B56,Shock_dev!$A$1:$CI$300,MATCH(DATE(P$1,1,1),Shock_dev!$A$1:$CI$1,0),FALSE)</f>
        <v>52.332019999999829</v>
      </c>
      <c r="Q56" s="52">
        <f>VLOOKUP($B56,Shock_dev!$A$1:$CI$300,MATCH(DATE(Q$1,1,1),Shock_dev!$A$1:$CI$1,0),FALSE)</f>
        <v>52.341730000000098</v>
      </c>
      <c r="R56" s="52">
        <f>VLOOKUP($B56,Shock_dev!$A$1:$CI$300,MATCH(DATE(R$1,1,1),Shock_dev!$A$1:$CI$1,0),FALSE)</f>
        <v>48.269290000000183</v>
      </c>
      <c r="S56" s="52">
        <f>VLOOKUP($B56,Shock_dev!$A$1:$CI$300,MATCH(DATE(S$1,1,1),Shock_dev!$A$1:$CI$1,0),FALSE)</f>
        <v>48.666730000000825</v>
      </c>
      <c r="T56" s="52">
        <f>VLOOKUP($B56,Shock_dev!$A$1:$CI$300,MATCH(DATE(T$1,1,1),Shock_dev!$A$1:$CI$1,0),FALSE)</f>
        <v>47.454800000001342</v>
      </c>
      <c r="U56" s="52">
        <f>VLOOKUP($B56,Shock_dev!$A$1:$CI$300,MATCH(DATE(U$1,1,1),Shock_dev!$A$1:$CI$1,0),FALSE)</f>
        <v>46.443199999999706</v>
      </c>
      <c r="V56" s="52">
        <f>VLOOKUP($B56,Shock_dev!$A$1:$CI$300,MATCH(DATE(V$1,1,1),Shock_dev!$A$1:$CI$1,0),FALSE)</f>
        <v>54.950700000001234</v>
      </c>
      <c r="W56" s="52">
        <f>VLOOKUP($B56,Shock_dev!$A$1:$CI$300,MATCH(DATE(W$1,1,1),Shock_dev!$A$1:$CI$1,0),FALSE)</f>
        <v>53.1217400000005</v>
      </c>
      <c r="X56" s="52">
        <f>VLOOKUP($B56,Shock_dev!$A$1:$CI$300,MATCH(DATE(X$1,1,1),Shock_dev!$A$1:$CI$1,0),FALSE)</f>
        <v>55.005880000000616</v>
      </c>
      <c r="Y56" s="52">
        <f>VLOOKUP($B56,Shock_dev!$A$1:$CI$300,MATCH(DATE(Y$1,1,1),Shock_dev!$A$1:$CI$1,0),FALSE)</f>
        <v>66.754249999999956</v>
      </c>
      <c r="Z56" s="52">
        <f>VLOOKUP($B56,Shock_dev!$A$1:$CI$300,MATCH(DATE(Z$1,1,1),Shock_dev!$A$1:$CI$1,0),FALSE)</f>
        <v>67.283520000000863</v>
      </c>
      <c r="AA56" s="52">
        <f>VLOOKUP($B56,Shock_dev!$A$1:$CI$300,MATCH(DATE(AA$1,1,1),Shock_dev!$A$1:$CI$1,0),FALSE)</f>
        <v>66.963549999998577</v>
      </c>
      <c r="AB56" s="52">
        <f>VLOOKUP($B56,Shock_dev!$A$1:$CI$300,MATCH(DATE(AB$1,1,1),Shock_dev!$A$1:$CI$1,0),FALSE)</f>
        <v>66.438110000000961</v>
      </c>
      <c r="AC56" s="52">
        <f>VLOOKUP($B56,Shock_dev!$A$1:$CI$300,MATCH(DATE(AC$1,1,1),Shock_dev!$A$1:$CI$1,0),FALSE)</f>
        <v>65.766599999999016</v>
      </c>
      <c r="AD56" s="52">
        <f>VLOOKUP($B56,Shock_dev!$A$1:$CI$300,MATCH(DATE(AD$1,1,1),Shock_dev!$A$1:$CI$1,0),FALSE)</f>
        <v>65.02448000000004</v>
      </c>
      <c r="AE56" s="52">
        <f>VLOOKUP($B56,Shock_dev!$A$1:$CI$300,MATCH(DATE(AE$1,1,1),Shock_dev!$A$1:$CI$1,0),FALSE)</f>
        <v>64.282719999999244</v>
      </c>
      <c r="AF56" s="52">
        <f>VLOOKUP($B56,Shock_dev!$A$1:$CI$300,MATCH(DATE(AF$1,1,1),Shock_dev!$A$1:$CI$1,0),FALSE)</f>
        <v>63.590759999999136</v>
      </c>
      <c r="AG56" s="52"/>
      <c r="AH56" s="65">
        <f t="shared" si="1"/>
        <v>82.005099999999587</v>
      </c>
      <c r="AI56" s="65">
        <f t="shared" si="2"/>
        <v>61.608974000000309</v>
      </c>
      <c r="AJ56" s="65">
        <f t="shared" si="3"/>
        <v>56.064573999999993</v>
      </c>
      <c r="AK56" s="65">
        <f t="shared" si="4"/>
        <v>49.156944000000657</v>
      </c>
      <c r="AL56" s="65">
        <f t="shared" si="5"/>
        <v>61.825788000000102</v>
      </c>
      <c r="AM56" s="65">
        <f t="shared" si="6"/>
        <v>65.020533999999685</v>
      </c>
      <c r="AN56" s="66"/>
      <c r="AO56" s="65">
        <f t="shared" si="7"/>
        <v>71.807036999999951</v>
      </c>
      <c r="AP56" s="65">
        <f t="shared" si="8"/>
        <v>52.610759000000328</v>
      </c>
      <c r="AQ56" s="65">
        <f t="shared" si="9"/>
        <v>63.423160999999894</v>
      </c>
    </row>
    <row r="57" spans="1:43" x14ac:dyDescent="0.25">
      <c r="A57" s="5" t="str">
        <f>VLOOKUP(LEFT(RIGHT(B57,6),4),List_Sectors!$A$2:$C$30,3,FALSE)</f>
        <v>Métallurgie</v>
      </c>
      <c r="B57" s="37" t="s">
        <v>518</v>
      </c>
      <c r="C57" s="51">
        <f>VLOOKUP($B57,Shock_dev!$A$1:$CI$300,MATCH(DATE(C$1,1,1),Shock_dev!$A$1:$CI$1,0),FALSE)</f>
        <v>294.94636999999784</v>
      </c>
      <c r="D57" s="52">
        <f>VLOOKUP($B57,Shock_dev!$A$1:$CI$300,MATCH(DATE(D$1,1,1),Shock_dev!$A$1:$CI$1,0),FALSE)</f>
        <v>306.56956999999966</v>
      </c>
      <c r="E57" s="52">
        <f>VLOOKUP($B57,Shock_dev!$A$1:$CI$300,MATCH(DATE(E$1,1,1),Shock_dev!$A$1:$CI$1,0),FALSE)</f>
        <v>302.95774999999776</v>
      </c>
      <c r="F57" s="52">
        <f>VLOOKUP($B57,Shock_dev!$A$1:$CI$300,MATCH(DATE(F$1,1,1),Shock_dev!$A$1:$CI$1,0),FALSE)</f>
        <v>297.04476000000068</v>
      </c>
      <c r="G57" s="52">
        <f>VLOOKUP($B57,Shock_dev!$A$1:$CI$300,MATCH(DATE(G$1,1,1),Shock_dev!$A$1:$CI$1,0),FALSE)</f>
        <v>271.75048000000243</v>
      </c>
      <c r="H57" s="52">
        <f>VLOOKUP($B57,Shock_dev!$A$1:$CI$300,MATCH(DATE(H$1,1,1),Shock_dev!$A$1:$CI$1,0),FALSE)</f>
        <v>270.43994999999995</v>
      </c>
      <c r="I57" s="52">
        <f>VLOOKUP($B57,Shock_dev!$A$1:$CI$300,MATCH(DATE(I$1,1,1),Shock_dev!$A$1:$CI$1,0),FALSE)</f>
        <v>252.84193999999843</v>
      </c>
      <c r="J57" s="52">
        <f>VLOOKUP($B57,Shock_dev!$A$1:$CI$300,MATCH(DATE(J$1,1,1),Shock_dev!$A$1:$CI$1,0),FALSE)</f>
        <v>240.47595999999976</v>
      </c>
      <c r="K57" s="52">
        <f>VLOOKUP($B57,Shock_dev!$A$1:$CI$300,MATCH(DATE(K$1,1,1),Shock_dev!$A$1:$CI$1,0),FALSE)</f>
        <v>220.16902999999729</v>
      </c>
      <c r="L57" s="52">
        <f>VLOOKUP($B57,Shock_dev!$A$1:$CI$300,MATCH(DATE(L$1,1,1),Shock_dev!$A$1:$CI$1,0),FALSE)</f>
        <v>216.24956999999995</v>
      </c>
      <c r="M57" s="52">
        <f>VLOOKUP($B57,Shock_dev!$A$1:$CI$300,MATCH(DATE(M$1,1,1),Shock_dev!$A$1:$CI$1,0),FALSE)</f>
        <v>264.2779300000002</v>
      </c>
      <c r="N57" s="52">
        <f>VLOOKUP($B57,Shock_dev!$A$1:$CI$300,MATCH(DATE(N$1,1,1),Shock_dev!$A$1:$CI$1,0),FALSE)</f>
        <v>246.94927000000098</v>
      </c>
      <c r="O57" s="52">
        <f>VLOOKUP($B57,Shock_dev!$A$1:$CI$300,MATCH(DATE(O$1,1,1),Shock_dev!$A$1:$CI$1,0),FALSE)</f>
        <v>239.36478999999963</v>
      </c>
      <c r="P57" s="52">
        <f>VLOOKUP($B57,Shock_dev!$A$1:$CI$300,MATCH(DATE(P$1,1,1),Shock_dev!$A$1:$CI$1,0),FALSE)</f>
        <v>233.28309000000081</v>
      </c>
      <c r="Q57" s="52">
        <f>VLOOKUP($B57,Shock_dev!$A$1:$CI$300,MATCH(DATE(Q$1,1,1),Shock_dev!$A$1:$CI$1,0),FALSE)</f>
        <v>236.76348000000144</v>
      </c>
      <c r="R57" s="52">
        <f>VLOOKUP($B57,Shock_dev!$A$1:$CI$300,MATCH(DATE(R$1,1,1),Shock_dev!$A$1:$CI$1,0),FALSE)</f>
        <v>224.07134999999835</v>
      </c>
      <c r="S57" s="52">
        <f>VLOOKUP($B57,Shock_dev!$A$1:$CI$300,MATCH(DATE(S$1,1,1),Shock_dev!$A$1:$CI$1,0),FALSE)</f>
        <v>228.52281999999832</v>
      </c>
      <c r="T57" s="52">
        <f>VLOOKUP($B57,Shock_dev!$A$1:$CI$300,MATCH(DATE(T$1,1,1),Shock_dev!$A$1:$CI$1,0),FALSE)</f>
        <v>225.86417999999685</v>
      </c>
      <c r="U57" s="52">
        <f>VLOOKUP($B57,Shock_dev!$A$1:$CI$300,MATCH(DATE(U$1,1,1),Shock_dev!$A$1:$CI$1,0),FALSE)</f>
        <v>223.72353999999905</v>
      </c>
      <c r="V57" s="52">
        <f>VLOOKUP($B57,Shock_dev!$A$1:$CI$300,MATCH(DATE(V$1,1,1),Shock_dev!$A$1:$CI$1,0),FALSE)</f>
        <v>256.98608999999851</v>
      </c>
      <c r="W57" s="52">
        <f>VLOOKUP($B57,Shock_dev!$A$1:$CI$300,MATCH(DATE(W$1,1,1),Shock_dev!$A$1:$CI$1,0),FALSE)</f>
        <v>249.25620999999956</v>
      </c>
      <c r="X57" s="52">
        <f>VLOOKUP($B57,Shock_dev!$A$1:$CI$300,MATCH(DATE(X$1,1,1),Shock_dev!$A$1:$CI$1,0),FALSE)</f>
        <v>256.93390999999974</v>
      </c>
      <c r="Y57" s="52">
        <f>VLOOKUP($B57,Shock_dev!$A$1:$CI$300,MATCH(DATE(Y$1,1,1),Shock_dev!$A$1:$CI$1,0),FALSE)</f>
        <v>301.65185999999812</v>
      </c>
      <c r="Z57" s="52">
        <f>VLOOKUP($B57,Shock_dev!$A$1:$CI$300,MATCH(DATE(Z$1,1,1),Shock_dev!$A$1:$CI$1,0),FALSE)</f>
        <v>301.98994999999559</v>
      </c>
      <c r="AA57" s="52">
        <f>VLOOKUP($B57,Shock_dev!$A$1:$CI$300,MATCH(DATE(AA$1,1,1),Shock_dev!$A$1:$CI$1,0),FALSE)</f>
        <v>300.7731300000014</v>
      </c>
      <c r="AB57" s="52">
        <f>VLOOKUP($B57,Shock_dev!$A$1:$CI$300,MATCH(DATE(AB$1,1,1),Shock_dev!$A$1:$CI$1,0),FALSE)</f>
        <v>299.58310999999958</v>
      </c>
      <c r="AC57" s="52">
        <f>VLOOKUP($B57,Shock_dev!$A$1:$CI$300,MATCH(DATE(AC$1,1,1),Shock_dev!$A$1:$CI$1,0),FALSE)</f>
        <v>298.14805000000342</v>
      </c>
      <c r="AD57" s="52">
        <f>VLOOKUP($B57,Shock_dev!$A$1:$CI$300,MATCH(DATE(AD$1,1,1),Shock_dev!$A$1:$CI$1,0),FALSE)</f>
        <v>296.52234999999928</v>
      </c>
      <c r="AE57" s="52">
        <f>VLOOKUP($B57,Shock_dev!$A$1:$CI$300,MATCH(DATE(AE$1,1,1),Shock_dev!$A$1:$CI$1,0),FALSE)</f>
        <v>294.85101999999461</v>
      </c>
      <c r="AF57" s="52">
        <f>VLOOKUP($B57,Shock_dev!$A$1:$CI$300,MATCH(DATE(AF$1,1,1),Shock_dev!$A$1:$CI$1,0),FALSE)</f>
        <v>293.25142999999662</v>
      </c>
      <c r="AG57" s="52"/>
      <c r="AH57" s="65">
        <f t="shared" si="1"/>
        <v>294.65378599999968</v>
      </c>
      <c r="AI57" s="65">
        <f t="shared" si="2"/>
        <v>240.03528999999907</v>
      </c>
      <c r="AJ57" s="65">
        <f t="shared" si="3"/>
        <v>244.1277120000006</v>
      </c>
      <c r="AK57" s="65">
        <f t="shared" si="4"/>
        <v>231.83359599999821</v>
      </c>
      <c r="AL57" s="65">
        <f t="shared" si="5"/>
        <v>282.12101199999887</v>
      </c>
      <c r="AM57" s="65">
        <f t="shared" si="6"/>
        <v>296.47119199999872</v>
      </c>
      <c r="AN57" s="66"/>
      <c r="AO57" s="65">
        <f t="shared" si="7"/>
        <v>267.34453799999937</v>
      </c>
      <c r="AP57" s="65">
        <f t="shared" si="8"/>
        <v>237.98065399999939</v>
      </c>
      <c r="AQ57" s="65">
        <f t="shared" si="9"/>
        <v>289.29610199999877</v>
      </c>
    </row>
    <row r="58" spans="1:43" x14ac:dyDescent="0.25">
      <c r="A58" s="5" t="str">
        <f>VLOOKUP(LEFT(RIGHT(B58,6),4),List_Sectors!$A$2:$C$30,3,FALSE)</f>
        <v>Autres fabrications</v>
      </c>
      <c r="B58" s="37" t="s">
        <v>519</v>
      </c>
      <c r="C58" s="51">
        <f>VLOOKUP($B58,Shock_dev!$A$1:$CI$300,MATCH(DATE(C$1,1,1),Shock_dev!$A$1:$CI$1,0),FALSE)</f>
        <v>204.53899999998976</v>
      </c>
      <c r="D58" s="52">
        <f>VLOOKUP($B58,Shock_dev!$A$1:$CI$300,MATCH(DATE(D$1,1,1),Shock_dev!$A$1:$CI$1,0),FALSE)</f>
        <v>295.27409999998054</v>
      </c>
      <c r="E58" s="52">
        <f>VLOOKUP($B58,Shock_dev!$A$1:$CI$300,MATCH(DATE(E$1,1,1),Shock_dev!$A$1:$CI$1,0),FALSE)</f>
        <v>338.08319999999367</v>
      </c>
      <c r="F58" s="52">
        <f>VLOOKUP($B58,Shock_dev!$A$1:$CI$300,MATCH(DATE(F$1,1,1),Shock_dev!$A$1:$CI$1,0),FALSE)</f>
        <v>344.31570000000647</v>
      </c>
      <c r="G58" s="52">
        <f>VLOOKUP($B58,Shock_dev!$A$1:$CI$300,MATCH(DATE(G$1,1,1),Shock_dev!$A$1:$CI$1,0),FALSE)</f>
        <v>312.79930000001332</v>
      </c>
      <c r="H58" s="52">
        <f>VLOOKUP($B58,Shock_dev!$A$1:$CI$300,MATCH(DATE(H$1,1,1),Shock_dev!$A$1:$CI$1,0),FALSE)</f>
        <v>278.45060000001104</v>
      </c>
      <c r="I58" s="52">
        <f>VLOOKUP($B58,Shock_dev!$A$1:$CI$300,MATCH(DATE(I$1,1,1),Shock_dev!$A$1:$CI$1,0),FALSE)</f>
        <v>229.34739999999874</v>
      </c>
      <c r="J58" s="52">
        <f>VLOOKUP($B58,Shock_dev!$A$1:$CI$300,MATCH(DATE(J$1,1,1),Shock_dev!$A$1:$CI$1,0),FALSE)</f>
        <v>179.42050000000745</v>
      </c>
      <c r="K58" s="52">
        <f>VLOOKUP($B58,Shock_dev!$A$1:$CI$300,MATCH(DATE(K$1,1,1),Shock_dev!$A$1:$CI$1,0),FALSE)</f>
        <v>124.50979999999981</v>
      </c>
      <c r="L58" s="52">
        <f>VLOOKUP($B58,Shock_dev!$A$1:$CI$300,MATCH(DATE(L$1,1,1),Shock_dev!$A$1:$CI$1,0),FALSE)</f>
        <v>80.946600000024773</v>
      </c>
      <c r="M58" s="52">
        <f>VLOOKUP($B58,Shock_dev!$A$1:$CI$300,MATCH(DATE(M$1,1,1),Shock_dev!$A$1:$CI$1,0),FALSE)</f>
        <v>81.847999999998137</v>
      </c>
      <c r="N58" s="52">
        <f>VLOOKUP($B58,Shock_dev!$A$1:$CI$300,MATCH(DATE(N$1,1,1),Shock_dev!$A$1:$CI$1,0),FALSE)</f>
        <v>57.511499999993248</v>
      </c>
      <c r="O58" s="52">
        <f>VLOOKUP($B58,Shock_dev!$A$1:$CI$300,MATCH(DATE(O$1,1,1),Shock_dev!$A$1:$CI$1,0),FALSE)</f>
        <v>33.352400000003399</v>
      </c>
      <c r="P58" s="52">
        <f>VLOOKUP($B58,Shock_dev!$A$1:$CI$300,MATCH(DATE(P$1,1,1),Shock_dev!$A$1:$CI$1,0),FALSE)</f>
        <v>8.5509999999776483</v>
      </c>
      <c r="Q58" s="52">
        <f>VLOOKUP($B58,Shock_dev!$A$1:$CI$300,MATCH(DATE(Q$1,1,1),Shock_dev!$A$1:$CI$1,0),FALSE)</f>
        <v>-9.3571999999985565</v>
      </c>
      <c r="R58" s="52">
        <f>VLOOKUP($B58,Shock_dev!$A$1:$CI$300,MATCH(DATE(R$1,1,1),Shock_dev!$A$1:$CI$1,0),FALSE)</f>
        <v>-35.058500000013737</v>
      </c>
      <c r="S58" s="52">
        <f>VLOOKUP($B58,Shock_dev!$A$1:$CI$300,MATCH(DATE(S$1,1,1),Shock_dev!$A$1:$CI$1,0),FALSE)</f>
        <v>-50.186199999996461</v>
      </c>
      <c r="T58" s="52">
        <f>VLOOKUP($B58,Shock_dev!$A$1:$CI$300,MATCH(DATE(T$1,1,1),Shock_dev!$A$1:$CI$1,0),FALSE)</f>
        <v>-65.560299999982817</v>
      </c>
      <c r="U58" s="52">
        <f>VLOOKUP($B58,Shock_dev!$A$1:$CI$300,MATCH(DATE(U$1,1,1),Shock_dev!$A$1:$CI$1,0),FALSE)</f>
        <v>-78.96830000000773</v>
      </c>
      <c r="V58" s="52">
        <f>VLOOKUP($B58,Shock_dev!$A$1:$CI$300,MATCH(DATE(V$1,1,1),Shock_dev!$A$1:$CI$1,0),FALSE)</f>
        <v>-64.899900000018533</v>
      </c>
      <c r="W58" s="52">
        <f>VLOOKUP($B58,Shock_dev!$A$1:$CI$300,MATCH(DATE(W$1,1,1),Shock_dev!$A$1:$CI$1,0),FALSE)</f>
        <v>-68.646699999982957</v>
      </c>
      <c r="X58" s="52">
        <f>VLOOKUP($B58,Shock_dev!$A$1:$CI$300,MATCH(DATE(X$1,1,1),Shock_dev!$A$1:$CI$1,0),FALSE)</f>
        <v>-66.81140000000596</v>
      </c>
      <c r="Y58" s="52">
        <f>VLOOKUP($B58,Shock_dev!$A$1:$CI$300,MATCH(DATE(Y$1,1,1),Shock_dev!$A$1:$CI$1,0),FALSE)</f>
        <v>-40.66390000001411</v>
      </c>
      <c r="Z58" s="52">
        <f>VLOOKUP($B58,Shock_dev!$A$1:$CI$300,MATCH(DATE(Z$1,1,1),Shock_dev!$A$1:$CI$1,0),FALSE)</f>
        <v>-33.777399999991758</v>
      </c>
      <c r="AA58" s="52">
        <f>VLOOKUP($B58,Shock_dev!$A$1:$CI$300,MATCH(DATE(AA$1,1,1),Shock_dev!$A$1:$CI$1,0),FALSE)</f>
        <v>-33.518100000015693</v>
      </c>
      <c r="AB58" s="52">
        <f>VLOOKUP($B58,Shock_dev!$A$1:$CI$300,MATCH(DATE(AB$1,1,1),Shock_dev!$A$1:$CI$1,0),FALSE)</f>
        <v>-37.517599999991944</v>
      </c>
      <c r="AC58" s="52">
        <f>VLOOKUP($B58,Shock_dev!$A$1:$CI$300,MATCH(DATE(AC$1,1,1),Shock_dev!$A$1:$CI$1,0),FALSE)</f>
        <v>-44.212200000009034</v>
      </c>
      <c r="AD58" s="52">
        <f>VLOOKUP($B58,Shock_dev!$A$1:$CI$300,MATCH(DATE(AD$1,1,1),Shock_dev!$A$1:$CI$1,0),FALSE)</f>
        <v>-52.281400000007125</v>
      </c>
      <c r="AE58" s="52">
        <f>VLOOKUP($B58,Shock_dev!$A$1:$CI$300,MATCH(DATE(AE$1,1,1),Shock_dev!$A$1:$CI$1,0),FALSE)</f>
        <v>-60.732300000003306</v>
      </c>
      <c r="AF58" s="52">
        <f>VLOOKUP($B58,Shock_dev!$A$1:$CI$300,MATCH(DATE(AF$1,1,1),Shock_dev!$A$1:$CI$1,0),FALSE)</f>
        <v>-68.889599999994971</v>
      </c>
      <c r="AG58" s="52"/>
      <c r="AH58" s="65">
        <f t="shared" si="1"/>
        <v>299.00225999999674</v>
      </c>
      <c r="AI58" s="65">
        <f t="shared" si="2"/>
        <v>178.53498000000837</v>
      </c>
      <c r="AJ58" s="65">
        <f t="shared" si="3"/>
        <v>34.381139999994772</v>
      </c>
      <c r="AK58" s="65">
        <f t="shared" si="4"/>
        <v>-58.934640000003853</v>
      </c>
      <c r="AL58" s="65">
        <f t="shared" si="5"/>
        <v>-48.683500000002098</v>
      </c>
      <c r="AM58" s="65">
        <f t="shared" si="6"/>
        <v>-52.726620000001276</v>
      </c>
      <c r="AN58" s="66"/>
      <c r="AO58" s="65">
        <f t="shared" si="7"/>
        <v>238.76862000000256</v>
      </c>
      <c r="AP58" s="65">
        <f t="shared" si="8"/>
        <v>-12.27675000000454</v>
      </c>
      <c r="AQ58" s="65">
        <f t="shared" si="9"/>
        <v>-50.705060000001687</v>
      </c>
    </row>
    <row r="59" spans="1:43" x14ac:dyDescent="0.25">
      <c r="A59" s="5" t="str">
        <f>VLOOKUP(LEFT(RIGHT(B59,6),4),List_Sectors!$A$2:$C$30,3,FALSE)</f>
        <v>Immobilier</v>
      </c>
      <c r="B59" s="37" t="s">
        <v>520</v>
      </c>
      <c r="C59" s="51">
        <f>VLOOKUP($B59,Shock_dev!$A$1:$CI$300,MATCH(DATE(C$1,1,1),Shock_dev!$A$1:$CI$1,0),FALSE)</f>
        <v>167.94914000001154</v>
      </c>
      <c r="D59" s="52">
        <f>VLOOKUP($B59,Shock_dev!$A$1:$CI$300,MATCH(DATE(D$1,1,1),Shock_dev!$A$1:$CI$1,0),FALSE)</f>
        <v>269.48080999999365</v>
      </c>
      <c r="E59" s="52">
        <f>VLOOKUP($B59,Shock_dev!$A$1:$CI$300,MATCH(DATE(E$1,1,1),Shock_dev!$A$1:$CI$1,0),FALSE)</f>
        <v>318.01236999999674</v>
      </c>
      <c r="F59" s="52">
        <f>VLOOKUP($B59,Shock_dev!$A$1:$CI$300,MATCH(DATE(F$1,1,1),Shock_dev!$A$1:$CI$1,0),FALSE)</f>
        <v>335.53499999998894</v>
      </c>
      <c r="G59" s="52">
        <f>VLOOKUP($B59,Shock_dev!$A$1:$CI$300,MATCH(DATE(G$1,1,1),Shock_dev!$A$1:$CI$1,0),FALSE)</f>
        <v>327.9258000000118</v>
      </c>
      <c r="H59" s="52">
        <f>VLOOKUP($B59,Shock_dev!$A$1:$CI$300,MATCH(DATE(H$1,1,1),Shock_dev!$A$1:$CI$1,0),FALSE)</f>
        <v>324.22389999999723</v>
      </c>
      <c r="I59" s="52">
        <f>VLOOKUP($B59,Shock_dev!$A$1:$CI$300,MATCH(DATE(I$1,1,1),Shock_dev!$A$1:$CI$1,0),FALSE)</f>
        <v>317.37889999999607</v>
      </c>
      <c r="J59" s="52">
        <f>VLOOKUP($B59,Shock_dev!$A$1:$CI$300,MATCH(DATE(J$1,1,1),Shock_dev!$A$1:$CI$1,0),FALSE)</f>
        <v>314.0850000000064</v>
      </c>
      <c r="K59" s="52">
        <f>VLOOKUP($B59,Shock_dev!$A$1:$CI$300,MATCH(DATE(K$1,1,1),Shock_dev!$A$1:$CI$1,0),FALSE)</f>
        <v>309.58909999999742</v>
      </c>
      <c r="L59" s="52">
        <f>VLOOKUP($B59,Shock_dev!$A$1:$CI$300,MATCH(DATE(L$1,1,1),Shock_dev!$A$1:$CI$1,0),FALSE)</f>
        <v>314.08789999999863</v>
      </c>
      <c r="M59" s="52">
        <f>VLOOKUP($B59,Shock_dev!$A$1:$CI$300,MATCH(DATE(M$1,1,1),Shock_dev!$A$1:$CI$1,0),FALSE)</f>
        <v>354.43379999999888</v>
      </c>
      <c r="N59" s="52">
        <f>VLOOKUP($B59,Shock_dev!$A$1:$CI$300,MATCH(DATE(N$1,1,1),Shock_dev!$A$1:$CI$1,0),FALSE)</f>
        <v>376.37269999999262</v>
      </c>
      <c r="O59" s="52">
        <f>VLOOKUP($B59,Shock_dev!$A$1:$CI$300,MATCH(DATE(O$1,1,1),Shock_dev!$A$1:$CI$1,0),FALSE)</f>
        <v>390.71750000001339</v>
      </c>
      <c r="P59" s="52">
        <f>VLOOKUP($B59,Shock_dev!$A$1:$CI$300,MATCH(DATE(P$1,1,1),Shock_dev!$A$1:$CI$1,0),FALSE)</f>
        <v>400.35880000000179</v>
      </c>
      <c r="Q59" s="52">
        <f>VLOOKUP($B59,Shock_dev!$A$1:$CI$300,MATCH(DATE(Q$1,1,1),Shock_dev!$A$1:$CI$1,0),FALSE)</f>
        <v>412.06370000001334</v>
      </c>
      <c r="R59" s="52">
        <f>VLOOKUP($B59,Shock_dev!$A$1:$CI$300,MATCH(DATE(R$1,1,1),Shock_dev!$A$1:$CI$1,0),FALSE)</f>
        <v>414.78210000001127</v>
      </c>
      <c r="S59" s="52">
        <f>VLOOKUP($B59,Shock_dev!$A$1:$CI$300,MATCH(DATE(S$1,1,1),Shock_dev!$A$1:$CI$1,0),FALSE)</f>
        <v>421.45930000000226</v>
      </c>
      <c r="T59" s="52">
        <f>VLOOKUP($B59,Shock_dev!$A$1:$CI$300,MATCH(DATE(T$1,1,1),Shock_dev!$A$1:$CI$1,0),FALSE)</f>
        <v>425.64820000001055</v>
      </c>
      <c r="U59" s="52">
        <f>VLOOKUP($B59,Shock_dev!$A$1:$CI$300,MATCH(DATE(U$1,1,1),Shock_dev!$A$1:$CI$1,0),FALSE)</f>
        <v>427.69709999999031</v>
      </c>
      <c r="V59" s="52">
        <f>VLOOKUP($B59,Shock_dev!$A$1:$CI$300,MATCH(DATE(V$1,1,1),Shock_dev!$A$1:$CI$1,0),FALSE)</f>
        <v>448.51290000000154</v>
      </c>
      <c r="W59" s="52">
        <f>VLOOKUP($B59,Shock_dev!$A$1:$CI$300,MATCH(DATE(W$1,1,1),Shock_dev!$A$1:$CI$1,0),FALSE)</f>
        <v>454.82580000000598</v>
      </c>
      <c r="X59" s="52">
        <f>VLOOKUP($B59,Shock_dev!$A$1:$CI$300,MATCH(DATE(X$1,1,1),Shock_dev!$A$1:$CI$1,0),FALSE)</f>
        <v>460.25959999999031</v>
      </c>
      <c r="Y59" s="52">
        <f>VLOOKUP($B59,Shock_dev!$A$1:$CI$300,MATCH(DATE(Y$1,1,1),Shock_dev!$A$1:$CI$1,0),FALSE)</f>
        <v>485.26639999999315</v>
      </c>
      <c r="Z59" s="52">
        <f>VLOOKUP($B59,Shock_dev!$A$1:$CI$300,MATCH(DATE(Z$1,1,1),Shock_dev!$A$1:$CI$1,0),FALSE)</f>
        <v>496.05299999999988</v>
      </c>
      <c r="AA59" s="52">
        <f>VLOOKUP($B59,Shock_dev!$A$1:$CI$300,MATCH(DATE(AA$1,1,1),Shock_dev!$A$1:$CI$1,0),FALSE)</f>
        <v>497.20160000000033</v>
      </c>
      <c r="AB59" s="52">
        <f>VLOOKUP($B59,Shock_dev!$A$1:$CI$300,MATCH(DATE(AB$1,1,1),Shock_dev!$A$1:$CI$1,0),FALSE)</f>
        <v>493.02210000000196</v>
      </c>
      <c r="AC59" s="52">
        <f>VLOOKUP($B59,Shock_dev!$A$1:$CI$300,MATCH(DATE(AC$1,1,1),Shock_dev!$A$1:$CI$1,0),FALSE)</f>
        <v>485.9660000000149</v>
      </c>
      <c r="AD59" s="52">
        <f>VLOOKUP($B59,Shock_dev!$A$1:$CI$300,MATCH(DATE(AD$1,1,1),Shock_dev!$A$1:$CI$1,0),FALSE)</f>
        <v>477.42370000001392</v>
      </c>
      <c r="AE59" s="52">
        <f>VLOOKUP($B59,Shock_dev!$A$1:$CI$300,MATCH(DATE(AE$1,1,1),Shock_dev!$A$1:$CI$1,0),FALSE)</f>
        <v>468.14949999999953</v>
      </c>
      <c r="AF59" s="52">
        <f>VLOOKUP($B59,Shock_dev!$A$1:$CI$300,MATCH(DATE(AF$1,1,1),Shock_dev!$A$1:$CI$1,0),FALSE)</f>
        <v>458.50159999998868</v>
      </c>
      <c r="AG59" s="52"/>
      <c r="AH59" s="65">
        <f t="shared" si="1"/>
        <v>283.78062400000056</v>
      </c>
      <c r="AI59" s="65">
        <f t="shared" si="2"/>
        <v>315.87295999999913</v>
      </c>
      <c r="AJ59" s="65">
        <f t="shared" si="3"/>
        <v>386.789300000004</v>
      </c>
      <c r="AK59" s="65">
        <f t="shared" si="4"/>
        <v>427.61992000000316</v>
      </c>
      <c r="AL59" s="65">
        <f t="shared" si="5"/>
        <v>478.72127999999793</v>
      </c>
      <c r="AM59" s="65">
        <f t="shared" si="6"/>
        <v>476.61258000000379</v>
      </c>
      <c r="AN59" s="66"/>
      <c r="AO59" s="65">
        <f t="shared" si="7"/>
        <v>299.82679199999984</v>
      </c>
      <c r="AP59" s="65">
        <f t="shared" si="8"/>
        <v>407.20461000000358</v>
      </c>
      <c r="AQ59" s="65">
        <f t="shared" si="9"/>
        <v>477.66693000000089</v>
      </c>
    </row>
    <row r="60" spans="1:43" x14ac:dyDescent="0.25">
      <c r="A60" s="5" t="str">
        <f>VLOOKUP(LEFT(RIGHT(B60,6),4),List_Sectors!$A$2:$C$30,3,FALSE)</f>
        <v>Route</v>
      </c>
      <c r="B60" s="37" t="s">
        <v>521</v>
      </c>
      <c r="C60" s="51">
        <f>VLOOKUP($B60,Shock_dev!$A$1:$CI$300,MATCH(DATE(C$1,1,1),Shock_dev!$A$1:$CI$1,0),FALSE)</f>
        <v>3057.605289000001</v>
      </c>
      <c r="D60" s="52">
        <f>VLOOKUP($B60,Shock_dev!$A$1:$CI$300,MATCH(DATE(D$1,1,1),Shock_dev!$A$1:$CI$1,0),FALSE)</f>
        <v>2719.9757490000002</v>
      </c>
      <c r="E60" s="52">
        <f>VLOOKUP($B60,Shock_dev!$A$1:$CI$300,MATCH(DATE(E$1,1,1),Shock_dev!$A$1:$CI$1,0),FALSE)</f>
        <v>2710.1152539999994</v>
      </c>
      <c r="F60" s="52">
        <f>VLOOKUP($B60,Shock_dev!$A$1:$CI$300,MATCH(DATE(F$1,1,1),Shock_dev!$A$1:$CI$1,0),FALSE)</f>
        <v>2733.6456560000006</v>
      </c>
      <c r="G60" s="52">
        <f>VLOOKUP($B60,Shock_dev!$A$1:$CI$300,MATCH(DATE(G$1,1,1),Shock_dev!$A$1:$CI$1,0),FALSE)</f>
        <v>2319.6785470000004</v>
      </c>
      <c r="H60" s="52">
        <f>VLOOKUP($B60,Shock_dev!$A$1:$CI$300,MATCH(DATE(H$1,1,1),Shock_dev!$A$1:$CI$1,0),FALSE)</f>
        <v>2553.6464330000008</v>
      </c>
      <c r="I60" s="52">
        <f>VLOOKUP($B60,Shock_dev!$A$1:$CI$300,MATCH(DATE(I$1,1,1),Shock_dev!$A$1:$CI$1,0),FALSE)</f>
        <v>2547.9439640000001</v>
      </c>
      <c r="J60" s="52">
        <f>VLOOKUP($B60,Shock_dev!$A$1:$CI$300,MATCH(DATE(J$1,1,1),Shock_dev!$A$1:$CI$1,0),FALSE)</f>
        <v>2552.3651349999991</v>
      </c>
      <c r="K60" s="52">
        <f>VLOOKUP($B60,Shock_dev!$A$1:$CI$300,MATCH(DATE(K$1,1,1),Shock_dev!$A$1:$CI$1,0),FALSE)</f>
        <v>2556.7503790000001</v>
      </c>
      <c r="L60" s="52">
        <f>VLOOKUP($B60,Shock_dev!$A$1:$CI$300,MATCH(DATE(L$1,1,1),Shock_dev!$A$1:$CI$1,0),FALSE)</f>
        <v>2519.1894920000013</v>
      </c>
      <c r="M60" s="52">
        <f>VLOOKUP($B60,Shock_dev!$A$1:$CI$300,MATCH(DATE(M$1,1,1),Shock_dev!$A$1:$CI$1,0),FALSE)</f>
        <v>2163.9406519999993</v>
      </c>
      <c r="N60" s="52">
        <f>VLOOKUP($B60,Shock_dev!$A$1:$CI$300,MATCH(DATE(N$1,1,1),Shock_dev!$A$1:$CI$1,0),FALSE)</f>
        <v>2203.1240840000009</v>
      </c>
      <c r="O60" s="52">
        <f>VLOOKUP($B60,Shock_dev!$A$1:$CI$300,MATCH(DATE(O$1,1,1),Shock_dev!$A$1:$CI$1,0),FALSE)</f>
        <v>2206.6176349999987</v>
      </c>
      <c r="P60" s="52">
        <f>VLOOKUP($B60,Shock_dev!$A$1:$CI$300,MATCH(DATE(P$1,1,1),Shock_dev!$A$1:$CI$1,0),FALSE)</f>
        <v>2205.7949989999997</v>
      </c>
      <c r="Q60" s="52">
        <f>VLOOKUP($B60,Shock_dev!$A$1:$CI$300,MATCH(DATE(Q$1,1,1),Shock_dev!$A$1:$CI$1,0),FALSE)</f>
        <v>2123.0846559999991</v>
      </c>
      <c r="R60" s="52">
        <f>VLOOKUP($B60,Shock_dev!$A$1:$CI$300,MATCH(DATE(R$1,1,1),Shock_dev!$A$1:$CI$1,0),FALSE)</f>
        <v>1972.5346219999992</v>
      </c>
      <c r="S60" s="52">
        <f>VLOOKUP($B60,Shock_dev!$A$1:$CI$300,MATCH(DATE(S$1,1,1),Shock_dev!$A$1:$CI$1,0),FALSE)</f>
        <v>1987.6639369999994</v>
      </c>
      <c r="T60" s="52">
        <f>VLOOKUP($B60,Shock_dev!$A$1:$CI$300,MATCH(DATE(T$1,1,1),Shock_dev!$A$1:$CI$1,0),FALSE)</f>
        <v>1987.1110369999988</v>
      </c>
      <c r="U60" s="52">
        <f>VLOOKUP($B60,Shock_dev!$A$1:$CI$300,MATCH(DATE(U$1,1,1),Shock_dev!$A$1:$CI$1,0),FALSE)</f>
        <v>1984.9753199999996</v>
      </c>
      <c r="V60" s="52">
        <f>VLOOKUP($B60,Shock_dev!$A$1:$CI$300,MATCH(DATE(V$1,1,1),Shock_dev!$A$1:$CI$1,0),FALSE)</f>
        <v>2116.8114970000006</v>
      </c>
      <c r="W60" s="52">
        <f>VLOOKUP($B60,Shock_dev!$A$1:$CI$300,MATCH(DATE(W$1,1,1),Shock_dev!$A$1:$CI$1,0),FALSE)</f>
        <v>1957.0294310000008</v>
      </c>
      <c r="X60" s="52">
        <f>VLOOKUP($B60,Shock_dev!$A$1:$CI$300,MATCH(DATE(X$1,1,1),Shock_dev!$A$1:$CI$1,0),FALSE)</f>
        <v>1969.6451059999999</v>
      </c>
      <c r="Y60" s="52">
        <f>VLOOKUP($B60,Shock_dev!$A$1:$CI$300,MATCH(DATE(Y$1,1,1),Shock_dev!$A$1:$CI$1,0),FALSE)</f>
        <v>1971.3225760000005</v>
      </c>
      <c r="Z60" s="52">
        <f>VLOOKUP($B60,Shock_dev!$A$1:$CI$300,MATCH(DATE(Z$1,1,1),Shock_dev!$A$1:$CI$1,0),FALSE)</f>
        <v>1970.6183939999992</v>
      </c>
      <c r="AA60" s="52">
        <f>VLOOKUP($B60,Shock_dev!$A$1:$CI$300,MATCH(DATE(AA$1,1,1),Shock_dev!$A$1:$CI$1,0),FALSE)</f>
        <v>1969.1868599999998</v>
      </c>
      <c r="AB60" s="52">
        <f>VLOOKUP($B60,Shock_dev!$A$1:$CI$300,MATCH(DATE(AB$1,1,1),Shock_dev!$A$1:$CI$1,0),FALSE)</f>
        <v>1967.4836749999995</v>
      </c>
      <c r="AC60" s="52">
        <f>VLOOKUP($B60,Shock_dev!$A$1:$CI$300,MATCH(DATE(AC$1,1,1),Shock_dev!$A$1:$CI$1,0),FALSE)</f>
        <v>1965.6827399999984</v>
      </c>
      <c r="AD60" s="52">
        <f>VLOOKUP($B60,Shock_dev!$A$1:$CI$300,MATCH(DATE(AD$1,1,1),Shock_dev!$A$1:$CI$1,0),FALSE)</f>
        <v>1963.8645799999995</v>
      </c>
      <c r="AE60" s="52">
        <f>VLOOKUP($B60,Shock_dev!$A$1:$CI$300,MATCH(DATE(AE$1,1,1),Shock_dev!$A$1:$CI$1,0),FALSE)</f>
        <v>1962.0643099999998</v>
      </c>
      <c r="AF60" s="52">
        <f>VLOOKUP($B60,Shock_dev!$A$1:$CI$300,MATCH(DATE(AF$1,1,1),Shock_dev!$A$1:$CI$1,0),FALSE)</f>
        <v>1960.2913800000006</v>
      </c>
      <c r="AG60" s="52"/>
      <c r="AH60" s="65">
        <f t="shared" si="1"/>
        <v>2708.204099</v>
      </c>
      <c r="AI60" s="65">
        <f t="shared" si="2"/>
        <v>2545.9790806000005</v>
      </c>
      <c r="AJ60" s="65">
        <f t="shared" si="3"/>
        <v>2180.5124051999996</v>
      </c>
      <c r="AK60" s="65">
        <f t="shared" si="4"/>
        <v>2009.8192825999995</v>
      </c>
      <c r="AL60" s="65">
        <f t="shared" si="5"/>
        <v>1967.5604734000001</v>
      </c>
      <c r="AM60" s="65">
        <f t="shared" si="6"/>
        <v>1963.8773369999994</v>
      </c>
      <c r="AN60" s="66"/>
      <c r="AO60" s="65">
        <f t="shared" si="7"/>
        <v>2627.0915898000003</v>
      </c>
      <c r="AP60" s="65">
        <f t="shared" si="8"/>
        <v>2095.1658438999993</v>
      </c>
      <c r="AQ60" s="65">
        <f t="shared" si="9"/>
        <v>1965.7189051999999</v>
      </c>
    </row>
    <row r="61" spans="1:43" x14ac:dyDescent="0.25">
      <c r="A61" s="5" t="str">
        <f>VLOOKUP(LEFT(RIGHT(B61,6),4),List_Sectors!$A$2:$C$30,3,FALSE)</f>
        <v>Rail</v>
      </c>
      <c r="B61" s="37" t="s">
        <v>522</v>
      </c>
      <c r="C61" s="51">
        <f>VLOOKUP($B61,Shock_dev!$A$1:$CI$300,MATCH(DATE(C$1,1,1),Shock_dev!$A$1:$CI$1,0),FALSE)</f>
        <v>739.24684430000002</v>
      </c>
      <c r="D61" s="52">
        <f>VLOOKUP($B61,Shock_dev!$A$1:$CI$300,MATCH(DATE(D$1,1,1),Shock_dev!$A$1:$CI$1,0),FALSE)</f>
        <v>638.30143820000001</v>
      </c>
      <c r="E61" s="52">
        <f>VLOOKUP($B61,Shock_dev!$A$1:$CI$300,MATCH(DATE(E$1,1,1),Shock_dev!$A$1:$CI$1,0),FALSE)</f>
        <v>635.59628929999997</v>
      </c>
      <c r="F61" s="52">
        <f>VLOOKUP($B61,Shock_dev!$A$1:$CI$300,MATCH(DATE(F$1,1,1),Shock_dev!$A$1:$CI$1,0),FALSE)</f>
        <v>643.37758430000008</v>
      </c>
      <c r="G61" s="52">
        <f>VLOOKUP($B61,Shock_dev!$A$1:$CI$300,MATCH(DATE(G$1,1,1),Shock_dev!$A$1:$CI$1,0),FALSE)</f>
        <v>650.1310876</v>
      </c>
      <c r="H61" s="52">
        <f>VLOOKUP($B61,Shock_dev!$A$1:$CI$300,MATCH(DATE(H$1,1,1),Shock_dev!$A$1:$CI$1,0),FALSE)</f>
        <v>655.15791430000002</v>
      </c>
      <c r="I61" s="52">
        <f>VLOOKUP($B61,Shock_dev!$A$1:$CI$300,MATCH(DATE(I$1,1,1),Shock_dev!$A$1:$CI$1,0),FALSE)</f>
        <v>564.64520819999996</v>
      </c>
      <c r="J61" s="52">
        <f>VLOOKUP($B61,Shock_dev!$A$1:$CI$300,MATCH(DATE(J$1,1,1),Shock_dev!$A$1:$CI$1,0),FALSE)</f>
        <v>575.43889990000002</v>
      </c>
      <c r="K61" s="52">
        <f>VLOOKUP($B61,Shock_dev!$A$1:$CI$300,MATCH(DATE(K$1,1,1),Shock_dev!$A$1:$CI$1,0),FALSE)</f>
        <v>447.01400269999999</v>
      </c>
      <c r="L61" s="52">
        <f>VLOOKUP($B61,Shock_dev!$A$1:$CI$300,MATCH(DATE(L$1,1,1),Shock_dev!$A$1:$CI$1,0),FALSE)</f>
        <v>458.81091379999998</v>
      </c>
      <c r="M61" s="52">
        <f>VLOOKUP($B61,Shock_dev!$A$1:$CI$300,MATCH(DATE(M$1,1,1),Shock_dev!$A$1:$CI$1,0),FALSE)</f>
        <v>1742.9660716000003</v>
      </c>
      <c r="N61" s="52">
        <f>VLOOKUP($B61,Shock_dev!$A$1:$CI$300,MATCH(DATE(N$1,1,1),Shock_dev!$A$1:$CI$1,0),FALSE)</f>
        <v>1341.1532828000002</v>
      </c>
      <c r="O61" s="52">
        <f>VLOOKUP($B61,Shock_dev!$A$1:$CI$300,MATCH(DATE(O$1,1,1),Shock_dev!$A$1:$CI$1,0),FALSE)</f>
        <v>1358.1803103000002</v>
      </c>
      <c r="P61" s="52">
        <f>VLOOKUP($B61,Shock_dev!$A$1:$CI$300,MATCH(DATE(P$1,1,1),Shock_dev!$A$1:$CI$1,0),FALSE)</f>
        <v>1369.0500873999999</v>
      </c>
      <c r="Q61" s="52">
        <f>VLOOKUP($B61,Shock_dev!$A$1:$CI$300,MATCH(DATE(Q$1,1,1),Shock_dev!$A$1:$CI$1,0),FALSE)</f>
        <v>1376.5381745</v>
      </c>
      <c r="R61" s="52">
        <f>VLOOKUP($B61,Shock_dev!$A$1:$CI$300,MATCH(DATE(R$1,1,1),Shock_dev!$A$1:$CI$1,0),FALSE)</f>
        <v>1381.7558727000001</v>
      </c>
      <c r="S61" s="52">
        <f>VLOOKUP($B61,Shock_dev!$A$1:$CI$300,MATCH(DATE(S$1,1,1),Shock_dev!$A$1:$CI$1,0),FALSE)</f>
        <v>1525.5579452000002</v>
      </c>
      <c r="T61" s="52">
        <f>VLOOKUP($B61,Shock_dev!$A$1:$CI$300,MATCH(DATE(T$1,1,1),Shock_dev!$A$1:$CI$1,0),FALSE)</f>
        <v>1515.3076920999999</v>
      </c>
      <c r="U61" s="52">
        <f>VLOOKUP($B61,Shock_dev!$A$1:$CI$300,MATCH(DATE(U$1,1,1),Shock_dev!$A$1:$CI$1,0),FALSE)</f>
        <v>1516.864814</v>
      </c>
      <c r="V61" s="52">
        <f>VLOOKUP($B61,Shock_dev!$A$1:$CI$300,MATCH(DATE(V$1,1,1),Shock_dev!$A$1:$CI$1,0),FALSE)</f>
        <v>1519.0527761999999</v>
      </c>
      <c r="W61" s="52">
        <f>VLOOKUP($B61,Shock_dev!$A$1:$CI$300,MATCH(DATE(W$1,1,1),Shock_dev!$A$1:$CI$1,0),FALSE)</f>
        <v>1520.5389927000001</v>
      </c>
      <c r="X61" s="52">
        <f>VLOOKUP($B61,Shock_dev!$A$1:$CI$300,MATCH(DATE(X$1,1,1),Shock_dev!$A$1:$CI$1,0),FALSE)</f>
        <v>1669.0668391000002</v>
      </c>
      <c r="Y61" s="52">
        <f>VLOOKUP($B61,Shock_dev!$A$1:$CI$300,MATCH(DATE(Y$1,1,1),Shock_dev!$A$1:$CI$1,0),FALSE)</f>
        <v>1656.0302827999999</v>
      </c>
      <c r="Z61" s="52">
        <f>VLOOKUP($B61,Shock_dev!$A$1:$CI$300,MATCH(DATE(Z$1,1,1),Shock_dev!$A$1:$CI$1,0),FALSE)</f>
        <v>1655.8430766000001</v>
      </c>
      <c r="AA61" s="52">
        <f>VLOOKUP($B61,Shock_dev!$A$1:$CI$300,MATCH(DATE(AA$1,1,1),Shock_dev!$A$1:$CI$1,0),FALSE)</f>
        <v>1656.6174867999998</v>
      </c>
      <c r="AB61" s="52">
        <f>VLOOKUP($B61,Shock_dev!$A$1:$CI$300,MATCH(DATE(AB$1,1,1),Shock_dev!$A$1:$CI$1,0),FALSE)</f>
        <v>1656.9937599999998</v>
      </c>
      <c r="AC61" s="52">
        <f>VLOOKUP($B61,Shock_dev!$A$1:$CI$300,MATCH(DATE(AC$1,1,1),Shock_dev!$A$1:$CI$1,0),FALSE)</f>
        <v>1656.9409531000001</v>
      </c>
      <c r="AD61" s="52">
        <f>VLOOKUP($B61,Shock_dev!$A$1:$CI$300,MATCH(DATE(AD$1,1,1),Shock_dev!$A$1:$CI$1,0),FALSE)</f>
        <v>1656.5572009999998</v>
      </c>
      <c r="AE61" s="52">
        <f>VLOOKUP($B61,Shock_dev!$A$1:$CI$300,MATCH(DATE(AE$1,1,1),Shock_dev!$A$1:$CI$1,0),FALSE)</f>
        <v>1655.9276869</v>
      </c>
      <c r="AF61" s="52">
        <f>VLOOKUP($B61,Shock_dev!$A$1:$CI$300,MATCH(DATE(AF$1,1,1),Shock_dev!$A$1:$CI$1,0),FALSE)</f>
        <v>1655.1158889999999</v>
      </c>
      <c r="AG61" s="52"/>
      <c r="AH61" s="65">
        <f t="shared" si="1"/>
        <v>661.3306487399999</v>
      </c>
      <c r="AI61" s="65">
        <f t="shared" si="2"/>
        <v>540.21338777999995</v>
      </c>
      <c r="AJ61" s="65">
        <f t="shared" si="3"/>
        <v>1437.57758532</v>
      </c>
      <c r="AK61" s="65">
        <f t="shared" si="4"/>
        <v>1491.7078200399999</v>
      </c>
      <c r="AL61" s="65">
        <f t="shared" si="5"/>
        <v>1631.6193355999999</v>
      </c>
      <c r="AM61" s="65">
        <f t="shared" si="6"/>
        <v>1656.307098</v>
      </c>
      <c r="AN61" s="66"/>
      <c r="AO61" s="65">
        <f t="shared" si="7"/>
        <v>600.77201825999987</v>
      </c>
      <c r="AP61" s="65">
        <f t="shared" si="8"/>
        <v>1464.64270268</v>
      </c>
      <c r="AQ61" s="65">
        <f t="shared" si="9"/>
        <v>1643.9632167999998</v>
      </c>
    </row>
    <row r="62" spans="1:43" x14ac:dyDescent="0.25">
      <c r="A62" s="5" t="str">
        <f>VLOOKUP(LEFT(RIGHT(B62,6),4),List_Sectors!$A$2:$C$30,3,FALSE)</f>
        <v>Ponts &amp; tunnels</v>
      </c>
      <c r="B62" s="37" t="s">
        <v>523</v>
      </c>
      <c r="C62" s="51">
        <f>VLOOKUP($B62,Shock_dev!$A$1:$CI$300,MATCH(DATE(C$1,1,1),Shock_dev!$A$1:$CI$1,0),FALSE)</f>
        <v>397.06884020000007</v>
      </c>
      <c r="D62" s="52">
        <f>VLOOKUP($B62,Shock_dev!$A$1:$CI$300,MATCH(DATE(D$1,1,1),Shock_dev!$A$1:$CI$1,0),FALSE)</f>
        <v>347.44979479999995</v>
      </c>
      <c r="E62" s="52">
        <f>VLOOKUP($B62,Shock_dev!$A$1:$CI$300,MATCH(DATE(E$1,1,1),Shock_dev!$A$1:$CI$1,0),FALSE)</f>
        <v>346.03664550000008</v>
      </c>
      <c r="F62" s="52">
        <f>VLOOKUP($B62,Shock_dev!$A$1:$CI$300,MATCH(DATE(F$1,1,1),Shock_dev!$A$1:$CI$1,0),FALSE)</f>
        <v>349.67864259999999</v>
      </c>
      <c r="G62" s="52">
        <f>VLOOKUP($B62,Shock_dev!$A$1:$CI$300,MATCH(DATE(G$1,1,1),Shock_dev!$A$1:$CI$1,0),FALSE)</f>
        <v>420.85552370000005</v>
      </c>
      <c r="H62" s="52">
        <f>VLOOKUP($B62,Shock_dev!$A$1:$CI$300,MATCH(DATE(H$1,1,1),Shock_dev!$A$1:$CI$1,0),FALSE)</f>
        <v>416.13195380000002</v>
      </c>
      <c r="I62" s="52">
        <f>VLOOKUP($B62,Shock_dev!$A$1:$CI$300,MATCH(DATE(I$1,1,1),Shock_dev!$A$1:$CI$1,0),FALSE)</f>
        <v>411.32683859999997</v>
      </c>
      <c r="J62" s="52">
        <f>VLOOKUP($B62,Shock_dev!$A$1:$CI$300,MATCH(DATE(J$1,1,1),Shock_dev!$A$1:$CI$1,0),FALSE)</f>
        <v>413.86614059999999</v>
      </c>
      <c r="K62" s="52">
        <f>VLOOKUP($B62,Shock_dev!$A$1:$CI$300,MATCH(DATE(K$1,1,1),Shock_dev!$A$1:$CI$1,0),FALSE)</f>
        <v>407.52875429999995</v>
      </c>
      <c r="L62" s="52">
        <f>VLOOKUP($B62,Shock_dev!$A$1:$CI$300,MATCH(DATE(L$1,1,1),Shock_dev!$A$1:$CI$1,0),FALSE)</f>
        <v>437.52435579999985</v>
      </c>
      <c r="M62" s="52">
        <f>VLOOKUP($B62,Shock_dev!$A$1:$CI$300,MATCH(DATE(M$1,1,1),Shock_dev!$A$1:$CI$1,0),FALSE)</f>
        <v>707.24198299999989</v>
      </c>
      <c r="N62" s="52">
        <f>VLOOKUP($B62,Shock_dev!$A$1:$CI$300,MATCH(DATE(N$1,1,1),Shock_dev!$A$1:$CI$1,0),FALSE)</f>
        <v>661.08964979999996</v>
      </c>
      <c r="O62" s="52">
        <f>VLOOKUP($B62,Shock_dev!$A$1:$CI$300,MATCH(DATE(O$1,1,1),Shock_dev!$A$1:$CI$1,0),FALSE)</f>
        <v>662.70326929999999</v>
      </c>
      <c r="P62" s="52">
        <f>VLOOKUP($B62,Shock_dev!$A$1:$CI$300,MATCH(DATE(P$1,1,1),Shock_dev!$A$1:$CI$1,0),FALSE)</f>
        <v>665.50118589999988</v>
      </c>
      <c r="Q62" s="52">
        <f>VLOOKUP($B62,Shock_dev!$A$1:$CI$300,MATCH(DATE(Q$1,1,1),Shock_dev!$A$1:$CI$1,0),FALSE)</f>
        <v>668.17481450000002</v>
      </c>
      <c r="R62" s="52">
        <f>VLOOKUP($B62,Shock_dev!$A$1:$CI$300,MATCH(DATE(R$1,1,1),Shock_dev!$A$1:$CI$1,0),FALSE)</f>
        <v>669.71524569999997</v>
      </c>
      <c r="S62" s="52">
        <f>VLOOKUP($B62,Shock_dev!$A$1:$CI$300,MATCH(DATE(S$1,1,1),Shock_dev!$A$1:$CI$1,0),FALSE)</f>
        <v>680.41493309999998</v>
      </c>
      <c r="T62" s="52">
        <f>VLOOKUP($B62,Shock_dev!$A$1:$CI$300,MATCH(DATE(T$1,1,1),Shock_dev!$A$1:$CI$1,0),FALSE)</f>
        <v>680.23529689999998</v>
      </c>
      <c r="U62" s="52">
        <f>VLOOKUP($B62,Shock_dev!$A$1:$CI$300,MATCH(DATE(U$1,1,1),Shock_dev!$A$1:$CI$1,0),FALSE)</f>
        <v>680.72878130000004</v>
      </c>
      <c r="V62" s="52">
        <f>VLOOKUP($B62,Shock_dev!$A$1:$CI$300,MATCH(DATE(V$1,1,1),Shock_dev!$A$1:$CI$1,0),FALSE)</f>
        <v>731.01049380000006</v>
      </c>
      <c r="W62" s="52">
        <f>VLOOKUP($B62,Shock_dev!$A$1:$CI$300,MATCH(DATE(W$1,1,1),Shock_dev!$A$1:$CI$1,0),FALSE)</f>
        <v>726.16083019999996</v>
      </c>
      <c r="X62" s="52">
        <f>VLOOKUP($B62,Shock_dev!$A$1:$CI$300,MATCH(DATE(X$1,1,1),Shock_dev!$A$1:$CI$1,0),FALSE)</f>
        <v>736.18409780000002</v>
      </c>
      <c r="Y62" s="52">
        <f>VLOOKUP($B62,Shock_dev!$A$1:$CI$300,MATCH(DATE(Y$1,1,1),Shock_dev!$A$1:$CI$1,0),FALSE)</f>
        <v>735.63440789999993</v>
      </c>
      <c r="Z62" s="52">
        <f>VLOOKUP($B62,Shock_dev!$A$1:$CI$300,MATCH(DATE(Z$1,1,1),Shock_dev!$A$1:$CI$1,0),FALSE)</f>
        <v>735.87341429999992</v>
      </c>
      <c r="AA62" s="52">
        <f>VLOOKUP($B62,Shock_dev!$A$1:$CI$300,MATCH(DATE(AA$1,1,1),Shock_dev!$A$1:$CI$1,0),FALSE)</f>
        <v>736.00776010000016</v>
      </c>
      <c r="AB62" s="52">
        <f>VLOOKUP($B62,Shock_dev!$A$1:$CI$300,MATCH(DATE(AB$1,1,1),Shock_dev!$A$1:$CI$1,0),FALSE)</f>
        <v>735.9825168000001</v>
      </c>
      <c r="AC62" s="52">
        <f>VLOOKUP($B62,Shock_dev!$A$1:$CI$300,MATCH(DATE(AC$1,1,1),Shock_dev!$A$1:$CI$1,0),FALSE)</f>
        <v>735.83241069999997</v>
      </c>
      <c r="AD62" s="52">
        <f>VLOOKUP($B62,Shock_dev!$A$1:$CI$300,MATCH(DATE(AD$1,1,1),Shock_dev!$A$1:$CI$1,0),FALSE)</f>
        <v>735.59061340000005</v>
      </c>
      <c r="AE62" s="52">
        <f>VLOOKUP($B62,Shock_dev!$A$1:$CI$300,MATCH(DATE(AE$1,1,1),Shock_dev!$A$1:$CI$1,0),FALSE)</f>
        <v>735.28115870000011</v>
      </c>
      <c r="AF62" s="52">
        <f>VLOOKUP($B62,Shock_dev!$A$1:$CI$300,MATCH(DATE(AF$1,1,1),Shock_dev!$A$1:$CI$1,0),FALSE)</f>
        <v>734.9208804000001</v>
      </c>
      <c r="AG62" s="52"/>
      <c r="AH62" s="65">
        <f t="shared" si="1"/>
        <v>372.21788936000002</v>
      </c>
      <c r="AI62" s="65">
        <f t="shared" si="2"/>
        <v>417.2756086199999</v>
      </c>
      <c r="AJ62" s="65">
        <f t="shared" si="3"/>
        <v>672.94218049999995</v>
      </c>
      <c r="AK62" s="65">
        <f t="shared" si="4"/>
        <v>688.42095015999996</v>
      </c>
      <c r="AL62" s="65">
        <f t="shared" si="5"/>
        <v>733.97210206</v>
      </c>
      <c r="AM62" s="65">
        <f t="shared" si="6"/>
        <v>735.52151600000002</v>
      </c>
      <c r="AN62" s="66"/>
      <c r="AO62" s="65">
        <f t="shared" si="7"/>
        <v>394.74674898999996</v>
      </c>
      <c r="AP62" s="65">
        <f t="shared" si="8"/>
        <v>680.68156533000001</v>
      </c>
      <c r="AQ62" s="65">
        <f t="shared" si="9"/>
        <v>734.74680903000001</v>
      </c>
    </row>
    <row r="63" spans="1:43" x14ac:dyDescent="0.25">
      <c r="A63" s="5" t="str">
        <f>VLOOKUP(LEFT(RIGHT(B63,6),4),List_Sectors!$A$2:$C$30,3,FALSE)</f>
        <v>Conduites</v>
      </c>
      <c r="B63" s="37" t="s">
        <v>524</v>
      </c>
      <c r="C63" s="51">
        <f>VLOOKUP($B63,Shock_dev!$A$1:$CI$300,MATCH(DATE(C$1,1,1),Shock_dev!$A$1:$CI$1,0),FALSE)</f>
        <v>589.70753100000002</v>
      </c>
      <c r="D63" s="52">
        <f>VLOOKUP($B63,Shock_dev!$A$1:$CI$300,MATCH(DATE(D$1,1,1),Shock_dev!$A$1:$CI$1,0),FALSE)</f>
        <v>548.02397500000029</v>
      </c>
      <c r="E63" s="52">
        <f>VLOOKUP($B63,Shock_dev!$A$1:$CI$300,MATCH(DATE(E$1,1,1),Shock_dev!$A$1:$CI$1,0),FALSE)</f>
        <v>562.63021799999979</v>
      </c>
      <c r="F63" s="52">
        <f>VLOOKUP($B63,Shock_dev!$A$1:$CI$300,MATCH(DATE(F$1,1,1),Shock_dev!$A$1:$CI$1,0),FALSE)</f>
        <v>582.73777199999995</v>
      </c>
      <c r="G63" s="52">
        <f>VLOOKUP($B63,Shock_dev!$A$1:$CI$300,MATCH(DATE(G$1,1,1),Shock_dev!$A$1:$CI$1,0),FALSE)</f>
        <v>667.75669799999991</v>
      </c>
      <c r="H63" s="52">
        <f>VLOOKUP($B63,Shock_dev!$A$1:$CI$300,MATCH(DATE(H$1,1,1),Shock_dev!$A$1:$CI$1,0),FALSE)</f>
        <v>680.33746700000006</v>
      </c>
      <c r="I63" s="52">
        <f>VLOOKUP($B63,Shock_dev!$A$1:$CI$300,MATCH(DATE(I$1,1,1),Shock_dev!$A$1:$CI$1,0),FALSE)</f>
        <v>698.23674699999992</v>
      </c>
      <c r="J63" s="52">
        <f>VLOOKUP($B63,Shock_dev!$A$1:$CI$300,MATCH(DATE(J$1,1,1),Shock_dev!$A$1:$CI$1,0),FALSE)</f>
        <v>716.40455599999996</v>
      </c>
      <c r="K63" s="52">
        <f>VLOOKUP($B63,Shock_dev!$A$1:$CI$300,MATCH(DATE(K$1,1,1),Shock_dev!$A$1:$CI$1,0),FALSE)</f>
        <v>688.52577099999962</v>
      </c>
      <c r="L63" s="52">
        <f>VLOOKUP($B63,Shock_dev!$A$1:$CI$300,MATCH(DATE(L$1,1,1),Shock_dev!$A$1:$CI$1,0),FALSE)</f>
        <v>882.14954900000021</v>
      </c>
      <c r="M63" s="52">
        <f>VLOOKUP($B63,Shock_dev!$A$1:$CI$300,MATCH(DATE(M$1,1,1),Shock_dev!$A$1:$CI$1,0),FALSE)</f>
        <v>289.99024099999997</v>
      </c>
      <c r="N63" s="52">
        <f>VLOOKUP($B63,Shock_dev!$A$1:$CI$300,MATCH(DATE(N$1,1,1),Shock_dev!$A$1:$CI$1,0),FALSE)</f>
        <v>348.32147899999973</v>
      </c>
      <c r="O63" s="52">
        <f>VLOOKUP($B63,Shock_dev!$A$1:$CI$300,MATCH(DATE(O$1,1,1),Shock_dev!$A$1:$CI$1,0),FALSE)</f>
        <v>359.60515699999996</v>
      </c>
      <c r="P63" s="52">
        <f>VLOOKUP($B63,Shock_dev!$A$1:$CI$300,MATCH(DATE(P$1,1,1),Shock_dev!$A$1:$CI$1,0),FALSE)</f>
        <v>365.88980700000002</v>
      </c>
      <c r="Q63" s="52">
        <f>VLOOKUP($B63,Shock_dev!$A$1:$CI$300,MATCH(DATE(Q$1,1,1),Shock_dev!$A$1:$CI$1,0),FALSE)</f>
        <v>544.55656799999997</v>
      </c>
      <c r="R63" s="52">
        <f>VLOOKUP($B63,Shock_dev!$A$1:$CI$300,MATCH(DATE(R$1,1,1),Shock_dev!$A$1:$CI$1,0),FALSE)</f>
        <v>535.54907599999979</v>
      </c>
      <c r="S63" s="52">
        <f>VLOOKUP($B63,Shock_dev!$A$1:$CI$300,MATCH(DATE(S$1,1,1),Shock_dev!$A$1:$CI$1,0),FALSE)</f>
        <v>542.86682599999995</v>
      </c>
      <c r="T63" s="52">
        <f>VLOOKUP($B63,Shock_dev!$A$1:$CI$300,MATCH(DATE(T$1,1,1),Shock_dev!$A$1:$CI$1,0),FALSE)</f>
        <v>552.09835100000009</v>
      </c>
      <c r="U63" s="52">
        <f>VLOOKUP($B63,Shock_dev!$A$1:$CI$300,MATCH(DATE(U$1,1,1),Shock_dev!$A$1:$CI$1,0),FALSE)</f>
        <v>561.4141340000001</v>
      </c>
      <c r="V63" s="52">
        <f>VLOOKUP($B63,Shock_dev!$A$1:$CI$300,MATCH(DATE(V$1,1,1),Shock_dev!$A$1:$CI$1,0),FALSE)</f>
        <v>801.70872700000018</v>
      </c>
      <c r="W63" s="52">
        <f>VLOOKUP($B63,Shock_dev!$A$1:$CI$300,MATCH(DATE(W$1,1,1),Shock_dev!$A$1:$CI$1,0),FALSE)</f>
        <v>755.44621699999971</v>
      </c>
      <c r="X63" s="52">
        <f>VLOOKUP($B63,Shock_dev!$A$1:$CI$300,MATCH(DATE(X$1,1,1),Shock_dev!$A$1:$CI$1,0),FALSE)</f>
        <v>766.46387400000003</v>
      </c>
      <c r="Y63" s="52">
        <f>VLOOKUP($B63,Shock_dev!$A$1:$CI$300,MATCH(DATE(Y$1,1,1),Shock_dev!$A$1:$CI$1,0),FALSE)</f>
        <v>776.87273199999981</v>
      </c>
      <c r="Z63" s="52">
        <f>VLOOKUP($B63,Shock_dev!$A$1:$CI$300,MATCH(DATE(Z$1,1,1),Shock_dev!$A$1:$CI$1,0),FALSE)</f>
        <v>786.50145599999996</v>
      </c>
      <c r="AA63" s="52">
        <f>VLOOKUP($B63,Shock_dev!$A$1:$CI$300,MATCH(DATE(AA$1,1,1),Shock_dev!$A$1:$CI$1,0),FALSE)</f>
        <v>795.59211700000014</v>
      </c>
      <c r="AB63" s="52">
        <f>VLOOKUP($B63,Shock_dev!$A$1:$CI$300,MATCH(DATE(AB$1,1,1),Shock_dev!$A$1:$CI$1,0),FALSE)</f>
        <v>804.33814500000017</v>
      </c>
      <c r="AC63" s="52">
        <f>VLOOKUP($B63,Shock_dev!$A$1:$CI$300,MATCH(DATE(AC$1,1,1),Shock_dev!$A$1:$CI$1,0),FALSE)</f>
        <v>812.86442800000032</v>
      </c>
      <c r="AD63" s="52">
        <f>VLOOKUP($B63,Shock_dev!$A$1:$CI$300,MATCH(DATE(AD$1,1,1),Shock_dev!$A$1:$CI$1,0),FALSE)</f>
        <v>821.20042899999999</v>
      </c>
      <c r="AE63" s="52">
        <f>VLOOKUP($B63,Shock_dev!$A$1:$CI$300,MATCH(DATE(AE$1,1,1),Shock_dev!$A$1:$CI$1,0),FALSE)</f>
        <v>829.45366199999989</v>
      </c>
      <c r="AF63" s="52">
        <f>VLOOKUP($B63,Shock_dev!$A$1:$CI$300,MATCH(DATE(AF$1,1,1),Shock_dev!$A$1:$CI$1,0),FALSE)</f>
        <v>837.75486899999987</v>
      </c>
      <c r="AG63" s="52"/>
      <c r="AH63" s="65">
        <f t="shared" si="1"/>
        <v>590.17123879999997</v>
      </c>
      <c r="AI63" s="65">
        <f t="shared" si="2"/>
        <v>733.13081799999986</v>
      </c>
      <c r="AJ63" s="65">
        <f t="shared" si="3"/>
        <v>381.67265039999995</v>
      </c>
      <c r="AK63" s="65">
        <f t="shared" si="4"/>
        <v>598.7274228</v>
      </c>
      <c r="AL63" s="65">
        <f t="shared" si="5"/>
        <v>776.17527919999998</v>
      </c>
      <c r="AM63" s="65">
        <f t="shared" si="6"/>
        <v>821.1223066</v>
      </c>
      <c r="AN63" s="66"/>
      <c r="AO63" s="65">
        <f t="shared" si="7"/>
        <v>661.65102839999986</v>
      </c>
      <c r="AP63" s="65">
        <f t="shared" si="8"/>
        <v>490.20003659999998</v>
      </c>
      <c r="AQ63" s="65">
        <f t="shared" si="9"/>
        <v>798.64879289999999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525</v>
      </c>
      <c r="C64" s="51">
        <f>VLOOKUP($B64,Shock_dev!$A$1:$CI$300,MATCH(DATE(C$1,1,1),Shock_dev!$A$1:$CI$1,0),FALSE)</f>
        <v>370.68235800000002</v>
      </c>
      <c r="D64" s="52">
        <f>VLOOKUP($B64,Shock_dev!$A$1:$CI$300,MATCH(DATE(D$1,1,1),Shock_dev!$A$1:$CI$1,0),FALSE)</f>
        <v>363.4021929999999</v>
      </c>
      <c r="E64" s="52">
        <f>VLOOKUP($B64,Shock_dev!$A$1:$CI$300,MATCH(DATE(E$1,1,1),Shock_dev!$A$1:$CI$1,0),FALSE)</f>
        <v>386.81380100000001</v>
      </c>
      <c r="F64" s="52">
        <f>VLOOKUP($B64,Shock_dev!$A$1:$CI$300,MATCH(DATE(F$1,1,1),Shock_dev!$A$1:$CI$1,0),FALSE)</f>
        <v>394.04386299999987</v>
      </c>
      <c r="G64" s="52">
        <f>VLOOKUP($B64,Shock_dev!$A$1:$CI$300,MATCH(DATE(G$1,1,1),Shock_dev!$A$1:$CI$1,0),FALSE)</f>
        <v>557.71668499999987</v>
      </c>
      <c r="H64" s="52">
        <f>VLOOKUP($B64,Shock_dev!$A$1:$CI$300,MATCH(DATE(H$1,1,1),Shock_dev!$A$1:$CI$1,0),FALSE)</f>
        <v>563.45851100000027</v>
      </c>
      <c r="I64" s="52">
        <f>VLOOKUP($B64,Shock_dev!$A$1:$CI$300,MATCH(DATE(I$1,1,1),Shock_dev!$A$1:$CI$1,0),FALSE)</f>
        <v>553.32328600000028</v>
      </c>
      <c r="J64" s="52">
        <f>VLOOKUP($B64,Shock_dev!$A$1:$CI$300,MATCH(DATE(J$1,1,1),Shock_dev!$A$1:$CI$1,0),FALSE)</f>
        <v>567.51966200000015</v>
      </c>
      <c r="K64" s="52">
        <f>VLOOKUP($B64,Shock_dev!$A$1:$CI$300,MATCH(DATE(K$1,1,1),Shock_dev!$A$1:$CI$1,0),FALSE)</f>
        <v>571.36973399999988</v>
      </c>
      <c r="L64" s="52">
        <f>VLOOKUP($B64,Shock_dev!$A$1:$CI$300,MATCH(DATE(L$1,1,1),Shock_dev!$A$1:$CI$1,0),FALSE)</f>
        <v>529.45436299999983</v>
      </c>
      <c r="M64" s="52">
        <f>VLOOKUP($B64,Shock_dev!$A$1:$CI$300,MATCH(DATE(M$1,1,1),Shock_dev!$A$1:$CI$1,0),FALSE)</f>
        <v>833.75454300000001</v>
      </c>
      <c r="N64" s="52">
        <f>VLOOKUP($B64,Shock_dev!$A$1:$CI$300,MATCH(DATE(N$1,1,1),Shock_dev!$A$1:$CI$1,0),FALSE)</f>
        <v>753.29113499999994</v>
      </c>
      <c r="O64" s="52">
        <f>VLOOKUP($B64,Shock_dev!$A$1:$CI$300,MATCH(DATE(O$1,1,1),Shock_dev!$A$1:$CI$1,0),FALSE)</f>
        <v>752.89269000000013</v>
      </c>
      <c r="P64" s="52">
        <f>VLOOKUP($B64,Shock_dev!$A$1:$CI$300,MATCH(DATE(P$1,1,1),Shock_dev!$A$1:$CI$1,0),FALSE)</f>
        <v>750.77299399999993</v>
      </c>
      <c r="Q64" s="52">
        <f>VLOOKUP($B64,Shock_dev!$A$1:$CI$300,MATCH(DATE(Q$1,1,1),Shock_dev!$A$1:$CI$1,0),FALSE)</f>
        <v>803.03720199999998</v>
      </c>
      <c r="R64" s="52">
        <f>VLOOKUP($B64,Shock_dev!$A$1:$CI$300,MATCH(DATE(R$1,1,1),Shock_dev!$A$1:$CI$1,0),FALSE)</f>
        <v>794.67512399999987</v>
      </c>
      <c r="S64" s="52">
        <f>VLOOKUP($B64,Shock_dev!$A$1:$CI$300,MATCH(DATE(S$1,1,1),Shock_dev!$A$1:$CI$1,0),FALSE)</f>
        <v>821.24320000000034</v>
      </c>
      <c r="T64" s="52">
        <f>VLOOKUP($B64,Shock_dev!$A$1:$CI$300,MATCH(DATE(T$1,1,1),Shock_dev!$A$1:$CI$1,0),FALSE)</f>
        <v>814.87897900000007</v>
      </c>
      <c r="U64" s="52">
        <f>VLOOKUP($B64,Shock_dev!$A$1:$CI$300,MATCH(DATE(U$1,1,1),Shock_dev!$A$1:$CI$1,0),FALSE)</f>
        <v>810.87727899999982</v>
      </c>
      <c r="V64" s="52">
        <f>VLOOKUP($B64,Shock_dev!$A$1:$CI$300,MATCH(DATE(V$1,1,1),Shock_dev!$A$1:$CI$1,0),FALSE)</f>
        <v>1101.2321480000001</v>
      </c>
      <c r="W64" s="52">
        <f>VLOOKUP($B64,Shock_dev!$A$1:$CI$300,MATCH(DATE(W$1,1,1),Shock_dev!$A$1:$CI$1,0),FALSE)</f>
        <v>1070.2249449999999</v>
      </c>
      <c r="X64" s="52">
        <f>VLOOKUP($B64,Shock_dev!$A$1:$CI$300,MATCH(DATE(X$1,1,1),Shock_dev!$A$1:$CI$1,0),FALSE)</f>
        <v>1097.1043110000001</v>
      </c>
      <c r="Y64" s="52">
        <f>VLOOKUP($B64,Shock_dev!$A$1:$CI$300,MATCH(DATE(Y$1,1,1),Shock_dev!$A$1:$CI$1,0),FALSE)</f>
        <v>1286.872136</v>
      </c>
      <c r="Z64" s="52">
        <f>VLOOKUP($B64,Shock_dev!$A$1:$CI$300,MATCH(DATE(Z$1,1,1),Shock_dev!$A$1:$CI$1,0),FALSE)</f>
        <v>1266.4075080000002</v>
      </c>
      <c r="AA64" s="52">
        <f>VLOOKUP($B64,Shock_dev!$A$1:$CI$300,MATCH(DATE(AA$1,1,1),Shock_dev!$A$1:$CI$1,0),FALSE)</f>
        <v>1262.617205</v>
      </c>
      <c r="AB64" s="52">
        <f>VLOOKUP($B64,Shock_dev!$A$1:$CI$300,MATCH(DATE(AB$1,1,1),Shock_dev!$A$1:$CI$1,0),FALSE)</f>
        <v>1260.0415070000004</v>
      </c>
      <c r="AC64" s="52">
        <f>VLOOKUP($B64,Shock_dev!$A$1:$CI$300,MATCH(DATE(AC$1,1,1),Shock_dev!$A$1:$CI$1,0),FALSE)</f>
        <v>1256.9850339999998</v>
      </c>
      <c r="AD64" s="52">
        <f>VLOOKUP($B64,Shock_dev!$A$1:$CI$300,MATCH(DATE(AD$1,1,1),Shock_dev!$A$1:$CI$1,0),FALSE)</f>
        <v>1253.3173790000001</v>
      </c>
      <c r="AE64" s="52">
        <f>VLOOKUP($B64,Shock_dev!$A$1:$CI$300,MATCH(DATE(AE$1,1,1),Shock_dev!$A$1:$CI$1,0),FALSE)</f>
        <v>1249.2371479999997</v>
      </c>
      <c r="AF64" s="52">
        <f>VLOOKUP($B64,Shock_dev!$A$1:$CI$300,MATCH(DATE(AF$1,1,1),Shock_dev!$A$1:$CI$1,0),FALSE)</f>
        <v>1244.853169</v>
      </c>
      <c r="AG64" s="52"/>
      <c r="AH64" s="65">
        <f t="shared" si="1"/>
        <v>414.53177999999991</v>
      </c>
      <c r="AI64" s="65">
        <f t="shared" si="2"/>
        <v>557.02511120000008</v>
      </c>
      <c r="AJ64" s="65">
        <f t="shared" si="3"/>
        <v>778.7497128</v>
      </c>
      <c r="AK64" s="65">
        <f t="shared" si="4"/>
        <v>868.58134600000017</v>
      </c>
      <c r="AL64" s="65">
        <f t="shared" si="5"/>
        <v>1196.645221</v>
      </c>
      <c r="AM64" s="65">
        <f t="shared" si="6"/>
        <v>1252.8868473999999</v>
      </c>
      <c r="AN64" s="66"/>
      <c r="AO64" s="65">
        <f t="shared" si="7"/>
        <v>485.7784456</v>
      </c>
      <c r="AP64" s="65">
        <f t="shared" si="8"/>
        <v>823.66552940000008</v>
      </c>
      <c r="AQ64" s="65">
        <f t="shared" si="9"/>
        <v>1224.7660341999999</v>
      </c>
    </row>
    <row r="65" spans="1:43" x14ac:dyDescent="0.25">
      <c r="A65" s="5" t="str">
        <f>VLOOKUP(LEFT(RIGHT(B65,6),4),List_Sectors!$A$2:$C$30,3,FALSE)</f>
        <v>Eau</v>
      </c>
      <c r="B65" s="37" t="s">
        <v>526</v>
      </c>
      <c r="C65" s="51">
        <f>VLOOKUP($B65,Shock_dev!$A$1:$CI$300,MATCH(DATE(C$1,1,1),Shock_dev!$A$1:$CI$1,0),FALSE)</f>
        <v>0.97328129999993962</v>
      </c>
      <c r="D65" s="52">
        <f>VLOOKUP($B65,Shock_dev!$A$1:$CI$300,MATCH(DATE(D$1,1,1),Shock_dev!$A$1:$CI$1,0),FALSE)</f>
        <v>1.5102191000000857</v>
      </c>
      <c r="E65" s="52">
        <f>VLOOKUP($B65,Shock_dev!$A$1:$CI$300,MATCH(DATE(E$1,1,1),Shock_dev!$A$1:$CI$1,0),FALSE)</f>
        <v>1.7230510999999069</v>
      </c>
      <c r="F65" s="52">
        <f>VLOOKUP($B65,Shock_dev!$A$1:$CI$300,MATCH(DATE(F$1,1,1),Shock_dev!$A$1:$CI$1,0),FALSE)</f>
        <v>1.7641159999999445</v>
      </c>
      <c r="G65" s="52">
        <f>VLOOKUP($B65,Shock_dev!$A$1:$CI$300,MATCH(DATE(G$1,1,1),Shock_dev!$A$1:$CI$1,0),FALSE)</f>
        <v>1.6755788000000393</v>
      </c>
      <c r="H65" s="52">
        <f>VLOOKUP($B65,Shock_dev!$A$1:$CI$300,MATCH(DATE(H$1,1,1),Shock_dev!$A$1:$CI$1,0),FALSE)</f>
        <v>1.6290558999999121</v>
      </c>
      <c r="I65" s="52">
        <f>VLOOKUP($B65,Shock_dev!$A$1:$CI$300,MATCH(DATE(I$1,1,1),Shock_dev!$A$1:$CI$1,0),FALSE)</f>
        <v>1.5782627999999477</v>
      </c>
      <c r="J65" s="52">
        <f>VLOOKUP($B65,Shock_dev!$A$1:$CI$300,MATCH(DATE(J$1,1,1),Shock_dev!$A$1:$CI$1,0),FALSE)</f>
        <v>1.5597829000000729</v>
      </c>
      <c r="K65" s="52">
        <f>VLOOKUP($B65,Shock_dev!$A$1:$CI$300,MATCH(DATE(K$1,1,1),Shock_dev!$A$1:$CI$1,0),FALSE)</f>
        <v>1.5424093000000312</v>
      </c>
      <c r="L65" s="52">
        <f>VLOOKUP($B65,Shock_dev!$A$1:$CI$300,MATCH(DATE(L$1,1,1),Shock_dev!$A$1:$CI$1,0),FALSE)</f>
        <v>1.5840114999999741</v>
      </c>
      <c r="M65" s="52">
        <f>VLOOKUP($B65,Shock_dev!$A$1:$CI$300,MATCH(DATE(M$1,1,1),Shock_dev!$A$1:$CI$1,0),FALSE)</f>
        <v>1.8346326000000772</v>
      </c>
      <c r="N65" s="52">
        <f>VLOOKUP($B65,Shock_dev!$A$1:$CI$300,MATCH(DATE(N$1,1,1),Shock_dev!$A$1:$CI$1,0),FALSE)</f>
        <v>1.9691563999999744</v>
      </c>
      <c r="O65" s="52">
        <f>VLOOKUP($B65,Shock_dev!$A$1:$CI$300,MATCH(DATE(O$1,1,1),Shock_dev!$A$1:$CI$1,0),FALSE)</f>
        <v>2.0578646000000163</v>
      </c>
      <c r="P65" s="52">
        <f>VLOOKUP($B65,Shock_dev!$A$1:$CI$300,MATCH(DATE(P$1,1,1),Shock_dev!$A$1:$CI$1,0),FALSE)</f>
        <v>2.1202251999999362</v>
      </c>
      <c r="Q65" s="52">
        <f>VLOOKUP($B65,Shock_dev!$A$1:$CI$300,MATCH(DATE(Q$1,1,1),Shock_dev!$A$1:$CI$1,0),FALSE)</f>
        <v>2.1955158000000665</v>
      </c>
      <c r="R65" s="52">
        <f>VLOOKUP($B65,Shock_dev!$A$1:$CI$300,MATCH(DATE(R$1,1,1),Shock_dev!$A$1:$CI$1,0),FALSE)</f>
        <v>2.2181052000000818</v>
      </c>
      <c r="S65" s="52">
        <f>VLOOKUP($B65,Shock_dev!$A$1:$CI$300,MATCH(DATE(S$1,1,1),Shock_dev!$A$1:$CI$1,0),FALSE)</f>
        <v>2.2650955000000295</v>
      </c>
      <c r="T65" s="52">
        <f>VLOOKUP($B65,Shock_dev!$A$1:$CI$300,MATCH(DATE(T$1,1,1),Shock_dev!$A$1:$CI$1,0),FALSE)</f>
        <v>2.2968256999999994</v>
      </c>
      <c r="U65" s="52">
        <f>VLOOKUP($B65,Shock_dev!$A$1:$CI$300,MATCH(DATE(U$1,1,1),Shock_dev!$A$1:$CI$1,0),FALSE)</f>
        <v>2.3153631999999789</v>
      </c>
      <c r="V65" s="52">
        <f>VLOOKUP($B65,Shock_dev!$A$1:$CI$300,MATCH(DATE(V$1,1,1),Shock_dev!$A$1:$CI$1,0),FALSE)</f>
        <v>2.4410768000000189</v>
      </c>
      <c r="W65" s="52">
        <f>VLOOKUP($B65,Shock_dev!$A$1:$CI$300,MATCH(DATE(W$1,1,1),Shock_dev!$A$1:$CI$1,0),FALSE)</f>
        <v>2.4760185999999749</v>
      </c>
      <c r="X65" s="52">
        <f>VLOOKUP($B65,Shock_dev!$A$1:$CI$300,MATCH(DATE(X$1,1,1),Shock_dev!$A$1:$CI$1,0),FALSE)</f>
        <v>2.5044503000000304</v>
      </c>
      <c r="Y65" s="52">
        <f>VLOOKUP($B65,Shock_dev!$A$1:$CI$300,MATCH(DATE(Y$1,1,1),Shock_dev!$A$1:$CI$1,0),FALSE)</f>
        <v>2.6477122999999665</v>
      </c>
      <c r="Z65" s="52">
        <f>VLOOKUP($B65,Shock_dev!$A$1:$CI$300,MATCH(DATE(Z$1,1,1),Shock_dev!$A$1:$CI$1,0),FALSE)</f>
        <v>2.7010123000000021</v>
      </c>
      <c r="AA65" s="52">
        <f>VLOOKUP($B65,Shock_dev!$A$1:$CI$300,MATCH(DATE(AA$1,1,1),Shock_dev!$A$1:$CI$1,0),FALSE)</f>
        <v>2.6963913999999249</v>
      </c>
      <c r="AB65" s="52">
        <f>VLOOKUP($B65,Shock_dev!$A$1:$CI$300,MATCH(DATE(AB$1,1,1),Shock_dev!$A$1:$CI$1,0),FALSE)</f>
        <v>2.6621699999999464</v>
      </c>
      <c r="AC65" s="52">
        <f>VLOOKUP($B65,Shock_dev!$A$1:$CI$300,MATCH(DATE(AC$1,1,1),Shock_dev!$A$1:$CI$1,0),FALSE)</f>
        <v>2.6132361999999603</v>
      </c>
      <c r="AD65" s="52">
        <f>VLOOKUP($B65,Shock_dev!$A$1:$CI$300,MATCH(DATE(AD$1,1,1),Shock_dev!$A$1:$CI$1,0),FALSE)</f>
        <v>2.5574177999999392</v>
      </c>
      <c r="AE65" s="52">
        <f>VLOOKUP($B65,Shock_dev!$A$1:$CI$300,MATCH(DATE(AE$1,1,1),Shock_dev!$A$1:$CI$1,0),FALSE)</f>
        <v>2.4985954999999649</v>
      </c>
      <c r="AF65" s="52">
        <f>VLOOKUP($B65,Shock_dev!$A$1:$CI$300,MATCH(DATE(AF$1,1,1),Shock_dev!$A$1:$CI$1,0),FALSE)</f>
        <v>2.4383143000000018</v>
      </c>
      <c r="AG65" s="52"/>
      <c r="AH65" s="65">
        <f t="shared" si="1"/>
        <v>1.5292492599999832</v>
      </c>
      <c r="AI65" s="65">
        <f t="shared" si="2"/>
        <v>1.5787044799999876</v>
      </c>
      <c r="AJ65" s="65">
        <f t="shared" si="3"/>
        <v>2.0354789200000143</v>
      </c>
      <c r="AK65" s="65">
        <f t="shared" si="4"/>
        <v>2.3072932800000219</v>
      </c>
      <c r="AL65" s="65">
        <f t="shared" si="5"/>
        <v>2.6051169799999796</v>
      </c>
      <c r="AM65" s="65">
        <f t="shared" si="6"/>
        <v>2.5539467599999623</v>
      </c>
      <c r="AN65" s="66"/>
      <c r="AO65" s="65">
        <f t="shared" si="7"/>
        <v>1.5539768699999854</v>
      </c>
      <c r="AP65" s="65">
        <f t="shared" si="8"/>
        <v>2.1713861000000181</v>
      </c>
      <c r="AQ65" s="65">
        <f t="shared" si="9"/>
        <v>2.579531869999971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527</v>
      </c>
      <c r="C66" s="51">
        <f>VLOOKUP($B66,Shock_dev!$A$1:$CI$300,MATCH(DATE(C$1,1,1),Shock_dev!$A$1:$CI$1,0),FALSE)</f>
        <v>532.4890989999999</v>
      </c>
      <c r="D66" s="52">
        <f>VLOOKUP($B66,Shock_dev!$A$1:$CI$300,MATCH(DATE(D$1,1,1),Shock_dev!$A$1:$CI$1,0),FALSE)</f>
        <v>448.19731300000012</v>
      </c>
      <c r="E66" s="52">
        <f>VLOOKUP($B66,Shock_dev!$A$1:$CI$300,MATCH(DATE(E$1,1,1),Shock_dev!$A$1:$CI$1,0),FALSE)</f>
        <v>444.65990100000022</v>
      </c>
      <c r="F66" s="52">
        <f>VLOOKUP($B66,Shock_dev!$A$1:$CI$300,MATCH(DATE(F$1,1,1),Shock_dev!$A$1:$CI$1,0),FALSE)</f>
        <v>450.31597899999997</v>
      </c>
      <c r="G66" s="52">
        <f>VLOOKUP($B66,Shock_dev!$A$1:$CI$300,MATCH(DATE(G$1,1,1),Shock_dev!$A$1:$CI$1,0),FALSE)</f>
        <v>404.19130100000007</v>
      </c>
      <c r="H66" s="52">
        <f>VLOOKUP($B66,Shock_dev!$A$1:$CI$300,MATCH(DATE(H$1,1,1),Shock_dev!$A$1:$CI$1,0),FALSE)</f>
        <v>415.26800500000013</v>
      </c>
      <c r="I66" s="52">
        <f>VLOOKUP($B66,Shock_dev!$A$1:$CI$300,MATCH(DATE(I$1,1,1),Shock_dev!$A$1:$CI$1,0),FALSE)</f>
        <v>418.04947500000003</v>
      </c>
      <c r="J66" s="52">
        <f>VLOOKUP($B66,Shock_dev!$A$1:$CI$300,MATCH(DATE(J$1,1,1),Shock_dev!$A$1:$CI$1,0),FALSE)</f>
        <v>419.32656800000018</v>
      </c>
      <c r="K66" s="52">
        <f>VLOOKUP($B66,Shock_dev!$A$1:$CI$300,MATCH(DATE(K$1,1,1),Shock_dev!$A$1:$CI$1,0),FALSE)</f>
        <v>420.06614400000012</v>
      </c>
      <c r="L66" s="52">
        <f>VLOOKUP($B66,Shock_dev!$A$1:$CI$300,MATCH(DATE(L$1,1,1),Shock_dev!$A$1:$CI$1,0),FALSE)</f>
        <v>501.27075400000012</v>
      </c>
      <c r="M66" s="52">
        <f>VLOOKUP($B66,Shock_dev!$A$1:$CI$300,MATCH(DATE(M$1,1,1),Shock_dev!$A$1:$CI$1,0),FALSE)</f>
        <v>326.2155379999997</v>
      </c>
      <c r="N66" s="52">
        <f>VLOOKUP($B66,Shock_dev!$A$1:$CI$300,MATCH(DATE(N$1,1,1),Shock_dev!$A$1:$CI$1,0),FALSE)</f>
        <v>358.75968999999986</v>
      </c>
      <c r="O66" s="52">
        <f>VLOOKUP($B66,Shock_dev!$A$1:$CI$300,MATCH(DATE(O$1,1,1),Shock_dev!$A$1:$CI$1,0),FALSE)</f>
        <v>358.02237100000025</v>
      </c>
      <c r="P66" s="52">
        <f>VLOOKUP($B66,Shock_dev!$A$1:$CI$300,MATCH(DATE(P$1,1,1),Shock_dev!$A$1:$CI$1,0),FALSE)</f>
        <v>355.97920199999999</v>
      </c>
      <c r="Q66" s="52">
        <f>VLOOKUP($B66,Shock_dev!$A$1:$CI$300,MATCH(DATE(Q$1,1,1),Shock_dev!$A$1:$CI$1,0),FALSE)</f>
        <v>362.8907200000001</v>
      </c>
      <c r="R66" s="52">
        <f>VLOOKUP($B66,Shock_dev!$A$1:$CI$300,MATCH(DATE(R$1,1,1),Shock_dev!$A$1:$CI$1,0),FALSE)</f>
        <v>359.62000999999987</v>
      </c>
      <c r="S66" s="52">
        <f>VLOOKUP($B66,Shock_dev!$A$1:$CI$300,MATCH(DATE(S$1,1,1),Shock_dev!$A$1:$CI$1,0),FALSE)</f>
        <v>357.7148000000002</v>
      </c>
      <c r="T66" s="52">
        <f>VLOOKUP($B66,Shock_dev!$A$1:$CI$300,MATCH(DATE(T$1,1,1),Shock_dev!$A$1:$CI$1,0),FALSE)</f>
        <v>356.01789099999974</v>
      </c>
      <c r="U66" s="52">
        <f>VLOOKUP($B66,Shock_dev!$A$1:$CI$300,MATCH(DATE(U$1,1,1),Shock_dev!$A$1:$CI$1,0),FALSE)</f>
        <v>354.31168199999979</v>
      </c>
      <c r="V66" s="52">
        <f>VLOOKUP($B66,Shock_dev!$A$1:$CI$300,MATCH(DATE(V$1,1,1),Shock_dev!$A$1:$CI$1,0),FALSE)</f>
        <v>291.9795160000001</v>
      </c>
      <c r="W66" s="52">
        <f>VLOOKUP($B66,Shock_dev!$A$1:$CI$300,MATCH(DATE(W$1,1,1),Shock_dev!$A$1:$CI$1,0),FALSE)</f>
        <v>333.73821199999998</v>
      </c>
      <c r="X66" s="52">
        <f>VLOOKUP($B66,Shock_dev!$A$1:$CI$300,MATCH(DATE(X$1,1,1),Shock_dev!$A$1:$CI$1,0),FALSE)</f>
        <v>328.1200960000001</v>
      </c>
      <c r="Y66" s="52">
        <f>VLOOKUP($B66,Shock_dev!$A$1:$CI$300,MATCH(DATE(Y$1,1,1),Shock_dev!$A$1:$CI$1,0),FALSE)</f>
        <v>876.64009699999974</v>
      </c>
      <c r="Z66" s="52">
        <f>VLOOKUP($B66,Shock_dev!$A$1:$CI$300,MATCH(DATE(Z$1,1,1),Shock_dev!$A$1:$CI$1,0),FALSE)</f>
        <v>788.67992000000004</v>
      </c>
      <c r="AA66" s="52">
        <f>VLOOKUP($B66,Shock_dev!$A$1:$CI$300,MATCH(DATE(AA$1,1,1),Shock_dev!$A$1:$CI$1,0),FALSE)</f>
        <v>784.06068199999982</v>
      </c>
      <c r="AB66" s="52">
        <f>VLOOKUP($B66,Shock_dev!$A$1:$CI$300,MATCH(DATE(AB$1,1,1),Shock_dev!$A$1:$CI$1,0),FALSE)</f>
        <v>788.73811300000034</v>
      </c>
      <c r="AC66" s="52">
        <f>VLOOKUP($B66,Shock_dev!$A$1:$CI$300,MATCH(DATE(AC$1,1,1),Shock_dev!$A$1:$CI$1,0),FALSE)</f>
        <v>792.91527199999973</v>
      </c>
      <c r="AD66" s="52">
        <f>VLOOKUP($B66,Shock_dev!$A$1:$CI$300,MATCH(DATE(AD$1,1,1),Shock_dev!$A$1:$CI$1,0),FALSE)</f>
        <v>795.75583599999982</v>
      </c>
      <c r="AE66" s="52">
        <f>VLOOKUP($B66,Shock_dev!$A$1:$CI$300,MATCH(DATE(AE$1,1,1),Shock_dev!$A$1:$CI$1,0),FALSE)</f>
        <v>797.50575299999991</v>
      </c>
      <c r="AF66" s="52">
        <f>VLOOKUP($B66,Shock_dev!$A$1:$CI$300,MATCH(DATE(AF$1,1,1),Shock_dev!$A$1:$CI$1,0),FALSE)</f>
        <v>798.36969700000009</v>
      </c>
      <c r="AG66" s="52"/>
      <c r="AH66" s="65">
        <f t="shared" si="1"/>
        <v>455.97071860000005</v>
      </c>
      <c r="AI66" s="65">
        <f t="shared" si="2"/>
        <v>434.79618920000013</v>
      </c>
      <c r="AJ66" s="65">
        <f t="shared" si="3"/>
        <v>352.37350419999996</v>
      </c>
      <c r="AK66" s="65">
        <f t="shared" si="4"/>
        <v>343.92877979999992</v>
      </c>
      <c r="AL66" s="65">
        <f t="shared" si="5"/>
        <v>622.24780139999996</v>
      </c>
      <c r="AM66" s="65">
        <f t="shared" si="6"/>
        <v>794.65693420000002</v>
      </c>
      <c r="AN66" s="66"/>
      <c r="AO66" s="65">
        <f t="shared" si="7"/>
        <v>445.38345390000006</v>
      </c>
      <c r="AP66" s="65">
        <f t="shared" si="8"/>
        <v>348.15114199999994</v>
      </c>
      <c r="AQ66" s="65">
        <f t="shared" si="9"/>
        <v>708.45236780000005</v>
      </c>
    </row>
    <row r="67" spans="1:43" x14ac:dyDescent="0.25">
      <c r="A67" s="5" t="str">
        <f>VLOOKUP(LEFT(RIGHT(B67,6),4),List_Sectors!$A$2:$C$30,3,FALSE)</f>
        <v>Démolition</v>
      </c>
      <c r="B67" s="37" t="s">
        <v>528</v>
      </c>
      <c r="C67" s="51">
        <f>VLOOKUP($B67,Shock_dev!$A$1:$CI$300,MATCH(DATE(C$1,1,1),Shock_dev!$A$1:$CI$1,0),FALSE)</f>
        <v>0.52637509999999565</v>
      </c>
      <c r="D67" s="52">
        <f>VLOOKUP($B67,Shock_dev!$A$1:$CI$300,MATCH(DATE(D$1,1,1),Shock_dev!$A$1:$CI$1,0),FALSE)</f>
        <v>0.8454005000000393</v>
      </c>
      <c r="E67" s="52">
        <f>VLOOKUP($B67,Shock_dev!$A$1:$CI$300,MATCH(DATE(E$1,1,1),Shock_dev!$A$1:$CI$1,0),FALSE)</f>
        <v>0.98257919999997512</v>
      </c>
      <c r="F67" s="52">
        <f>VLOOKUP($B67,Shock_dev!$A$1:$CI$300,MATCH(DATE(F$1,1,1),Shock_dev!$A$1:$CI$1,0),FALSE)</f>
        <v>1.0143750999999952</v>
      </c>
      <c r="G67" s="52">
        <f>VLOOKUP($B67,Shock_dev!$A$1:$CI$300,MATCH(DATE(G$1,1,1),Shock_dev!$A$1:$CI$1,0),FALSE)</f>
        <v>0.96760389999997187</v>
      </c>
      <c r="H67" s="52">
        <f>VLOOKUP($B67,Shock_dev!$A$1:$CI$300,MATCH(DATE(H$1,1,1),Shock_dev!$A$1:$CI$1,0),FALSE)</f>
        <v>0.93814500000001999</v>
      </c>
      <c r="I67" s="52">
        <f>VLOOKUP($B67,Shock_dev!$A$1:$CI$300,MATCH(DATE(I$1,1,1),Shock_dev!$A$1:$CI$1,0),FALSE)</f>
        <v>0.90716359999998986</v>
      </c>
      <c r="J67" s="52">
        <f>VLOOKUP($B67,Shock_dev!$A$1:$CI$300,MATCH(DATE(J$1,1,1),Shock_dev!$A$1:$CI$1,0),FALSE)</f>
        <v>0.89461890000001176</v>
      </c>
      <c r="K67" s="52">
        <f>VLOOKUP($B67,Shock_dev!$A$1:$CI$300,MATCH(DATE(K$1,1,1),Shock_dev!$A$1:$CI$1,0),FALSE)</f>
        <v>0.8845145999999886</v>
      </c>
      <c r="L67" s="52">
        <f>VLOOKUP($B67,Shock_dev!$A$1:$CI$300,MATCH(DATE(L$1,1,1),Shock_dev!$A$1:$CI$1,0),FALSE)</f>
        <v>0.90722369999997454</v>
      </c>
      <c r="M67" s="52">
        <f>VLOOKUP($B67,Shock_dev!$A$1:$CI$300,MATCH(DATE(M$1,1,1),Shock_dev!$A$1:$CI$1,0),FALSE)</f>
        <v>1.0451821999999993</v>
      </c>
      <c r="N67" s="52">
        <f>VLOOKUP($B67,Shock_dev!$A$1:$CI$300,MATCH(DATE(N$1,1,1),Shock_dev!$A$1:$CI$1,0),FALSE)</f>
        <v>1.1270834999999693</v>
      </c>
      <c r="O67" s="52">
        <f>VLOOKUP($B67,Shock_dev!$A$1:$CI$300,MATCH(DATE(O$1,1,1),Shock_dev!$A$1:$CI$1,0),FALSE)</f>
        <v>1.1821803999999929</v>
      </c>
      <c r="P67" s="52">
        <f>VLOOKUP($B67,Shock_dev!$A$1:$CI$300,MATCH(DATE(P$1,1,1),Shock_dev!$A$1:$CI$1,0),FALSE)</f>
        <v>1.220761600000003</v>
      </c>
      <c r="Q67" s="52">
        <f>VLOOKUP($B67,Shock_dev!$A$1:$CI$300,MATCH(DATE(Q$1,1,1),Shock_dev!$A$1:$CI$1,0),FALSE)</f>
        <v>1.2647758000000522</v>
      </c>
      <c r="R67" s="52">
        <f>VLOOKUP($B67,Shock_dev!$A$1:$CI$300,MATCH(DATE(R$1,1,1),Shock_dev!$A$1:$CI$1,0),FALSE)</f>
        <v>1.2801830999999879</v>
      </c>
      <c r="S67" s="52">
        <f>VLOOKUP($B67,Shock_dev!$A$1:$CI$300,MATCH(DATE(S$1,1,1),Shock_dev!$A$1:$CI$1,0),FALSE)</f>
        <v>1.3071517000000199</v>
      </c>
      <c r="T67" s="52">
        <f>VLOOKUP($B67,Shock_dev!$A$1:$CI$300,MATCH(DATE(T$1,1,1),Shock_dev!$A$1:$CI$1,0),FALSE)</f>
        <v>1.3261351000000445</v>
      </c>
      <c r="U67" s="52">
        <f>VLOOKUP($B67,Shock_dev!$A$1:$CI$300,MATCH(DATE(U$1,1,1),Shock_dev!$A$1:$CI$1,0),FALSE)</f>
        <v>1.3375656999999705</v>
      </c>
      <c r="V67" s="52">
        <f>VLOOKUP($B67,Shock_dev!$A$1:$CI$300,MATCH(DATE(V$1,1,1),Shock_dev!$A$1:$CI$1,0),FALSE)</f>
        <v>1.4063985999999886</v>
      </c>
      <c r="W67" s="52">
        <f>VLOOKUP($B67,Shock_dev!$A$1:$CI$300,MATCH(DATE(W$1,1,1),Shock_dev!$A$1:$CI$1,0),FALSE)</f>
        <v>1.4290659999999775</v>
      </c>
      <c r="X67" s="52">
        <f>VLOOKUP($B67,Shock_dev!$A$1:$CI$300,MATCH(DATE(X$1,1,1),Shock_dev!$A$1:$CI$1,0),FALSE)</f>
        <v>1.4461046000000124</v>
      </c>
      <c r="Y67" s="52">
        <f>VLOOKUP($B67,Shock_dev!$A$1:$CI$300,MATCH(DATE(Y$1,1,1),Shock_dev!$A$1:$CI$1,0),FALSE)</f>
        <v>1.5243778999999904</v>
      </c>
      <c r="Z67" s="52">
        <f>VLOOKUP($B67,Shock_dev!$A$1:$CI$300,MATCH(DATE(Z$1,1,1),Shock_dev!$A$1:$CI$1,0),FALSE)</f>
        <v>1.5570783999999662</v>
      </c>
      <c r="AA67" s="52">
        <f>VLOOKUP($B67,Shock_dev!$A$1:$CI$300,MATCH(DATE(AA$1,1,1),Shock_dev!$A$1:$CI$1,0),FALSE)</f>
        <v>1.5564253999999664</v>
      </c>
      <c r="AB67" s="52">
        <f>VLOOKUP($B67,Shock_dev!$A$1:$CI$300,MATCH(DATE(AB$1,1,1),Shock_dev!$A$1:$CI$1,0),FALSE)</f>
        <v>1.5373862999999801</v>
      </c>
      <c r="AC67" s="52">
        <f>VLOOKUP($B67,Shock_dev!$A$1:$CI$300,MATCH(DATE(AC$1,1,1),Shock_dev!$A$1:$CI$1,0),FALSE)</f>
        <v>1.5089223999999604</v>
      </c>
      <c r="AD67" s="52">
        <f>VLOOKUP($B67,Shock_dev!$A$1:$CI$300,MATCH(DATE(AD$1,1,1),Shock_dev!$A$1:$CI$1,0),FALSE)</f>
        <v>1.47603799999996</v>
      </c>
      <c r="AE67" s="52">
        <f>VLOOKUP($B67,Shock_dev!$A$1:$CI$300,MATCH(DATE(AE$1,1,1),Shock_dev!$A$1:$CI$1,0),FALSE)</f>
        <v>1.4412829000000329</v>
      </c>
      <c r="AF67" s="52">
        <f>VLOOKUP($B67,Shock_dev!$A$1:$CI$300,MATCH(DATE(AF$1,1,1),Shock_dev!$A$1:$CI$1,0),FALSE)</f>
        <v>1.4057020000000193</v>
      </c>
      <c r="AG67" s="52"/>
      <c r="AH67" s="65">
        <f t="shared" si="1"/>
        <v>0.86726675999999547</v>
      </c>
      <c r="AI67" s="65">
        <f t="shared" si="2"/>
        <v>0.90633315999999697</v>
      </c>
      <c r="AJ67" s="65">
        <f t="shared" si="3"/>
        <v>1.1679967000000033</v>
      </c>
      <c r="AK67" s="65">
        <f t="shared" si="4"/>
        <v>1.3314868400000024</v>
      </c>
      <c r="AL67" s="65">
        <f t="shared" si="5"/>
        <v>1.5026104599999826</v>
      </c>
      <c r="AM67" s="65">
        <f t="shared" si="6"/>
        <v>1.4738663199999906</v>
      </c>
      <c r="AN67" s="66"/>
      <c r="AO67" s="65">
        <f t="shared" si="7"/>
        <v>0.88679995999999628</v>
      </c>
      <c r="AP67" s="65">
        <f t="shared" si="8"/>
        <v>1.2497417700000029</v>
      </c>
      <c r="AQ67" s="65">
        <f t="shared" si="9"/>
        <v>1.4882383899999865</v>
      </c>
    </row>
    <row r="68" spans="1:43" x14ac:dyDescent="0.25">
      <c r="A68" s="5" t="str">
        <f>VLOOKUP(LEFT(RIGHT(B68,6),4),List_Sectors!$A$2:$C$30,3,FALSE)</f>
        <v>Préparation de site</v>
      </c>
      <c r="B68" s="37" t="s">
        <v>529</v>
      </c>
      <c r="C68" s="51">
        <f>VLOOKUP($B68,Shock_dev!$A$1:$CI$300,MATCH(DATE(C$1,1,1),Shock_dev!$A$1:$CI$1,0),FALSE)</f>
        <v>1294.6218600000002</v>
      </c>
      <c r="D68" s="52">
        <f>VLOOKUP($B68,Shock_dev!$A$1:$CI$300,MATCH(DATE(D$1,1,1),Shock_dev!$A$1:$CI$1,0),FALSE)</f>
        <v>1163.6413970000003</v>
      </c>
      <c r="E68" s="52">
        <f>VLOOKUP($B68,Shock_dev!$A$1:$CI$300,MATCH(DATE(E$1,1,1),Shock_dev!$A$1:$CI$1,0),FALSE)</f>
        <v>1166.1289479999996</v>
      </c>
      <c r="F68" s="52">
        <f>VLOOKUP($B68,Shock_dev!$A$1:$CI$300,MATCH(DATE(F$1,1,1),Shock_dev!$A$1:$CI$1,0),FALSE)</f>
        <v>1176.195001</v>
      </c>
      <c r="G68" s="52">
        <f>VLOOKUP($B68,Shock_dev!$A$1:$CI$300,MATCH(DATE(G$1,1,1),Shock_dev!$A$1:$CI$1,0),FALSE)</f>
        <v>1033.9667760000002</v>
      </c>
      <c r="H68" s="52">
        <f>VLOOKUP($B68,Shock_dev!$A$1:$CI$300,MATCH(DATE(H$1,1,1),Shock_dev!$A$1:$CI$1,0),FALSE)</f>
        <v>1101.5313640000004</v>
      </c>
      <c r="I68" s="52">
        <f>VLOOKUP($B68,Shock_dev!$A$1:$CI$300,MATCH(DATE(I$1,1,1),Shock_dev!$A$1:$CI$1,0),FALSE)</f>
        <v>1089.2476610000003</v>
      </c>
      <c r="J68" s="52">
        <f>VLOOKUP($B68,Shock_dev!$A$1:$CI$300,MATCH(DATE(J$1,1,1),Shock_dev!$A$1:$CI$1,0),FALSE)</f>
        <v>1093.2476210000004</v>
      </c>
      <c r="K68" s="52">
        <f>VLOOKUP($B68,Shock_dev!$A$1:$CI$300,MATCH(DATE(K$1,1,1),Shock_dev!$A$1:$CI$1,0),FALSE)</f>
        <v>1079.6246259999998</v>
      </c>
      <c r="L68" s="52">
        <f>VLOOKUP($B68,Shock_dev!$A$1:$CI$300,MATCH(DATE(L$1,1,1),Shock_dev!$A$1:$CI$1,0),FALSE)</f>
        <v>1009.1218739999995</v>
      </c>
      <c r="M68" s="52">
        <f>VLOOKUP($B68,Shock_dev!$A$1:$CI$300,MATCH(DATE(M$1,1,1),Shock_dev!$A$1:$CI$1,0),FALSE)</f>
        <v>1862.1036519999998</v>
      </c>
      <c r="N68" s="52">
        <f>VLOOKUP($B68,Shock_dev!$A$1:$CI$300,MATCH(DATE(N$1,1,1),Shock_dev!$A$1:$CI$1,0),FALSE)</f>
        <v>1747.5525109999999</v>
      </c>
      <c r="O68" s="52">
        <f>VLOOKUP($B68,Shock_dev!$A$1:$CI$300,MATCH(DATE(O$1,1,1),Shock_dev!$A$1:$CI$1,0),FALSE)</f>
        <v>1749.9922269999997</v>
      </c>
      <c r="P68" s="52">
        <f>VLOOKUP($B68,Shock_dev!$A$1:$CI$300,MATCH(DATE(P$1,1,1),Shock_dev!$A$1:$CI$1,0),FALSE)</f>
        <v>1757.3964740000001</v>
      </c>
      <c r="Q68" s="52">
        <f>VLOOKUP($B68,Shock_dev!$A$1:$CI$300,MATCH(DATE(Q$1,1,1),Shock_dev!$A$1:$CI$1,0),FALSE)</f>
        <v>1818.866411</v>
      </c>
      <c r="R68" s="52">
        <f>VLOOKUP($B68,Shock_dev!$A$1:$CI$300,MATCH(DATE(R$1,1,1),Shock_dev!$A$1:$CI$1,0),FALSE)</f>
        <v>1778.6595399999997</v>
      </c>
      <c r="S68" s="52">
        <f>VLOOKUP($B68,Shock_dev!$A$1:$CI$300,MATCH(DATE(S$1,1,1),Shock_dev!$A$1:$CI$1,0),FALSE)</f>
        <v>1805.2302659999996</v>
      </c>
      <c r="T68" s="52">
        <f>VLOOKUP($B68,Shock_dev!$A$1:$CI$300,MATCH(DATE(T$1,1,1),Shock_dev!$A$1:$CI$1,0),FALSE)</f>
        <v>1806.289409</v>
      </c>
      <c r="U68" s="52">
        <f>VLOOKUP($B68,Shock_dev!$A$1:$CI$300,MATCH(DATE(U$1,1,1),Shock_dev!$A$1:$CI$1,0),FALSE)</f>
        <v>1807.9730940000009</v>
      </c>
      <c r="V68" s="52">
        <f>VLOOKUP($B68,Shock_dev!$A$1:$CI$300,MATCH(DATE(V$1,1,1),Shock_dev!$A$1:$CI$1,0),FALSE)</f>
        <v>2036.4746880000002</v>
      </c>
      <c r="W68" s="52">
        <f>VLOOKUP($B68,Shock_dev!$A$1:$CI$300,MATCH(DATE(W$1,1,1),Shock_dev!$A$1:$CI$1,0),FALSE)</f>
        <v>1979.3562460000003</v>
      </c>
      <c r="X68" s="52">
        <f>VLOOKUP($B68,Shock_dev!$A$1:$CI$300,MATCH(DATE(X$1,1,1),Shock_dev!$A$1:$CI$1,0),FALSE)</f>
        <v>2003.4947620000003</v>
      </c>
      <c r="Y68" s="52">
        <f>VLOOKUP($B68,Shock_dev!$A$1:$CI$300,MATCH(DATE(Y$1,1,1),Shock_dev!$A$1:$CI$1,0),FALSE)</f>
        <v>2097.9607620000006</v>
      </c>
      <c r="Z68" s="52">
        <f>VLOOKUP($B68,Shock_dev!$A$1:$CI$300,MATCH(DATE(Z$1,1,1),Shock_dev!$A$1:$CI$1,0),FALSE)</f>
        <v>2090.4856209999998</v>
      </c>
      <c r="AA68" s="52">
        <f>VLOOKUP($B68,Shock_dev!$A$1:$CI$300,MATCH(DATE(AA$1,1,1),Shock_dev!$A$1:$CI$1,0),FALSE)</f>
        <v>2090.9937400000008</v>
      </c>
      <c r="AB68" s="52">
        <f>VLOOKUP($B68,Shock_dev!$A$1:$CI$300,MATCH(DATE(AB$1,1,1),Shock_dev!$A$1:$CI$1,0),FALSE)</f>
        <v>2091.6863569999996</v>
      </c>
      <c r="AC68" s="52">
        <f>VLOOKUP($B68,Shock_dev!$A$1:$CI$300,MATCH(DATE(AC$1,1,1),Shock_dev!$A$1:$CI$1,0),FALSE)</f>
        <v>2091.7991969999994</v>
      </c>
      <c r="AD68" s="52">
        <f>VLOOKUP($B68,Shock_dev!$A$1:$CI$300,MATCH(DATE(AD$1,1,1),Shock_dev!$A$1:$CI$1,0),FALSE)</f>
        <v>2091.4090259999994</v>
      </c>
      <c r="AE68" s="52">
        <f>VLOOKUP($B68,Shock_dev!$A$1:$CI$300,MATCH(DATE(AE$1,1,1),Shock_dev!$A$1:$CI$1,0),FALSE)</f>
        <v>2090.6420860000007</v>
      </c>
      <c r="AF68" s="52">
        <f>VLOOKUP($B68,Shock_dev!$A$1:$CI$300,MATCH(DATE(AF$1,1,1),Shock_dev!$A$1:$CI$1,0),FALSE)</f>
        <v>2089.5909260000008</v>
      </c>
      <c r="AG68" s="52"/>
      <c r="AH68" s="65">
        <f t="shared" si="1"/>
        <v>1166.9107964</v>
      </c>
      <c r="AI68" s="65">
        <f t="shared" si="2"/>
        <v>1074.5546292000001</v>
      </c>
      <c r="AJ68" s="65">
        <f t="shared" si="3"/>
        <v>1787.1822549999997</v>
      </c>
      <c r="AK68" s="65">
        <f t="shared" si="4"/>
        <v>1846.9253993999998</v>
      </c>
      <c r="AL68" s="65">
        <f t="shared" si="5"/>
        <v>2052.4582262000004</v>
      </c>
      <c r="AM68" s="65">
        <f t="shared" si="6"/>
        <v>2091.0255184000002</v>
      </c>
      <c r="AN68" s="66"/>
      <c r="AO68" s="65">
        <f t="shared" si="7"/>
        <v>1120.7327128000002</v>
      </c>
      <c r="AP68" s="65">
        <f t="shared" si="8"/>
        <v>1817.0538271999999</v>
      </c>
      <c r="AQ68" s="65">
        <f t="shared" si="9"/>
        <v>2071.7418723000001</v>
      </c>
    </row>
    <row r="69" spans="1:43" x14ac:dyDescent="0.25">
      <c r="A69" s="5" t="str">
        <f>VLOOKUP(LEFT(RIGHT(B69,6),4),List_Sectors!$A$2:$C$30,3,FALSE)</f>
        <v>Forage</v>
      </c>
      <c r="B69" s="37" t="s">
        <v>530</v>
      </c>
      <c r="C69" s="51">
        <f>VLOOKUP($B69,Shock_dev!$A$1:$CI$300,MATCH(DATE(C$1,1,1),Shock_dev!$A$1:$CI$1,0),FALSE)</f>
        <v>2.0009342999999831</v>
      </c>
      <c r="D69" s="52">
        <f>VLOOKUP($B69,Shock_dev!$A$1:$CI$300,MATCH(DATE(D$1,1,1),Shock_dev!$A$1:$CI$1,0),FALSE)</f>
        <v>2.0004628999999738</v>
      </c>
      <c r="E69" s="52">
        <f>VLOOKUP($B69,Shock_dev!$A$1:$CI$300,MATCH(DATE(E$1,1,1),Shock_dev!$A$1:$CI$1,0),FALSE)</f>
        <v>2.0708002000000079</v>
      </c>
      <c r="F69" s="52">
        <f>VLOOKUP($B69,Shock_dev!$A$1:$CI$300,MATCH(DATE(F$1,1,1),Shock_dev!$A$1:$CI$1,0),FALSE)</f>
        <v>2.1011724999999899</v>
      </c>
      <c r="G69" s="52">
        <f>VLOOKUP($B69,Shock_dev!$A$1:$CI$300,MATCH(DATE(G$1,1,1),Shock_dev!$A$1:$CI$1,0),FALSE)</f>
        <v>2.0868477999999868</v>
      </c>
      <c r="H69" s="52">
        <f>VLOOKUP($B69,Shock_dev!$A$1:$CI$300,MATCH(DATE(H$1,1,1),Shock_dev!$A$1:$CI$1,0),FALSE)</f>
        <v>2.0798584000000062</v>
      </c>
      <c r="I69" s="52">
        <f>VLOOKUP($B69,Shock_dev!$A$1:$CI$300,MATCH(DATE(I$1,1,1),Shock_dev!$A$1:$CI$1,0),FALSE)</f>
        <v>2.069511800000015</v>
      </c>
      <c r="J69" s="52">
        <f>VLOOKUP($B69,Shock_dev!$A$1:$CI$300,MATCH(DATE(J$1,1,1),Shock_dev!$A$1:$CI$1,0),FALSE)</f>
        <v>2.0676588999999979</v>
      </c>
      <c r="K69" s="52">
        <f>VLOOKUP($B69,Shock_dev!$A$1:$CI$300,MATCH(DATE(K$1,1,1),Shock_dev!$A$1:$CI$1,0),FALSE)</f>
        <v>2.0657047999999918</v>
      </c>
      <c r="L69" s="52">
        <f>VLOOKUP($B69,Shock_dev!$A$1:$CI$300,MATCH(DATE(L$1,1,1),Shock_dev!$A$1:$CI$1,0),FALSE)</f>
        <v>2.0811857999999859</v>
      </c>
      <c r="M69" s="52">
        <f>VLOOKUP($B69,Shock_dev!$A$1:$CI$300,MATCH(DATE(M$1,1,1),Shock_dev!$A$1:$CI$1,0),FALSE)</f>
        <v>13.430449900000013</v>
      </c>
      <c r="N69" s="52">
        <f>VLOOKUP($B69,Shock_dev!$A$1:$CI$300,MATCH(DATE(N$1,1,1),Shock_dev!$A$1:$CI$1,0),FALSE)</f>
        <v>12.293052799999998</v>
      </c>
      <c r="O69" s="52">
        <f>VLOOKUP($B69,Shock_dev!$A$1:$CI$300,MATCH(DATE(O$1,1,1),Shock_dev!$A$1:$CI$1,0),FALSE)</f>
        <v>12.294832700000001</v>
      </c>
      <c r="P69" s="52">
        <f>VLOOKUP($B69,Shock_dev!$A$1:$CI$300,MATCH(DATE(P$1,1,1),Shock_dev!$A$1:$CI$1,0),FALSE)</f>
        <v>12.407240000000002</v>
      </c>
      <c r="Q69" s="52">
        <f>VLOOKUP($B69,Shock_dev!$A$1:$CI$300,MATCH(DATE(Q$1,1,1),Shock_dev!$A$1:$CI$1,0),FALSE)</f>
        <v>12.513383000000005</v>
      </c>
      <c r="R69" s="52">
        <f>VLOOKUP($B69,Shock_dev!$A$1:$CI$300,MATCH(DATE(R$1,1,1),Shock_dev!$A$1:$CI$1,0),FALSE)</f>
        <v>12.584037899999998</v>
      </c>
      <c r="S69" s="52">
        <f>VLOOKUP($B69,Shock_dev!$A$1:$CI$300,MATCH(DATE(S$1,1,1),Shock_dev!$A$1:$CI$1,0),FALSE)</f>
        <v>12.645702400000005</v>
      </c>
      <c r="T69" s="52">
        <f>VLOOKUP($B69,Shock_dev!$A$1:$CI$300,MATCH(DATE(T$1,1,1),Shock_dev!$A$1:$CI$1,0),FALSE)</f>
        <v>12.691205100000019</v>
      </c>
      <c r="U69" s="52">
        <f>VLOOKUP($B69,Shock_dev!$A$1:$CI$300,MATCH(DATE(U$1,1,1),Shock_dev!$A$1:$CI$1,0),FALSE)</f>
        <v>12.723872800000009</v>
      </c>
      <c r="V69" s="52">
        <f>VLOOKUP($B69,Shock_dev!$A$1:$CI$300,MATCH(DATE(V$1,1,1),Shock_dev!$A$1:$CI$1,0),FALSE)</f>
        <v>12.78238970000001</v>
      </c>
      <c r="W69" s="52">
        <f>VLOOKUP($B69,Shock_dev!$A$1:$CI$300,MATCH(DATE(W$1,1,1),Shock_dev!$A$1:$CI$1,0),FALSE)</f>
        <v>4.9249571999999944</v>
      </c>
      <c r="X69" s="52">
        <f>VLOOKUP($B69,Shock_dev!$A$1:$CI$300,MATCH(DATE(X$1,1,1),Shock_dev!$A$1:$CI$1,0),FALSE)</f>
        <v>5.7456143000000282</v>
      </c>
      <c r="Y69" s="52">
        <f>VLOOKUP($B69,Shock_dev!$A$1:$CI$300,MATCH(DATE(Y$1,1,1),Shock_dev!$A$1:$CI$1,0),FALSE)</f>
        <v>5.8169797999999844</v>
      </c>
      <c r="Z69" s="52">
        <f>VLOOKUP($B69,Shock_dev!$A$1:$CI$300,MATCH(DATE(Z$1,1,1),Shock_dev!$A$1:$CI$1,0),FALSE)</f>
        <v>5.7794221999999991</v>
      </c>
      <c r="AA69" s="52">
        <f>VLOOKUP($B69,Shock_dev!$A$1:$CI$300,MATCH(DATE(AA$1,1,1),Shock_dev!$A$1:$CI$1,0),FALSE)</f>
        <v>5.7276396999999974</v>
      </c>
      <c r="AB69" s="52">
        <f>VLOOKUP($B69,Shock_dev!$A$1:$CI$300,MATCH(DATE(AB$1,1,1),Shock_dev!$A$1:$CI$1,0),FALSE)</f>
        <v>5.6770662999999786</v>
      </c>
      <c r="AC69" s="52">
        <f>VLOOKUP($B69,Shock_dev!$A$1:$CI$300,MATCH(DATE(AC$1,1,1),Shock_dev!$A$1:$CI$1,0),FALSE)</f>
        <v>5.6303555000000074</v>
      </c>
      <c r="AD69" s="52">
        <f>VLOOKUP($B69,Shock_dev!$A$1:$CI$300,MATCH(DATE(AD$1,1,1),Shock_dev!$A$1:$CI$1,0),FALSE)</f>
        <v>5.5877244999999789</v>
      </c>
      <c r="AE69" s="52">
        <f>VLOOKUP($B69,Shock_dev!$A$1:$CI$300,MATCH(DATE(AE$1,1,1),Shock_dev!$A$1:$CI$1,0),FALSE)</f>
        <v>5.5486989000000335</v>
      </c>
      <c r="AF69" s="52">
        <f>VLOOKUP($B69,Shock_dev!$A$1:$CI$300,MATCH(DATE(AF$1,1,1),Shock_dev!$A$1:$CI$1,0),FALSE)</f>
        <v>5.5125393000000145</v>
      </c>
      <c r="AG69" s="52"/>
      <c r="AH69" s="65">
        <f t="shared" si="1"/>
        <v>2.0520435399999881</v>
      </c>
      <c r="AI69" s="65">
        <f t="shared" si="2"/>
        <v>2.0727839399999994</v>
      </c>
      <c r="AJ69" s="65">
        <f t="shared" si="3"/>
        <v>12.587791680000004</v>
      </c>
      <c r="AK69" s="65">
        <f t="shared" si="4"/>
        <v>12.685441580000008</v>
      </c>
      <c r="AL69" s="65">
        <f t="shared" si="5"/>
        <v>5.5989226400000005</v>
      </c>
      <c r="AM69" s="65">
        <f t="shared" si="6"/>
        <v>5.5912769000000022</v>
      </c>
      <c r="AN69" s="66"/>
      <c r="AO69" s="65">
        <f t="shared" si="7"/>
        <v>2.062413739999994</v>
      </c>
      <c r="AP69" s="65">
        <f t="shared" si="8"/>
        <v>12.636616630000006</v>
      </c>
      <c r="AQ69" s="65">
        <f t="shared" si="9"/>
        <v>5.5950997700000009</v>
      </c>
    </row>
    <row r="70" spans="1:43" x14ac:dyDescent="0.25">
      <c r="A70" s="5" t="str">
        <f>VLOOKUP(LEFT(RIGHT(B70,6),4),List_Sectors!$A$2:$C$30,3,FALSE)</f>
        <v>Transport</v>
      </c>
      <c r="B70" s="57" t="s">
        <v>531</v>
      </c>
      <c r="C70" s="51">
        <f>VLOOKUP($B70,Shock_dev!$A$1:$CI$300,MATCH(DATE(C$1,1,1),Shock_dev!$A$1:$CI$1,0),FALSE)</f>
        <v>102.03078999999707</v>
      </c>
      <c r="D70" s="52">
        <f>VLOOKUP($B70,Shock_dev!$A$1:$CI$300,MATCH(DATE(D$1,1,1),Shock_dev!$A$1:$CI$1,0),FALSE)</f>
        <v>145.31951999999728</v>
      </c>
      <c r="E70" s="52">
        <f>VLOOKUP($B70,Shock_dev!$A$1:$CI$300,MATCH(DATE(E$1,1,1),Shock_dev!$A$1:$CI$1,0),FALSE)</f>
        <v>164.42545000000246</v>
      </c>
      <c r="F70" s="52">
        <f>VLOOKUP($B70,Shock_dev!$A$1:$CI$300,MATCH(DATE(F$1,1,1),Shock_dev!$A$1:$CI$1,0),FALSE)</f>
        <v>166.81864000000496</v>
      </c>
      <c r="G70" s="52">
        <f>VLOOKUP($B70,Shock_dev!$A$1:$CI$300,MATCH(DATE(G$1,1,1),Shock_dev!$A$1:$CI$1,0),FALSE)</f>
        <v>151.81912000000011</v>
      </c>
      <c r="H70" s="52">
        <f>VLOOKUP($B70,Shock_dev!$A$1:$CI$300,MATCH(DATE(H$1,1,1),Shock_dev!$A$1:$CI$1,0),FALSE)</f>
        <v>136.53383000000031</v>
      </c>
      <c r="I70" s="52">
        <f>VLOOKUP($B70,Shock_dev!$A$1:$CI$300,MATCH(DATE(I$1,1,1),Shock_dev!$A$1:$CI$1,0),FALSE)</f>
        <v>114.50417999999627</v>
      </c>
      <c r="J70" s="52">
        <f>VLOOKUP($B70,Shock_dev!$A$1:$CI$300,MATCH(DATE(J$1,1,1),Shock_dev!$A$1:$CI$1,0),FALSE)</f>
        <v>92.283920000001672</v>
      </c>
      <c r="K70" s="52">
        <f>VLOOKUP($B70,Shock_dev!$A$1:$CI$300,MATCH(DATE(K$1,1,1),Shock_dev!$A$1:$CI$1,0),FALSE)</f>
        <v>67.655780000000959</v>
      </c>
      <c r="L70" s="52">
        <f>VLOOKUP($B70,Shock_dev!$A$1:$CI$300,MATCH(DATE(L$1,1,1),Shock_dev!$A$1:$CI$1,0),FALSE)</f>
        <v>48.580909999996948</v>
      </c>
      <c r="M70" s="52">
        <f>VLOOKUP($B70,Shock_dev!$A$1:$CI$300,MATCH(DATE(M$1,1,1),Shock_dev!$A$1:$CI$1,0),FALSE)</f>
        <v>51.074669999994512</v>
      </c>
      <c r="N70" s="52">
        <f>VLOOKUP($B70,Shock_dev!$A$1:$CI$300,MATCH(DATE(N$1,1,1),Shock_dev!$A$1:$CI$1,0),FALSE)</f>
        <v>40.453780000003462</v>
      </c>
      <c r="O70" s="52">
        <f>VLOOKUP($B70,Shock_dev!$A$1:$CI$300,MATCH(DATE(O$1,1,1),Shock_dev!$A$1:$CI$1,0),FALSE)</f>
        <v>29.723870000001625</v>
      </c>
      <c r="P70" s="52">
        <f>VLOOKUP($B70,Shock_dev!$A$1:$CI$300,MATCH(DATE(P$1,1,1),Shock_dev!$A$1:$CI$1,0),FALSE)</f>
        <v>18.770980000001146</v>
      </c>
      <c r="Q70" s="52">
        <f>VLOOKUP($B70,Shock_dev!$A$1:$CI$300,MATCH(DATE(Q$1,1,1),Shock_dev!$A$1:$CI$1,0),FALSE)</f>
        <v>11.255149999997229</v>
      </c>
      <c r="R70" s="52">
        <f>VLOOKUP($B70,Shock_dev!$A$1:$CI$300,MATCH(DATE(R$1,1,1),Shock_dev!$A$1:$CI$1,0),FALSE)</f>
        <v>-0.22650000000430737</v>
      </c>
      <c r="S70" s="52">
        <f>VLOOKUP($B70,Shock_dev!$A$1:$CI$300,MATCH(DATE(S$1,1,1),Shock_dev!$A$1:$CI$1,0),FALSE)</f>
        <v>-6.528279999998631</v>
      </c>
      <c r="T70" s="52">
        <f>VLOOKUP($B70,Shock_dev!$A$1:$CI$300,MATCH(DATE(T$1,1,1),Shock_dev!$A$1:$CI$1,0),FALSE)</f>
        <v>-13.02274000000034</v>
      </c>
      <c r="U70" s="52">
        <f>VLOOKUP($B70,Shock_dev!$A$1:$CI$300,MATCH(DATE(U$1,1,1),Shock_dev!$A$1:$CI$1,0),FALSE)</f>
        <v>-18.652399999991758</v>
      </c>
      <c r="V70" s="52">
        <f>VLOOKUP($B70,Shock_dev!$A$1:$CI$300,MATCH(DATE(V$1,1,1),Shock_dev!$A$1:$CI$1,0),FALSE)</f>
        <v>-10.796510000000126</v>
      </c>
      <c r="W70" s="52">
        <f>VLOOKUP($B70,Shock_dev!$A$1:$CI$300,MATCH(DATE(W$1,1,1),Shock_dev!$A$1:$CI$1,0),FALSE)</f>
        <v>-12.02730000000156</v>
      </c>
      <c r="X70" s="52">
        <f>VLOOKUP($B70,Shock_dev!$A$1:$CI$300,MATCH(DATE(X$1,1,1),Shock_dev!$A$1:$CI$1,0),FALSE)</f>
        <v>-10.566649999993388</v>
      </c>
      <c r="Y70" s="52">
        <f>VLOOKUP($B70,Shock_dev!$A$1:$CI$300,MATCH(DATE(Y$1,1,1),Shock_dev!$A$1:$CI$1,0),FALSE)</f>
        <v>3.4278900000063004</v>
      </c>
      <c r="Z70" s="52">
        <f>VLOOKUP($B70,Shock_dev!$A$1:$CI$300,MATCH(DATE(Z$1,1,1),Shock_dev!$A$1:$CI$1,0),FALSE)</f>
        <v>7.4292900000000373</v>
      </c>
      <c r="AA70" s="52">
        <f>VLOOKUP($B70,Shock_dev!$A$1:$CI$300,MATCH(DATE(AA$1,1,1),Shock_dev!$A$1:$CI$1,0),FALSE)</f>
        <v>7.9814900000055786</v>
      </c>
      <c r="AB70" s="52">
        <f>VLOOKUP($B70,Shock_dev!$A$1:$CI$300,MATCH(DATE(AB$1,1,1),Shock_dev!$A$1:$CI$1,0),FALSE)</f>
        <v>6.5431099999987055</v>
      </c>
      <c r="AC70" s="52">
        <f>VLOOKUP($B70,Shock_dev!$A$1:$CI$300,MATCH(DATE(AC$1,1,1),Shock_dev!$A$1:$CI$1,0),FALSE)</f>
        <v>3.8920599999983096</v>
      </c>
      <c r="AD70" s="52">
        <f>VLOOKUP($B70,Shock_dev!$A$1:$CI$300,MATCH(DATE(AD$1,1,1),Shock_dev!$A$1:$CI$1,0),FALSE)</f>
        <v>0.62739999999757856</v>
      </c>
      <c r="AE70" s="52">
        <f>VLOOKUP($B70,Shock_dev!$A$1:$CI$300,MATCH(DATE(AE$1,1,1),Shock_dev!$A$1:$CI$1,0),FALSE)</f>
        <v>-2.8099099999963073</v>
      </c>
      <c r="AF70" s="52">
        <f>VLOOKUP($B70,Shock_dev!$A$1:$CI$300,MATCH(DATE(AF$1,1,1),Shock_dev!$A$1:$CI$1,0),FALSE)</f>
        <v>-6.1232199999940349</v>
      </c>
      <c r="AG70" s="52"/>
      <c r="AH70" s="65">
        <f t="shared" si="1"/>
        <v>146.08270400000038</v>
      </c>
      <c r="AI70" s="65">
        <f t="shared" si="2"/>
        <v>91.911723999999225</v>
      </c>
      <c r="AJ70" s="65">
        <f t="shared" si="3"/>
        <v>30.255689999999596</v>
      </c>
      <c r="AK70" s="65">
        <f t="shared" si="4"/>
        <v>-9.8452859999990316</v>
      </c>
      <c r="AL70" s="65">
        <f t="shared" si="5"/>
        <v>-0.75105599999660622</v>
      </c>
      <c r="AM70" s="65">
        <f t="shared" si="6"/>
        <v>0.42588800000085031</v>
      </c>
      <c r="AN70" s="66"/>
      <c r="AO70" s="65">
        <f t="shared" si="7"/>
        <v>118.9972139999998</v>
      </c>
      <c r="AP70" s="65">
        <f t="shared" si="8"/>
        <v>10.205202000000282</v>
      </c>
      <c r="AQ70" s="65">
        <f t="shared" si="9"/>
        <v>-0.16258399999787795</v>
      </c>
    </row>
    <row r="71" spans="1:43" x14ac:dyDescent="0.25">
      <c r="A71" s="5" t="str">
        <f>VLOOKUP(LEFT(RIGHT(B71,6),4),List_Sectors!$A$2:$C$30,3,FALSE)</f>
        <v>Services</v>
      </c>
      <c r="B71" s="57" t="s">
        <v>532</v>
      </c>
      <c r="C71" s="51">
        <f>VLOOKUP($B71,Shock_dev!$A$1:$CI$300,MATCH(DATE(C$1,1,1),Shock_dev!$A$1:$CI$1,0),FALSE)</f>
        <v>4094.6450000000186</v>
      </c>
      <c r="D71" s="52">
        <f>VLOOKUP($B71,Shock_dev!$A$1:$CI$300,MATCH(DATE(D$1,1,1),Shock_dev!$A$1:$CI$1,0),FALSE)</f>
        <v>5779.3000000000466</v>
      </c>
      <c r="E71" s="52">
        <f>VLOOKUP($B71,Shock_dev!$A$1:$CI$300,MATCH(DATE(E$1,1,1),Shock_dev!$A$1:$CI$1,0),FALSE)</f>
        <v>6641.5419999998994</v>
      </c>
      <c r="F71" s="52">
        <f>VLOOKUP($B71,Shock_dev!$A$1:$CI$300,MATCH(DATE(F$1,1,1),Shock_dev!$A$1:$CI$1,0),FALSE)</f>
        <v>7026.9599999999627</v>
      </c>
      <c r="G71" s="52">
        <f>VLOOKUP($B71,Shock_dev!$A$1:$CI$300,MATCH(DATE(G$1,1,1),Shock_dev!$A$1:$CI$1,0),FALSE)</f>
        <v>6883.9399999999441</v>
      </c>
      <c r="H71" s="52">
        <f>VLOOKUP($B71,Shock_dev!$A$1:$CI$300,MATCH(DATE(H$1,1,1),Shock_dev!$A$1:$CI$1,0),FALSE)</f>
        <v>6849.8559999999125</v>
      </c>
      <c r="I71" s="52">
        <f>VLOOKUP($B71,Shock_dev!$A$1:$CI$300,MATCH(DATE(I$1,1,1),Shock_dev!$A$1:$CI$1,0),FALSE)</f>
        <v>6602.3950000000186</v>
      </c>
      <c r="J71" s="52">
        <f>VLOOKUP($B71,Shock_dev!$A$1:$CI$300,MATCH(DATE(J$1,1,1),Shock_dev!$A$1:$CI$1,0),FALSE)</f>
        <v>6364.1629999999423</v>
      </c>
      <c r="K71" s="52">
        <f>VLOOKUP($B71,Shock_dev!$A$1:$CI$300,MATCH(DATE(K$1,1,1),Shock_dev!$A$1:$CI$1,0),FALSE)</f>
        <v>6009.2849999999162</v>
      </c>
      <c r="L71" s="52">
        <f>VLOOKUP($B71,Shock_dev!$A$1:$CI$300,MATCH(DATE(L$1,1,1),Shock_dev!$A$1:$CI$1,0),FALSE)</f>
        <v>5834.8600000001024</v>
      </c>
      <c r="M71" s="52">
        <f>VLOOKUP($B71,Shock_dev!$A$1:$CI$300,MATCH(DATE(M$1,1,1),Shock_dev!$A$1:$CI$1,0),FALSE)</f>
        <v>6452.4329999999609</v>
      </c>
      <c r="N71" s="52">
        <f>VLOOKUP($B71,Shock_dev!$A$1:$CI$300,MATCH(DATE(N$1,1,1),Shock_dev!$A$1:$CI$1,0),FALSE)</f>
        <v>6458.2030000002123</v>
      </c>
      <c r="O71" s="52">
        <f>VLOOKUP($B71,Shock_dev!$A$1:$CI$300,MATCH(DATE(O$1,1,1),Shock_dev!$A$1:$CI$1,0),FALSE)</f>
        <v>6416.3470000000671</v>
      </c>
      <c r="P71" s="52">
        <f>VLOOKUP($B71,Shock_dev!$A$1:$CI$300,MATCH(DATE(P$1,1,1),Shock_dev!$A$1:$CI$1,0),FALSE)</f>
        <v>6326.4729999999981</v>
      </c>
      <c r="Q71" s="52">
        <f>VLOOKUP($B71,Shock_dev!$A$1:$CI$300,MATCH(DATE(Q$1,1,1),Shock_dev!$A$1:$CI$1,0),FALSE)</f>
        <v>6332.9869999999646</v>
      </c>
      <c r="R71" s="52">
        <f>VLOOKUP($B71,Shock_dev!$A$1:$CI$300,MATCH(DATE(R$1,1,1),Shock_dev!$A$1:$CI$1,0),FALSE)</f>
        <v>6135.1759999999776</v>
      </c>
      <c r="S71" s="52">
        <f>VLOOKUP($B71,Shock_dev!$A$1:$CI$300,MATCH(DATE(S$1,1,1),Shock_dev!$A$1:$CI$1,0),FALSE)</f>
        <v>6103.8689999999478</v>
      </c>
      <c r="T71" s="52">
        <f>VLOOKUP($B71,Shock_dev!$A$1:$CI$300,MATCH(DATE(T$1,1,1),Shock_dev!$A$1:$CI$1,0),FALSE)</f>
        <v>6017.3469999998342</v>
      </c>
      <c r="U71" s="52">
        <f>VLOOKUP($B71,Shock_dev!$A$1:$CI$300,MATCH(DATE(U$1,1,1),Shock_dev!$A$1:$CI$1,0),FALSE)</f>
        <v>5923.2609999999404</v>
      </c>
      <c r="V71" s="52">
        <f>VLOOKUP($B71,Shock_dev!$A$1:$CI$300,MATCH(DATE(V$1,1,1),Shock_dev!$A$1:$CI$1,0),FALSE)</f>
        <v>6326.9130000001751</v>
      </c>
      <c r="W71" s="52">
        <f>VLOOKUP($B71,Shock_dev!$A$1:$CI$300,MATCH(DATE(W$1,1,1),Shock_dev!$A$1:$CI$1,0),FALSE)</f>
        <v>6328.0610000002198</v>
      </c>
      <c r="X71" s="52">
        <f>VLOOKUP($B71,Shock_dev!$A$1:$CI$300,MATCH(DATE(X$1,1,1),Shock_dev!$A$1:$CI$1,0),FALSE)</f>
        <v>6425.5789999999106</v>
      </c>
      <c r="Y71" s="52">
        <f>VLOOKUP($B71,Shock_dev!$A$1:$CI$300,MATCH(DATE(Y$1,1,1),Shock_dev!$A$1:$CI$1,0),FALSE)</f>
        <v>7024.9780000001192</v>
      </c>
      <c r="Z71" s="52">
        <f>VLOOKUP($B71,Shock_dev!$A$1:$CI$300,MATCH(DATE(Z$1,1,1),Shock_dev!$A$1:$CI$1,0),FALSE)</f>
        <v>7204.87900000019</v>
      </c>
      <c r="AA71" s="52">
        <f>VLOOKUP($B71,Shock_dev!$A$1:$CI$300,MATCH(DATE(AA$1,1,1),Shock_dev!$A$1:$CI$1,0),FALSE)</f>
        <v>7255.219000000041</v>
      </c>
      <c r="AB71" s="52">
        <f>VLOOKUP($B71,Shock_dev!$A$1:$CI$300,MATCH(DATE(AB$1,1,1),Shock_dev!$A$1:$CI$1,0),FALSE)</f>
        <v>7239.9499999997206</v>
      </c>
      <c r="AC71" s="52">
        <f>VLOOKUP($B71,Shock_dev!$A$1:$CI$300,MATCH(DATE(AC$1,1,1),Shock_dev!$A$1:$CI$1,0),FALSE)</f>
        <v>7186.7909999997355</v>
      </c>
      <c r="AD71" s="52">
        <f>VLOOKUP($B71,Shock_dev!$A$1:$CI$300,MATCH(DATE(AD$1,1,1),Shock_dev!$A$1:$CI$1,0),FALSE)</f>
        <v>7113.3299999996088</v>
      </c>
      <c r="AE71" s="52">
        <f>VLOOKUP($B71,Shock_dev!$A$1:$CI$300,MATCH(DATE(AE$1,1,1),Shock_dev!$A$1:$CI$1,0),FALSE)</f>
        <v>7030.9710000003688</v>
      </c>
      <c r="AF71" s="52">
        <f>VLOOKUP($B71,Shock_dev!$A$1:$CI$300,MATCH(DATE(AF$1,1,1),Shock_dev!$A$1:$CI$1,0),FALSE)</f>
        <v>6946.6219999999739</v>
      </c>
      <c r="AG71" s="52"/>
      <c r="AH71" s="65">
        <f t="shared" si="1"/>
        <v>6085.2773999999745</v>
      </c>
      <c r="AI71" s="65">
        <f t="shared" si="2"/>
        <v>6332.1117999999788</v>
      </c>
      <c r="AJ71" s="65">
        <f t="shared" si="3"/>
        <v>6397.2886000000408</v>
      </c>
      <c r="AK71" s="65">
        <f t="shared" si="4"/>
        <v>6101.313199999975</v>
      </c>
      <c r="AL71" s="65">
        <f t="shared" si="5"/>
        <v>6847.7432000000963</v>
      </c>
      <c r="AM71" s="65">
        <f t="shared" si="6"/>
        <v>7103.5327999998817</v>
      </c>
      <c r="AN71" s="66"/>
      <c r="AO71" s="65">
        <f t="shared" si="7"/>
        <v>6208.6945999999771</v>
      </c>
      <c r="AP71" s="65">
        <f t="shared" si="8"/>
        <v>6249.3009000000075</v>
      </c>
      <c r="AQ71" s="65">
        <f t="shared" si="9"/>
        <v>6975.637999999989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533</v>
      </c>
      <c r="C72" s="51">
        <f>VLOOKUP($B72,Shock_dev!$A$1:$CI$300,MATCH(DATE(C$1,1,1),Shock_dev!$A$1:$CI$1,0),FALSE)</f>
        <v>128.36065000000235</v>
      </c>
      <c r="D72" s="52">
        <f>VLOOKUP($B72,Shock_dev!$A$1:$CI$300,MATCH(DATE(D$1,1,1),Shock_dev!$A$1:$CI$1,0),FALSE)</f>
        <v>174.48990000000049</v>
      </c>
      <c r="E72" s="52">
        <f>VLOOKUP($B72,Shock_dev!$A$1:$CI$300,MATCH(DATE(E$1,1,1),Shock_dev!$A$1:$CI$1,0),FALSE)</f>
        <v>198.51716999999917</v>
      </c>
      <c r="F72" s="52">
        <f>VLOOKUP($B72,Shock_dev!$A$1:$CI$300,MATCH(DATE(F$1,1,1),Shock_dev!$A$1:$CI$1,0),FALSE)</f>
        <v>210.96826000000146</v>
      </c>
      <c r="G72" s="52">
        <f>VLOOKUP($B72,Shock_dev!$A$1:$CI$300,MATCH(DATE(G$1,1,1),Shock_dev!$A$1:$CI$1,0),FALSE)</f>
        <v>208.74605000000156</v>
      </c>
      <c r="H72" s="52">
        <f>VLOOKUP($B72,Shock_dev!$A$1:$CI$300,MATCH(DATE(H$1,1,1),Shock_dev!$A$1:$CI$1,0),FALSE)</f>
        <v>212.6412399999972</v>
      </c>
      <c r="I72" s="52">
        <f>VLOOKUP($B72,Shock_dev!$A$1:$CI$300,MATCH(DATE(I$1,1,1),Shock_dev!$A$1:$CI$1,0),FALSE)</f>
        <v>210.53573999999935</v>
      </c>
      <c r="J72" s="52">
        <f>VLOOKUP($B72,Shock_dev!$A$1:$CI$300,MATCH(DATE(J$1,1,1),Shock_dev!$A$1:$CI$1,0),FALSE)</f>
        <v>209.08621999999741</v>
      </c>
      <c r="K72" s="52">
        <f>VLOOKUP($B72,Shock_dev!$A$1:$CI$300,MATCH(DATE(K$1,1,1),Shock_dev!$A$1:$CI$1,0),FALSE)</f>
        <v>204.030439999995</v>
      </c>
      <c r="L72" s="52">
        <f>VLOOKUP($B72,Shock_dev!$A$1:$CI$300,MATCH(DATE(L$1,1,1),Shock_dev!$A$1:$CI$1,0),FALSE)</f>
        <v>203.47602000000188</v>
      </c>
      <c r="M72" s="52">
        <f>VLOOKUP($B72,Shock_dev!$A$1:$CI$300,MATCH(DATE(M$1,1,1),Shock_dev!$A$1:$CI$1,0),FALSE)</f>
        <v>231.03581000000122</v>
      </c>
      <c r="N72" s="52">
        <f>VLOOKUP($B72,Shock_dev!$A$1:$CI$300,MATCH(DATE(N$1,1,1),Shock_dev!$A$1:$CI$1,0),FALSE)</f>
        <v>233.92066999999952</v>
      </c>
      <c r="O72" s="52">
        <f>VLOOKUP($B72,Shock_dev!$A$1:$CI$300,MATCH(DATE(O$1,1,1),Shock_dev!$A$1:$CI$1,0),FALSE)</f>
        <v>235.22583000000304</v>
      </c>
      <c r="P72" s="52">
        <f>VLOOKUP($B72,Shock_dev!$A$1:$CI$300,MATCH(DATE(P$1,1,1),Shock_dev!$A$1:$CI$1,0),FALSE)</f>
        <v>234.74197000000277</v>
      </c>
      <c r="Q72" s="52">
        <f>VLOOKUP($B72,Shock_dev!$A$1:$CI$300,MATCH(DATE(Q$1,1,1),Shock_dev!$A$1:$CI$1,0),FALSE)</f>
        <v>237.11781999999948</v>
      </c>
      <c r="R72" s="52">
        <f>VLOOKUP($B72,Shock_dev!$A$1:$CI$300,MATCH(DATE(R$1,1,1),Shock_dev!$A$1:$CI$1,0),FALSE)</f>
        <v>232.06257000000187</v>
      </c>
      <c r="S72" s="52">
        <f>VLOOKUP($B72,Shock_dev!$A$1:$CI$300,MATCH(DATE(S$1,1,1),Shock_dev!$A$1:$CI$1,0),FALSE)</f>
        <v>231.8920700000017</v>
      </c>
      <c r="T72" s="52">
        <f>VLOOKUP($B72,Shock_dev!$A$1:$CI$300,MATCH(DATE(T$1,1,1),Shock_dev!$A$1:$CI$1,0),FALSE)</f>
        <v>229.51622000000498</v>
      </c>
      <c r="U72" s="52">
        <f>VLOOKUP($B72,Shock_dev!$A$1:$CI$300,MATCH(DATE(U$1,1,1),Shock_dev!$A$1:$CI$1,0),FALSE)</f>
        <v>226.52302000000054</v>
      </c>
      <c r="V72" s="52">
        <f>VLOOKUP($B72,Shock_dev!$A$1:$CI$300,MATCH(DATE(V$1,1,1),Shock_dev!$A$1:$CI$1,0),FALSE)</f>
        <v>239.66920000000391</v>
      </c>
      <c r="W72" s="52">
        <f>VLOOKUP($B72,Shock_dev!$A$1:$CI$300,MATCH(DATE(W$1,1,1),Shock_dev!$A$1:$CI$1,0),FALSE)</f>
        <v>238.1079499999978</v>
      </c>
      <c r="X72" s="52">
        <f>VLOOKUP($B72,Shock_dev!$A$1:$CI$300,MATCH(DATE(X$1,1,1),Shock_dev!$A$1:$CI$1,0),FALSE)</f>
        <v>239.82252000000153</v>
      </c>
      <c r="Y72" s="52">
        <f>VLOOKUP($B72,Shock_dev!$A$1:$CI$300,MATCH(DATE(Y$1,1,1),Shock_dev!$A$1:$CI$1,0),FALSE)</f>
        <v>256.45100000000093</v>
      </c>
      <c r="Z72" s="52">
        <f>VLOOKUP($B72,Shock_dev!$A$1:$CI$300,MATCH(DATE(Z$1,1,1),Shock_dev!$A$1:$CI$1,0),FALSE)</f>
        <v>259.93381000000227</v>
      </c>
      <c r="AA72" s="52">
        <f>VLOOKUP($B72,Shock_dev!$A$1:$CI$300,MATCH(DATE(AA$1,1,1),Shock_dev!$A$1:$CI$1,0),FALSE)</f>
        <v>260.16881000000285</v>
      </c>
      <c r="AB72" s="52">
        <f>VLOOKUP($B72,Shock_dev!$A$1:$CI$300,MATCH(DATE(AB$1,1,1),Shock_dev!$A$1:$CI$1,0),FALSE)</f>
        <v>258.93763000000035</v>
      </c>
      <c r="AC72" s="52">
        <f>VLOOKUP($B72,Shock_dev!$A$1:$CI$300,MATCH(DATE(AC$1,1,1),Shock_dev!$A$1:$CI$1,0),FALSE)</f>
        <v>256.87758000000031</v>
      </c>
      <c r="AD72" s="52">
        <f>VLOOKUP($B72,Shock_dev!$A$1:$CI$300,MATCH(DATE(AD$1,1,1),Shock_dev!$A$1:$CI$1,0),FALSE)</f>
        <v>254.40690999999788</v>
      </c>
      <c r="AE72" s="52">
        <f>VLOOKUP($B72,Shock_dev!$A$1:$CI$300,MATCH(DATE(AE$1,1,1),Shock_dev!$A$1:$CI$1,0),FALSE)</f>
        <v>251.79030000000057</v>
      </c>
      <c r="AF72" s="52">
        <f>VLOOKUP($B72,Shock_dev!$A$1:$CI$300,MATCH(DATE(AF$1,1,1),Shock_dev!$A$1:$CI$1,0),FALSE)</f>
        <v>249.1730699999971</v>
      </c>
      <c r="AG72" s="52"/>
      <c r="AH72" s="65">
        <f t="shared" si="1"/>
        <v>184.216406000001</v>
      </c>
      <c r="AI72" s="65">
        <f t="shared" si="2"/>
        <v>207.95393199999816</v>
      </c>
      <c r="AJ72" s="65">
        <f t="shared" si="3"/>
        <v>234.4084200000012</v>
      </c>
      <c r="AK72" s="65">
        <f t="shared" si="4"/>
        <v>231.93261600000261</v>
      </c>
      <c r="AL72" s="65">
        <f t="shared" si="5"/>
        <v>250.89681800000108</v>
      </c>
      <c r="AM72" s="65">
        <f t="shared" si="6"/>
        <v>254.23709799999924</v>
      </c>
      <c r="AN72" s="66"/>
      <c r="AO72" s="65">
        <f t="shared" si="7"/>
        <v>196.08516899999958</v>
      </c>
      <c r="AP72" s="65">
        <f t="shared" si="8"/>
        <v>233.17051800000189</v>
      </c>
      <c r="AQ72" s="65">
        <f t="shared" si="9"/>
        <v>252.56695800000017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:AQ73" si="11">IF(ROUND(AG50-SUM(AG51:AG72),2)=0,"","ERROR")</f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6984.9224122000005</v>
      </c>
      <c r="D77" s="52">
        <f t="shared" ref="D77:AF77" si="12">SUM(D60:D69)</f>
        <v>6233.3479425000014</v>
      </c>
      <c r="E77" s="52">
        <f t="shared" si="12"/>
        <v>6256.7574872999985</v>
      </c>
      <c r="F77" s="52">
        <f t="shared" si="12"/>
        <v>6334.8741615000008</v>
      </c>
      <c r="G77" s="52">
        <f t="shared" si="12"/>
        <v>6059.0266488000007</v>
      </c>
      <c r="H77" s="52">
        <f t="shared" si="12"/>
        <v>6390.1787074000013</v>
      </c>
      <c r="I77" s="52">
        <f t="shared" si="12"/>
        <v>6287.3281180000013</v>
      </c>
      <c r="J77" s="52">
        <f t="shared" si="12"/>
        <v>6342.6906432000005</v>
      </c>
      <c r="K77" s="52">
        <f t="shared" si="12"/>
        <v>6175.3720396999997</v>
      </c>
      <c r="L77" s="52">
        <f t="shared" si="12"/>
        <v>6342.0937226000005</v>
      </c>
      <c r="M77" s="52">
        <f t="shared" si="12"/>
        <v>7942.5229452999984</v>
      </c>
      <c r="N77" s="52">
        <f t="shared" si="12"/>
        <v>7428.6811243000002</v>
      </c>
      <c r="O77" s="52">
        <f t="shared" si="12"/>
        <v>7463.5485373000001</v>
      </c>
      <c r="P77" s="52">
        <f t="shared" si="12"/>
        <v>7486.1329760999979</v>
      </c>
      <c r="Q77" s="52">
        <f t="shared" si="12"/>
        <v>7713.1222205999993</v>
      </c>
      <c r="R77" s="52">
        <f t="shared" si="12"/>
        <v>7508.5918165999974</v>
      </c>
      <c r="S77" s="52">
        <f t="shared" si="12"/>
        <v>7736.9098569000007</v>
      </c>
      <c r="T77" s="52">
        <f t="shared" si="12"/>
        <v>7728.2528218999987</v>
      </c>
      <c r="U77" s="52">
        <f t="shared" si="12"/>
        <v>7733.5219059999999</v>
      </c>
      <c r="V77" s="52">
        <f t="shared" si="12"/>
        <v>8614.8997111000008</v>
      </c>
      <c r="W77" s="52">
        <f t="shared" si="12"/>
        <v>8351.3249157000027</v>
      </c>
      <c r="X77" s="52">
        <f t="shared" si="12"/>
        <v>8579.7752550999994</v>
      </c>
      <c r="Y77" s="52">
        <f t="shared" si="12"/>
        <v>9411.3220636999995</v>
      </c>
      <c r="Z77" s="52">
        <f t="shared" si="12"/>
        <v>9304.4469028000003</v>
      </c>
      <c r="AA77" s="52">
        <f t="shared" si="12"/>
        <v>9305.0563074000002</v>
      </c>
      <c r="AB77" s="52">
        <f t="shared" si="12"/>
        <v>9315.1406963999998</v>
      </c>
      <c r="AC77" s="52">
        <f t="shared" si="12"/>
        <v>9322.7725488999949</v>
      </c>
      <c r="AD77" s="52">
        <f t="shared" si="12"/>
        <v>9327.3162446999977</v>
      </c>
      <c r="AE77" s="52">
        <f t="shared" si="12"/>
        <v>9329.6003819000016</v>
      </c>
      <c r="AF77" s="52">
        <f t="shared" si="12"/>
        <v>9330.2533660000008</v>
      </c>
      <c r="AG77" s="67"/>
      <c r="AH77" s="65">
        <f>AVERAGE(C77:G77)</f>
        <v>6373.7857304600002</v>
      </c>
      <c r="AI77" s="65">
        <f>AVERAGE(H77:L77)</f>
        <v>6307.5326461800014</v>
      </c>
      <c r="AJ77" s="65">
        <f>AVERAGE(M77:Q77)</f>
        <v>7606.8015607199995</v>
      </c>
      <c r="AK77" s="65">
        <f>AVERAGE(R77:V77)</f>
        <v>7864.4352224999993</v>
      </c>
      <c r="AL77" s="65">
        <f>AVERAGE(W77:AA77)</f>
        <v>8990.3850889400019</v>
      </c>
      <c r="AM77" s="65">
        <f>AVERAGE(AB77:AF77)</f>
        <v>9325.0166475799979</v>
      </c>
      <c r="AN77" s="66"/>
      <c r="AO77" s="65">
        <f>AVERAGE(AH77:AI77)</f>
        <v>6340.6591883200008</v>
      </c>
      <c r="AP77" s="65">
        <f>AVERAGE(AJ77:AK77)</f>
        <v>7735.6183916099999</v>
      </c>
      <c r="AQ77" s="65">
        <f>AVERAGE(AL77:AM77)</f>
        <v>9157.700868259999</v>
      </c>
    </row>
    <row r="78" spans="1:43" s="9" customFormat="1" x14ac:dyDescent="0.25">
      <c r="A78" s="13" t="s">
        <v>399</v>
      </c>
      <c r="B78" s="13"/>
      <c r="C78" s="52">
        <f>SUM(C70:C71)</f>
        <v>4196.6757900000157</v>
      </c>
      <c r="D78" s="52">
        <f t="shared" ref="D78:AF78" si="13">SUM(D70:D71)</f>
        <v>5924.6195200000438</v>
      </c>
      <c r="E78" s="52">
        <f t="shared" si="13"/>
        <v>6805.9674499999019</v>
      </c>
      <c r="F78" s="52">
        <f t="shared" si="13"/>
        <v>7193.7786399999677</v>
      </c>
      <c r="G78" s="52">
        <f t="shared" si="13"/>
        <v>7035.7591199999442</v>
      </c>
      <c r="H78" s="52">
        <f t="shared" si="13"/>
        <v>6986.3898299999128</v>
      </c>
      <c r="I78" s="52">
        <f t="shared" si="13"/>
        <v>6716.8991800000149</v>
      </c>
      <c r="J78" s="52">
        <f t="shared" si="13"/>
        <v>6456.4469199999439</v>
      </c>
      <c r="K78" s="52">
        <f t="shared" si="13"/>
        <v>6076.9407799999171</v>
      </c>
      <c r="L78" s="52">
        <f t="shared" si="13"/>
        <v>5883.4409100000994</v>
      </c>
      <c r="M78" s="52">
        <f t="shared" si="13"/>
        <v>6503.5076699999554</v>
      </c>
      <c r="N78" s="52">
        <f t="shared" si="13"/>
        <v>6498.6567800002158</v>
      </c>
      <c r="O78" s="52">
        <f t="shared" si="13"/>
        <v>6446.0708700000687</v>
      </c>
      <c r="P78" s="52">
        <f t="shared" si="13"/>
        <v>6345.2439799999993</v>
      </c>
      <c r="Q78" s="52">
        <f t="shared" si="13"/>
        <v>6344.2421499999618</v>
      </c>
      <c r="R78" s="52">
        <f t="shared" si="13"/>
        <v>6134.9494999999733</v>
      </c>
      <c r="S78" s="52">
        <f t="shared" si="13"/>
        <v>6097.3407199999492</v>
      </c>
      <c r="T78" s="52">
        <f t="shared" si="13"/>
        <v>6004.3242599998339</v>
      </c>
      <c r="U78" s="52">
        <f t="shared" si="13"/>
        <v>5904.6085999999486</v>
      </c>
      <c r="V78" s="52">
        <f t="shared" si="13"/>
        <v>6316.116490000175</v>
      </c>
      <c r="W78" s="52">
        <f t="shared" si="13"/>
        <v>6316.0337000002182</v>
      </c>
      <c r="X78" s="52">
        <f t="shared" si="13"/>
        <v>6415.0123499999172</v>
      </c>
      <c r="Y78" s="52">
        <f t="shared" si="13"/>
        <v>7028.4058900001255</v>
      </c>
      <c r="Z78" s="52">
        <f t="shared" si="13"/>
        <v>7212.30829000019</v>
      </c>
      <c r="AA78" s="52">
        <f t="shared" si="13"/>
        <v>7263.2004900000466</v>
      </c>
      <c r="AB78" s="52">
        <f t="shared" si="13"/>
        <v>7246.4931099997193</v>
      </c>
      <c r="AC78" s="52">
        <f t="shared" si="13"/>
        <v>7190.6830599997338</v>
      </c>
      <c r="AD78" s="52">
        <f t="shared" si="13"/>
        <v>7113.9573999996064</v>
      </c>
      <c r="AE78" s="52">
        <f t="shared" si="13"/>
        <v>7028.1610900003725</v>
      </c>
      <c r="AF78" s="52">
        <f t="shared" si="13"/>
        <v>6940.4987799999799</v>
      </c>
      <c r="AG78" s="67"/>
      <c r="AH78" s="65">
        <f>AVERAGE(C78:G78)</f>
        <v>6231.3601039999749</v>
      </c>
      <c r="AI78" s="65">
        <f>AVERAGE(H78:L78)</f>
        <v>6424.0235239999774</v>
      </c>
      <c r="AJ78" s="65">
        <f>AVERAGE(M78:Q78)</f>
        <v>6427.5442900000398</v>
      </c>
      <c r="AK78" s="65">
        <f>AVERAGE(R78:V78)</f>
        <v>6091.4679139999762</v>
      </c>
      <c r="AL78" s="65">
        <f>AVERAGE(W78:AA78)</f>
        <v>6846.9921440000999</v>
      </c>
      <c r="AM78" s="65">
        <f>AVERAGE(AB78:AF78)</f>
        <v>7103.9586879998824</v>
      </c>
      <c r="AN78" s="66"/>
      <c r="AO78" s="65">
        <f>AVERAGE(AH78:AI78)</f>
        <v>6327.6918139999761</v>
      </c>
      <c r="AP78" s="65">
        <f>AVERAGE(AJ78:AK78)</f>
        <v>6259.5061020000085</v>
      </c>
      <c r="AQ78" s="65">
        <f>AVERAGE(AL78:AM78)</f>
        <v>6975.4754159999911</v>
      </c>
    </row>
    <row r="79" spans="1:43" s="9" customFormat="1" x14ac:dyDescent="0.25">
      <c r="A79" s="13" t="s">
        <v>421</v>
      </c>
      <c r="B79" s="13"/>
      <c r="C79" s="52">
        <f>SUM(C53:C58)</f>
        <v>843.5064319999874</v>
      </c>
      <c r="D79" s="52">
        <f t="shared" ref="D79:AF79" si="14">SUM(D53:D58)</f>
        <v>970.76722699997936</v>
      </c>
      <c r="E79" s="52">
        <f t="shared" si="14"/>
        <v>1008.1977179999931</v>
      </c>
      <c r="F79" s="52">
        <f t="shared" si="14"/>
        <v>998.16061400000945</v>
      </c>
      <c r="G79" s="52">
        <f t="shared" si="14"/>
        <v>905.38793300001362</v>
      </c>
      <c r="H79" s="52">
        <f t="shared" si="14"/>
        <v>859.72713000000931</v>
      </c>
      <c r="I79" s="52">
        <f t="shared" si="14"/>
        <v>764.58317199999419</v>
      </c>
      <c r="J79" s="52">
        <f t="shared" si="14"/>
        <v>680.04666800000632</v>
      </c>
      <c r="K79" s="52">
        <f t="shared" si="14"/>
        <v>573.99250599999777</v>
      </c>
      <c r="L79" s="52">
        <f t="shared" si="14"/>
        <v>515.38551100002132</v>
      </c>
      <c r="M79" s="52">
        <f t="shared" si="14"/>
        <v>615.5918870000005</v>
      </c>
      <c r="N79" s="52">
        <f t="shared" si="14"/>
        <v>551.69270099998903</v>
      </c>
      <c r="O79" s="52">
        <f t="shared" si="14"/>
        <v>507.48824300000433</v>
      </c>
      <c r="P79" s="52">
        <f t="shared" si="14"/>
        <v>465.68068999997377</v>
      </c>
      <c r="Q79" s="52">
        <f t="shared" si="14"/>
        <v>451.7115890000041</v>
      </c>
      <c r="R79" s="52">
        <f t="shared" si="14"/>
        <v>395.53787299998476</v>
      </c>
      <c r="S79" s="52">
        <f t="shared" si="14"/>
        <v>386.98537600000145</v>
      </c>
      <c r="T79" s="52">
        <f t="shared" si="14"/>
        <v>363.59626900000967</v>
      </c>
      <c r="U79" s="52">
        <f t="shared" si="14"/>
        <v>343.55288099999143</v>
      </c>
      <c r="V79" s="52">
        <f t="shared" si="14"/>
        <v>428.14512999997623</v>
      </c>
      <c r="W79" s="52">
        <f t="shared" si="14"/>
        <v>407.63492200001565</v>
      </c>
      <c r="X79" s="52">
        <f t="shared" si="14"/>
        <v>425.05082199999833</v>
      </c>
      <c r="Y79" s="52">
        <f t="shared" si="14"/>
        <v>546.93698299998596</v>
      </c>
      <c r="Z79" s="52">
        <f t="shared" si="14"/>
        <v>555.03570400000626</v>
      </c>
      <c r="AA79" s="52">
        <f t="shared" si="14"/>
        <v>551.8593949999813</v>
      </c>
      <c r="AB79" s="52">
        <f t="shared" si="14"/>
        <v>543.82118800000808</v>
      </c>
      <c r="AC79" s="52">
        <f t="shared" si="14"/>
        <v>532.33222199999</v>
      </c>
      <c r="AD79" s="52">
        <f t="shared" si="14"/>
        <v>519.05324699998982</v>
      </c>
      <c r="AE79" s="52">
        <f t="shared" si="14"/>
        <v>505.40697499999351</v>
      </c>
      <c r="AF79" s="52">
        <f t="shared" si="14"/>
        <v>492.37967099999696</v>
      </c>
      <c r="AG79" s="67"/>
      <c r="AH79" s="65">
        <f t="shared" si="1"/>
        <v>945.20398479999653</v>
      </c>
      <c r="AI79" s="65">
        <f t="shared" si="2"/>
        <v>678.74699740000574</v>
      </c>
      <c r="AJ79" s="65">
        <f t="shared" si="3"/>
        <v>518.43302199999437</v>
      </c>
      <c r="AK79" s="65">
        <f t="shared" si="4"/>
        <v>383.5635057999927</v>
      </c>
      <c r="AL79" s="65">
        <f t="shared" si="5"/>
        <v>497.30356519999748</v>
      </c>
      <c r="AM79" s="65">
        <f t="shared" si="6"/>
        <v>518.5986605999957</v>
      </c>
      <c r="AN79" s="66"/>
      <c r="AO79" s="65">
        <f t="shared" si="7"/>
        <v>811.97549110000114</v>
      </c>
      <c r="AP79" s="65">
        <f t="shared" si="8"/>
        <v>450.9982638999935</v>
      </c>
      <c r="AQ79" s="65">
        <f t="shared" si="9"/>
        <v>507.95111289999659</v>
      </c>
    </row>
    <row r="80" spans="1:43" s="9" customFormat="1" x14ac:dyDescent="0.25">
      <c r="A80" s="13" t="s">
        <v>423</v>
      </c>
      <c r="B80" s="13"/>
      <c r="C80" s="52">
        <f>C59</f>
        <v>167.94914000001154</v>
      </c>
      <c r="D80" s="52">
        <f t="shared" ref="D80:AF80" si="15">D59</f>
        <v>269.48080999999365</v>
      </c>
      <c r="E80" s="52">
        <f t="shared" si="15"/>
        <v>318.01236999999674</v>
      </c>
      <c r="F80" s="52">
        <f t="shared" si="15"/>
        <v>335.53499999998894</v>
      </c>
      <c r="G80" s="52">
        <f t="shared" si="15"/>
        <v>327.9258000000118</v>
      </c>
      <c r="H80" s="52">
        <f t="shared" si="15"/>
        <v>324.22389999999723</v>
      </c>
      <c r="I80" s="52">
        <f t="shared" si="15"/>
        <v>317.37889999999607</v>
      </c>
      <c r="J80" s="52">
        <f t="shared" si="15"/>
        <v>314.0850000000064</v>
      </c>
      <c r="K80" s="52">
        <f t="shared" si="15"/>
        <v>309.58909999999742</v>
      </c>
      <c r="L80" s="52">
        <f t="shared" si="15"/>
        <v>314.08789999999863</v>
      </c>
      <c r="M80" s="52">
        <f t="shared" si="15"/>
        <v>354.43379999999888</v>
      </c>
      <c r="N80" s="52">
        <f t="shared" si="15"/>
        <v>376.37269999999262</v>
      </c>
      <c r="O80" s="52">
        <f t="shared" si="15"/>
        <v>390.71750000001339</v>
      </c>
      <c r="P80" s="52">
        <f t="shared" si="15"/>
        <v>400.35880000000179</v>
      </c>
      <c r="Q80" s="52">
        <f t="shared" si="15"/>
        <v>412.06370000001334</v>
      </c>
      <c r="R80" s="52">
        <f t="shared" si="15"/>
        <v>414.78210000001127</v>
      </c>
      <c r="S80" s="52">
        <f t="shared" si="15"/>
        <v>421.45930000000226</v>
      </c>
      <c r="T80" s="52">
        <f t="shared" si="15"/>
        <v>425.64820000001055</v>
      </c>
      <c r="U80" s="52">
        <f t="shared" si="15"/>
        <v>427.69709999999031</v>
      </c>
      <c r="V80" s="52">
        <f t="shared" si="15"/>
        <v>448.51290000000154</v>
      </c>
      <c r="W80" s="52">
        <f t="shared" si="15"/>
        <v>454.82580000000598</v>
      </c>
      <c r="X80" s="52">
        <f t="shared" si="15"/>
        <v>460.25959999999031</v>
      </c>
      <c r="Y80" s="52">
        <f t="shared" si="15"/>
        <v>485.26639999999315</v>
      </c>
      <c r="Z80" s="52">
        <f t="shared" si="15"/>
        <v>496.05299999999988</v>
      </c>
      <c r="AA80" s="52">
        <f t="shared" si="15"/>
        <v>497.20160000000033</v>
      </c>
      <c r="AB80" s="52">
        <f t="shared" si="15"/>
        <v>493.02210000000196</v>
      </c>
      <c r="AC80" s="52">
        <f t="shared" si="15"/>
        <v>485.9660000000149</v>
      </c>
      <c r="AD80" s="52">
        <f t="shared" si="15"/>
        <v>477.42370000001392</v>
      </c>
      <c r="AE80" s="52">
        <f t="shared" si="15"/>
        <v>468.14949999999953</v>
      </c>
      <c r="AF80" s="52">
        <f t="shared" si="15"/>
        <v>458.50159999998868</v>
      </c>
      <c r="AG80" s="67"/>
      <c r="AH80" s="65">
        <f t="shared" si="1"/>
        <v>283.78062400000056</v>
      </c>
      <c r="AI80" s="65">
        <f t="shared" si="2"/>
        <v>315.87295999999913</v>
      </c>
      <c r="AJ80" s="65">
        <f t="shared" si="3"/>
        <v>386.789300000004</v>
      </c>
      <c r="AK80" s="65">
        <f t="shared" si="4"/>
        <v>427.61992000000316</v>
      </c>
      <c r="AL80" s="65">
        <f t="shared" si="5"/>
        <v>478.72127999999793</v>
      </c>
      <c r="AM80" s="65">
        <f t="shared" si="6"/>
        <v>476.61258000000379</v>
      </c>
      <c r="AN80" s="66"/>
      <c r="AO80" s="65">
        <f t="shared" si="7"/>
        <v>299.82679199999984</v>
      </c>
      <c r="AP80" s="65">
        <f t="shared" si="8"/>
        <v>407.20461000000358</v>
      </c>
      <c r="AQ80" s="65">
        <f t="shared" si="9"/>
        <v>477.66693000000089</v>
      </c>
    </row>
    <row r="81" spans="1:43" s="9" customFormat="1" x14ac:dyDescent="0.25">
      <c r="A81" s="13" t="s">
        <v>426</v>
      </c>
      <c r="B81" s="13"/>
      <c r="C81" s="52">
        <f>C72</f>
        <v>128.36065000000235</v>
      </c>
      <c r="D81" s="52">
        <f t="shared" ref="D81:AF81" si="16">D72</f>
        <v>174.48990000000049</v>
      </c>
      <c r="E81" s="52">
        <f t="shared" si="16"/>
        <v>198.51716999999917</v>
      </c>
      <c r="F81" s="52">
        <f t="shared" si="16"/>
        <v>210.96826000000146</v>
      </c>
      <c r="G81" s="52">
        <f t="shared" si="16"/>
        <v>208.74605000000156</v>
      </c>
      <c r="H81" s="52">
        <f t="shared" si="16"/>
        <v>212.6412399999972</v>
      </c>
      <c r="I81" s="52">
        <f t="shared" si="16"/>
        <v>210.53573999999935</v>
      </c>
      <c r="J81" s="52">
        <f t="shared" si="16"/>
        <v>209.08621999999741</v>
      </c>
      <c r="K81" s="52">
        <f t="shared" si="16"/>
        <v>204.030439999995</v>
      </c>
      <c r="L81" s="52">
        <f t="shared" si="16"/>
        <v>203.47602000000188</v>
      </c>
      <c r="M81" s="52">
        <f t="shared" si="16"/>
        <v>231.03581000000122</v>
      </c>
      <c r="N81" s="52">
        <f t="shared" si="16"/>
        <v>233.92066999999952</v>
      </c>
      <c r="O81" s="52">
        <f t="shared" si="16"/>
        <v>235.22583000000304</v>
      </c>
      <c r="P81" s="52">
        <f t="shared" si="16"/>
        <v>234.74197000000277</v>
      </c>
      <c r="Q81" s="52">
        <f t="shared" si="16"/>
        <v>237.11781999999948</v>
      </c>
      <c r="R81" s="52">
        <f t="shared" si="16"/>
        <v>232.06257000000187</v>
      </c>
      <c r="S81" s="52">
        <f t="shared" si="16"/>
        <v>231.8920700000017</v>
      </c>
      <c r="T81" s="52">
        <f t="shared" si="16"/>
        <v>229.51622000000498</v>
      </c>
      <c r="U81" s="52">
        <f t="shared" si="16"/>
        <v>226.52302000000054</v>
      </c>
      <c r="V81" s="52">
        <f t="shared" si="16"/>
        <v>239.66920000000391</v>
      </c>
      <c r="W81" s="52">
        <f t="shared" si="16"/>
        <v>238.1079499999978</v>
      </c>
      <c r="X81" s="52">
        <f t="shared" si="16"/>
        <v>239.82252000000153</v>
      </c>
      <c r="Y81" s="52">
        <f t="shared" si="16"/>
        <v>256.45100000000093</v>
      </c>
      <c r="Z81" s="52">
        <f t="shared" si="16"/>
        <v>259.93381000000227</v>
      </c>
      <c r="AA81" s="52">
        <f t="shared" si="16"/>
        <v>260.16881000000285</v>
      </c>
      <c r="AB81" s="52">
        <f t="shared" si="16"/>
        <v>258.93763000000035</v>
      </c>
      <c r="AC81" s="52">
        <f t="shared" si="16"/>
        <v>256.87758000000031</v>
      </c>
      <c r="AD81" s="52">
        <f t="shared" si="16"/>
        <v>254.40690999999788</v>
      </c>
      <c r="AE81" s="52">
        <f t="shared" si="16"/>
        <v>251.79030000000057</v>
      </c>
      <c r="AF81" s="52">
        <f t="shared" si="16"/>
        <v>249.1730699999971</v>
      </c>
      <c r="AG81" s="67"/>
      <c r="AH81" s="65">
        <f>AVERAGE(C81:G81)</f>
        <v>184.216406000001</v>
      </c>
      <c r="AI81" s="65">
        <f>AVERAGE(H81:L81)</f>
        <v>207.95393199999816</v>
      </c>
      <c r="AJ81" s="65">
        <f>AVERAGE(M81:Q81)</f>
        <v>234.4084200000012</v>
      </c>
      <c r="AK81" s="65">
        <f>AVERAGE(R81:V81)</f>
        <v>231.93261600000261</v>
      </c>
      <c r="AL81" s="65">
        <f>AVERAGE(W81:AA81)</f>
        <v>250.89681800000108</v>
      </c>
      <c r="AM81" s="65">
        <f>AVERAGE(AB81:AF81)</f>
        <v>254.23709799999924</v>
      </c>
      <c r="AN81" s="66"/>
      <c r="AO81" s="65">
        <f>AVERAGE(AH81:AI81)</f>
        <v>196.08516899999958</v>
      </c>
      <c r="AP81" s="65">
        <f>AVERAGE(AJ81:AK81)</f>
        <v>233.17051800000189</v>
      </c>
      <c r="AQ81" s="65">
        <f>AVERAGE(AL81:AM81)</f>
        <v>252.56695800000017</v>
      </c>
    </row>
    <row r="82" spans="1:43" s="9" customFormat="1" x14ac:dyDescent="0.25">
      <c r="A82" s="13" t="s">
        <v>425</v>
      </c>
      <c r="B82" s="13"/>
      <c r="C82" s="52">
        <f>SUM(C51:C52)</f>
        <v>141.65570300000491</v>
      </c>
      <c r="D82" s="52">
        <f t="shared" ref="D82:AF82" si="17">SUM(D51:D52)</f>
        <v>177.61617000000297</v>
      </c>
      <c r="E82" s="52">
        <f t="shared" si="17"/>
        <v>191.97244800000135</v>
      </c>
      <c r="F82" s="52">
        <f t="shared" si="17"/>
        <v>194.50247400000262</v>
      </c>
      <c r="G82" s="52">
        <f t="shared" si="17"/>
        <v>181.09898200000498</v>
      </c>
      <c r="H82" s="52">
        <f t="shared" si="17"/>
        <v>173.85958799999753</v>
      </c>
      <c r="I82" s="52">
        <f t="shared" si="17"/>
        <v>158.807977999998</v>
      </c>
      <c r="J82" s="52">
        <f t="shared" si="17"/>
        <v>145.12820699999702</v>
      </c>
      <c r="K82" s="52">
        <f t="shared" si="17"/>
        <v>127.96565899999587</v>
      </c>
      <c r="L82" s="52">
        <f t="shared" si="17"/>
        <v>118.33319399999345</v>
      </c>
      <c r="M82" s="52">
        <f t="shared" si="17"/>
        <v>135.86345899999924</v>
      </c>
      <c r="N82" s="52">
        <f t="shared" si="17"/>
        <v>128.6384349999953</v>
      </c>
      <c r="O82" s="52">
        <f t="shared" si="17"/>
        <v>122.72332299999925</v>
      </c>
      <c r="P82" s="52">
        <f t="shared" si="17"/>
        <v>116.49300600000061</v>
      </c>
      <c r="Q82" s="52">
        <f t="shared" si="17"/>
        <v>114.45139800000561</v>
      </c>
      <c r="R82" s="52">
        <f t="shared" si="17"/>
        <v>105.42114299999957</v>
      </c>
      <c r="S82" s="52">
        <f t="shared" si="17"/>
        <v>103.5451509999948</v>
      </c>
      <c r="T82" s="52">
        <f t="shared" si="17"/>
        <v>99.537517999999181</v>
      </c>
      <c r="U82" s="52">
        <f t="shared" si="17"/>
        <v>95.837576999994781</v>
      </c>
      <c r="V82" s="52">
        <f t="shared" si="17"/>
        <v>109.6249989999942</v>
      </c>
      <c r="W82" s="52">
        <f t="shared" si="17"/>
        <v>107.33984099999816</v>
      </c>
      <c r="X82" s="52">
        <f t="shared" si="17"/>
        <v>110.14030400000047</v>
      </c>
      <c r="Y82" s="52">
        <f t="shared" si="17"/>
        <v>130.39954100000341</v>
      </c>
      <c r="Z82" s="52">
        <f t="shared" si="17"/>
        <v>133.39935300000161</v>
      </c>
      <c r="AA82" s="52">
        <f t="shared" si="17"/>
        <v>133.38056800000504</v>
      </c>
      <c r="AB82" s="52">
        <f t="shared" si="17"/>
        <v>131.98934700000063</v>
      </c>
      <c r="AC82" s="52">
        <f t="shared" si="17"/>
        <v>129.76844900000106</v>
      </c>
      <c r="AD82" s="52">
        <f t="shared" si="17"/>
        <v>127.14390899999671</v>
      </c>
      <c r="AE82" s="52">
        <f t="shared" si="17"/>
        <v>124.43126100000336</v>
      </c>
      <c r="AF82" s="52">
        <f t="shared" si="17"/>
        <v>121.83247100000153</v>
      </c>
      <c r="AG82" s="67"/>
      <c r="AH82" s="65">
        <f>AVERAGE(C82:G82)</f>
        <v>177.36915540000336</v>
      </c>
      <c r="AI82" s="65">
        <f>AVERAGE(H82:L82)</f>
        <v>144.81892519999639</v>
      </c>
      <c r="AJ82" s="65">
        <f>AVERAGE(M82:Q82)</f>
        <v>123.6339242</v>
      </c>
      <c r="AK82" s="65">
        <f>AVERAGE(R82:V82)</f>
        <v>102.79327759999651</v>
      </c>
      <c r="AL82" s="65">
        <f>AVERAGE(W82:AA82)</f>
        <v>122.93192140000174</v>
      </c>
      <c r="AM82" s="65">
        <f>AVERAGE(AB82:AF82)</f>
        <v>127.03308740000065</v>
      </c>
      <c r="AN82" s="66"/>
      <c r="AO82" s="65">
        <f>AVERAGE(AH82:AI82)</f>
        <v>161.09404029999988</v>
      </c>
      <c r="AP82" s="65">
        <f>AVERAGE(AJ82:AK82)</f>
        <v>113.21360089999826</v>
      </c>
      <c r="AQ82" s="65">
        <f>AVERAGE(AL82:AM82)</f>
        <v>124.9825044000012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8">IF(ROUND(D50-SUM(D77:D82),2)=0,"","ERROR")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3057.605289000001</v>
      </c>
      <c r="D87" s="52">
        <f t="shared" ref="D87:AF92" si="21">D60</f>
        <v>2719.9757490000002</v>
      </c>
      <c r="E87" s="52">
        <f t="shared" si="21"/>
        <v>2710.1152539999994</v>
      </c>
      <c r="F87" s="52">
        <f t="shared" si="21"/>
        <v>2733.6456560000006</v>
      </c>
      <c r="G87" s="52">
        <f t="shared" si="21"/>
        <v>2319.6785470000004</v>
      </c>
      <c r="H87" s="52">
        <f t="shared" si="21"/>
        <v>2553.6464330000008</v>
      </c>
      <c r="I87" s="52">
        <f t="shared" si="21"/>
        <v>2547.9439640000001</v>
      </c>
      <c r="J87" s="52">
        <f t="shared" si="21"/>
        <v>2552.3651349999991</v>
      </c>
      <c r="K87" s="52">
        <f t="shared" si="21"/>
        <v>2556.7503790000001</v>
      </c>
      <c r="L87" s="52">
        <f t="shared" si="21"/>
        <v>2519.1894920000013</v>
      </c>
      <c r="M87" s="52">
        <f t="shared" si="21"/>
        <v>2163.9406519999993</v>
      </c>
      <c r="N87" s="52">
        <f t="shared" si="21"/>
        <v>2203.1240840000009</v>
      </c>
      <c r="O87" s="52">
        <f t="shared" si="21"/>
        <v>2206.6176349999987</v>
      </c>
      <c r="P87" s="52">
        <f t="shared" si="21"/>
        <v>2205.7949989999997</v>
      </c>
      <c r="Q87" s="52">
        <f t="shared" si="21"/>
        <v>2123.0846559999991</v>
      </c>
      <c r="R87" s="52">
        <f t="shared" si="21"/>
        <v>1972.5346219999992</v>
      </c>
      <c r="S87" s="52">
        <f t="shared" si="21"/>
        <v>1987.6639369999994</v>
      </c>
      <c r="T87" s="52">
        <f t="shared" si="21"/>
        <v>1987.1110369999988</v>
      </c>
      <c r="U87" s="52">
        <f t="shared" si="21"/>
        <v>1984.9753199999996</v>
      </c>
      <c r="V87" s="52">
        <f t="shared" si="21"/>
        <v>2116.8114970000006</v>
      </c>
      <c r="W87" s="52">
        <f t="shared" si="21"/>
        <v>1957.0294310000008</v>
      </c>
      <c r="X87" s="52">
        <f t="shared" si="21"/>
        <v>1969.6451059999999</v>
      </c>
      <c r="Y87" s="52">
        <f t="shared" si="21"/>
        <v>1971.3225760000005</v>
      </c>
      <c r="Z87" s="52">
        <f t="shared" si="21"/>
        <v>1970.6183939999992</v>
      </c>
      <c r="AA87" s="52">
        <f t="shared" si="21"/>
        <v>1969.1868599999998</v>
      </c>
      <c r="AB87" s="52">
        <f t="shared" si="21"/>
        <v>1967.4836749999995</v>
      </c>
      <c r="AC87" s="52">
        <f t="shared" si="21"/>
        <v>1965.6827399999984</v>
      </c>
      <c r="AD87" s="52">
        <f t="shared" si="21"/>
        <v>1963.8645799999995</v>
      </c>
      <c r="AE87" s="52">
        <f t="shared" si="21"/>
        <v>1962.0643099999998</v>
      </c>
      <c r="AF87" s="52">
        <f t="shared" si="21"/>
        <v>1960.2913800000006</v>
      </c>
      <c r="AH87" s="65">
        <f t="shared" ref="AH87:AH93" si="22">AVERAGE(C87:G87)</f>
        <v>2708.204099</v>
      </c>
      <c r="AI87" s="65">
        <f t="shared" ref="AI87:AI93" si="23">AVERAGE(H87:L87)</f>
        <v>2545.9790806000005</v>
      </c>
      <c r="AJ87" s="65">
        <f t="shared" ref="AJ87:AJ93" si="24">AVERAGE(M87:Q87)</f>
        <v>2180.5124051999996</v>
      </c>
      <c r="AK87" s="65">
        <f t="shared" ref="AK87:AK93" si="25">AVERAGE(R87:V87)</f>
        <v>2009.8192825999995</v>
      </c>
      <c r="AL87" s="65">
        <f t="shared" ref="AL87:AL93" si="26">AVERAGE(W87:AA87)</f>
        <v>1967.5604734000001</v>
      </c>
      <c r="AM87" s="65">
        <f t="shared" ref="AM87:AM93" si="27">AVERAGE(AB87:AF87)</f>
        <v>1963.8773369999994</v>
      </c>
      <c r="AN87" s="66"/>
      <c r="AO87" s="65">
        <f t="shared" ref="AO87:AO93" si="28">AVERAGE(AH87:AI87)</f>
        <v>2627.0915898000003</v>
      </c>
      <c r="AP87" s="65">
        <f t="shared" ref="AP87:AP93" si="29">AVERAGE(AJ87:AK87)</f>
        <v>2095.1658438999993</v>
      </c>
      <c r="AQ87" s="65">
        <f t="shared" ref="AQ87:AQ93" si="30">AVERAGE(AL87:AM87)</f>
        <v>1965.7189051999999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739.24684430000002</v>
      </c>
      <c r="D88" s="52">
        <f t="shared" ref="D88:R88" si="31">D61</f>
        <v>638.30143820000001</v>
      </c>
      <c r="E88" s="52">
        <f t="shared" si="31"/>
        <v>635.59628929999997</v>
      </c>
      <c r="F88" s="52">
        <f t="shared" si="31"/>
        <v>643.37758430000008</v>
      </c>
      <c r="G88" s="52">
        <f t="shared" si="31"/>
        <v>650.1310876</v>
      </c>
      <c r="H88" s="52">
        <f t="shared" si="31"/>
        <v>655.15791430000002</v>
      </c>
      <c r="I88" s="52">
        <f t="shared" si="31"/>
        <v>564.64520819999996</v>
      </c>
      <c r="J88" s="52">
        <f t="shared" si="31"/>
        <v>575.43889990000002</v>
      </c>
      <c r="K88" s="52">
        <f t="shared" si="31"/>
        <v>447.01400269999999</v>
      </c>
      <c r="L88" s="52">
        <f t="shared" si="31"/>
        <v>458.81091379999998</v>
      </c>
      <c r="M88" s="52">
        <f t="shared" si="31"/>
        <v>1742.9660716000003</v>
      </c>
      <c r="N88" s="52">
        <f t="shared" si="31"/>
        <v>1341.1532828000002</v>
      </c>
      <c r="O88" s="52">
        <f t="shared" si="31"/>
        <v>1358.1803103000002</v>
      </c>
      <c r="P88" s="52">
        <f t="shared" si="31"/>
        <v>1369.0500873999999</v>
      </c>
      <c r="Q88" s="52">
        <f t="shared" si="31"/>
        <v>1376.5381745</v>
      </c>
      <c r="R88" s="52">
        <f t="shared" si="31"/>
        <v>1381.7558727000001</v>
      </c>
      <c r="S88" s="52">
        <f t="shared" si="21"/>
        <v>1525.5579452000002</v>
      </c>
      <c r="T88" s="52">
        <f t="shared" si="21"/>
        <v>1515.3076920999999</v>
      </c>
      <c r="U88" s="52">
        <f t="shared" si="21"/>
        <v>1516.864814</v>
      </c>
      <c r="V88" s="52">
        <f t="shared" si="21"/>
        <v>1519.0527761999999</v>
      </c>
      <c r="W88" s="52">
        <f t="shared" si="21"/>
        <v>1520.5389927000001</v>
      </c>
      <c r="X88" s="52">
        <f t="shared" si="21"/>
        <v>1669.0668391000002</v>
      </c>
      <c r="Y88" s="52">
        <f t="shared" si="21"/>
        <v>1656.0302827999999</v>
      </c>
      <c r="Z88" s="52">
        <f t="shared" si="21"/>
        <v>1655.8430766000001</v>
      </c>
      <c r="AA88" s="52">
        <f t="shared" si="21"/>
        <v>1656.6174867999998</v>
      </c>
      <c r="AB88" s="52">
        <f t="shared" si="21"/>
        <v>1656.9937599999998</v>
      </c>
      <c r="AC88" s="52">
        <f t="shared" si="21"/>
        <v>1656.9409531000001</v>
      </c>
      <c r="AD88" s="52">
        <f t="shared" si="21"/>
        <v>1656.5572009999998</v>
      </c>
      <c r="AE88" s="52">
        <f t="shared" si="21"/>
        <v>1655.9276869</v>
      </c>
      <c r="AF88" s="52">
        <f t="shared" si="21"/>
        <v>1655.1158889999999</v>
      </c>
      <c r="AH88" s="65">
        <f t="shared" si="22"/>
        <v>661.3306487399999</v>
      </c>
      <c r="AI88" s="65">
        <f t="shared" si="23"/>
        <v>540.21338777999995</v>
      </c>
      <c r="AJ88" s="65">
        <f t="shared" si="24"/>
        <v>1437.57758532</v>
      </c>
      <c r="AK88" s="65">
        <f t="shared" si="25"/>
        <v>1491.7078200399999</v>
      </c>
      <c r="AL88" s="65">
        <f t="shared" si="26"/>
        <v>1631.6193355999999</v>
      </c>
      <c r="AM88" s="65">
        <f t="shared" si="27"/>
        <v>1656.307098</v>
      </c>
      <c r="AN88" s="66"/>
      <c r="AO88" s="65">
        <f t="shared" si="28"/>
        <v>600.77201825999987</v>
      </c>
      <c r="AP88" s="65">
        <f t="shared" si="29"/>
        <v>1464.64270268</v>
      </c>
      <c r="AQ88" s="65">
        <f t="shared" si="30"/>
        <v>1643.9632167999998</v>
      </c>
    </row>
    <row r="89" spans="1:43" s="9" customFormat="1" x14ac:dyDescent="0.25">
      <c r="A89" s="13" t="str">
        <f t="shared" si="19"/>
        <v>Ponts &amp; tunnels</v>
      </c>
      <c r="B89" s="13"/>
      <c r="C89" s="52">
        <f t="shared" si="20"/>
        <v>397.06884020000007</v>
      </c>
      <c r="D89" s="52">
        <f t="shared" si="21"/>
        <v>347.44979479999995</v>
      </c>
      <c r="E89" s="52">
        <f t="shared" si="21"/>
        <v>346.03664550000008</v>
      </c>
      <c r="F89" s="52">
        <f t="shared" si="21"/>
        <v>349.67864259999999</v>
      </c>
      <c r="G89" s="52">
        <f t="shared" si="21"/>
        <v>420.85552370000005</v>
      </c>
      <c r="H89" s="52">
        <f t="shared" si="21"/>
        <v>416.13195380000002</v>
      </c>
      <c r="I89" s="52">
        <f t="shared" si="21"/>
        <v>411.32683859999997</v>
      </c>
      <c r="J89" s="52">
        <f t="shared" si="21"/>
        <v>413.86614059999999</v>
      </c>
      <c r="K89" s="52">
        <f t="shared" si="21"/>
        <v>407.52875429999995</v>
      </c>
      <c r="L89" s="52">
        <f t="shared" si="21"/>
        <v>437.52435579999985</v>
      </c>
      <c r="M89" s="52">
        <f t="shared" si="21"/>
        <v>707.24198299999989</v>
      </c>
      <c r="N89" s="52">
        <f t="shared" si="21"/>
        <v>661.08964979999996</v>
      </c>
      <c r="O89" s="52">
        <f t="shared" si="21"/>
        <v>662.70326929999999</v>
      </c>
      <c r="P89" s="52">
        <f t="shared" si="21"/>
        <v>665.50118589999988</v>
      </c>
      <c r="Q89" s="52">
        <f t="shared" si="21"/>
        <v>668.17481450000002</v>
      </c>
      <c r="R89" s="52">
        <f t="shared" si="21"/>
        <v>669.71524569999997</v>
      </c>
      <c r="S89" s="52">
        <f t="shared" si="21"/>
        <v>680.41493309999998</v>
      </c>
      <c r="T89" s="52">
        <f t="shared" si="21"/>
        <v>680.23529689999998</v>
      </c>
      <c r="U89" s="52">
        <f t="shared" si="21"/>
        <v>680.72878130000004</v>
      </c>
      <c r="V89" s="52">
        <f t="shared" si="21"/>
        <v>731.01049380000006</v>
      </c>
      <c r="W89" s="52">
        <f t="shared" si="21"/>
        <v>726.16083019999996</v>
      </c>
      <c r="X89" s="52">
        <f t="shared" si="21"/>
        <v>736.18409780000002</v>
      </c>
      <c r="Y89" s="52">
        <f t="shared" si="21"/>
        <v>735.63440789999993</v>
      </c>
      <c r="Z89" s="52">
        <f t="shared" si="21"/>
        <v>735.87341429999992</v>
      </c>
      <c r="AA89" s="52">
        <f t="shared" si="21"/>
        <v>736.00776010000016</v>
      </c>
      <c r="AB89" s="52">
        <f t="shared" si="21"/>
        <v>735.9825168000001</v>
      </c>
      <c r="AC89" s="52">
        <f t="shared" si="21"/>
        <v>735.83241069999997</v>
      </c>
      <c r="AD89" s="52">
        <f t="shared" si="21"/>
        <v>735.59061340000005</v>
      </c>
      <c r="AE89" s="52">
        <f t="shared" si="21"/>
        <v>735.28115870000011</v>
      </c>
      <c r="AF89" s="52">
        <f t="shared" si="21"/>
        <v>734.9208804000001</v>
      </c>
      <c r="AH89" s="65">
        <f t="shared" si="22"/>
        <v>372.21788936000002</v>
      </c>
      <c r="AI89" s="65">
        <f t="shared" si="23"/>
        <v>417.2756086199999</v>
      </c>
      <c r="AJ89" s="65">
        <f t="shared" si="24"/>
        <v>672.94218049999995</v>
      </c>
      <c r="AK89" s="65">
        <f t="shared" si="25"/>
        <v>688.42095015999996</v>
      </c>
      <c r="AL89" s="65">
        <f t="shared" si="26"/>
        <v>733.97210206</v>
      </c>
      <c r="AM89" s="65">
        <f t="shared" si="27"/>
        <v>735.52151600000002</v>
      </c>
      <c r="AN89" s="66"/>
      <c r="AO89" s="65">
        <f t="shared" si="28"/>
        <v>394.74674898999996</v>
      </c>
      <c r="AP89" s="65">
        <f t="shared" si="29"/>
        <v>680.68156533000001</v>
      </c>
      <c r="AQ89" s="65">
        <f t="shared" si="30"/>
        <v>734.74680903000001</v>
      </c>
    </row>
    <row r="90" spans="1:43" s="9" customFormat="1" x14ac:dyDescent="0.25">
      <c r="A90" s="13" t="str">
        <f t="shared" si="19"/>
        <v>Conduites</v>
      </c>
      <c r="B90" s="13"/>
      <c r="C90" s="52">
        <f t="shared" si="20"/>
        <v>589.70753100000002</v>
      </c>
      <c r="D90" s="52">
        <f t="shared" si="21"/>
        <v>548.02397500000029</v>
      </c>
      <c r="E90" s="52">
        <f t="shared" si="21"/>
        <v>562.63021799999979</v>
      </c>
      <c r="F90" s="52">
        <f t="shared" si="21"/>
        <v>582.73777199999995</v>
      </c>
      <c r="G90" s="52">
        <f t="shared" si="21"/>
        <v>667.75669799999991</v>
      </c>
      <c r="H90" s="52">
        <f t="shared" si="21"/>
        <v>680.33746700000006</v>
      </c>
      <c r="I90" s="52">
        <f t="shared" si="21"/>
        <v>698.23674699999992</v>
      </c>
      <c r="J90" s="52">
        <f t="shared" si="21"/>
        <v>716.40455599999996</v>
      </c>
      <c r="K90" s="52">
        <f t="shared" si="21"/>
        <v>688.52577099999962</v>
      </c>
      <c r="L90" s="52">
        <f t="shared" si="21"/>
        <v>882.14954900000021</v>
      </c>
      <c r="M90" s="52">
        <f t="shared" si="21"/>
        <v>289.99024099999997</v>
      </c>
      <c r="N90" s="52">
        <f t="shared" si="21"/>
        <v>348.32147899999973</v>
      </c>
      <c r="O90" s="52">
        <f t="shared" si="21"/>
        <v>359.60515699999996</v>
      </c>
      <c r="P90" s="52">
        <f t="shared" si="21"/>
        <v>365.88980700000002</v>
      </c>
      <c r="Q90" s="52">
        <f t="shared" si="21"/>
        <v>544.55656799999997</v>
      </c>
      <c r="R90" s="52">
        <f t="shared" si="21"/>
        <v>535.54907599999979</v>
      </c>
      <c r="S90" s="52">
        <f t="shared" si="21"/>
        <v>542.86682599999995</v>
      </c>
      <c r="T90" s="52">
        <f t="shared" si="21"/>
        <v>552.09835100000009</v>
      </c>
      <c r="U90" s="52">
        <f t="shared" si="21"/>
        <v>561.4141340000001</v>
      </c>
      <c r="V90" s="52">
        <f t="shared" si="21"/>
        <v>801.70872700000018</v>
      </c>
      <c r="W90" s="52">
        <f t="shared" si="21"/>
        <v>755.44621699999971</v>
      </c>
      <c r="X90" s="52">
        <f t="shared" si="21"/>
        <v>766.46387400000003</v>
      </c>
      <c r="Y90" s="52">
        <f t="shared" si="21"/>
        <v>776.87273199999981</v>
      </c>
      <c r="Z90" s="52">
        <f t="shared" si="21"/>
        <v>786.50145599999996</v>
      </c>
      <c r="AA90" s="52">
        <f t="shared" si="21"/>
        <v>795.59211700000014</v>
      </c>
      <c r="AB90" s="52">
        <f t="shared" si="21"/>
        <v>804.33814500000017</v>
      </c>
      <c r="AC90" s="52">
        <f t="shared" si="21"/>
        <v>812.86442800000032</v>
      </c>
      <c r="AD90" s="52">
        <f t="shared" si="21"/>
        <v>821.20042899999999</v>
      </c>
      <c r="AE90" s="52">
        <f t="shared" si="21"/>
        <v>829.45366199999989</v>
      </c>
      <c r="AF90" s="52">
        <f t="shared" si="21"/>
        <v>837.75486899999987</v>
      </c>
      <c r="AH90" s="65">
        <f t="shared" si="22"/>
        <v>590.17123879999997</v>
      </c>
      <c r="AI90" s="65">
        <f t="shared" si="23"/>
        <v>733.13081799999986</v>
      </c>
      <c r="AJ90" s="65">
        <f t="shared" si="24"/>
        <v>381.67265039999995</v>
      </c>
      <c r="AK90" s="65">
        <f t="shared" si="25"/>
        <v>598.7274228</v>
      </c>
      <c r="AL90" s="65">
        <f t="shared" si="26"/>
        <v>776.17527919999998</v>
      </c>
      <c r="AM90" s="65">
        <f t="shared" si="27"/>
        <v>821.1223066</v>
      </c>
      <c r="AN90" s="66"/>
      <c r="AO90" s="65">
        <f t="shared" si="28"/>
        <v>661.65102839999986</v>
      </c>
      <c r="AP90" s="65">
        <f t="shared" si="29"/>
        <v>490.20003659999998</v>
      </c>
      <c r="AQ90" s="65">
        <f t="shared" si="30"/>
        <v>798.64879289999999</v>
      </c>
    </row>
    <row r="91" spans="1:43" s="9" customFormat="1" x14ac:dyDescent="0.25">
      <c r="A91" s="13" t="str">
        <f t="shared" si="19"/>
        <v>Electricité &amp; télécom</v>
      </c>
      <c r="B91" s="13"/>
      <c r="C91" s="52">
        <f t="shared" si="20"/>
        <v>370.68235800000002</v>
      </c>
      <c r="D91" s="52">
        <f t="shared" si="21"/>
        <v>363.4021929999999</v>
      </c>
      <c r="E91" s="52">
        <f t="shared" si="21"/>
        <v>386.81380100000001</v>
      </c>
      <c r="F91" s="52">
        <f t="shared" si="21"/>
        <v>394.04386299999987</v>
      </c>
      <c r="G91" s="52">
        <f t="shared" si="21"/>
        <v>557.71668499999987</v>
      </c>
      <c r="H91" s="52">
        <f t="shared" si="21"/>
        <v>563.45851100000027</v>
      </c>
      <c r="I91" s="52">
        <f t="shared" si="21"/>
        <v>553.32328600000028</v>
      </c>
      <c r="J91" s="52">
        <f t="shared" si="21"/>
        <v>567.51966200000015</v>
      </c>
      <c r="K91" s="52">
        <f t="shared" si="21"/>
        <v>571.36973399999988</v>
      </c>
      <c r="L91" s="52">
        <f t="shared" si="21"/>
        <v>529.45436299999983</v>
      </c>
      <c r="M91" s="52">
        <f t="shared" si="21"/>
        <v>833.75454300000001</v>
      </c>
      <c r="N91" s="52">
        <f t="shared" si="21"/>
        <v>753.29113499999994</v>
      </c>
      <c r="O91" s="52">
        <f t="shared" si="21"/>
        <v>752.89269000000013</v>
      </c>
      <c r="P91" s="52">
        <f t="shared" si="21"/>
        <v>750.77299399999993</v>
      </c>
      <c r="Q91" s="52">
        <f t="shared" si="21"/>
        <v>803.03720199999998</v>
      </c>
      <c r="R91" s="52">
        <f t="shared" si="21"/>
        <v>794.67512399999987</v>
      </c>
      <c r="S91" s="52">
        <f t="shared" si="21"/>
        <v>821.24320000000034</v>
      </c>
      <c r="T91" s="52">
        <f t="shared" si="21"/>
        <v>814.87897900000007</v>
      </c>
      <c r="U91" s="52">
        <f t="shared" si="21"/>
        <v>810.87727899999982</v>
      </c>
      <c r="V91" s="52">
        <f t="shared" si="21"/>
        <v>1101.2321480000001</v>
      </c>
      <c r="W91" s="52">
        <f t="shared" si="21"/>
        <v>1070.2249449999999</v>
      </c>
      <c r="X91" s="52">
        <f t="shared" si="21"/>
        <v>1097.1043110000001</v>
      </c>
      <c r="Y91" s="52">
        <f t="shared" si="21"/>
        <v>1286.872136</v>
      </c>
      <c r="Z91" s="52">
        <f t="shared" si="21"/>
        <v>1266.4075080000002</v>
      </c>
      <c r="AA91" s="52">
        <f t="shared" si="21"/>
        <v>1262.617205</v>
      </c>
      <c r="AB91" s="52">
        <f t="shared" si="21"/>
        <v>1260.0415070000004</v>
      </c>
      <c r="AC91" s="52">
        <f t="shared" si="21"/>
        <v>1256.9850339999998</v>
      </c>
      <c r="AD91" s="52">
        <f t="shared" si="21"/>
        <v>1253.3173790000001</v>
      </c>
      <c r="AE91" s="52">
        <f t="shared" si="21"/>
        <v>1249.2371479999997</v>
      </c>
      <c r="AF91" s="52">
        <f t="shared" si="21"/>
        <v>1244.853169</v>
      </c>
      <c r="AH91" s="65">
        <f t="shared" si="22"/>
        <v>414.53177999999991</v>
      </c>
      <c r="AI91" s="65">
        <f t="shared" si="23"/>
        <v>557.02511120000008</v>
      </c>
      <c r="AJ91" s="65">
        <f t="shared" si="24"/>
        <v>778.7497128</v>
      </c>
      <c r="AK91" s="65">
        <f t="shared" si="25"/>
        <v>868.58134600000017</v>
      </c>
      <c r="AL91" s="65">
        <f t="shared" si="26"/>
        <v>1196.645221</v>
      </c>
      <c r="AM91" s="65">
        <f t="shared" si="27"/>
        <v>1252.8868473999999</v>
      </c>
      <c r="AN91" s="66"/>
      <c r="AO91" s="65">
        <f t="shared" si="28"/>
        <v>485.7784456</v>
      </c>
      <c r="AP91" s="65">
        <f t="shared" si="29"/>
        <v>823.66552940000008</v>
      </c>
      <c r="AQ91" s="65">
        <f t="shared" si="30"/>
        <v>1224.7660341999999</v>
      </c>
    </row>
    <row r="92" spans="1:43" s="9" customFormat="1" x14ac:dyDescent="0.25">
      <c r="A92" s="13" t="str">
        <f t="shared" si="19"/>
        <v>Eau</v>
      </c>
      <c r="B92" s="13"/>
      <c r="C92" s="52">
        <f t="shared" si="20"/>
        <v>0.97328129999993962</v>
      </c>
      <c r="D92" s="52">
        <f t="shared" si="21"/>
        <v>1.5102191000000857</v>
      </c>
      <c r="E92" s="52">
        <f t="shared" si="21"/>
        <v>1.7230510999999069</v>
      </c>
      <c r="F92" s="52">
        <f t="shared" si="21"/>
        <v>1.7641159999999445</v>
      </c>
      <c r="G92" s="52">
        <f t="shared" si="21"/>
        <v>1.6755788000000393</v>
      </c>
      <c r="H92" s="52">
        <f t="shared" si="21"/>
        <v>1.6290558999999121</v>
      </c>
      <c r="I92" s="52">
        <f t="shared" si="21"/>
        <v>1.5782627999999477</v>
      </c>
      <c r="J92" s="52">
        <f t="shared" si="21"/>
        <v>1.5597829000000729</v>
      </c>
      <c r="K92" s="52">
        <f t="shared" si="21"/>
        <v>1.5424093000000312</v>
      </c>
      <c r="L92" s="52">
        <f t="shared" si="21"/>
        <v>1.5840114999999741</v>
      </c>
      <c r="M92" s="52">
        <f t="shared" si="21"/>
        <v>1.8346326000000772</v>
      </c>
      <c r="N92" s="52">
        <f t="shared" si="21"/>
        <v>1.9691563999999744</v>
      </c>
      <c r="O92" s="52">
        <f t="shared" si="21"/>
        <v>2.0578646000000163</v>
      </c>
      <c r="P92" s="52">
        <f t="shared" si="21"/>
        <v>2.1202251999999362</v>
      </c>
      <c r="Q92" s="52">
        <f t="shared" si="21"/>
        <v>2.1955158000000665</v>
      </c>
      <c r="R92" s="52">
        <f t="shared" si="21"/>
        <v>2.2181052000000818</v>
      </c>
      <c r="S92" s="52">
        <f t="shared" si="21"/>
        <v>2.2650955000000295</v>
      </c>
      <c r="T92" s="52">
        <f t="shared" si="21"/>
        <v>2.2968256999999994</v>
      </c>
      <c r="U92" s="52">
        <f t="shared" si="21"/>
        <v>2.3153631999999789</v>
      </c>
      <c r="V92" s="52">
        <f t="shared" si="21"/>
        <v>2.4410768000000189</v>
      </c>
      <c r="W92" s="52">
        <f t="shared" si="21"/>
        <v>2.4760185999999749</v>
      </c>
      <c r="X92" s="52">
        <f t="shared" si="21"/>
        <v>2.5044503000000304</v>
      </c>
      <c r="Y92" s="52">
        <f t="shared" si="21"/>
        <v>2.6477122999999665</v>
      </c>
      <c r="Z92" s="52">
        <f t="shared" si="21"/>
        <v>2.7010123000000021</v>
      </c>
      <c r="AA92" s="52">
        <f t="shared" si="21"/>
        <v>2.6963913999999249</v>
      </c>
      <c r="AB92" s="52">
        <f t="shared" si="21"/>
        <v>2.6621699999999464</v>
      </c>
      <c r="AC92" s="52">
        <f t="shared" si="21"/>
        <v>2.6132361999999603</v>
      </c>
      <c r="AD92" s="52">
        <f t="shared" si="21"/>
        <v>2.5574177999999392</v>
      </c>
      <c r="AE92" s="52">
        <f t="shared" si="21"/>
        <v>2.4985954999999649</v>
      </c>
      <c r="AF92" s="52">
        <f t="shared" si="21"/>
        <v>2.4383143000000018</v>
      </c>
      <c r="AH92" s="65">
        <f t="shared" si="22"/>
        <v>1.5292492599999832</v>
      </c>
      <c r="AI92" s="65">
        <f t="shared" si="23"/>
        <v>1.5787044799999876</v>
      </c>
      <c r="AJ92" s="65">
        <f t="shared" si="24"/>
        <v>2.0354789200000143</v>
      </c>
      <c r="AK92" s="65">
        <f t="shared" si="25"/>
        <v>2.3072932800000219</v>
      </c>
      <c r="AL92" s="65">
        <f t="shared" si="26"/>
        <v>2.6051169799999796</v>
      </c>
      <c r="AM92" s="65">
        <f t="shared" si="27"/>
        <v>2.5539467599999623</v>
      </c>
      <c r="AN92" s="66"/>
      <c r="AO92" s="65">
        <f t="shared" si="28"/>
        <v>1.5539768699999854</v>
      </c>
      <c r="AP92" s="65">
        <f t="shared" si="29"/>
        <v>2.1713861000000181</v>
      </c>
      <c r="AQ92" s="65">
        <f t="shared" si="30"/>
        <v>2.579531869999971</v>
      </c>
    </row>
    <row r="93" spans="1:43" s="9" customFormat="1" x14ac:dyDescent="0.25">
      <c r="A93" s="71" t="s">
        <v>442</v>
      </c>
      <c r="B93" s="13"/>
      <c r="C93" s="52">
        <f>SUM(C66:C69)</f>
        <v>1829.6382684</v>
      </c>
      <c r="D93" s="52">
        <f t="shared" ref="D93:AF93" si="32">SUM(D66:D69)</f>
        <v>1614.6845734000005</v>
      </c>
      <c r="E93" s="52">
        <f t="shared" si="32"/>
        <v>1613.8422283999998</v>
      </c>
      <c r="F93" s="52">
        <f t="shared" si="32"/>
        <v>1629.6265276000001</v>
      </c>
      <c r="G93" s="52">
        <f t="shared" si="32"/>
        <v>1441.2125287000001</v>
      </c>
      <c r="H93" s="52">
        <f t="shared" si="32"/>
        <v>1519.8173724000005</v>
      </c>
      <c r="I93" s="52">
        <f t="shared" si="32"/>
        <v>1510.2738114000006</v>
      </c>
      <c r="J93" s="52">
        <f t="shared" si="32"/>
        <v>1515.5364668000007</v>
      </c>
      <c r="K93" s="52">
        <f t="shared" si="32"/>
        <v>1502.6409894000001</v>
      </c>
      <c r="L93" s="52">
        <f t="shared" si="32"/>
        <v>1513.3810374999996</v>
      </c>
      <c r="M93" s="52">
        <f t="shared" si="32"/>
        <v>2202.7948220999997</v>
      </c>
      <c r="N93" s="52">
        <f t="shared" si="32"/>
        <v>2119.7323372999999</v>
      </c>
      <c r="O93" s="52">
        <f t="shared" si="32"/>
        <v>2121.4916110999998</v>
      </c>
      <c r="P93" s="52">
        <f t="shared" si="32"/>
        <v>2127.0036776000002</v>
      </c>
      <c r="Q93" s="52">
        <f t="shared" si="32"/>
        <v>2195.5352898000001</v>
      </c>
      <c r="R93" s="52">
        <f t="shared" si="32"/>
        <v>2152.1437709999996</v>
      </c>
      <c r="S93" s="52">
        <f t="shared" si="32"/>
        <v>2176.8979200999997</v>
      </c>
      <c r="T93" s="52">
        <f t="shared" si="32"/>
        <v>2176.3246401999995</v>
      </c>
      <c r="U93" s="52">
        <f t="shared" si="32"/>
        <v>2176.3462145000008</v>
      </c>
      <c r="V93" s="52">
        <f t="shared" si="32"/>
        <v>2342.6429923000001</v>
      </c>
      <c r="W93" s="52">
        <f t="shared" si="32"/>
        <v>2319.4484812000001</v>
      </c>
      <c r="X93" s="52">
        <f t="shared" si="32"/>
        <v>2338.8065769000004</v>
      </c>
      <c r="Y93" s="52">
        <f t="shared" si="32"/>
        <v>2981.9422167000002</v>
      </c>
      <c r="Z93" s="52">
        <f t="shared" si="32"/>
        <v>2886.5020415999998</v>
      </c>
      <c r="AA93" s="52">
        <f t="shared" si="32"/>
        <v>2882.3384871000007</v>
      </c>
      <c r="AB93" s="52">
        <f t="shared" si="32"/>
        <v>2887.6389226000001</v>
      </c>
      <c r="AC93" s="52">
        <f t="shared" si="32"/>
        <v>2891.8537468999989</v>
      </c>
      <c r="AD93" s="52">
        <f t="shared" si="32"/>
        <v>2894.2286244999996</v>
      </c>
      <c r="AE93" s="52">
        <f t="shared" si="32"/>
        <v>2895.1378208000006</v>
      </c>
      <c r="AF93" s="52">
        <f t="shared" si="32"/>
        <v>2894.8788643000007</v>
      </c>
      <c r="AH93" s="65">
        <f t="shared" si="22"/>
        <v>1625.8008253000003</v>
      </c>
      <c r="AI93" s="65">
        <f t="shared" si="23"/>
        <v>1512.3299355000001</v>
      </c>
      <c r="AJ93" s="65">
        <f t="shared" si="24"/>
        <v>2153.3115475799996</v>
      </c>
      <c r="AK93" s="65">
        <f t="shared" si="25"/>
        <v>2204.8711076199997</v>
      </c>
      <c r="AL93" s="65">
        <f t="shared" si="26"/>
        <v>2681.8075607000005</v>
      </c>
      <c r="AM93" s="65">
        <f t="shared" si="27"/>
        <v>2892.7475958200002</v>
      </c>
      <c r="AN93" s="66"/>
      <c r="AO93" s="65">
        <f t="shared" si="28"/>
        <v>1569.0653804000003</v>
      </c>
      <c r="AP93" s="65">
        <f t="shared" si="29"/>
        <v>2179.0913275999997</v>
      </c>
      <c r="AQ93" s="65">
        <f t="shared" si="30"/>
        <v>2787.2775782600002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si="33"/>
        <v/>
      </c>
      <c r="AH94" s="73" t="str">
        <f t="shared" si="33"/>
        <v/>
      </c>
      <c r="AI94" s="73" t="str">
        <f t="shared" si="33"/>
        <v/>
      </c>
      <c r="AJ94" s="73" t="str">
        <f t="shared" si="33"/>
        <v/>
      </c>
      <c r="AK94" s="73" t="str">
        <f t="shared" si="33"/>
        <v/>
      </c>
      <c r="AL94" s="73" t="str">
        <f t="shared" si="33"/>
        <v/>
      </c>
      <c r="AM94" s="73" t="str">
        <f t="shared" si="33"/>
        <v/>
      </c>
      <c r="AN94" s="73" t="str">
        <f t="shared" si="33"/>
        <v/>
      </c>
      <c r="AO94" s="73" t="str">
        <f t="shared" si="33"/>
        <v/>
      </c>
      <c r="AP94" s="73" t="str">
        <f t="shared" si="33"/>
        <v/>
      </c>
      <c r="AQ94" s="73" t="str">
        <f t="shared" si="33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27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49" spans="1:43" x14ac:dyDescent="0.25">
      <c r="A49" s="78" t="s">
        <v>666</v>
      </c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1175.2880000000005</v>
      </c>
      <c r="D50" s="52">
        <f>VLOOKUP($B50,Shock_dev!$A$1:$CI$300,MATCH(DATE(D$1,1,1),Shock_dev!$A$1:$CI$1,0),FALSE)</f>
        <v>1907.8993999999948</v>
      </c>
      <c r="E50" s="52">
        <f>VLOOKUP($B50,Shock_dev!$A$1:$CI$300,MATCH(DATE(E$1,1,1),Shock_dev!$A$1:$CI$1,0),FALSE)</f>
        <v>2258.2421999999788</v>
      </c>
      <c r="F50" s="52">
        <f>VLOOKUP($B50,Shock_dev!$A$1:$CI$300,MATCH(DATE(F$1,1,1),Shock_dev!$A$1:$CI$1,0),FALSE)</f>
        <v>2387.5831999999937</v>
      </c>
      <c r="G50" s="52">
        <f>VLOOKUP($B50,Shock_dev!$A$1:$CI$300,MATCH(DATE(G$1,1,1),Shock_dev!$A$1:$CI$1,0),FALSE)</f>
        <v>2345.1832000000868</v>
      </c>
      <c r="H50" s="52">
        <f>VLOOKUP($B50,Shock_dev!$A$1:$CI$300,MATCH(DATE(H$1,1,1),Shock_dev!$A$1:$CI$1,0),FALSE)</f>
        <v>2332.048700000043</v>
      </c>
      <c r="I50" s="52">
        <f>VLOOKUP($B50,Shock_dev!$A$1:$CI$300,MATCH(DATE(I$1,1,1),Shock_dev!$A$1:$CI$1,0),FALSE)</f>
        <v>2298.6820000000298</v>
      </c>
      <c r="J50" s="52">
        <f>VLOOKUP($B50,Shock_dev!$A$1:$CI$300,MATCH(DATE(J$1,1,1),Shock_dev!$A$1:$CI$1,0),FALSE)</f>
        <v>2291.7901999999303</v>
      </c>
      <c r="K50" s="52">
        <f>VLOOKUP($B50,Shock_dev!$A$1:$CI$300,MATCH(DATE(K$1,1,1),Shock_dev!$A$1:$CI$1,0),FALSE)</f>
        <v>2271.2179000000469</v>
      </c>
      <c r="L50" s="52">
        <f>VLOOKUP($B50,Shock_dev!$A$1:$CI$300,MATCH(DATE(L$1,1,1),Shock_dev!$A$1:$CI$1,0),FALSE)</f>
        <v>2324.0437999999849</v>
      </c>
      <c r="M50" s="52">
        <f>VLOOKUP($B50,Shock_dev!$A$1:$CI$300,MATCH(DATE(M$1,1,1),Shock_dev!$A$1:$CI$1,0),FALSE)</f>
        <v>2626.7526000000071</v>
      </c>
      <c r="N50" s="52">
        <f>VLOOKUP($B50,Shock_dev!$A$1:$CI$300,MATCH(DATE(N$1,1,1),Shock_dev!$A$1:$CI$1,0),FALSE)</f>
        <v>2799.392600000021</v>
      </c>
      <c r="O50" s="52">
        <f>VLOOKUP($B50,Shock_dev!$A$1:$CI$300,MATCH(DATE(O$1,1,1),Shock_dev!$A$1:$CI$1,0),FALSE)</f>
        <v>2908.454800000065</v>
      </c>
      <c r="P50" s="52">
        <f>VLOOKUP($B50,Shock_dev!$A$1:$CI$300,MATCH(DATE(P$1,1,1),Shock_dev!$A$1:$CI$1,0),FALSE)</f>
        <v>2980.1689000000479</v>
      </c>
      <c r="Q50" s="52">
        <f>VLOOKUP($B50,Shock_dev!$A$1:$CI$300,MATCH(DATE(Q$1,1,1),Shock_dev!$A$1:$CI$1,0),FALSE)</f>
        <v>3073.9244000000181</v>
      </c>
      <c r="R50" s="52">
        <f>VLOOKUP($B50,Shock_dev!$A$1:$CI$300,MATCH(DATE(R$1,1,1),Shock_dev!$A$1:$CI$1,0),FALSE)</f>
        <v>3099.3953999999212</v>
      </c>
      <c r="S50" s="52">
        <f>VLOOKUP($B50,Shock_dev!$A$1:$CI$300,MATCH(DATE(S$1,1,1),Shock_dev!$A$1:$CI$1,0),FALSE)</f>
        <v>3152.842299999902</v>
      </c>
      <c r="T50" s="52">
        <f>VLOOKUP($B50,Shock_dev!$A$1:$CI$300,MATCH(DATE(T$1,1,1),Shock_dev!$A$1:$CI$1,0),FALSE)</f>
        <v>3185.3225999999559</v>
      </c>
      <c r="U50" s="52">
        <f>VLOOKUP($B50,Shock_dev!$A$1:$CI$300,MATCH(DATE(U$1,1,1),Shock_dev!$A$1:$CI$1,0),FALSE)</f>
        <v>3201.0297000000719</v>
      </c>
      <c r="V50" s="52">
        <f>VLOOKUP($B50,Shock_dev!$A$1:$CI$300,MATCH(DATE(V$1,1,1),Shock_dev!$A$1:$CI$1,0),FALSE)</f>
        <v>3355.8816999999108</v>
      </c>
      <c r="W50" s="52">
        <f>VLOOKUP($B50,Shock_dev!$A$1:$CI$300,MATCH(DATE(W$1,1,1),Shock_dev!$A$1:$CI$1,0),FALSE)</f>
        <v>3404.5369000000646</v>
      </c>
      <c r="X50" s="52">
        <f>VLOOKUP($B50,Shock_dev!$A$1:$CI$300,MATCH(DATE(X$1,1,1),Shock_dev!$A$1:$CI$1,0),FALSE)</f>
        <v>3448.2981000000145</v>
      </c>
      <c r="Y50" s="52">
        <f>VLOOKUP($B50,Shock_dev!$A$1:$CI$300,MATCH(DATE(Y$1,1,1),Shock_dev!$A$1:$CI$1,0),FALSE)</f>
        <v>3642.9070999999531</v>
      </c>
      <c r="Z50" s="52">
        <f>VLOOKUP($B50,Shock_dev!$A$1:$CI$300,MATCH(DATE(Z$1,1,1),Shock_dev!$A$1:$CI$1,0),FALSE)</f>
        <v>3730.108899999992</v>
      </c>
      <c r="AA50" s="52">
        <f>VLOOKUP($B50,Shock_dev!$A$1:$CI$300,MATCH(DATE(AA$1,1,1),Shock_dev!$A$1:$CI$1,0),FALSE)</f>
        <v>3743.1317000000272</v>
      </c>
      <c r="AB50" s="52">
        <f>VLOOKUP($B50,Shock_dev!$A$1:$CI$300,MATCH(DATE(AB$1,1,1),Shock_dev!$A$1:$CI$1,0),FALSE)</f>
        <v>3716.0563000000548</v>
      </c>
      <c r="AC50" s="52">
        <f>VLOOKUP($B50,Shock_dev!$A$1:$CI$300,MATCH(DATE(AC$1,1,1),Shock_dev!$A$1:$CI$1,0),FALSE)</f>
        <v>3668.5119999999879</v>
      </c>
      <c r="AD50" s="52">
        <f>VLOOKUP($B50,Shock_dev!$A$1:$CI$300,MATCH(DATE(AD$1,1,1),Shock_dev!$A$1:$CI$1,0),FALSE)</f>
        <v>3610.9821000000229</v>
      </c>
      <c r="AE50" s="52">
        <f>VLOOKUP($B50,Shock_dev!$A$1:$CI$300,MATCH(DATE(AE$1,1,1),Shock_dev!$A$1:$CI$1,0),FALSE)</f>
        <v>3548.7428999999538</v>
      </c>
      <c r="AF50" s="52">
        <f>VLOOKUP($B50,Shock_dev!$A$1:$CI$300,MATCH(DATE(AF$1,1,1),Shock_dev!$A$1:$CI$1,0),FALSE)</f>
        <v>3484.0949999999721</v>
      </c>
      <c r="AG50" s="52"/>
      <c r="AH50" s="65">
        <f>AVERAGE(C50:G50)</f>
        <v>2014.8392000000108</v>
      </c>
      <c r="AI50" s="65">
        <f>AVERAGE(H50:L50)</f>
        <v>2303.5565200000069</v>
      </c>
      <c r="AJ50" s="65">
        <f>AVERAGE(M50:Q50)</f>
        <v>2877.7386600000318</v>
      </c>
      <c r="AK50" s="65">
        <f>AVERAGE(R50:V50)</f>
        <v>3198.8943399999525</v>
      </c>
      <c r="AL50" s="65">
        <f>AVERAGE(W50:AA50)</f>
        <v>3593.7965400000103</v>
      </c>
      <c r="AM50" s="65">
        <f>AVERAGE(AB50:AF50)</f>
        <v>3605.6776599999985</v>
      </c>
      <c r="AN50" s="66"/>
      <c r="AO50" s="65">
        <f>AVERAGE(AH50:AI50)</f>
        <v>2159.1978600000089</v>
      </c>
      <c r="AP50" s="65">
        <f>AVERAGE(AJ50:AK50)</f>
        <v>3038.3164999999922</v>
      </c>
      <c r="AQ50" s="65">
        <f>AVERAGE(AL50:AM50)</f>
        <v>3599.7371000000044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490</v>
      </c>
      <c r="C51" s="51">
        <f>VLOOKUP($B51,Shock_dev!$A$1:$CI$300,MATCH(DATE(C$1,1,1),Shock_dev!$A$1:$CI$1,0),FALSE)</f>
        <v>8.3290799999995215</v>
      </c>
      <c r="D51" s="52">
        <f>VLOOKUP($B51,Shock_dev!$A$1:$CI$300,MATCH(DATE(D$1,1,1),Shock_dev!$A$1:$CI$1,0),FALSE)</f>
        <v>16.73837999999887</v>
      </c>
      <c r="E51" s="52">
        <f>VLOOKUP($B51,Shock_dev!$A$1:$CI$300,MATCH(DATE(E$1,1,1),Shock_dev!$A$1:$CI$1,0),FALSE)</f>
        <v>22.125799999999799</v>
      </c>
      <c r="F51" s="52">
        <f>VLOOKUP($B51,Shock_dev!$A$1:$CI$300,MATCH(DATE(F$1,1,1),Shock_dev!$A$1:$CI$1,0),FALSE)</f>
        <v>24.161410000000615</v>
      </c>
      <c r="G51" s="52">
        <f>VLOOKUP($B51,Shock_dev!$A$1:$CI$300,MATCH(DATE(G$1,1,1),Shock_dev!$A$1:$CI$1,0),FALSE)</f>
        <v>23.149960000000647</v>
      </c>
      <c r="H51" s="52">
        <f>VLOOKUP($B51,Shock_dev!$A$1:$CI$300,MATCH(DATE(H$1,1,1),Shock_dev!$A$1:$CI$1,0),FALSE)</f>
        <v>20.85251000000062</v>
      </c>
      <c r="I51" s="52">
        <f>VLOOKUP($B51,Shock_dev!$A$1:$CI$300,MATCH(DATE(I$1,1,1),Shock_dev!$A$1:$CI$1,0),FALSE)</f>
        <v>17.796090000001641</v>
      </c>
      <c r="J51" s="52">
        <f>VLOOKUP($B51,Shock_dev!$A$1:$CI$300,MATCH(DATE(J$1,1,1),Shock_dev!$A$1:$CI$1,0),FALSE)</f>
        <v>14.620090000000346</v>
      </c>
      <c r="K51" s="52">
        <f>VLOOKUP($B51,Shock_dev!$A$1:$CI$300,MATCH(DATE(K$1,1,1),Shock_dev!$A$1:$CI$1,0),FALSE)</f>
        <v>11.395380000001751</v>
      </c>
      <c r="L51" s="52">
        <f>VLOOKUP($B51,Shock_dev!$A$1:$CI$300,MATCH(DATE(L$1,1,1),Shock_dev!$A$1:$CI$1,0),FALSE)</f>
        <v>8.686970000000656</v>
      </c>
      <c r="M51" s="52">
        <f>VLOOKUP($B51,Shock_dev!$A$1:$CI$300,MATCH(DATE(M$1,1,1),Shock_dev!$A$1:$CI$1,0),FALSE)</f>
        <v>8.1222600000000966</v>
      </c>
      <c r="N51" s="52">
        <f>VLOOKUP($B51,Shock_dev!$A$1:$CI$300,MATCH(DATE(N$1,1,1),Shock_dev!$A$1:$CI$1,0),FALSE)</f>
        <v>7.6461200000012468</v>
      </c>
      <c r="O51" s="52">
        <f>VLOOKUP($B51,Shock_dev!$A$1:$CI$300,MATCH(DATE(O$1,1,1),Shock_dev!$A$1:$CI$1,0),FALSE)</f>
        <v>6.8597899999986112</v>
      </c>
      <c r="P51" s="52">
        <f>VLOOKUP($B51,Shock_dev!$A$1:$CI$300,MATCH(DATE(P$1,1,1),Shock_dev!$A$1:$CI$1,0),FALSE)</f>
        <v>5.7243600000001607</v>
      </c>
      <c r="Q51" s="52">
        <f>VLOOKUP($B51,Shock_dev!$A$1:$CI$300,MATCH(DATE(Q$1,1,1),Shock_dev!$A$1:$CI$1,0),FALSE)</f>
        <v>4.5971399999998539</v>
      </c>
      <c r="R51" s="52">
        <f>VLOOKUP($B51,Shock_dev!$A$1:$CI$300,MATCH(DATE(R$1,1,1),Shock_dev!$A$1:$CI$1,0),FALSE)</f>
        <v>3.1051800000004732</v>
      </c>
      <c r="S51" s="52">
        <f>VLOOKUP($B51,Shock_dev!$A$1:$CI$300,MATCH(DATE(S$1,1,1),Shock_dev!$A$1:$CI$1,0),FALSE)</f>
        <v>1.7567699999999604</v>
      </c>
      <c r="T51" s="52">
        <f>VLOOKUP($B51,Shock_dev!$A$1:$CI$300,MATCH(DATE(T$1,1,1),Shock_dev!$A$1:$CI$1,0),FALSE)</f>
        <v>0.45010000000002037</v>
      </c>
      <c r="U51" s="52">
        <f>VLOOKUP($B51,Shock_dev!$A$1:$CI$300,MATCH(DATE(U$1,1,1),Shock_dev!$A$1:$CI$1,0),FALSE)</f>
        <v>-0.83929999999963911</v>
      </c>
      <c r="V51" s="52">
        <f>VLOOKUP($B51,Shock_dev!$A$1:$CI$300,MATCH(DATE(V$1,1,1),Shock_dev!$A$1:$CI$1,0),FALSE)</f>
        <v>-1.0670800000007148</v>
      </c>
      <c r="W51" s="52">
        <f>VLOOKUP($B51,Shock_dev!$A$1:$CI$300,MATCH(DATE(W$1,1,1),Shock_dev!$A$1:$CI$1,0),FALSE)</f>
        <v>-1.498939999999493</v>
      </c>
      <c r="X51" s="52">
        <f>VLOOKUP($B51,Shock_dev!$A$1:$CI$300,MATCH(DATE(X$1,1,1),Shock_dev!$A$1:$CI$1,0),FALSE)</f>
        <v>-2.0145299999985582</v>
      </c>
      <c r="Y51" s="52">
        <f>VLOOKUP($B51,Shock_dev!$A$1:$CI$300,MATCH(DATE(Y$1,1,1),Shock_dev!$A$1:$CI$1,0),FALSE)</f>
        <v>-1.6182200000002922</v>
      </c>
      <c r="Z51" s="52">
        <f>VLOOKUP($B51,Shock_dev!$A$1:$CI$300,MATCH(DATE(Z$1,1,1),Shock_dev!$A$1:$CI$1,0),FALSE)</f>
        <v>-1.4961999999995896</v>
      </c>
      <c r="AA51" s="52">
        <f>VLOOKUP($B51,Shock_dev!$A$1:$CI$300,MATCH(DATE(AA$1,1,1),Shock_dev!$A$1:$CI$1,0),FALSE)</f>
        <v>-1.9347300000008545</v>
      </c>
      <c r="AB51" s="52">
        <f>VLOOKUP($B51,Shock_dev!$A$1:$CI$300,MATCH(DATE(AB$1,1,1),Shock_dev!$A$1:$CI$1,0),FALSE)</f>
        <v>-2.8555200000009791</v>
      </c>
      <c r="AC51" s="52">
        <f>VLOOKUP($B51,Shock_dev!$A$1:$CI$300,MATCH(DATE(AC$1,1,1),Shock_dev!$A$1:$CI$1,0),FALSE)</f>
        <v>-4.0913499999987835</v>
      </c>
      <c r="AD51" s="52">
        <f>VLOOKUP($B51,Shock_dev!$A$1:$CI$300,MATCH(DATE(AD$1,1,1),Shock_dev!$A$1:$CI$1,0),FALSE)</f>
        <v>-5.485740000000078</v>
      </c>
      <c r="AE51" s="52">
        <f>VLOOKUP($B51,Shock_dev!$A$1:$CI$300,MATCH(DATE(AE$1,1,1),Shock_dev!$A$1:$CI$1,0),FALSE)</f>
        <v>-6.9236500000006345</v>
      </c>
      <c r="AF51" s="52">
        <f>VLOOKUP($B51,Shock_dev!$A$1:$CI$300,MATCH(DATE(AF$1,1,1),Shock_dev!$A$1:$CI$1,0),FALSE)</f>
        <v>-8.3328599999986182</v>
      </c>
      <c r="AG51" s="52"/>
      <c r="AH51" s="65">
        <f t="shared" ref="AH51:AH80" si="1">AVERAGE(C51:G51)</f>
        <v>18.900925999999892</v>
      </c>
      <c r="AI51" s="65">
        <f t="shared" ref="AI51:AI80" si="2">AVERAGE(H51:L51)</f>
        <v>14.670208000001002</v>
      </c>
      <c r="AJ51" s="65">
        <f t="shared" ref="AJ51:AJ80" si="3">AVERAGE(M51:Q51)</f>
        <v>6.5899339999999942</v>
      </c>
      <c r="AK51" s="65">
        <f t="shared" ref="AK51:AK80" si="4">AVERAGE(R51:V51)</f>
        <v>0.68113400000002</v>
      </c>
      <c r="AL51" s="65">
        <f t="shared" ref="AL51:AL80" si="5">AVERAGE(W51:AA51)</f>
        <v>-1.7125239999997575</v>
      </c>
      <c r="AM51" s="65">
        <f t="shared" ref="AM51:AM80" si="6">AVERAGE(AB51:AF51)</f>
        <v>-5.5378239999998184</v>
      </c>
      <c r="AN51" s="66"/>
      <c r="AO51" s="65">
        <f t="shared" ref="AO51:AO80" si="7">AVERAGE(AH51:AI51)</f>
        <v>16.785567000000448</v>
      </c>
      <c r="AP51" s="65">
        <f t="shared" ref="AP51:AP80" si="8">AVERAGE(AJ51:AK51)</f>
        <v>3.6355340000000069</v>
      </c>
      <c r="AQ51" s="65">
        <f t="shared" ref="AQ51:AQ80" si="9">AVERAGE(AL51:AM51)</f>
        <v>-3.6251739999997881</v>
      </c>
    </row>
    <row r="52" spans="1:43" x14ac:dyDescent="0.25">
      <c r="A52" s="5" t="str">
        <f>VLOOKUP(LEFT(RIGHT(B52,6),4),List_Sectors!$A$2:$C$30,3,FALSE)</f>
        <v>Forestrie</v>
      </c>
      <c r="B52" s="37" t="s">
        <v>491</v>
      </c>
      <c r="C52" s="51">
        <f>VLOOKUP($B52,Shock_dev!$A$1:$CI$300,MATCH(DATE(C$1,1,1),Shock_dev!$A$1:$CI$1,0),FALSE)</f>
        <v>14.229477000000088</v>
      </c>
      <c r="D52" s="52">
        <f>VLOOKUP($B52,Shock_dev!$A$1:$CI$300,MATCH(DATE(D$1,1,1),Shock_dev!$A$1:$CI$1,0),FALSE)</f>
        <v>22.646032999999989</v>
      </c>
      <c r="E52" s="52">
        <f>VLOOKUP($B52,Shock_dev!$A$1:$CI$300,MATCH(DATE(E$1,1,1),Shock_dev!$A$1:$CI$1,0),FALSE)</f>
        <v>26.452092999999877</v>
      </c>
      <c r="F52" s="52">
        <f>VLOOKUP($B52,Shock_dev!$A$1:$CI$300,MATCH(DATE(F$1,1,1),Shock_dev!$A$1:$CI$1,0),FALSE)</f>
        <v>28.092475999999806</v>
      </c>
      <c r="G52" s="52">
        <f>VLOOKUP($B52,Shock_dev!$A$1:$CI$300,MATCH(DATE(G$1,1,1),Shock_dev!$A$1:$CI$1,0),FALSE)</f>
        <v>28.067935999999918</v>
      </c>
      <c r="H52" s="52">
        <f>VLOOKUP($B52,Shock_dev!$A$1:$CI$300,MATCH(DATE(H$1,1,1),Shock_dev!$A$1:$CI$1,0),FALSE)</f>
        <v>28.548303000000033</v>
      </c>
      <c r="I52" s="52">
        <f>VLOOKUP($B52,Shock_dev!$A$1:$CI$300,MATCH(DATE(I$1,1,1),Shock_dev!$A$1:$CI$1,0),FALSE)</f>
        <v>28.707016999999951</v>
      </c>
      <c r="J52" s="52">
        <f>VLOOKUP($B52,Shock_dev!$A$1:$CI$300,MATCH(DATE(J$1,1,1),Shock_dev!$A$1:$CI$1,0),FALSE)</f>
        <v>28.943854000000101</v>
      </c>
      <c r="K52" s="52">
        <f>VLOOKUP($B52,Shock_dev!$A$1:$CI$300,MATCH(DATE(K$1,1,1),Shock_dev!$A$1:$CI$1,0),FALSE)</f>
        <v>28.851750999999922</v>
      </c>
      <c r="L52" s="52">
        <f>VLOOKUP($B52,Shock_dev!$A$1:$CI$300,MATCH(DATE(L$1,1,1),Shock_dev!$A$1:$CI$1,0),FALSE)</f>
        <v>29.310229000000163</v>
      </c>
      <c r="M52" s="52">
        <f>VLOOKUP($B52,Shock_dev!$A$1:$CI$300,MATCH(DATE(M$1,1,1),Shock_dev!$A$1:$CI$1,0),FALSE)</f>
        <v>32.487949999999955</v>
      </c>
      <c r="N52" s="52">
        <f>VLOOKUP($B52,Shock_dev!$A$1:$CI$300,MATCH(DATE(N$1,1,1),Shock_dev!$A$1:$CI$1,0),FALSE)</f>
        <v>33.965134000000035</v>
      </c>
      <c r="O52" s="52">
        <f>VLOOKUP($B52,Shock_dev!$A$1:$CI$300,MATCH(DATE(O$1,1,1),Shock_dev!$A$1:$CI$1,0),FALSE)</f>
        <v>34.75105799999983</v>
      </c>
      <c r="P52" s="52">
        <f>VLOOKUP($B52,Shock_dev!$A$1:$CI$300,MATCH(DATE(P$1,1,1),Shock_dev!$A$1:$CI$1,0),FALSE)</f>
        <v>35.262793000000102</v>
      </c>
      <c r="Q52" s="52">
        <f>VLOOKUP($B52,Shock_dev!$A$1:$CI$300,MATCH(DATE(Q$1,1,1),Shock_dev!$A$1:$CI$1,0),FALSE)</f>
        <v>36.064140999999836</v>
      </c>
      <c r="R52" s="52">
        <f>VLOOKUP($B52,Shock_dev!$A$1:$CI$300,MATCH(DATE(R$1,1,1),Shock_dev!$A$1:$CI$1,0),FALSE)</f>
        <v>36.220499000000018</v>
      </c>
      <c r="S52" s="52">
        <f>VLOOKUP($B52,Shock_dev!$A$1:$CI$300,MATCH(DATE(S$1,1,1),Shock_dev!$A$1:$CI$1,0),FALSE)</f>
        <v>36.759836999999834</v>
      </c>
      <c r="T52" s="52">
        <f>VLOOKUP($B52,Shock_dev!$A$1:$CI$300,MATCH(DATE(T$1,1,1),Shock_dev!$A$1:$CI$1,0),FALSE)</f>
        <v>37.151172999999972</v>
      </c>
      <c r="U52" s="52">
        <f>VLOOKUP($B52,Shock_dev!$A$1:$CI$300,MATCH(DATE(U$1,1,1),Shock_dev!$A$1:$CI$1,0),FALSE)</f>
        <v>37.407621000000063</v>
      </c>
      <c r="V52" s="52">
        <f>VLOOKUP($B52,Shock_dev!$A$1:$CI$300,MATCH(DATE(V$1,1,1),Shock_dev!$A$1:$CI$1,0),FALSE)</f>
        <v>39.219230000000152</v>
      </c>
      <c r="W52" s="52">
        <f>VLOOKUP($B52,Shock_dev!$A$1:$CI$300,MATCH(DATE(W$1,1,1),Shock_dev!$A$1:$CI$1,0),FALSE)</f>
        <v>39.907846000000063</v>
      </c>
      <c r="X52" s="52">
        <f>VLOOKUP($B52,Shock_dev!$A$1:$CI$300,MATCH(DATE(X$1,1,1),Shock_dev!$A$1:$CI$1,0),FALSE)</f>
        <v>40.585010000000011</v>
      </c>
      <c r="Y52" s="52">
        <f>VLOOKUP($B52,Shock_dev!$A$1:$CI$300,MATCH(DATE(Y$1,1,1),Shock_dev!$A$1:$CI$1,0),FALSE)</f>
        <v>43.051564999999982</v>
      </c>
      <c r="Z52" s="52">
        <f>VLOOKUP($B52,Shock_dev!$A$1:$CI$300,MATCH(DATE(Z$1,1,1),Shock_dev!$A$1:$CI$1,0),FALSE)</f>
        <v>44.390366999999969</v>
      </c>
      <c r="AA52" s="52">
        <f>VLOOKUP($B52,Shock_dev!$A$1:$CI$300,MATCH(DATE(AA$1,1,1),Shock_dev!$A$1:$CI$1,0),FALSE)</f>
        <v>44.927697999999964</v>
      </c>
      <c r="AB52" s="52">
        <f>VLOOKUP($B52,Shock_dev!$A$1:$CI$300,MATCH(DATE(AB$1,1,1),Shock_dev!$A$1:$CI$1,0),FALSE)</f>
        <v>45.084653000000117</v>
      </c>
      <c r="AC52" s="52">
        <f>VLOOKUP($B52,Shock_dev!$A$1:$CI$300,MATCH(DATE(AC$1,1,1),Shock_dev!$A$1:$CI$1,0),FALSE)</f>
        <v>45.06573000000003</v>
      </c>
      <c r="AD52" s="52">
        <f>VLOOKUP($B52,Shock_dev!$A$1:$CI$300,MATCH(DATE(AD$1,1,1),Shock_dev!$A$1:$CI$1,0),FALSE)</f>
        <v>44.955230999999912</v>
      </c>
      <c r="AE52" s="52">
        <f>VLOOKUP($B52,Shock_dev!$A$1:$CI$300,MATCH(DATE(AE$1,1,1),Shock_dev!$A$1:$CI$1,0),FALSE)</f>
        <v>44.787017999999989</v>
      </c>
      <c r="AF52" s="52">
        <f>VLOOKUP($B52,Shock_dev!$A$1:$CI$300,MATCH(DATE(AF$1,1,1),Shock_dev!$A$1:$CI$1,0),FALSE)</f>
        <v>44.574581999999964</v>
      </c>
      <c r="AG52" s="52"/>
      <c r="AH52" s="65">
        <f t="shared" si="1"/>
        <v>23.897602999999936</v>
      </c>
      <c r="AI52" s="65">
        <f t="shared" si="2"/>
        <v>28.872230800000033</v>
      </c>
      <c r="AJ52" s="65">
        <f t="shared" si="3"/>
        <v>34.50621519999995</v>
      </c>
      <c r="AK52" s="65">
        <f t="shared" si="4"/>
        <v>37.351672000000008</v>
      </c>
      <c r="AL52" s="65">
        <f t="shared" si="5"/>
        <v>42.572497200000001</v>
      </c>
      <c r="AM52" s="65">
        <f t="shared" si="6"/>
        <v>44.893442800000003</v>
      </c>
      <c r="AN52" s="66"/>
      <c r="AO52" s="65">
        <f t="shared" si="7"/>
        <v>26.384916899999986</v>
      </c>
      <c r="AP52" s="65">
        <f t="shared" si="8"/>
        <v>35.928943599999982</v>
      </c>
      <c r="AQ52" s="65">
        <f t="shared" si="9"/>
        <v>43.732970000000002</v>
      </c>
    </row>
    <row r="53" spans="1:43" x14ac:dyDescent="0.25">
      <c r="A53" s="5" t="str">
        <f>VLOOKUP(LEFT(RIGHT(B53,6),4),List_Sectors!$A$2:$C$30,3,FALSE)</f>
        <v>Automobile</v>
      </c>
      <c r="B53" s="37" t="s">
        <v>492</v>
      </c>
      <c r="C53" s="51">
        <f>VLOOKUP($B53,Shock_dev!$A$1:$CI$300,MATCH(DATE(C$1,1,1),Shock_dev!$A$1:$CI$1,0),FALSE)</f>
        <v>3.450620000001436</v>
      </c>
      <c r="D53" s="52">
        <f>VLOOKUP($B53,Shock_dev!$A$1:$CI$300,MATCH(DATE(D$1,1,1),Shock_dev!$A$1:$CI$1,0),FALSE)</f>
        <v>5.6590999999989435</v>
      </c>
      <c r="E53" s="52">
        <f>VLOOKUP($B53,Shock_dev!$A$1:$CI$300,MATCH(DATE(E$1,1,1),Shock_dev!$A$1:$CI$1,0),FALSE)</f>
        <v>4.9539699999986624</v>
      </c>
      <c r="F53" s="52">
        <f>VLOOKUP($B53,Shock_dev!$A$1:$CI$300,MATCH(DATE(F$1,1,1),Shock_dev!$A$1:$CI$1,0),FALSE)</f>
        <v>1.5040200000003097</v>
      </c>
      <c r="G53" s="52">
        <f>VLOOKUP($B53,Shock_dev!$A$1:$CI$300,MATCH(DATE(G$1,1,1),Shock_dev!$A$1:$CI$1,0),FALSE)</f>
        <v>-4.0354699999988952</v>
      </c>
      <c r="H53" s="52">
        <f>VLOOKUP($B53,Shock_dev!$A$1:$CI$300,MATCH(DATE(H$1,1,1),Shock_dev!$A$1:$CI$1,0),FALSE)</f>
        <v>-10.405109999999695</v>
      </c>
      <c r="I53" s="52">
        <f>VLOOKUP($B53,Shock_dev!$A$1:$CI$300,MATCH(DATE(I$1,1,1),Shock_dev!$A$1:$CI$1,0),FALSE)</f>
        <v>-17.059310000000551</v>
      </c>
      <c r="J53" s="52">
        <f>VLOOKUP($B53,Shock_dev!$A$1:$CI$300,MATCH(DATE(J$1,1,1),Shock_dev!$A$1:$CI$1,0),FALSE)</f>
        <v>-23.477199999999357</v>
      </c>
      <c r="K53" s="52">
        <f>VLOOKUP($B53,Shock_dev!$A$1:$CI$300,MATCH(DATE(K$1,1,1),Shock_dev!$A$1:$CI$1,0),FALSE)</f>
        <v>-29.517389999999068</v>
      </c>
      <c r="L53" s="52">
        <f>VLOOKUP($B53,Shock_dev!$A$1:$CI$300,MATCH(DATE(L$1,1,1),Shock_dev!$A$1:$CI$1,0),FALSE)</f>
        <v>-34.796009999998205</v>
      </c>
      <c r="M53" s="52">
        <f>VLOOKUP($B53,Shock_dev!$A$1:$CI$300,MATCH(DATE(M$1,1,1),Shock_dev!$A$1:$CI$1,0),FALSE)</f>
        <v>-38.561890000000858</v>
      </c>
      <c r="N53" s="52">
        <f>VLOOKUP($B53,Shock_dev!$A$1:$CI$300,MATCH(DATE(N$1,1,1),Shock_dev!$A$1:$CI$1,0),FALSE)</f>
        <v>-42.070220000001427</v>
      </c>
      <c r="O53" s="52">
        <f>VLOOKUP($B53,Shock_dev!$A$1:$CI$300,MATCH(DATE(O$1,1,1),Shock_dev!$A$1:$CI$1,0),FALSE)</f>
        <v>-45.554410000000644</v>
      </c>
      <c r="P53" s="52">
        <f>VLOOKUP($B53,Shock_dev!$A$1:$CI$300,MATCH(DATE(P$1,1,1),Shock_dev!$A$1:$CI$1,0),FALSE)</f>
        <v>-48.981420000000071</v>
      </c>
      <c r="Q53" s="52">
        <f>VLOOKUP($B53,Shock_dev!$A$1:$CI$300,MATCH(DATE(Q$1,1,1),Shock_dev!$A$1:$CI$1,0),FALSE)</f>
        <v>-52.125380000001314</v>
      </c>
      <c r="R53" s="52">
        <f>VLOOKUP($B53,Shock_dev!$A$1:$CI$300,MATCH(DATE(R$1,1,1),Shock_dev!$A$1:$CI$1,0),FALSE)</f>
        <v>-55.148760000000038</v>
      </c>
      <c r="S53" s="52">
        <f>VLOOKUP($B53,Shock_dev!$A$1:$CI$300,MATCH(DATE(S$1,1,1),Shock_dev!$A$1:$CI$1,0),FALSE)</f>
        <v>-57.769720000000234</v>
      </c>
      <c r="T53" s="52">
        <f>VLOOKUP($B53,Shock_dev!$A$1:$CI$300,MATCH(DATE(T$1,1,1),Shock_dev!$A$1:$CI$1,0),FALSE)</f>
        <v>-60.068139999999403</v>
      </c>
      <c r="U53" s="52">
        <f>VLOOKUP($B53,Shock_dev!$A$1:$CI$300,MATCH(DATE(U$1,1,1),Shock_dev!$A$1:$CI$1,0),FALSE)</f>
        <v>-62.067419999999402</v>
      </c>
      <c r="V53" s="52">
        <f>VLOOKUP($B53,Shock_dev!$A$1:$CI$300,MATCH(DATE(V$1,1,1),Shock_dev!$A$1:$CI$1,0),FALSE)</f>
        <v>-63.341560000000754</v>
      </c>
      <c r="W53" s="52">
        <f>VLOOKUP($B53,Shock_dev!$A$1:$CI$300,MATCH(DATE(W$1,1,1),Shock_dev!$A$1:$CI$1,0),FALSE)</f>
        <v>-64.600999999998749</v>
      </c>
      <c r="X53" s="52">
        <f>VLOOKUP($B53,Shock_dev!$A$1:$CI$300,MATCH(DATE(X$1,1,1),Shock_dev!$A$1:$CI$1,0),FALSE)</f>
        <v>-65.792209999999614</v>
      </c>
      <c r="Y53" s="52">
        <f>VLOOKUP($B53,Shock_dev!$A$1:$CI$300,MATCH(DATE(Y$1,1,1),Shock_dev!$A$1:$CI$1,0),FALSE)</f>
        <v>-66.499250000000757</v>
      </c>
      <c r="Z53" s="52">
        <f>VLOOKUP($B53,Shock_dev!$A$1:$CI$300,MATCH(DATE(Z$1,1,1),Shock_dev!$A$1:$CI$1,0),FALSE)</f>
        <v>-67.385000000002037</v>
      </c>
      <c r="AA53" s="52">
        <f>VLOOKUP($B53,Shock_dev!$A$1:$CI$300,MATCH(DATE(AA$1,1,1),Shock_dev!$A$1:$CI$1,0),FALSE)</f>
        <v>-68.585520000000542</v>
      </c>
      <c r="AB53" s="52">
        <f>VLOOKUP($B53,Shock_dev!$A$1:$CI$300,MATCH(DATE(AB$1,1,1),Shock_dev!$A$1:$CI$1,0),FALSE)</f>
        <v>-70.003399999997782</v>
      </c>
      <c r="AC53" s="52">
        <f>VLOOKUP($B53,Shock_dev!$A$1:$CI$300,MATCH(DATE(AC$1,1,1),Shock_dev!$A$1:$CI$1,0),FALSE)</f>
        <v>-71.495279999999184</v>
      </c>
      <c r="AD53" s="52">
        <f>VLOOKUP($B53,Shock_dev!$A$1:$CI$300,MATCH(DATE(AD$1,1,1),Shock_dev!$A$1:$CI$1,0),FALSE)</f>
        <v>-72.940669999999955</v>
      </c>
      <c r="AE53" s="52">
        <f>VLOOKUP($B53,Shock_dev!$A$1:$CI$300,MATCH(DATE(AE$1,1,1),Shock_dev!$A$1:$CI$1,0),FALSE)</f>
        <v>-74.258669999999256</v>
      </c>
      <c r="AF53" s="52">
        <f>VLOOKUP($B53,Shock_dev!$A$1:$CI$300,MATCH(DATE(AF$1,1,1),Shock_dev!$A$1:$CI$1,0),FALSE)</f>
        <v>-75.404770000001008</v>
      </c>
      <c r="AG53" s="52"/>
      <c r="AH53" s="65">
        <f t="shared" si="1"/>
        <v>2.3064480000000911</v>
      </c>
      <c r="AI53" s="65">
        <f t="shared" si="2"/>
        <v>-23.051003999999374</v>
      </c>
      <c r="AJ53" s="65">
        <f t="shared" si="3"/>
        <v>-45.458664000000866</v>
      </c>
      <c r="AK53" s="65">
        <f t="shared" si="4"/>
        <v>-59.679119999999969</v>
      </c>
      <c r="AL53" s="65">
        <f t="shared" si="5"/>
        <v>-66.572596000000345</v>
      </c>
      <c r="AM53" s="65">
        <f t="shared" si="6"/>
        <v>-72.820557999999437</v>
      </c>
      <c r="AN53" s="66"/>
      <c r="AO53" s="65">
        <f t="shared" si="7"/>
        <v>-10.372277999999641</v>
      </c>
      <c r="AP53" s="65">
        <f t="shared" si="8"/>
        <v>-52.568892000000417</v>
      </c>
      <c r="AQ53" s="65">
        <f t="shared" si="9"/>
        <v>-69.696576999999891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493</v>
      </c>
      <c r="C54" s="51">
        <f>VLOOKUP($B54,Shock_dev!$A$1:$CI$300,MATCH(DATE(C$1,1,1),Shock_dev!$A$1:$CI$1,0),FALSE)</f>
        <v>29.022735000000011</v>
      </c>
      <c r="D54" s="52">
        <f>VLOOKUP($B54,Shock_dev!$A$1:$CI$300,MATCH(DATE(D$1,1,1),Shock_dev!$A$1:$CI$1,0),FALSE)</f>
        <v>45.496627999999873</v>
      </c>
      <c r="E54" s="52">
        <f>VLOOKUP($B54,Shock_dev!$A$1:$CI$300,MATCH(DATE(E$1,1,1),Shock_dev!$A$1:$CI$1,0),FALSE)</f>
        <v>53.015081000000009</v>
      </c>
      <c r="F54" s="52">
        <f>VLOOKUP($B54,Shock_dev!$A$1:$CI$300,MATCH(DATE(F$1,1,1),Shock_dev!$A$1:$CI$1,0),FALSE)</f>
        <v>56.583910999999944</v>
      </c>
      <c r="G54" s="52">
        <f>VLOOKUP($B54,Shock_dev!$A$1:$CI$300,MATCH(DATE(G$1,1,1),Shock_dev!$A$1:$CI$1,0),FALSE)</f>
        <v>56.956688999999869</v>
      </c>
      <c r="H54" s="52">
        <f>VLOOKUP($B54,Shock_dev!$A$1:$CI$300,MATCH(DATE(H$1,1,1),Shock_dev!$A$1:$CI$1,0),FALSE)</f>
        <v>58.470098000000007</v>
      </c>
      <c r="I54" s="52">
        <f>VLOOKUP($B54,Shock_dev!$A$1:$CI$300,MATCH(DATE(I$1,1,1),Shock_dev!$A$1:$CI$1,0),FALSE)</f>
        <v>59.189609000000019</v>
      </c>
      <c r="J54" s="52">
        <f>VLOOKUP($B54,Shock_dev!$A$1:$CI$300,MATCH(DATE(J$1,1,1),Shock_dev!$A$1:$CI$1,0),FALSE)</f>
        <v>59.960545000000138</v>
      </c>
      <c r="K54" s="52">
        <f>VLOOKUP($B54,Shock_dev!$A$1:$CI$300,MATCH(DATE(K$1,1,1),Shock_dev!$A$1:$CI$1,0),FALSE)</f>
        <v>59.907193000000007</v>
      </c>
      <c r="L54" s="52">
        <f>VLOOKUP($B54,Shock_dev!$A$1:$CI$300,MATCH(DATE(L$1,1,1),Shock_dev!$A$1:$CI$1,0),FALSE)</f>
        <v>60.908635000000004</v>
      </c>
      <c r="M54" s="52">
        <f>VLOOKUP($B54,Shock_dev!$A$1:$CI$300,MATCH(DATE(M$1,1,1),Shock_dev!$A$1:$CI$1,0),FALSE)</f>
        <v>67.474319999999807</v>
      </c>
      <c r="N54" s="52">
        <f>VLOOKUP($B54,Shock_dev!$A$1:$CI$300,MATCH(DATE(N$1,1,1),Shock_dev!$A$1:$CI$1,0),FALSE)</f>
        <v>70.19310500000006</v>
      </c>
      <c r="O54" s="52">
        <f>VLOOKUP($B54,Shock_dev!$A$1:$CI$300,MATCH(DATE(O$1,1,1),Shock_dev!$A$1:$CI$1,0),FALSE)</f>
        <v>71.519776000000093</v>
      </c>
      <c r="P54" s="52">
        <f>VLOOKUP($B54,Shock_dev!$A$1:$CI$300,MATCH(DATE(P$1,1,1),Shock_dev!$A$1:$CI$1,0),FALSE)</f>
        <v>72.308626000000004</v>
      </c>
      <c r="Q54" s="52">
        <f>VLOOKUP($B54,Shock_dev!$A$1:$CI$300,MATCH(DATE(Q$1,1,1),Shock_dev!$A$1:$CI$1,0),FALSE)</f>
        <v>73.712581</v>
      </c>
      <c r="R54" s="52">
        <f>VLOOKUP($B54,Shock_dev!$A$1:$CI$300,MATCH(DATE(R$1,1,1),Shock_dev!$A$1:$CI$1,0),FALSE)</f>
        <v>73.709834999999657</v>
      </c>
      <c r="S54" s="52">
        <f>VLOOKUP($B54,Shock_dev!$A$1:$CI$300,MATCH(DATE(S$1,1,1),Shock_dev!$A$1:$CI$1,0),FALSE)</f>
        <v>74.536125999999967</v>
      </c>
      <c r="T54" s="52">
        <f>VLOOKUP($B54,Shock_dev!$A$1:$CI$300,MATCH(DATE(T$1,1,1),Shock_dev!$A$1:$CI$1,0),FALSE)</f>
        <v>75.003557000000001</v>
      </c>
      <c r="U54" s="52">
        <f>VLOOKUP($B54,Shock_dev!$A$1:$CI$300,MATCH(DATE(U$1,1,1),Shock_dev!$A$1:$CI$1,0),FALSE)</f>
        <v>75.178108999999949</v>
      </c>
      <c r="V54" s="52">
        <f>VLOOKUP($B54,Shock_dev!$A$1:$CI$300,MATCH(DATE(V$1,1,1),Shock_dev!$A$1:$CI$1,0),FALSE)</f>
        <v>78.642972999999984</v>
      </c>
      <c r="W54" s="52">
        <f>VLOOKUP($B54,Shock_dev!$A$1:$CI$300,MATCH(DATE(W$1,1,1),Shock_dev!$A$1:$CI$1,0),FALSE)</f>
        <v>79.624635000000126</v>
      </c>
      <c r="X54" s="52">
        <f>VLOOKUP($B54,Shock_dev!$A$1:$CI$300,MATCH(DATE(X$1,1,1),Shock_dev!$A$1:$CI$1,0),FALSE)</f>
        <v>80.672851999999693</v>
      </c>
      <c r="Y54" s="52">
        <f>VLOOKUP($B54,Shock_dev!$A$1:$CI$300,MATCH(DATE(Y$1,1,1),Shock_dev!$A$1:$CI$1,0),FALSE)</f>
        <v>85.543613000000278</v>
      </c>
      <c r="Z54" s="52">
        <f>VLOOKUP($B54,Shock_dev!$A$1:$CI$300,MATCH(DATE(Z$1,1,1),Shock_dev!$A$1:$CI$1,0),FALSE)</f>
        <v>87.920352999999977</v>
      </c>
      <c r="AA54" s="52">
        <f>VLOOKUP($B54,Shock_dev!$A$1:$CI$300,MATCH(DATE(AA$1,1,1),Shock_dev!$A$1:$CI$1,0),FALSE)</f>
        <v>88.695603000000119</v>
      </c>
      <c r="AB54" s="52">
        <f>VLOOKUP($B54,Shock_dev!$A$1:$CI$300,MATCH(DATE(AB$1,1,1),Shock_dev!$A$1:$CI$1,0),FALSE)</f>
        <v>88.756343999999899</v>
      </c>
      <c r="AC54" s="52">
        <f>VLOOKUP($B54,Shock_dev!$A$1:$CI$300,MATCH(DATE(AC$1,1,1),Shock_dev!$A$1:$CI$1,0),FALSE)</f>
        <v>88.49489100000028</v>
      </c>
      <c r="AD54" s="52">
        <f>VLOOKUP($B54,Shock_dev!$A$1:$CI$300,MATCH(DATE(AD$1,1,1),Shock_dev!$A$1:$CI$1,0),FALSE)</f>
        <v>88.063506999999845</v>
      </c>
      <c r="AE54" s="52">
        <f>VLOOKUP($B54,Shock_dev!$A$1:$CI$300,MATCH(DATE(AE$1,1,1),Shock_dev!$A$1:$CI$1,0),FALSE)</f>
        <v>87.522562999999991</v>
      </c>
      <c r="AF54" s="52">
        <f>VLOOKUP($B54,Shock_dev!$A$1:$CI$300,MATCH(DATE(AF$1,1,1),Shock_dev!$A$1:$CI$1,0),FALSE)</f>
        <v>86.898013999999876</v>
      </c>
      <c r="AG54" s="52"/>
      <c r="AH54" s="65">
        <f t="shared" si="1"/>
        <v>48.215008799999943</v>
      </c>
      <c r="AI54" s="65">
        <f t="shared" si="2"/>
        <v>59.687216000000035</v>
      </c>
      <c r="AJ54" s="65">
        <f t="shared" si="3"/>
        <v>71.04168159999999</v>
      </c>
      <c r="AK54" s="65">
        <f t="shared" si="4"/>
        <v>75.414119999999912</v>
      </c>
      <c r="AL54" s="65">
        <f t="shared" si="5"/>
        <v>84.491411200000044</v>
      </c>
      <c r="AM54" s="65">
        <f t="shared" si="6"/>
        <v>87.947063799999981</v>
      </c>
      <c r="AN54" s="66"/>
      <c r="AO54" s="65">
        <f t="shared" si="7"/>
        <v>53.951112399999985</v>
      </c>
      <c r="AP54" s="65">
        <f t="shared" si="8"/>
        <v>73.227900799999958</v>
      </c>
      <c r="AQ54" s="65">
        <f t="shared" si="9"/>
        <v>86.21923750000002</v>
      </c>
    </row>
    <row r="55" spans="1:43" x14ac:dyDescent="0.25">
      <c r="A55" s="5" t="str">
        <f>VLOOKUP(LEFT(RIGHT(B55,6),4),List_Sectors!$A$2:$C$30,3,FALSE)</f>
        <v>Papier et carton</v>
      </c>
      <c r="B55" s="37" t="s">
        <v>494</v>
      </c>
      <c r="C55" s="51">
        <f>VLOOKUP($B55,Shock_dev!$A$1:$CI$300,MATCH(DATE(C$1,1,1),Shock_dev!$A$1:$CI$1,0),FALSE)</f>
        <v>1.2661190000000033</v>
      </c>
      <c r="D55" s="52">
        <f>VLOOKUP($B55,Shock_dev!$A$1:$CI$300,MATCH(DATE(D$1,1,1),Shock_dev!$A$1:$CI$1,0),FALSE)</f>
        <v>2.2034669999998187</v>
      </c>
      <c r="E55" s="52">
        <f>VLOOKUP($B55,Shock_dev!$A$1:$CI$300,MATCH(DATE(E$1,1,1),Shock_dev!$A$1:$CI$1,0),FALSE)</f>
        <v>2.6505019999999604</v>
      </c>
      <c r="F55" s="52">
        <f>VLOOKUP($B55,Shock_dev!$A$1:$CI$300,MATCH(DATE(F$1,1,1),Shock_dev!$A$1:$CI$1,0),FALSE)</f>
        <v>2.7285470000001624</v>
      </c>
      <c r="G55" s="52">
        <f>VLOOKUP($B55,Shock_dev!$A$1:$CI$300,MATCH(DATE(G$1,1,1),Shock_dev!$A$1:$CI$1,0),FALSE)</f>
        <v>2.5015539999999419</v>
      </c>
      <c r="H55" s="52">
        <f>VLOOKUP($B55,Shock_dev!$A$1:$CI$300,MATCH(DATE(H$1,1,1),Shock_dev!$A$1:$CI$1,0),FALSE)</f>
        <v>2.2101450000000114</v>
      </c>
      <c r="I55" s="52">
        <f>VLOOKUP($B55,Shock_dev!$A$1:$CI$300,MATCH(DATE(I$1,1,1),Shock_dev!$A$1:$CI$1,0),FALSE)</f>
        <v>1.8539840000000822</v>
      </c>
      <c r="J55" s="52">
        <f>VLOOKUP($B55,Shock_dev!$A$1:$CI$300,MATCH(DATE(J$1,1,1),Shock_dev!$A$1:$CI$1,0),FALSE)</f>
        <v>1.4998639999998886</v>
      </c>
      <c r="K55" s="52">
        <f>VLOOKUP($B55,Shock_dev!$A$1:$CI$300,MATCH(DATE(K$1,1,1),Shock_dev!$A$1:$CI$1,0),FALSE)</f>
        <v>1.1355579999999463</v>
      </c>
      <c r="L55" s="52">
        <f>VLOOKUP($B55,Shock_dev!$A$1:$CI$300,MATCH(DATE(L$1,1,1),Shock_dev!$A$1:$CI$1,0),FALSE)</f>
        <v>0.8474149999999554</v>
      </c>
      <c r="M55" s="52">
        <f>VLOOKUP($B55,Shock_dev!$A$1:$CI$300,MATCH(DATE(M$1,1,1),Shock_dev!$A$1:$CI$1,0),FALSE)</f>
        <v>0.85517100000015489</v>
      </c>
      <c r="N55" s="52">
        <f>VLOOKUP($B55,Shock_dev!$A$1:$CI$300,MATCH(DATE(N$1,1,1),Shock_dev!$A$1:$CI$1,0),FALSE)</f>
        <v>0.78788699999995515</v>
      </c>
      <c r="O55" s="52">
        <f>VLOOKUP($B55,Shock_dev!$A$1:$CI$300,MATCH(DATE(O$1,1,1),Shock_dev!$A$1:$CI$1,0),FALSE)</f>
        <v>0.6703149999998459</v>
      </c>
      <c r="P55" s="52">
        <f>VLOOKUP($B55,Shock_dev!$A$1:$CI$300,MATCH(DATE(P$1,1,1),Shock_dev!$A$1:$CI$1,0),FALSE)</f>
        <v>0.52593400000000656</v>
      </c>
      <c r="Q55" s="52">
        <f>VLOOKUP($B55,Shock_dev!$A$1:$CI$300,MATCH(DATE(Q$1,1,1),Shock_dev!$A$1:$CI$1,0),FALSE)</f>
        <v>0.40964699999994991</v>
      </c>
      <c r="R55" s="52">
        <f>VLOOKUP($B55,Shock_dev!$A$1:$CI$300,MATCH(DATE(R$1,1,1),Shock_dev!$A$1:$CI$1,0),FALSE)</f>
        <v>0.2479240000000118</v>
      </c>
      <c r="S55" s="52">
        <f>VLOOKUP($B55,Shock_dev!$A$1:$CI$300,MATCH(DATE(S$1,1,1),Shock_dev!$A$1:$CI$1,0),FALSE)</f>
        <v>0.12782399999991867</v>
      </c>
      <c r="T55" s="52">
        <f>VLOOKUP($B55,Shock_dev!$A$1:$CI$300,MATCH(DATE(T$1,1,1),Shock_dev!$A$1:$CI$1,0),FALSE)</f>
        <v>1.4459999999871798E-2</v>
      </c>
      <c r="U55" s="52">
        <f>VLOOKUP($B55,Shock_dev!$A$1:$CI$300,MATCH(DATE(U$1,1,1),Shock_dev!$A$1:$CI$1,0),FALSE)</f>
        <v>-9.4393000000081884E-2</v>
      </c>
      <c r="V55" s="52">
        <f>VLOOKUP($B55,Shock_dev!$A$1:$CI$300,MATCH(DATE(V$1,1,1),Shock_dev!$A$1:$CI$1,0),FALSE)</f>
        <v>-4.3693000000075699E-2</v>
      </c>
      <c r="W55" s="52">
        <f>VLOOKUP($B55,Shock_dev!$A$1:$CI$300,MATCH(DATE(W$1,1,1),Shock_dev!$A$1:$CI$1,0),FALSE)</f>
        <v>-6.1014000000113811E-2</v>
      </c>
      <c r="X55" s="52">
        <f>VLOOKUP($B55,Shock_dev!$A$1:$CI$300,MATCH(DATE(X$1,1,1),Shock_dev!$A$1:$CI$1,0),FALSE)</f>
        <v>-8.2169000000021697E-2</v>
      </c>
      <c r="Y55" s="52">
        <f>VLOOKUP($B55,Shock_dev!$A$1:$CI$300,MATCH(DATE(Y$1,1,1),Shock_dev!$A$1:$CI$1,0),FALSE)</f>
        <v>5.4172000000107801E-2</v>
      </c>
      <c r="Z55" s="52">
        <f>VLOOKUP($B55,Shock_dev!$A$1:$CI$300,MATCH(DATE(Z$1,1,1),Shock_dev!$A$1:$CI$1,0),FALSE)</f>
        <v>0.11239700000010089</v>
      </c>
      <c r="AA55" s="52">
        <f>VLOOKUP($B55,Shock_dev!$A$1:$CI$300,MATCH(DATE(AA$1,1,1),Shock_dev!$A$1:$CI$1,0),FALSE)</f>
        <v>8.8645999999926062E-2</v>
      </c>
      <c r="AB55" s="52">
        <f>VLOOKUP($B55,Shock_dev!$A$1:$CI$300,MATCH(DATE(AB$1,1,1),Shock_dev!$A$1:$CI$1,0),FALSE)</f>
        <v>1.3116999999965628E-2</v>
      </c>
      <c r="AC55" s="52">
        <f>VLOOKUP($B55,Shock_dev!$A$1:$CI$300,MATCH(DATE(AC$1,1,1),Shock_dev!$A$1:$CI$1,0),FALSE)</f>
        <v>-8.9979000000084852E-2</v>
      </c>
      <c r="AD55" s="52">
        <f>VLOOKUP($B55,Shock_dev!$A$1:$CI$300,MATCH(DATE(AD$1,1,1),Shock_dev!$A$1:$CI$1,0),FALSE)</f>
        <v>-0.20459500000015396</v>
      </c>
      <c r="AE55" s="52">
        <f>VLOOKUP($B55,Shock_dev!$A$1:$CI$300,MATCH(DATE(AE$1,1,1),Shock_dev!$A$1:$CI$1,0),FALSE)</f>
        <v>-0.32074599999987186</v>
      </c>
      <c r="AF55" s="52">
        <f>VLOOKUP($B55,Shock_dev!$A$1:$CI$300,MATCH(DATE(AF$1,1,1),Shock_dev!$A$1:$CI$1,0),FALSE)</f>
        <v>-0.43267599999990125</v>
      </c>
      <c r="AG55" s="52"/>
      <c r="AH55" s="65">
        <f t="shared" si="1"/>
        <v>2.2700377999999772</v>
      </c>
      <c r="AI55" s="65">
        <f t="shared" si="2"/>
        <v>1.5093931999999768</v>
      </c>
      <c r="AJ55" s="65">
        <f t="shared" si="3"/>
        <v>0.64979079999998246</v>
      </c>
      <c r="AK55" s="65">
        <f t="shared" si="4"/>
        <v>5.042439999992894E-2</v>
      </c>
      <c r="AL55" s="65">
        <f t="shared" si="5"/>
        <v>2.2406399999999847E-2</v>
      </c>
      <c r="AM55" s="65">
        <f t="shared" si="6"/>
        <v>-0.20697580000000926</v>
      </c>
      <c r="AN55" s="66"/>
      <c r="AO55" s="65">
        <f t="shared" si="7"/>
        <v>1.889715499999977</v>
      </c>
      <c r="AP55" s="65">
        <f t="shared" si="8"/>
        <v>0.35010759999995572</v>
      </c>
      <c r="AQ55" s="65">
        <f t="shared" si="9"/>
        <v>-9.2284700000004702E-2</v>
      </c>
    </row>
    <row r="56" spans="1:43" x14ac:dyDescent="0.25">
      <c r="A56" s="5" t="str">
        <f>VLOOKUP(LEFT(RIGHT(B56,6),4),List_Sectors!$A$2:$C$30,3,FALSE)</f>
        <v>Plastique</v>
      </c>
      <c r="B56" s="37" t="s">
        <v>495</v>
      </c>
      <c r="C56" s="51">
        <f>VLOOKUP($B56,Shock_dev!$A$1:$CI$300,MATCH(DATE(C$1,1,1),Shock_dev!$A$1:$CI$1,0),FALSE)</f>
        <v>8.8104319999997642</v>
      </c>
      <c r="D56" s="52">
        <f>VLOOKUP($B56,Shock_dev!$A$1:$CI$300,MATCH(DATE(D$1,1,1),Shock_dev!$A$1:$CI$1,0),FALSE)</f>
        <v>13.810195000000022</v>
      </c>
      <c r="E56" s="52">
        <f>VLOOKUP($B56,Shock_dev!$A$1:$CI$300,MATCH(DATE(E$1,1,1),Shock_dev!$A$1:$CI$1,0),FALSE)</f>
        <v>15.810673999999835</v>
      </c>
      <c r="F56" s="52">
        <f>VLOOKUP($B56,Shock_dev!$A$1:$CI$300,MATCH(DATE(F$1,1,1),Shock_dev!$A$1:$CI$1,0),FALSE)</f>
        <v>16.293708000000152</v>
      </c>
      <c r="G56" s="52">
        <f>VLOOKUP($B56,Shock_dev!$A$1:$CI$300,MATCH(DATE(G$1,1,1),Shock_dev!$A$1:$CI$1,0),FALSE)</f>
        <v>15.582625999999891</v>
      </c>
      <c r="H56" s="52">
        <f>VLOOKUP($B56,Shock_dev!$A$1:$CI$300,MATCH(DATE(H$1,1,1),Shock_dev!$A$1:$CI$1,0),FALSE)</f>
        <v>15.098668000000089</v>
      </c>
      <c r="I56" s="52">
        <f>VLOOKUP($B56,Shock_dev!$A$1:$CI$300,MATCH(DATE(I$1,1,1),Shock_dev!$A$1:$CI$1,0),FALSE)</f>
        <v>14.366991999999755</v>
      </c>
      <c r="J56" s="52">
        <f>VLOOKUP($B56,Shock_dev!$A$1:$CI$300,MATCH(DATE(J$1,1,1),Shock_dev!$A$1:$CI$1,0),FALSE)</f>
        <v>13.691616000000067</v>
      </c>
      <c r="K56" s="52">
        <f>VLOOKUP($B56,Shock_dev!$A$1:$CI$300,MATCH(DATE(K$1,1,1),Shock_dev!$A$1:$CI$1,0),FALSE)</f>
        <v>12.841437999999926</v>
      </c>
      <c r="L56" s="52">
        <f>VLOOKUP($B56,Shock_dev!$A$1:$CI$300,MATCH(DATE(L$1,1,1),Shock_dev!$A$1:$CI$1,0),FALSE)</f>
        <v>12.394749999999931</v>
      </c>
      <c r="M56" s="52">
        <f>VLOOKUP($B56,Shock_dev!$A$1:$CI$300,MATCH(DATE(M$1,1,1),Shock_dev!$A$1:$CI$1,0),FALSE)</f>
        <v>13.732187999999951</v>
      </c>
      <c r="N56" s="52">
        <f>VLOOKUP($B56,Shock_dev!$A$1:$CI$300,MATCH(DATE(N$1,1,1),Shock_dev!$A$1:$CI$1,0),FALSE)</f>
        <v>14.011687000000165</v>
      </c>
      <c r="O56" s="52">
        <f>VLOOKUP($B56,Shock_dev!$A$1:$CI$300,MATCH(DATE(O$1,1,1),Shock_dev!$A$1:$CI$1,0),FALSE)</f>
        <v>13.895806999999877</v>
      </c>
      <c r="P56" s="52">
        <f>VLOOKUP($B56,Shock_dev!$A$1:$CI$300,MATCH(DATE(P$1,1,1),Shock_dev!$A$1:$CI$1,0),FALSE)</f>
        <v>13.636001000000306</v>
      </c>
      <c r="Q56" s="52">
        <f>VLOOKUP($B56,Shock_dev!$A$1:$CI$300,MATCH(DATE(Q$1,1,1),Shock_dev!$A$1:$CI$1,0),FALSE)</f>
        <v>13.59139899999991</v>
      </c>
      <c r="R56" s="52">
        <f>VLOOKUP($B56,Shock_dev!$A$1:$CI$300,MATCH(DATE(R$1,1,1),Shock_dev!$A$1:$CI$1,0),FALSE)</f>
        <v>13.167616999999609</v>
      </c>
      <c r="S56" s="52">
        <f>VLOOKUP($B56,Shock_dev!$A$1:$CI$300,MATCH(DATE(S$1,1,1),Shock_dev!$A$1:$CI$1,0),FALSE)</f>
        <v>13.034452000000329</v>
      </c>
      <c r="T56" s="52">
        <f>VLOOKUP($B56,Shock_dev!$A$1:$CI$300,MATCH(DATE(T$1,1,1),Shock_dev!$A$1:$CI$1,0),FALSE)</f>
        <v>12.847319999999854</v>
      </c>
      <c r="U56" s="52">
        <f>VLOOKUP($B56,Shock_dev!$A$1:$CI$300,MATCH(DATE(U$1,1,1),Shock_dev!$A$1:$CI$1,0),FALSE)</f>
        <v>12.619632999999794</v>
      </c>
      <c r="V56" s="52">
        <f>VLOOKUP($B56,Shock_dev!$A$1:$CI$300,MATCH(DATE(V$1,1,1),Shock_dev!$A$1:$CI$1,0),FALSE)</f>
        <v>13.424949000000197</v>
      </c>
      <c r="W56" s="52">
        <f>VLOOKUP($B56,Shock_dev!$A$1:$CI$300,MATCH(DATE(W$1,1,1),Shock_dev!$A$1:$CI$1,0),FALSE)</f>
        <v>13.526791999999659</v>
      </c>
      <c r="X56" s="52">
        <f>VLOOKUP($B56,Shock_dev!$A$1:$CI$300,MATCH(DATE(X$1,1,1),Shock_dev!$A$1:$CI$1,0),FALSE)</f>
        <v>13.649837999999818</v>
      </c>
      <c r="Y56" s="52">
        <f>VLOOKUP($B56,Shock_dev!$A$1:$CI$300,MATCH(DATE(Y$1,1,1),Shock_dev!$A$1:$CI$1,0),FALSE)</f>
        <v>14.923304000000371</v>
      </c>
      <c r="Z56" s="52">
        <f>VLOOKUP($B56,Shock_dev!$A$1:$CI$300,MATCH(DATE(Z$1,1,1),Shock_dev!$A$1:$CI$1,0),FALSE)</f>
        <v>15.465193999999883</v>
      </c>
      <c r="AA56" s="52">
        <f>VLOOKUP($B56,Shock_dev!$A$1:$CI$300,MATCH(DATE(AA$1,1,1),Shock_dev!$A$1:$CI$1,0),FALSE)</f>
        <v>15.507114000000001</v>
      </c>
      <c r="AB56" s="52">
        <f>VLOOKUP($B56,Shock_dev!$A$1:$CI$300,MATCH(DATE(AB$1,1,1),Shock_dev!$A$1:$CI$1,0),FALSE)</f>
        <v>15.316986999999699</v>
      </c>
      <c r="AC56" s="52">
        <f>VLOOKUP($B56,Shock_dev!$A$1:$CI$300,MATCH(DATE(AC$1,1,1),Shock_dev!$A$1:$CI$1,0),FALSE)</f>
        <v>15.027918999999656</v>
      </c>
      <c r="AD56" s="52">
        <f>VLOOKUP($B56,Shock_dev!$A$1:$CI$300,MATCH(DATE(AD$1,1,1),Shock_dev!$A$1:$CI$1,0),FALSE)</f>
        <v>14.700079999999616</v>
      </c>
      <c r="AE56" s="52">
        <f>VLOOKUP($B56,Shock_dev!$A$1:$CI$300,MATCH(DATE(AE$1,1,1),Shock_dev!$A$1:$CI$1,0),FALSE)</f>
        <v>14.361271000000215</v>
      </c>
      <c r="AF56" s="52">
        <f>VLOOKUP($B56,Shock_dev!$A$1:$CI$300,MATCH(DATE(AF$1,1,1),Shock_dev!$A$1:$CI$1,0),FALSE)</f>
        <v>14.024393000000146</v>
      </c>
      <c r="AG56" s="52"/>
      <c r="AH56" s="65">
        <f t="shared" si="1"/>
        <v>14.061526999999932</v>
      </c>
      <c r="AI56" s="65">
        <f t="shared" si="2"/>
        <v>13.678692799999954</v>
      </c>
      <c r="AJ56" s="65">
        <f t="shared" si="3"/>
        <v>13.773416400000041</v>
      </c>
      <c r="AK56" s="65">
        <f t="shared" si="4"/>
        <v>13.018794199999956</v>
      </c>
      <c r="AL56" s="65">
        <f t="shared" si="5"/>
        <v>14.614448399999947</v>
      </c>
      <c r="AM56" s="65">
        <f t="shared" si="6"/>
        <v>14.686129999999867</v>
      </c>
      <c r="AN56" s="66"/>
      <c r="AO56" s="65">
        <f t="shared" si="7"/>
        <v>13.870109899999942</v>
      </c>
      <c r="AP56" s="65">
        <f t="shared" si="8"/>
        <v>13.396105299999999</v>
      </c>
      <c r="AQ56" s="65">
        <f t="shared" si="9"/>
        <v>14.650289199999907</v>
      </c>
    </row>
    <row r="57" spans="1:43" x14ac:dyDescent="0.25">
      <c r="A57" s="5" t="str">
        <f>VLOOKUP(LEFT(RIGHT(B57,6),4),List_Sectors!$A$2:$C$30,3,FALSE)</f>
        <v>Métallurgie</v>
      </c>
      <c r="B57" s="37" t="s">
        <v>496</v>
      </c>
      <c r="C57" s="51">
        <f>VLOOKUP($B57,Shock_dev!$A$1:$CI$300,MATCH(DATE(C$1,1,1),Shock_dev!$A$1:$CI$1,0),FALSE)</f>
        <v>33.827720000000227</v>
      </c>
      <c r="D57" s="52">
        <f>VLOOKUP($B57,Shock_dev!$A$1:$CI$300,MATCH(DATE(D$1,1,1),Shock_dev!$A$1:$CI$1,0),FALSE)</f>
        <v>52.951310999999805</v>
      </c>
      <c r="E57" s="52">
        <f>VLOOKUP($B57,Shock_dev!$A$1:$CI$300,MATCH(DATE(E$1,1,1),Shock_dev!$A$1:$CI$1,0),FALSE)</f>
        <v>60.888815999999679</v>
      </c>
      <c r="F57" s="52">
        <f>VLOOKUP($B57,Shock_dev!$A$1:$CI$300,MATCH(DATE(F$1,1,1),Shock_dev!$A$1:$CI$1,0),FALSE)</f>
        <v>63.527376000000004</v>
      </c>
      <c r="G57" s="52">
        <f>VLOOKUP($B57,Shock_dev!$A$1:$CI$300,MATCH(DATE(G$1,1,1),Shock_dev!$A$1:$CI$1,0),FALSE)</f>
        <v>62.032257000000754</v>
      </c>
      <c r="H57" s="52">
        <f>VLOOKUP($B57,Shock_dev!$A$1:$CI$300,MATCH(DATE(H$1,1,1),Shock_dev!$A$1:$CI$1,0),FALSE)</f>
        <v>61.691664999999375</v>
      </c>
      <c r="I57" s="52">
        <f>VLOOKUP($B57,Shock_dev!$A$1:$CI$300,MATCH(DATE(I$1,1,1),Shock_dev!$A$1:$CI$1,0),FALSE)</f>
        <v>60.493693000000349</v>
      </c>
      <c r="J57" s="52">
        <f>VLOOKUP($B57,Shock_dev!$A$1:$CI$300,MATCH(DATE(J$1,1,1),Shock_dev!$A$1:$CI$1,0),FALSE)</f>
        <v>59.501103999999941</v>
      </c>
      <c r="K57" s="52">
        <f>VLOOKUP($B57,Shock_dev!$A$1:$CI$300,MATCH(DATE(K$1,1,1),Shock_dev!$A$1:$CI$1,0),FALSE)</f>
        <v>57.762122999999519</v>
      </c>
      <c r="L57" s="52">
        <f>VLOOKUP($B57,Shock_dev!$A$1:$CI$300,MATCH(DATE(L$1,1,1),Shock_dev!$A$1:$CI$1,0),FALSE)</f>
        <v>57.475683000000572</v>
      </c>
      <c r="M57" s="52">
        <f>VLOOKUP($B57,Shock_dev!$A$1:$CI$300,MATCH(DATE(M$1,1,1),Shock_dev!$A$1:$CI$1,0),FALSE)</f>
        <v>63.899859000000106</v>
      </c>
      <c r="N57" s="52">
        <f>VLOOKUP($B57,Shock_dev!$A$1:$CI$300,MATCH(DATE(N$1,1,1),Shock_dev!$A$1:$CI$1,0),FALSE)</f>
        <v>66.108135999999831</v>
      </c>
      <c r="O57" s="52">
        <f>VLOOKUP($B57,Shock_dev!$A$1:$CI$300,MATCH(DATE(O$1,1,1),Shock_dev!$A$1:$CI$1,0),FALSE)</f>
        <v>66.755578000000241</v>
      </c>
      <c r="P57" s="52">
        <f>VLOOKUP($B57,Shock_dev!$A$1:$CI$300,MATCH(DATE(P$1,1,1),Shock_dev!$A$1:$CI$1,0),FALSE)</f>
        <v>66.84663399999954</v>
      </c>
      <c r="Q57" s="52">
        <f>VLOOKUP($B57,Shock_dev!$A$1:$CI$300,MATCH(DATE(Q$1,1,1),Shock_dev!$A$1:$CI$1,0),FALSE)</f>
        <v>67.748043000000507</v>
      </c>
      <c r="R57" s="52">
        <f>VLOOKUP($B57,Shock_dev!$A$1:$CI$300,MATCH(DATE(R$1,1,1),Shock_dev!$A$1:$CI$1,0),FALSE)</f>
        <v>67.145762000000104</v>
      </c>
      <c r="S57" s="52">
        <f>VLOOKUP($B57,Shock_dev!$A$1:$CI$300,MATCH(DATE(S$1,1,1),Shock_dev!$A$1:$CI$1,0),FALSE)</f>
        <v>67.607979000000341</v>
      </c>
      <c r="T57" s="52">
        <f>VLOOKUP($B57,Shock_dev!$A$1:$CI$300,MATCH(DATE(T$1,1,1),Shock_dev!$A$1:$CI$1,0),FALSE)</f>
        <v>67.785339000000022</v>
      </c>
      <c r="U57" s="52">
        <f>VLOOKUP($B57,Shock_dev!$A$1:$CI$300,MATCH(DATE(U$1,1,1),Shock_dev!$A$1:$CI$1,0),FALSE)</f>
        <v>67.728563000000577</v>
      </c>
      <c r="V57" s="52">
        <f>VLOOKUP($B57,Shock_dev!$A$1:$CI$300,MATCH(DATE(V$1,1,1),Shock_dev!$A$1:$CI$1,0),FALSE)</f>
        <v>71.564628000000084</v>
      </c>
      <c r="W57" s="52">
        <f>VLOOKUP($B57,Shock_dev!$A$1:$CI$300,MATCH(DATE(W$1,1,1),Shock_dev!$A$1:$CI$1,0),FALSE)</f>
        <v>72.613123000000087</v>
      </c>
      <c r="X57" s="52">
        <f>VLOOKUP($B57,Shock_dev!$A$1:$CI$300,MATCH(DATE(X$1,1,1),Shock_dev!$A$1:$CI$1,0),FALSE)</f>
        <v>73.717009999999391</v>
      </c>
      <c r="Y57" s="52">
        <f>VLOOKUP($B57,Shock_dev!$A$1:$CI$300,MATCH(DATE(Y$1,1,1),Shock_dev!$A$1:$CI$1,0),FALSE)</f>
        <v>79.241181999999753</v>
      </c>
      <c r="Z57" s="52">
        <f>VLOOKUP($B57,Shock_dev!$A$1:$CI$300,MATCH(DATE(Z$1,1,1),Shock_dev!$A$1:$CI$1,0),FALSE)</f>
        <v>81.904344999999921</v>
      </c>
      <c r="AA57" s="52">
        <f>VLOOKUP($B57,Shock_dev!$A$1:$CI$300,MATCH(DATE(AA$1,1,1),Shock_dev!$A$1:$CI$1,0),FALSE)</f>
        <v>82.63856399999986</v>
      </c>
      <c r="AB57" s="52">
        <f>VLOOKUP($B57,Shock_dev!$A$1:$CI$300,MATCH(DATE(AB$1,1,1),Shock_dev!$A$1:$CI$1,0),FALSE)</f>
        <v>82.489674000000377</v>
      </c>
      <c r="AC57" s="52">
        <f>VLOOKUP($B57,Shock_dev!$A$1:$CI$300,MATCH(DATE(AC$1,1,1),Shock_dev!$A$1:$CI$1,0),FALSE)</f>
        <v>81.954079999999522</v>
      </c>
      <c r="AD57" s="52">
        <f>VLOOKUP($B57,Shock_dev!$A$1:$CI$300,MATCH(DATE(AD$1,1,1),Shock_dev!$A$1:$CI$1,0),FALSE)</f>
        <v>81.239626999999928</v>
      </c>
      <c r="AE57" s="52">
        <f>VLOOKUP($B57,Shock_dev!$A$1:$CI$300,MATCH(DATE(AE$1,1,1),Shock_dev!$A$1:$CI$1,0),FALSE)</f>
        <v>80.434040000000095</v>
      </c>
      <c r="AF57" s="52">
        <f>VLOOKUP($B57,Shock_dev!$A$1:$CI$300,MATCH(DATE(AF$1,1,1),Shock_dev!$A$1:$CI$1,0),FALSE)</f>
        <v>79.575074999999742</v>
      </c>
      <c r="AG57" s="52"/>
      <c r="AH57" s="65">
        <f t="shared" si="1"/>
        <v>54.645496000000094</v>
      </c>
      <c r="AI57" s="65">
        <f t="shared" si="2"/>
        <v>59.38485359999995</v>
      </c>
      <c r="AJ57" s="65">
        <f t="shared" si="3"/>
        <v>66.271650000000051</v>
      </c>
      <c r="AK57" s="65">
        <f t="shared" si="4"/>
        <v>68.36645420000022</v>
      </c>
      <c r="AL57" s="65">
        <f t="shared" si="5"/>
        <v>78.022844799999802</v>
      </c>
      <c r="AM57" s="65">
        <f t="shared" si="6"/>
        <v>81.138499199999927</v>
      </c>
      <c r="AN57" s="66"/>
      <c r="AO57" s="65">
        <f t="shared" si="7"/>
        <v>57.015174800000025</v>
      </c>
      <c r="AP57" s="65">
        <f t="shared" si="8"/>
        <v>67.319052100000135</v>
      </c>
      <c r="AQ57" s="65">
        <f t="shared" si="9"/>
        <v>79.580671999999865</v>
      </c>
    </row>
    <row r="58" spans="1:43" x14ac:dyDescent="0.25">
      <c r="A58" s="5" t="str">
        <f>VLOOKUP(LEFT(RIGHT(B58,6),4),List_Sectors!$A$2:$C$30,3,FALSE)</f>
        <v>Autres fabrications</v>
      </c>
      <c r="B58" s="37" t="s">
        <v>497</v>
      </c>
      <c r="C58" s="51">
        <f>VLOOKUP($B58,Shock_dev!$A$1:$CI$300,MATCH(DATE(C$1,1,1),Shock_dev!$A$1:$CI$1,0),FALSE)</f>
        <v>30.00224999999773</v>
      </c>
      <c r="D58" s="52">
        <f>VLOOKUP($B58,Shock_dev!$A$1:$CI$300,MATCH(DATE(D$1,1,1),Shock_dev!$A$1:$CI$1,0),FALSE)</f>
        <v>57.273600000000442</v>
      </c>
      <c r="E58" s="52">
        <f>VLOOKUP($B58,Shock_dev!$A$1:$CI$300,MATCH(DATE(E$1,1,1),Shock_dev!$A$1:$CI$1,0),FALSE)</f>
        <v>74.536949999994249</v>
      </c>
      <c r="F58" s="52">
        <f>VLOOKUP($B58,Shock_dev!$A$1:$CI$300,MATCH(DATE(F$1,1,1),Shock_dev!$A$1:$CI$1,0),FALSE)</f>
        <v>81.949680000005173</v>
      </c>
      <c r="G58" s="52">
        <f>VLOOKUP($B58,Shock_dev!$A$1:$CI$300,MATCH(DATE(G$1,1,1),Shock_dev!$A$1:$CI$1,0),FALSE)</f>
        <v>80.204239999999118</v>
      </c>
      <c r="H58" s="52">
        <f>VLOOKUP($B58,Shock_dev!$A$1:$CI$300,MATCH(DATE(H$1,1,1),Shock_dev!$A$1:$CI$1,0),FALSE)</f>
        <v>74.888870000002498</v>
      </c>
      <c r="I58" s="52">
        <f>VLOOKUP($B58,Shock_dev!$A$1:$CI$300,MATCH(DATE(I$1,1,1),Shock_dev!$A$1:$CI$1,0),FALSE)</f>
        <v>66.774199999999837</v>
      </c>
      <c r="J58" s="52">
        <f>VLOOKUP($B58,Shock_dev!$A$1:$CI$300,MATCH(DATE(J$1,1,1),Shock_dev!$A$1:$CI$1,0),FALSE)</f>
        <v>57.788209999998799</v>
      </c>
      <c r="K58" s="52">
        <f>VLOOKUP($B58,Shock_dev!$A$1:$CI$300,MATCH(DATE(K$1,1,1),Shock_dev!$A$1:$CI$1,0),FALSE)</f>
        <v>47.949749999999767</v>
      </c>
      <c r="L58" s="52">
        <f>VLOOKUP($B58,Shock_dev!$A$1:$CI$300,MATCH(DATE(L$1,1,1),Shock_dev!$A$1:$CI$1,0),FALSE)</f>
        <v>39.383270000005723</v>
      </c>
      <c r="M58" s="52">
        <f>VLOOKUP($B58,Shock_dev!$A$1:$CI$300,MATCH(DATE(M$1,1,1),Shock_dev!$A$1:$CI$1,0),FALSE)</f>
        <v>37.825120000001334</v>
      </c>
      <c r="N58" s="52">
        <f>VLOOKUP($B58,Shock_dev!$A$1:$CI$300,MATCH(DATE(N$1,1,1),Shock_dev!$A$1:$CI$1,0),FALSE)</f>
        <v>35.433680000001914</v>
      </c>
      <c r="O58" s="52">
        <f>VLOOKUP($B58,Shock_dev!$A$1:$CI$300,MATCH(DATE(O$1,1,1),Shock_dev!$A$1:$CI$1,0),FALSE)</f>
        <v>31.892740000002959</v>
      </c>
      <c r="P58" s="52">
        <f>VLOOKUP($B58,Shock_dev!$A$1:$CI$300,MATCH(DATE(P$1,1,1),Shock_dev!$A$1:$CI$1,0),FALSE)</f>
        <v>27.359360000002198</v>
      </c>
      <c r="Q58" s="52">
        <f>VLOOKUP($B58,Shock_dev!$A$1:$CI$300,MATCH(DATE(Q$1,1,1),Shock_dev!$A$1:$CI$1,0),FALSE)</f>
        <v>23.11529999999766</v>
      </c>
      <c r="R58" s="52">
        <f>VLOOKUP($B58,Shock_dev!$A$1:$CI$300,MATCH(DATE(R$1,1,1),Shock_dev!$A$1:$CI$1,0),FALSE)</f>
        <v>17.63738999999623</v>
      </c>
      <c r="S58" s="52">
        <f>VLOOKUP($B58,Shock_dev!$A$1:$CI$300,MATCH(DATE(S$1,1,1),Shock_dev!$A$1:$CI$1,0),FALSE)</f>
        <v>12.880669999998645</v>
      </c>
      <c r="T58" s="52">
        <f>VLOOKUP($B58,Shock_dev!$A$1:$CI$300,MATCH(DATE(T$1,1,1),Shock_dev!$A$1:$CI$1,0),FALSE)</f>
        <v>8.2629500000039116</v>
      </c>
      <c r="U58" s="52">
        <f>VLOOKUP($B58,Shock_dev!$A$1:$CI$300,MATCH(DATE(U$1,1,1),Shock_dev!$A$1:$CI$1,0),FALSE)</f>
        <v>3.7522099999987404</v>
      </c>
      <c r="V58" s="52">
        <f>VLOOKUP($B58,Shock_dev!$A$1:$CI$300,MATCH(DATE(V$1,1,1),Shock_dev!$A$1:$CI$1,0),FALSE)</f>
        <v>3.1211200000034296</v>
      </c>
      <c r="W58" s="52">
        <f>VLOOKUP($B58,Shock_dev!$A$1:$CI$300,MATCH(DATE(W$1,1,1),Shock_dev!$A$1:$CI$1,0),FALSE)</f>
        <v>1.4922799999985727</v>
      </c>
      <c r="X58" s="52">
        <f>VLOOKUP($B58,Shock_dev!$A$1:$CI$300,MATCH(DATE(X$1,1,1),Shock_dev!$A$1:$CI$1,0),FALSE)</f>
        <v>-0.13213999999425141</v>
      </c>
      <c r="Y58" s="52">
        <f>VLOOKUP($B58,Shock_dev!$A$1:$CI$300,MATCH(DATE(Y$1,1,1),Shock_dev!$A$1:$CI$1,0),FALSE)</f>
        <v>1.8316699999995762</v>
      </c>
      <c r="Z58" s="52">
        <f>VLOOKUP($B58,Shock_dev!$A$1:$CI$300,MATCH(DATE(Z$1,1,1),Shock_dev!$A$1:$CI$1,0),FALSE)</f>
        <v>2.6021500000060769</v>
      </c>
      <c r="AA58" s="52">
        <f>VLOOKUP($B58,Shock_dev!$A$1:$CI$300,MATCH(DATE(AA$1,1,1),Shock_dev!$A$1:$CI$1,0),FALSE)</f>
        <v>1.6351100000028964</v>
      </c>
      <c r="AB58" s="52">
        <f>VLOOKUP($B58,Shock_dev!$A$1:$CI$300,MATCH(DATE(AB$1,1,1),Shock_dev!$A$1:$CI$1,0),FALSE)</f>
        <v>-0.68423999999504304</v>
      </c>
      <c r="AC58" s="52">
        <f>VLOOKUP($B58,Shock_dev!$A$1:$CI$300,MATCH(DATE(AC$1,1,1),Shock_dev!$A$1:$CI$1,0),FALSE)</f>
        <v>-3.8585100000054808</v>
      </c>
      <c r="AD58" s="52">
        <f>VLOOKUP($B58,Shock_dev!$A$1:$CI$300,MATCH(DATE(AD$1,1,1),Shock_dev!$A$1:$CI$1,0),FALSE)</f>
        <v>-7.4645799999998417</v>
      </c>
      <c r="AE58" s="52">
        <f>VLOOKUP($B58,Shock_dev!$A$1:$CI$300,MATCH(DATE(AE$1,1,1),Shock_dev!$A$1:$CI$1,0),FALSE)</f>
        <v>-11.195729999999458</v>
      </c>
      <c r="AF58" s="52">
        <f>VLOOKUP($B58,Shock_dev!$A$1:$CI$300,MATCH(DATE(AF$1,1,1),Shock_dev!$A$1:$CI$1,0),FALSE)</f>
        <v>-14.854100000004109</v>
      </c>
      <c r="AG58" s="52"/>
      <c r="AH58" s="65">
        <f t="shared" si="1"/>
        <v>64.793343999999337</v>
      </c>
      <c r="AI58" s="65">
        <f t="shared" si="2"/>
        <v>57.356860000001326</v>
      </c>
      <c r="AJ58" s="65">
        <f t="shared" si="3"/>
        <v>31.125240000001213</v>
      </c>
      <c r="AK58" s="65">
        <f t="shared" si="4"/>
        <v>9.1308680000001914</v>
      </c>
      <c r="AL58" s="65">
        <f t="shared" si="5"/>
        <v>1.4858140000025741</v>
      </c>
      <c r="AM58" s="65">
        <f t="shared" si="6"/>
        <v>-7.6114320000007867</v>
      </c>
      <c r="AN58" s="66"/>
      <c r="AO58" s="65">
        <f t="shared" si="7"/>
        <v>61.075102000000328</v>
      </c>
      <c r="AP58" s="65">
        <f t="shared" si="8"/>
        <v>20.128054000000702</v>
      </c>
      <c r="AQ58" s="65">
        <f t="shared" si="9"/>
        <v>-3.0628089999991062</v>
      </c>
    </row>
    <row r="59" spans="1:43" x14ac:dyDescent="0.25">
      <c r="A59" s="5" t="str">
        <f>VLOOKUP(LEFT(RIGHT(B59,6),4),List_Sectors!$A$2:$C$30,3,FALSE)</f>
        <v>Immobilier</v>
      </c>
      <c r="B59" s="37" t="s">
        <v>498</v>
      </c>
      <c r="C59" s="51">
        <f>VLOOKUP($B59,Shock_dev!$A$1:$CI$300,MATCH(DATE(C$1,1,1),Shock_dev!$A$1:$CI$1,0),FALSE)</f>
        <v>5.9918710000001738</v>
      </c>
      <c r="D59" s="52">
        <f>VLOOKUP($B59,Shock_dev!$A$1:$CI$300,MATCH(DATE(D$1,1,1),Shock_dev!$A$1:$CI$1,0),FALSE)</f>
        <v>12.145293999999922</v>
      </c>
      <c r="E59" s="52">
        <f>VLOOKUP($B59,Shock_dev!$A$1:$CI$300,MATCH(DATE(E$1,1,1),Shock_dev!$A$1:$CI$1,0),FALSE)</f>
        <v>16.201247999999396</v>
      </c>
      <c r="F59" s="52">
        <f>VLOOKUP($B59,Shock_dev!$A$1:$CI$300,MATCH(DATE(F$1,1,1),Shock_dev!$A$1:$CI$1,0),FALSE)</f>
        <v>18.305065000000468</v>
      </c>
      <c r="G59" s="52">
        <f>VLOOKUP($B59,Shock_dev!$A$1:$CI$300,MATCH(DATE(G$1,1,1),Shock_dev!$A$1:$CI$1,0),FALSE)</f>
        <v>18.945216000000073</v>
      </c>
      <c r="H59" s="52">
        <f>VLOOKUP($B59,Shock_dev!$A$1:$CI$300,MATCH(DATE(H$1,1,1),Shock_dev!$A$1:$CI$1,0),FALSE)</f>
        <v>19.422501000000011</v>
      </c>
      <c r="I59" s="52">
        <f>VLOOKUP($B59,Shock_dev!$A$1:$CI$300,MATCH(DATE(I$1,1,1),Shock_dev!$A$1:$CI$1,0),FALSE)</f>
        <v>20.017308000000412</v>
      </c>
      <c r="J59" s="52">
        <f>VLOOKUP($B59,Shock_dev!$A$1:$CI$300,MATCH(DATE(J$1,1,1),Shock_dev!$A$1:$CI$1,0),FALSE)</f>
        <v>20.986547999999857</v>
      </c>
      <c r="K59" s="52">
        <f>VLOOKUP($B59,Shock_dev!$A$1:$CI$300,MATCH(DATE(K$1,1,1),Shock_dev!$A$1:$CI$1,0),FALSE)</f>
        <v>22.192019999999502</v>
      </c>
      <c r="L59" s="52">
        <f>VLOOKUP($B59,Shock_dev!$A$1:$CI$300,MATCH(DATE(L$1,1,1),Shock_dev!$A$1:$CI$1,0),FALSE)</f>
        <v>23.868013999999675</v>
      </c>
      <c r="M59" s="52">
        <f>VLOOKUP($B59,Shock_dev!$A$1:$CI$300,MATCH(DATE(M$1,1,1),Shock_dev!$A$1:$CI$1,0),FALSE)</f>
        <v>27.031776999999238</v>
      </c>
      <c r="N59" s="52">
        <f>VLOOKUP($B59,Shock_dev!$A$1:$CI$300,MATCH(DATE(N$1,1,1),Shock_dev!$A$1:$CI$1,0),FALSE)</f>
        <v>30.10483000000022</v>
      </c>
      <c r="O59" s="52">
        <f>VLOOKUP($B59,Shock_dev!$A$1:$CI$300,MATCH(DATE(O$1,1,1),Shock_dev!$A$1:$CI$1,0),FALSE)</f>
        <v>32.721903999999995</v>
      </c>
      <c r="P59" s="52">
        <f>VLOOKUP($B59,Shock_dev!$A$1:$CI$300,MATCH(DATE(P$1,1,1),Shock_dev!$A$1:$CI$1,0),FALSE)</f>
        <v>34.889834999999948</v>
      </c>
      <c r="Q59" s="52">
        <f>VLOOKUP($B59,Shock_dev!$A$1:$CI$300,MATCH(DATE(Q$1,1,1),Shock_dev!$A$1:$CI$1,0),FALSE)</f>
        <v>36.87704500000018</v>
      </c>
      <c r="R59" s="52">
        <f>VLOOKUP($B59,Shock_dev!$A$1:$CI$300,MATCH(DATE(R$1,1,1),Shock_dev!$A$1:$CI$1,0),FALSE)</f>
        <v>38.403785000000425</v>
      </c>
      <c r="S59" s="52">
        <f>VLOOKUP($B59,Shock_dev!$A$1:$CI$300,MATCH(DATE(S$1,1,1),Shock_dev!$A$1:$CI$1,0),FALSE)</f>
        <v>39.801489999999831</v>
      </c>
      <c r="T59" s="52">
        <f>VLOOKUP($B59,Shock_dev!$A$1:$CI$300,MATCH(DATE(T$1,1,1),Shock_dev!$A$1:$CI$1,0),FALSE)</f>
        <v>40.98634200000015</v>
      </c>
      <c r="U59" s="52">
        <f>VLOOKUP($B59,Shock_dev!$A$1:$CI$300,MATCH(DATE(U$1,1,1),Shock_dev!$A$1:$CI$1,0),FALSE)</f>
        <v>41.91534799999954</v>
      </c>
      <c r="V59" s="52">
        <f>VLOOKUP($B59,Shock_dev!$A$1:$CI$300,MATCH(DATE(V$1,1,1),Shock_dev!$A$1:$CI$1,0),FALSE)</f>
        <v>43.315413999999691</v>
      </c>
      <c r="W59" s="52">
        <f>VLOOKUP($B59,Shock_dev!$A$1:$CI$300,MATCH(DATE(W$1,1,1),Shock_dev!$A$1:$CI$1,0),FALSE)</f>
        <v>44.302835999999843</v>
      </c>
      <c r="X59" s="52">
        <f>VLOOKUP($B59,Shock_dev!$A$1:$CI$300,MATCH(DATE(X$1,1,1),Shock_dev!$A$1:$CI$1,0),FALSE)</f>
        <v>44.965002999999342</v>
      </c>
      <c r="Y59" s="52">
        <f>VLOOKUP($B59,Shock_dev!$A$1:$CI$300,MATCH(DATE(Y$1,1,1),Shock_dev!$A$1:$CI$1,0),FALSE)</f>
        <v>46.141990000000078</v>
      </c>
      <c r="Z59" s="52">
        <f>VLOOKUP($B59,Shock_dev!$A$1:$CI$300,MATCH(DATE(Z$1,1,1),Shock_dev!$A$1:$CI$1,0),FALSE)</f>
        <v>46.97480799999903</v>
      </c>
      <c r="AA59" s="52">
        <f>VLOOKUP($B59,Shock_dev!$A$1:$CI$300,MATCH(DATE(AA$1,1,1),Shock_dev!$A$1:$CI$1,0),FALSE)</f>
        <v>47.231540000000678</v>
      </c>
      <c r="AB59" s="52">
        <f>VLOOKUP($B59,Shock_dev!$A$1:$CI$300,MATCH(DATE(AB$1,1,1),Shock_dev!$A$1:$CI$1,0),FALSE)</f>
        <v>47.018011000000115</v>
      </c>
      <c r="AC59" s="52">
        <f>VLOOKUP($B59,Shock_dev!$A$1:$CI$300,MATCH(DATE(AC$1,1,1),Shock_dev!$A$1:$CI$1,0),FALSE)</f>
        <v>46.494402000000264</v>
      </c>
      <c r="AD59" s="52">
        <f>VLOOKUP($B59,Shock_dev!$A$1:$CI$300,MATCH(DATE(AD$1,1,1),Shock_dev!$A$1:$CI$1,0),FALSE)</f>
        <v>45.782702000000427</v>
      </c>
      <c r="AE59" s="52">
        <f>VLOOKUP($B59,Shock_dev!$A$1:$CI$300,MATCH(DATE(AE$1,1,1),Shock_dev!$A$1:$CI$1,0),FALSE)</f>
        <v>44.95512299999973</v>
      </c>
      <c r="AF59" s="52">
        <f>VLOOKUP($B59,Shock_dev!$A$1:$CI$300,MATCH(DATE(AF$1,1,1),Shock_dev!$A$1:$CI$1,0),FALSE)</f>
        <v>44.045749999999316</v>
      </c>
      <c r="AG59" s="52"/>
      <c r="AH59" s="65">
        <f t="shared" si="1"/>
        <v>14.317738800000006</v>
      </c>
      <c r="AI59" s="65">
        <f t="shared" si="2"/>
        <v>21.297278199999891</v>
      </c>
      <c r="AJ59" s="65">
        <f t="shared" si="3"/>
        <v>32.325078199999915</v>
      </c>
      <c r="AK59" s="65">
        <f t="shared" si="4"/>
        <v>40.884475799999926</v>
      </c>
      <c r="AL59" s="65">
        <f t="shared" si="5"/>
        <v>45.923235399999797</v>
      </c>
      <c r="AM59" s="65">
        <f t="shared" si="6"/>
        <v>45.65919759999997</v>
      </c>
      <c r="AN59" s="66"/>
      <c r="AO59" s="65">
        <f t="shared" si="7"/>
        <v>17.807508499999948</v>
      </c>
      <c r="AP59" s="65">
        <f t="shared" si="8"/>
        <v>36.60477699999992</v>
      </c>
      <c r="AQ59" s="65">
        <f t="shared" si="9"/>
        <v>45.791216499999884</v>
      </c>
    </row>
    <row r="60" spans="1:43" x14ac:dyDescent="0.25">
      <c r="A60" s="5" t="str">
        <f>VLOOKUP(LEFT(RIGHT(B60,6),4),List_Sectors!$A$2:$C$30,3,FALSE)</f>
        <v>Route</v>
      </c>
      <c r="B60" s="37" t="s">
        <v>499</v>
      </c>
      <c r="C60" s="51">
        <f>VLOOKUP($B60,Shock_dev!$A$1:$CI$300,MATCH(DATE(C$1,1,1),Shock_dev!$A$1:$CI$1,0),FALSE)</f>
        <v>130.58692480000002</v>
      </c>
      <c r="D60" s="52">
        <f>VLOOKUP($B60,Shock_dev!$A$1:$CI$300,MATCH(DATE(D$1,1,1),Shock_dev!$A$1:$CI$1,0),FALSE)</f>
        <v>190.32741019999992</v>
      </c>
      <c r="E60" s="52">
        <f>VLOOKUP($B60,Shock_dev!$A$1:$CI$300,MATCH(DATE(E$1,1,1),Shock_dev!$A$1:$CI$1,0),FALSE)</f>
        <v>216.58306949999997</v>
      </c>
      <c r="F60" s="52">
        <f>VLOOKUP($B60,Shock_dev!$A$1:$CI$300,MATCH(DATE(F$1,1,1),Shock_dev!$A$1:$CI$1,0),FALSE)</f>
        <v>230.53262310000002</v>
      </c>
      <c r="G60" s="52">
        <f>VLOOKUP($B60,Shock_dev!$A$1:$CI$300,MATCH(DATE(G$1,1,1),Shock_dev!$A$1:$CI$1,0),FALSE)</f>
        <v>218.89663419999999</v>
      </c>
      <c r="H60" s="52">
        <f>VLOOKUP($B60,Shock_dev!$A$1:$CI$300,MATCH(DATE(H$1,1,1),Shock_dev!$A$1:$CI$1,0),FALSE)</f>
        <v>226.5214385999999</v>
      </c>
      <c r="I60" s="52">
        <f>VLOOKUP($B60,Shock_dev!$A$1:$CI$300,MATCH(DATE(I$1,1,1),Shock_dev!$A$1:$CI$1,0),FALSE)</f>
        <v>232.64182359999995</v>
      </c>
      <c r="J60" s="52">
        <f>VLOOKUP($B60,Shock_dev!$A$1:$CI$300,MATCH(DATE(J$1,1,1),Shock_dev!$A$1:$CI$1,0),FALSE)</f>
        <v>237.61798980000003</v>
      </c>
      <c r="K60" s="52">
        <f>VLOOKUP($B60,Shock_dev!$A$1:$CI$300,MATCH(DATE(K$1,1,1),Shock_dev!$A$1:$CI$1,0),FALSE)</f>
        <v>241.80636609999999</v>
      </c>
      <c r="L60" s="52">
        <f>VLOOKUP($B60,Shock_dev!$A$1:$CI$300,MATCH(DATE(L$1,1,1),Shock_dev!$A$1:$CI$1,0),FALSE)</f>
        <v>243.31681920000005</v>
      </c>
      <c r="M60" s="52">
        <f>VLOOKUP($B60,Shock_dev!$A$1:$CI$300,MATCH(DATE(M$1,1,1),Shock_dev!$A$1:$CI$1,0),FALSE)</f>
        <v>227.46427549999999</v>
      </c>
      <c r="N60" s="52">
        <f>VLOOKUP($B60,Shock_dev!$A$1:$CI$300,MATCH(DATE(N$1,1,1),Shock_dev!$A$1:$CI$1,0),FALSE)</f>
        <v>222.5554525</v>
      </c>
      <c r="O60" s="52">
        <f>VLOOKUP($B60,Shock_dev!$A$1:$CI$300,MATCH(DATE(O$1,1,1),Shock_dev!$A$1:$CI$1,0),FALSE)</f>
        <v>221.33406060000004</v>
      </c>
      <c r="P60" s="52">
        <f>VLOOKUP($B60,Shock_dev!$A$1:$CI$300,MATCH(DATE(P$1,1,1),Shock_dev!$A$1:$CI$1,0),FALSE)</f>
        <v>221.01505409999993</v>
      </c>
      <c r="Q60" s="52">
        <f>VLOOKUP($B60,Shock_dev!$A$1:$CI$300,MATCH(DATE(Q$1,1,1),Shock_dev!$A$1:$CI$1,0),FALSE)</f>
        <v>216.69808449999994</v>
      </c>
      <c r="R60" s="52">
        <f>VLOOKUP($B60,Shock_dev!$A$1:$CI$300,MATCH(DATE(R$1,1,1),Shock_dev!$A$1:$CI$1,0),FALSE)</f>
        <v>206.8368514</v>
      </c>
      <c r="S60" s="52">
        <f>VLOOKUP($B60,Shock_dev!$A$1:$CI$300,MATCH(DATE(S$1,1,1),Shock_dev!$A$1:$CI$1,0),FALSE)</f>
        <v>202.4065164000001</v>
      </c>
      <c r="T60" s="52">
        <f>VLOOKUP($B60,Shock_dev!$A$1:$CI$300,MATCH(DATE(T$1,1,1),Shock_dev!$A$1:$CI$1,0),FALSE)</f>
        <v>199.79739959999995</v>
      </c>
      <c r="U60" s="52">
        <f>VLOOKUP($B60,Shock_dev!$A$1:$CI$300,MATCH(DATE(U$1,1,1),Shock_dev!$A$1:$CI$1,0),FALSE)</f>
        <v>197.64432959999999</v>
      </c>
      <c r="V60" s="52">
        <f>VLOOKUP($B60,Shock_dev!$A$1:$CI$300,MATCH(DATE(V$1,1,1),Shock_dev!$A$1:$CI$1,0),FALSE)</f>
        <v>202.03080490000002</v>
      </c>
      <c r="W60" s="52">
        <f>VLOOKUP($B60,Shock_dev!$A$1:$CI$300,MATCH(DATE(W$1,1,1),Shock_dev!$A$1:$CI$1,0),FALSE)</f>
        <v>195.29701750000004</v>
      </c>
      <c r="X60" s="52">
        <f>VLOOKUP($B60,Shock_dev!$A$1:$CI$300,MATCH(DATE(X$1,1,1),Shock_dev!$A$1:$CI$1,0),FALSE)</f>
        <v>191.29258299999992</v>
      </c>
      <c r="Y60" s="52">
        <f>VLOOKUP($B60,Shock_dev!$A$1:$CI$300,MATCH(DATE(Y$1,1,1),Shock_dev!$A$1:$CI$1,0),FALSE)</f>
        <v>188.36882160000005</v>
      </c>
      <c r="Z60" s="52">
        <f>VLOOKUP($B60,Shock_dev!$A$1:$CI$300,MATCH(DATE(Z$1,1,1),Shock_dev!$A$1:$CI$1,0),FALSE)</f>
        <v>185.71026889999996</v>
      </c>
      <c r="AA60" s="52">
        <f>VLOOKUP($B60,Shock_dev!$A$1:$CI$300,MATCH(DATE(AA$1,1,1),Shock_dev!$A$1:$CI$1,0),FALSE)</f>
        <v>183.06697259999999</v>
      </c>
      <c r="AB60" s="52">
        <f>VLOOKUP($B60,Shock_dev!$A$1:$CI$300,MATCH(DATE(AB$1,1,1),Shock_dev!$A$1:$CI$1,0),FALSE)</f>
        <v>180.38700849999998</v>
      </c>
      <c r="AC60" s="52">
        <f>VLOOKUP($B60,Shock_dev!$A$1:$CI$300,MATCH(DATE(AC$1,1,1),Shock_dev!$A$1:$CI$1,0),FALSE)</f>
        <v>177.67520439999998</v>
      </c>
      <c r="AD60" s="52">
        <f>VLOOKUP($B60,Shock_dev!$A$1:$CI$300,MATCH(DATE(AD$1,1,1),Shock_dev!$A$1:$CI$1,0),FALSE)</f>
        <v>174.94772520000004</v>
      </c>
      <c r="AE60" s="52">
        <f>VLOOKUP($B60,Shock_dev!$A$1:$CI$300,MATCH(DATE(AE$1,1,1),Shock_dev!$A$1:$CI$1,0),FALSE)</f>
        <v>172.21971110000004</v>
      </c>
      <c r="AF60" s="52">
        <f>VLOOKUP($B60,Shock_dev!$A$1:$CI$300,MATCH(DATE(AF$1,1,1),Shock_dev!$A$1:$CI$1,0),FALSE)</f>
        <v>169.50309670000001</v>
      </c>
      <c r="AG60" s="52"/>
      <c r="AH60" s="65">
        <f t="shared" si="1"/>
        <v>197.38533235999998</v>
      </c>
      <c r="AI60" s="65">
        <f t="shared" si="2"/>
        <v>236.38088746</v>
      </c>
      <c r="AJ60" s="65">
        <f t="shared" si="3"/>
        <v>221.81338543999999</v>
      </c>
      <c r="AK60" s="65">
        <f t="shared" si="4"/>
        <v>201.74318038000001</v>
      </c>
      <c r="AL60" s="65">
        <f t="shared" si="5"/>
        <v>188.74713272</v>
      </c>
      <c r="AM60" s="65">
        <f t="shared" si="6"/>
        <v>174.94654918000001</v>
      </c>
      <c r="AN60" s="66"/>
      <c r="AO60" s="65">
        <f t="shared" si="7"/>
        <v>216.88310990999997</v>
      </c>
      <c r="AP60" s="65">
        <f t="shared" si="8"/>
        <v>211.77828291</v>
      </c>
      <c r="AQ60" s="65">
        <f t="shared" si="9"/>
        <v>181.84684095</v>
      </c>
    </row>
    <row r="61" spans="1:43" x14ac:dyDescent="0.25">
      <c r="A61" s="5" t="str">
        <f>VLOOKUP(LEFT(RIGHT(B61,6),4),List_Sectors!$A$2:$C$30,3,FALSE)</f>
        <v>Rail</v>
      </c>
      <c r="B61" s="37" t="s">
        <v>500</v>
      </c>
      <c r="C61" s="51">
        <f>VLOOKUP($B61,Shock_dev!$A$1:$CI$300,MATCH(DATE(C$1,1,1),Shock_dev!$A$1:$CI$1,0),FALSE)</f>
        <v>37.843020629999998</v>
      </c>
      <c r="D61" s="52">
        <f>VLOOKUP($B61,Shock_dev!$A$1:$CI$300,MATCH(DATE(D$1,1,1),Shock_dev!$A$1:$CI$1,0),FALSE)</f>
        <v>61.272521639999994</v>
      </c>
      <c r="E61" s="52">
        <f>VLOOKUP($B61,Shock_dev!$A$1:$CI$300,MATCH(DATE(E$1,1,1),Shock_dev!$A$1:$CI$1,0),FALSE)</f>
        <v>72.688937170000003</v>
      </c>
      <c r="F61" s="52">
        <f>VLOOKUP($B61,Shock_dev!$A$1:$CI$300,MATCH(DATE(F$1,1,1),Shock_dev!$A$1:$CI$1,0),FALSE)</f>
        <v>78.827159139999992</v>
      </c>
      <c r="G61" s="52">
        <f>VLOOKUP($B61,Shock_dev!$A$1:$CI$300,MATCH(DATE(G$1,1,1),Shock_dev!$A$1:$CI$1,0),FALSE)</f>
        <v>82.842734320000005</v>
      </c>
      <c r="H61" s="52">
        <f>VLOOKUP($B61,Shock_dev!$A$1:$CI$300,MATCH(DATE(H$1,1,1),Shock_dev!$A$1:$CI$1,0),FALSE)</f>
        <v>85.902819789999995</v>
      </c>
      <c r="I61" s="52">
        <f>VLOOKUP($B61,Shock_dev!$A$1:$CI$300,MATCH(DATE(I$1,1,1),Shock_dev!$A$1:$CI$1,0),FALSE)</f>
        <v>81.080653920000003</v>
      </c>
      <c r="J61" s="52">
        <f>VLOOKUP($B61,Shock_dev!$A$1:$CI$300,MATCH(DATE(J$1,1,1),Shock_dev!$A$1:$CI$1,0),FALSE)</f>
        <v>80.259951749999999</v>
      </c>
      <c r="K61" s="52">
        <f>VLOOKUP($B61,Shock_dev!$A$1:$CI$300,MATCH(DATE(K$1,1,1),Shock_dev!$A$1:$CI$1,0),FALSE)</f>
        <v>70.310800660000012</v>
      </c>
      <c r="L61" s="52">
        <f>VLOOKUP($B61,Shock_dev!$A$1:$CI$300,MATCH(DATE(L$1,1,1),Shock_dev!$A$1:$CI$1,0),FALSE)</f>
        <v>67.101618189999996</v>
      </c>
      <c r="M61" s="52">
        <f>VLOOKUP($B61,Shock_dev!$A$1:$CI$300,MATCH(DATE(M$1,1,1),Shock_dev!$A$1:$CI$1,0),FALSE)</f>
        <v>149.85939015</v>
      </c>
      <c r="N61" s="52">
        <f>VLOOKUP($B61,Shock_dev!$A$1:$CI$300,MATCH(DATE(N$1,1,1),Shock_dev!$A$1:$CI$1,0),FALSE)</f>
        <v>178.32943482000002</v>
      </c>
      <c r="O61" s="52">
        <f>VLOOKUP($B61,Shock_dev!$A$1:$CI$300,MATCH(DATE(O$1,1,1),Shock_dev!$A$1:$CI$1,0),FALSE)</f>
        <v>191.03218069999997</v>
      </c>
      <c r="P61" s="52">
        <f>VLOOKUP($B61,Shock_dev!$A$1:$CI$300,MATCH(DATE(P$1,1,1),Shock_dev!$A$1:$CI$1,0),FALSE)</f>
        <v>197.88577518</v>
      </c>
      <c r="Q61" s="52">
        <f>VLOOKUP($B61,Shock_dev!$A$1:$CI$300,MATCH(DATE(Q$1,1,1),Shock_dev!$A$1:$CI$1,0),FALSE)</f>
        <v>202.23055267999999</v>
      </c>
      <c r="R61" s="52">
        <f>VLOOKUP($B61,Shock_dev!$A$1:$CI$300,MATCH(DATE(R$1,1,1),Shock_dev!$A$1:$CI$1,0),FALSE)</f>
        <v>205.23286213999998</v>
      </c>
      <c r="S61" s="52">
        <f>VLOOKUP($B61,Shock_dev!$A$1:$CI$300,MATCH(DATE(S$1,1,1),Shock_dev!$A$1:$CI$1,0),FALSE)</f>
        <v>219.30968056999998</v>
      </c>
      <c r="T61" s="52">
        <f>VLOOKUP($B61,Shock_dev!$A$1:$CI$300,MATCH(DATE(T$1,1,1),Shock_dev!$A$1:$CI$1,0),FALSE)</f>
        <v>225.60114051999997</v>
      </c>
      <c r="U61" s="52">
        <f>VLOOKUP($B61,Shock_dev!$A$1:$CI$300,MATCH(DATE(U$1,1,1),Shock_dev!$A$1:$CI$1,0),FALSE)</f>
        <v>228.37991774</v>
      </c>
      <c r="V61" s="52">
        <f>VLOOKUP($B61,Shock_dev!$A$1:$CI$300,MATCH(DATE(V$1,1,1),Shock_dev!$A$1:$CI$1,0),FALSE)</f>
        <v>229.55239348999999</v>
      </c>
      <c r="W61" s="52">
        <f>VLOOKUP($B61,Shock_dev!$A$1:$CI$300,MATCH(DATE(W$1,1,1),Shock_dev!$A$1:$CI$1,0),FALSE)</f>
        <v>229.79886333000002</v>
      </c>
      <c r="X61" s="52">
        <f>VLOOKUP($B61,Shock_dev!$A$1:$CI$300,MATCH(DATE(X$1,1,1),Shock_dev!$A$1:$CI$1,0),FALSE)</f>
        <v>242.14323673000001</v>
      </c>
      <c r="Y61" s="52">
        <f>VLOOKUP($B61,Shock_dev!$A$1:$CI$300,MATCH(DATE(Y$1,1,1),Shock_dev!$A$1:$CI$1,0),FALSE)</f>
        <v>246.32147483</v>
      </c>
      <c r="Z61" s="52">
        <f>VLOOKUP($B61,Shock_dev!$A$1:$CI$300,MATCH(DATE(Z$1,1,1),Shock_dev!$A$1:$CI$1,0),FALSE)</f>
        <v>246.99403512999999</v>
      </c>
      <c r="AA61" s="52">
        <f>VLOOKUP($B61,Shock_dev!$A$1:$CI$300,MATCH(DATE(AA$1,1,1),Shock_dev!$A$1:$CI$1,0),FALSE)</f>
        <v>246.20003093</v>
      </c>
      <c r="AB61" s="52">
        <f>VLOOKUP($B61,Shock_dev!$A$1:$CI$300,MATCH(DATE(AB$1,1,1),Shock_dev!$A$1:$CI$1,0),FALSE)</f>
        <v>244.66302257000001</v>
      </c>
      <c r="AC61" s="52">
        <f>VLOOKUP($B61,Shock_dev!$A$1:$CI$300,MATCH(DATE(AC$1,1,1),Shock_dev!$A$1:$CI$1,0),FALSE)</f>
        <v>242.65599272999998</v>
      </c>
      <c r="AD61" s="52">
        <f>VLOOKUP($B61,Shock_dev!$A$1:$CI$300,MATCH(DATE(AD$1,1,1),Shock_dev!$A$1:$CI$1,0),FALSE)</f>
        <v>240.30216824999997</v>
      </c>
      <c r="AE61" s="52">
        <f>VLOOKUP($B61,Shock_dev!$A$1:$CI$300,MATCH(DATE(AE$1,1,1),Shock_dev!$A$1:$CI$1,0),FALSE)</f>
        <v>237.67354825999999</v>
      </c>
      <c r="AF61" s="52">
        <f>VLOOKUP($B61,Shock_dev!$A$1:$CI$300,MATCH(DATE(AF$1,1,1),Shock_dev!$A$1:$CI$1,0),FALSE)</f>
        <v>234.82272417999999</v>
      </c>
      <c r="AG61" s="52"/>
      <c r="AH61" s="65">
        <f t="shared" si="1"/>
        <v>66.694874580000004</v>
      </c>
      <c r="AI61" s="65">
        <f t="shared" si="2"/>
        <v>76.931168862000007</v>
      </c>
      <c r="AJ61" s="65">
        <f t="shared" si="3"/>
        <v>183.86746670600002</v>
      </c>
      <c r="AK61" s="65">
        <f t="shared" si="4"/>
        <v>221.615198892</v>
      </c>
      <c r="AL61" s="65">
        <f t="shared" si="5"/>
        <v>242.29152818999995</v>
      </c>
      <c r="AM61" s="65">
        <f t="shared" si="6"/>
        <v>240.02349119799996</v>
      </c>
      <c r="AN61" s="66"/>
      <c r="AO61" s="65">
        <f t="shared" si="7"/>
        <v>71.813021721000013</v>
      </c>
      <c r="AP61" s="65">
        <f t="shared" si="8"/>
        <v>202.74133279900002</v>
      </c>
      <c r="AQ61" s="65">
        <f t="shared" si="9"/>
        <v>241.15750969399994</v>
      </c>
    </row>
    <row r="62" spans="1:43" x14ac:dyDescent="0.25">
      <c r="A62" s="5" t="str">
        <f>VLOOKUP(LEFT(RIGHT(B62,6),4),List_Sectors!$A$2:$C$30,3,FALSE)</f>
        <v>Ponts &amp; tunnels</v>
      </c>
      <c r="B62" s="37" t="s">
        <v>501</v>
      </c>
      <c r="C62" s="51">
        <f>VLOOKUP($B62,Shock_dev!$A$1:$CI$300,MATCH(DATE(C$1,1,1),Shock_dev!$A$1:$CI$1,0),FALSE)</f>
        <v>23.18171744</v>
      </c>
      <c r="D62" s="52">
        <f>VLOOKUP($B62,Shock_dev!$A$1:$CI$300,MATCH(DATE(D$1,1,1),Shock_dev!$A$1:$CI$1,0),FALSE)</f>
        <v>34.732421400000007</v>
      </c>
      <c r="E62" s="52">
        <f>VLOOKUP($B62,Shock_dev!$A$1:$CI$300,MATCH(DATE(E$1,1,1),Shock_dev!$A$1:$CI$1,0),FALSE)</f>
        <v>39.972392059999997</v>
      </c>
      <c r="F62" s="52">
        <f>VLOOKUP($B62,Shock_dev!$A$1:$CI$300,MATCH(DATE(F$1,1,1),Shock_dev!$A$1:$CI$1,0),FALSE)</f>
        <v>42.773640479999997</v>
      </c>
      <c r="G62" s="52">
        <f>VLOOKUP($B62,Shock_dev!$A$1:$CI$300,MATCH(DATE(G$1,1,1),Shock_dev!$A$1:$CI$1,0),FALSE)</f>
        <v>49.350013489999995</v>
      </c>
      <c r="H62" s="52">
        <f>VLOOKUP($B62,Shock_dev!$A$1:$CI$300,MATCH(DATE(H$1,1,1),Shock_dev!$A$1:$CI$1,0),FALSE)</f>
        <v>52.805557729999997</v>
      </c>
      <c r="I62" s="52">
        <f>VLOOKUP($B62,Shock_dev!$A$1:$CI$300,MATCH(DATE(I$1,1,1),Shock_dev!$A$1:$CI$1,0),FALSE)</f>
        <v>54.452214749999996</v>
      </c>
      <c r="J62" s="52">
        <f>VLOOKUP($B62,Shock_dev!$A$1:$CI$300,MATCH(DATE(J$1,1,1),Shock_dev!$A$1:$CI$1,0),FALSE)</f>
        <v>55.801222210000006</v>
      </c>
      <c r="K62" s="52">
        <f>VLOOKUP($B62,Shock_dev!$A$1:$CI$300,MATCH(DATE(K$1,1,1),Shock_dev!$A$1:$CI$1,0),FALSE)</f>
        <v>56.376320779999993</v>
      </c>
      <c r="L62" s="52">
        <f>VLOOKUP($B62,Shock_dev!$A$1:$CI$300,MATCH(DATE(L$1,1,1),Shock_dev!$A$1:$CI$1,0),FALSE)</f>
        <v>59.183250059999992</v>
      </c>
      <c r="M62" s="52">
        <f>VLOOKUP($B62,Shock_dev!$A$1:$CI$300,MATCH(DATE(M$1,1,1),Shock_dev!$A$1:$CI$1,0),FALSE)</f>
        <v>80.023855870000006</v>
      </c>
      <c r="N62" s="52">
        <f>VLOOKUP($B62,Shock_dev!$A$1:$CI$300,MATCH(DATE(N$1,1,1),Shock_dev!$A$1:$CI$1,0),FALSE)</f>
        <v>88.306868870000002</v>
      </c>
      <c r="O62" s="52">
        <f>VLOOKUP($B62,Shock_dev!$A$1:$CI$300,MATCH(DATE(O$1,1,1),Shock_dev!$A$1:$CI$1,0),FALSE)</f>
        <v>92.167701109999996</v>
      </c>
      <c r="P62" s="52">
        <f>VLOOKUP($B62,Shock_dev!$A$1:$CI$300,MATCH(DATE(P$1,1,1),Shock_dev!$A$1:$CI$1,0),FALSE)</f>
        <v>94.352066410000006</v>
      </c>
      <c r="Q62" s="52">
        <f>VLOOKUP($B62,Shock_dev!$A$1:$CI$300,MATCH(DATE(Q$1,1,1),Shock_dev!$A$1:$CI$1,0),FALSE)</f>
        <v>95.832216450000018</v>
      </c>
      <c r="R62" s="52">
        <f>VLOOKUP($B62,Shock_dev!$A$1:$CI$300,MATCH(DATE(R$1,1,1),Shock_dev!$A$1:$CI$1,0),FALSE)</f>
        <v>96.870661740000003</v>
      </c>
      <c r="S62" s="52">
        <f>VLOOKUP($B62,Shock_dev!$A$1:$CI$300,MATCH(DATE(S$1,1,1),Shock_dev!$A$1:$CI$1,0),FALSE)</f>
        <v>98.342852699999995</v>
      </c>
      <c r="T62" s="52">
        <f>VLOOKUP($B62,Shock_dev!$A$1:$CI$300,MATCH(DATE(T$1,1,1),Shock_dev!$A$1:$CI$1,0),FALSE)</f>
        <v>99.110491420000002</v>
      </c>
      <c r="U62" s="52">
        <f>VLOOKUP($B62,Shock_dev!$A$1:$CI$300,MATCH(DATE(U$1,1,1),Shock_dev!$A$1:$CI$1,0),FALSE)</f>
        <v>99.477260239999993</v>
      </c>
      <c r="V62" s="52">
        <f>VLOOKUP($B62,Shock_dev!$A$1:$CI$300,MATCH(DATE(V$1,1,1),Shock_dev!$A$1:$CI$1,0),FALSE)</f>
        <v>103.44853003</v>
      </c>
      <c r="W62" s="52">
        <f>VLOOKUP($B62,Shock_dev!$A$1:$CI$300,MATCH(DATE(W$1,1,1),Shock_dev!$A$1:$CI$1,0),FALSE)</f>
        <v>104.88452385000001</v>
      </c>
      <c r="X62" s="52">
        <f>VLOOKUP($B62,Shock_dev!$A$1:$CI$300,MATCH(DATE(X$1,1,1),Shock_dev!$A$1:$CI$1,0),FALSE)</f>
        <v>106.01340001</v>
      </c>
      <c r="Y62" s="52">
        <f>VLOOKUP($B62,Shock_dev!$A$1:$CI$300,MATCH(DATE(Y$1,1,1),Shock_dev!$A$1:$CI$1,0),FALSE)</f>
        <v>106.19958751000001</v>
      </c>
      <c r="Z62" s="52">
        <f>VLOOKUP($B62,Shock_dev!$A$1:$CI$300,MATCH(DATE(Z$1,1,1),Shock_dev!$A$1:$CI$1,0),FALSE)</f>
        <v>105.94173612000002</v>
      </c>
      <c r="AA62" s="52">
        <f>VLOOKUP($B62,Shock_dev!$A$1:$CI$300,MATCH(DATE(AA$1,1,1),Shock_dev!$A$1:$CI$1,0),FALSE)</f>
        <v>105.43884249</v>
      </c>
      <c r="AB62" s="52">
        <f>VLOOKUP($B62,Shock_dev!$A$1:$CI$300,MATCH(DATE(AB$1,1,1),Shock_dev!$A$1:$CI$1,0),FALSE)</f>
        <v>104.76926924000001</v>
      </c>
      <c r="AC62" s="52">
        <f>VLOOKUP($B62,Shock_dev!$A$1:$CI$300,MATCH(DATE(AC$1,1,1),Shock_dev!$A$1:$CI$1,0),FALSE)</f>
        <v>103.97035855000001</v>
      </c>
      <c r="AD62" s="52">
        <f>VLOOKUP($B62,Shock_dev!$A$1:$CI$300,MATCH(DATE(AD$1,1,1),Shock_dev!$A$1:$CI$1,0),FALSE)</f>
        <v>103.06486333999999</v>
      </c>
      <c r="AE62" s="52">
        <f>VLOOKUP($B62,Shock_dev!$A$1:$CI$300,MATCH(DATE(AE$1,1,1),Shock_dev!$A$1:$CI$1,0),FALSE)</f>
        <v>102.06971884999999</v>
      </c>
      <c r="AF62" s="52">
        <f>VLOOKUP($B62,Shock_dev!$A$1:$CI$300,MATCH(DATE(AF$1,1,1),Shock_dev!$A$1:$CI$1,0),FALSE)</f>
        <v>100.99907347000001</v>
      </c>
      <c r="AG62" s="52"/>
      <c r="AH62" s="65">
        <f t="shared" si="1"/>
        <v>38.002036973999999</v>
      </c>
      <c r="AI62" s="65">
        <f t="shared" si="2"/>
        <v>55.723713106000005</v>
      </c>
      <c r="AJ62" s="65">
        <f t="shared" si="3"/>
        <v>90.136541742000006</v>
      </c>
      <c r="AK62" s="65">
        <f t="shared" si="4"/>
        <v>99.449959226000004</v>
      </c>
      <c r="AL62" s="65">
        <f t="shared" si="5"/>
        <v>105.69561799600001</v>
      </c>
      <c r="AM62" s="65">
        <f t="shared" si="6"/>
        <v>102.97465669</v>
      </c>
      <c r="AN62" s="66"/>
      <c r="AO62" s="65">
        <f t="shared" si="7"/>
        <v>46.862875040000006</v>
      </c>
      <c r="AP62" s="65">
        <f t="shared" si="8"/>
        <v>94.793250483999998</v>
      </c>
      <c r="AQ62" s="65">
        <f t="shared" si="9"/>
        <v>104.33513734300001</v>
      </c>
    </row>
    <row r="63" spans="1:43" x14ac:dyDescent="0.25">
      <c r="A63" s="5" t="str">
        <f>VLOOKUP(LEFT(RIGHT(B63,6),4),List_Sectors!$A$2:$C$30,3,FALSE)</f>
        <v>Conduites</v>
      </c>
      <c r="B63" s="37" t="s">
        <v>502</v>
      </c>
      <c r="C63" s="51">
        <f>VLOOKUP($B63,Shock_dev!$A$1:$CI$300,MATCH(DATE(C$1,1,1),Shock_dev!$A$1:$CI$1,0),FALSE)</f>
        <v>54.121765400000015</v>
      </c>
      <c r="D63" s="52">
        <f>VLOOKUP($B63,Shock_dev!$A$1:$CI$300,MATCH(DATE(D$1,1,1),Shock_dev!$A$1:$CI$1,0),FALSE)</f>
        <v>80.121064399999966</v>
      </c>
      <c r="E63" s="52">
        <f>VLOOKUP($B63,Shock_dev!$A$1:$CI$300,MATCH(DATE(E$1,1,1),Shock_dev!$A$1:$CI$1,0),FALSE)</f>
        <v>93.228840600000012</v>
      </c>
      <c r="F63" s="52">
        <f>VLOOKUP($B63,Shock_dev!$A$1:$CI$300,MATCH(DATE(F$1,1,1),Shock_dev!$A$1:$CI$1,0),FALSE)</f>
        <v>101.62704510000003</v>
      </c>
      <c r="G63" s="52">
        <f>VLOOKUP($B63,Shock_dev!$A$1:$CI$300,MATCH(DATE(G$1,1,1),Shock_dev!$A$1:$CI$1,0),FALSE)</f>
        <v>114.86276180000004</v>
      </c>
      <c r="H63" s="52">
        <f>VLOOKUP($B63,Shock_dev!$A$1:$CI$300,MATCH(DATE(H$1,1,1),Shock_dev!$A$1:$CI$1,0),FALSE)</f>
        <v>123.59631009999998</v>
      </c>
      <c r="I63" s="52">
        <f>VLOOKUP($B63,Shock_dev!$A$1:$CI$300,MATCH(DATE(I$1,1,1),Shock_dev!$A$1:$CI$1,0),FALSE)</f>
        <v>130.46582530000001</v>
      </c>
      <c r="J63" s="52">
        <f>VLOOKUP($B63,Shock_dev!$A$1:$CI$300,MATCH(DATE(J$1,1,1),Shock_dev!$A$1:$CI$1,0),FALSE)</f>
        <v>136.57859539999998</v>
      </c>
      <c r="K63" s="52">
        <f>VLOOKUP($B63,Shock_dev!$A$1:$CI$300,MATCH(DATE(K$1,1,1),Shock_dev!$A$1:$CI$1,0),FALSE)</f>
        <v>137.5618953</v>
      </c>
      <c r="L63" s="52">
        <f>VLOOKUP($B63,Shock_dev!$A$1:$CI$300,MATCH(DATE(L$1,1,1),Shock_dev!$A$1:$CI$1,0),FALSE)</f>
        <v>158.747502</v>
      </c>
      <c r="M63" s="52">
        <f>VLOOKUP($B63,Shock_dev!$A$1:$CI$300,MATCH(DATE(M$1,1,1),Shock_dev!$A$1:$CI$1,0),FALSE)</f>
        <v>106.35664940000004</v>
      </c>
      <c r="N63" s="52">
        <f>VLOOKUP($B63,Shock_dev!$A$1:$CI$300,MATCH(DATE(N$1,1,1),Shock_dev!$A$1:$CI$1,0),FALSE)</f>
        <v>88.957872499999951</v>
      </c>
      <c r="O63" s="52">
        <f>VLOOKUP($B63,Shock_dev!$A$1:$CI$300,MATCH(DATE(O$1,1,1),Shock_dev!$A$1:$CI$1,0),FALSE)</f>
        <v>83.664940100000024</v>
      </c>
      <c r="P63" s="52">
        <f>VLOOKUP($B63,Shock_dev!$A$1:$CI$300,MATCH(DATE(P$1,1,1),Shock_dev!$A$1:$CI$1,0),FALSE)</f>
        <v>82.212264300000015</v>
      </c>
      <c r="Q63" s="52">
        <f>VLOOKUP($B63,Shock_dev!$A$1:$CI$300,MATCH(DATE(Q$1,1,1),Shock_dev!$A$1:$CI$1,0),FALSE)</f>
        <v>99.524013600000046</v>
      </c>
      <c r="R63" s="52">
        <f>VLOOKUP($B63,Shock_dev!$A$1:$CI$300,MATCH(DATE(R$1,1,1),Shock_dev!$A$1:$CI$1,0),FALSE)</f>
        <v>106.85212229999996</v>
      </c>
      <c r="S63" s="52">
        <f>VLOOKUP($B63,Shock_dev!$A$1:$CI$300,MATCH(DATE(S$1,1,1),Shock_dev!$A$1:$CI$1,0),FALSE)</f>
        <v>110.17726800000003</v>
      </c>
      <c r="T63" s="52">
        <f>VLOOKUP($B63,Shock_dev!$A$1:$CI$300,MATCH(DATE(T$1,1,1),Shock_dev!$A$1:$CI$1,0),FALSE)</f>
        <v>112.1087119</v>
      </c>
      <c r="U63" s="52">
        <f>VLOOKUP($B63,Shock_dev!$A$1:$CI$300,MATCH(DATE(U$1,1,1),Shock_dev!$A$1:$CI$1,0),FALSE)</f>
        <v>113.5329127</v>
      </c>
      <c r="V63" s="52">
        <f>VLOOKUP($B63,Shock_dev!$A$1:$CI$300,MATCH(DATE(V$1,1,1),Shock_dev!$A$1:$CI$1,0),FALSE)</f>
        <v>138.20503500000001</v>
      </c>
      <c r="W63" s="52">
        <f>VLOOKUP($B63,Shock_dev!$A$1:$CI$300,MATCH(DATE(W$1,1,1),Shock_dev!$A$1:$CI$1,0),FALSE)</f>
        <v>145.49748820000008</v>
      </c>
      <c r="X63" s="52">
        <f>VLOOKUP($B63,Shock_dev!$A$1:$CI$300,MATCH(DATE(X$1,1,1),Shock_dev!$A$1:$CI$1,0),FALSE)</f>
        <v>149.1173665</v>
      </c>
      <c r="Y63" s="52">
        <f>VLOOKUP($B63,Shock_dev!$A$1:$CI$300,MATCH(DATE(Y$1,1,1),Shock_dev!$A$1:$CI$1,0),FALSE)</f>
        <v>151.52584580000001</v>
      </c>
      <c r="Z63" s="52">
        <f>VLOOKUP($B63,Shock_dev!$A$1:$CI$300,MATCH(DATE(Z$1,1,1),Shock_dev!$A$1:$CI$1,0),FALSE)</f>
        <v>153.4127823</v>
      </c>
      <c r="AA63" s="52">
        <f>VLOOKUP($B63,Shock_dev!$A$1:$CI$300,MATCH(DATE(AA$1,1,1),Shock_dev!$A$1:$CI$1,0),FALSE)</f>
        <v>155.00779439999997</v>
      </c>
      <c r="AB63" s="52">
        <f>VLOOKUP($B63,Shock_dev!$A$1:$CI$300,MATCH(DATE(AB$1,1,1),Shock_dev!$A$1:$CI$1,0),FALSE)</f>
        <v>156.39992990000002</v>
      </c>
      <c r="AC63" s="52">
        <f>VLOOKUP($B63,Shock_dev!$A$1:$CI$300,MATCH(DATE(AC$1,1,1),Shock_dev!$A$1:$CI$1,0),FALSE)</f>
        <v>157.63034509999994</v>
      </c>
      <c r="AD63" s="52">
        <f>VLOOKUP($B63,Shock_dev!$A$1:$CI$300,MATCH(DATE(AD$1,1,1),Shock_dev!$A$1:$CI$1,0),FALSE)</f>
        <v>158.71655679999998</v>
      </c>
      <c r="AE63" s="52">
        <f>VLOOKUP($B63,Shock_dev!$A$1:$CI$300,MATCH(DATE(AE$1,1,1),Shock_dev!$A$1:$CI$1,0),FALSE)</f>
        <v>159.67668190000001</v>
      </c>
      <c r="AF63" s="52">
        <f>VLOOKUP($B63,Shock_dev!$A$1:$CI$300,MATCH(DATE(AF$1,1,1),Shock_dev!$A$1:$CI$1,0),FALSE)</f>
        <v>160.53381699999994</v>
      </c>
      <c r="AG63" s="52"/>
      <c r="AH63" s="65">
        <f t="shared" si="1"/>
        <v>88.79229546000002</v>
      </c>
      <c r="AI63" s="65">
        <f t="shared" si="2"/>
        <v>137.39002562000002</v>
      </c>
      <c r="AJ63" s="65">
        <f t="shared" si="3"/>
        <v>92.143147980000009</v>
      </c>
      <c r="AK63" s="65">
        <f t="shared" si="4"/>
        <v>116.17520998000001</v>
      </c>
      <c r="AL63" s="65">
        <f t="shared" si="5"/>
        <v>150.91225544000002</v>
      </c>
      <c r="AM63" s="65">
        <f t="shared" si="6"/>
        <v>158.59146613999997</v>
      </c>
      <c r="AN63" s="66"/>
      <c r="AO63" s="65">
        <f t="shared" si="7"/>
        <v>113.09116054000002</v>
      </c>
      <c r="AP63" s="65">
        <f t="shared" si="8"/>
        <v>104.15917898000001</v>
      </c>
      <c r="AQ63" s="65">
        <f t="shared" si="9"/>
        <v>154.75186078999999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503</v>
      </c>
      <c r="C64" s="51">
        <f>VLOOKUP($B64,Shock_dev!$A$1:$CI$300,MATCH(DATE(C$1,1,1),Shock_dev!$A$1:$CI$1,0),FALSE)</f>
        <v>14.51788959999999</v>
      </c>
      <c r="D64" s="52">
        <f>VLOOKUP($B64,Shock_dev!$A$1:$CI$300,MATCH(DATE(D$1,1,1),Shock_dev!$A$1:$CI$1,0),FALSE)</f>
        <v>21.750401400000015</v>
      </c>
      <c r="E64" s="52">
        <f>VLOOKUP($B64,Shock_dev!$A$1:$CI$300,MATCH(DATE(E$1,1,1),Shock_dev!$A$1:$CI$1,0),FALSE)</f>
        <v>25.917797199999995</v>
      </c>
      <c r="F64" s="52">
        <f>VLOOKUP($B64,Shock_dev!$A$1:$CI$300,MATCH(DATE(F$1,1,1),Shock_dev!$A$1:$CI$1,0),FALSE)</f>
        <v>28.239475400000003</v>
      </c>
      <c r="G64" s="52">
        <f>VLOOKUP($B64,Shock_dev!$A$1:$CI$300,MATCH(DATE(G$1,1,1),Shock_dev!$A$1:$CI$1,0),FALSE)</f>
        <v>36.254399500000005</v>
      </c>
      <c r="H64" s="52">
        <f>VLOOKUP($B64,Shock_dev!$A$1:$CI$300,MATCH(DATE(H$1,1,1),Shock_dev!$A$1:$CI$1,0),FALSE)</f>
        <v>40.737812899999994</v>
      </c>
      <c r="I64" s="52">
        <f>VLOOKUP($B64,Shock_dev!$A$1:$CI$300,MATCH(DATE(I$1,1,1),Shock_dev!$A$1:$CI$1,0),FALSE)</f>
        <v>42.630957100000018</v>
      </c>
      <c r="J64" s="52">
        <f>VLOOKUP($B64,Shock_dev!$A$1:$CI$300,MATCH(DATE(J$1,1,1),Shock_dev!$A$1:$CI$1,0),FALSE)</f>
        <v>44.416863699999993</v>
      </c>
      <c r="K64" s="52">
        <f>VLOOKUP($B64,Shock_dev!$A$1:$CI$300,MATCH(DATE(K$1,1,1),Shock_dev!$A$1:$CI$1,0),FALSE)</f>
        <v>45.786783700000001</v>
      </c>
      <c r="L64" s="52">
        <f>VLOOKUP($B64,Shock_dev!$A$1:$CI$300,MATCH(DATE(L$1,1,1),Shock_dev!$A$1:$CI$1,0),FALSE)</f>
        <v>44.962592599999994</v>
      </c>
      <c r="M64" s="52">
        <f>VLOOKUP($B64,Shock_dev!$A$1:$CI$300,MATCH(DATE(M$1,1,1),Shock_dev!$A$1:$CI$1,0),FALSE)</f>
        <v>57.713559500000002</v>
      </c>
      <c r="N64" s="52">
        <f>VLOOKUP($B64,Shock_dev!$A$1:$CI$300,MATCH(DATE(N$1,1,1),Shock_dev!$A$1:$CI$1,0),FALSE)</f>
        <v>60.96101139999999</v>
      </c>
      <c r="O64" s="52">
        <f>VLOOKUP($B64,Shock_dev!$A$1:$CI$300,MATCH(DATE(O$1,1,1),Shock_dev!$A$1:$CI$1,0),FALSE)</f>
        <v>62.418049699999983</v>
      </c>
      <c r="P64" s="52">
        <f>VLOOKUP($B64,Shock_dev!$A$1:$CI$300,MATCH(DATE(P$1,1,1),Shock_dev!$A$1:$CI$1,0),FALSE)</f>
        <v>63.229240500000003</v>
      </c>
      <c r="Q64" s="52">
        <f>VLOOKUP($B64,Shock_dev!$A$1:$CI$300,MATCH(DATE(Q$1,1,1),Shock_dev!$A$1:$CI$1,0),FALSE)</f>
        <v>66.131125400000002</v>
      </c>
      <c r="R64" s="52">
        <f>VLOOKUP($B64,Shock_dev!$A$1:$CI$300,MATCH(DATE(R$1,1,1),Shock_dev!$A$1:$CI$1,0),FALSE)</f>
        <v>67.364671399999992</v>
      </c>
      <c r="S64" s="52">
        <f>VLOOKUP($B64,Shock_dev!$A$1:$CI$300,MATCH(DATE(S$1,1,1),Shock_dev!$A$1:$CI$1,0),FALSE)</f>
        <v>69.213690799999995</v>
      </c>
      <c r="T64" s="52">
        <f>VLOOKUP($B64,Shock_dev!$A$1:$CI$300,MATCH(DATE(T$1,1,1),Shock_dev!$A$1:$CI$1,0),FALSE)</f>
        <v>69.912607600000001</v>
      </c>
      <c r="U64" s="52">
        <f>VLOOKUP($B64,Shock_dev!$A$1:$CI$300,MATCH(DATE(U$1,1,1),Shock_dev!$A$1:$CI$1,0),FALSE)</f>
        <v>70.095452599999987</v>
      </c>
      <c r="V64" s="52">
        <f>VLOOKUP($B64,Shock_dev!$A$1:$CI$300,MATCH(DATE(V$1,1,1),Shock_dev!$A$1:$CI$1,0),FALSE)</f>
        <v>82.828472299999987</v>
      </c>
      <c r="W64" s="52">
        <f>VLOOKUP($B64,Shock_dev!$A$1:$CI$300,MATCH(DATE(W$1,1,1),Shock_dev!$A$1:$CI$1,0),FALSE)</f>
        <v>87.754824799999994</v>
      </c>
      <c r="X64" s="52">
        <f>VLOOKUP($B64,Shock_dev!$A$1:$CI$300,MATCH(DATE(X$1,1,1),Shock_dev!$A$1:$CI$1,0),FALSE)</f>
        <v>90.937976300000003</v>
      </c>
      <c r="Y64" s="52">
        <f>VLOOKUP($B64,Shock_dev!$A$1:$CI$300,MATCH(DATE(Y$1,1,1),Shock_dev!$A$1:$CI$1,0),FALSE)</f>
        <v>100.70975250000001</v>
      </c>
      <c r="Z64" s="52">
        <f>VLOOKUP($B64,Shock_dev!$A$1:$CI$300,MATCH(DATE(Z$1,1,1),Shock_dev!$A$1:$CI$1,0),FALSE)</f>
        <v>104.50774090000002</v>
      </c>
      <c r="AA64" s="52">
        <f>VLOOKUP($B64,Shock_dev!$A$1:$CI$300,MATCH(DATE(AA$1,1,1),Shock_dev!$A$1:$CI$1,0),FALSE)</f>
        <v>105.90213859999997</v>
      </c>
      <c r="AB64" s="52">
        <f>VLOOKUP($B64,Shock_dev!$A$1:$CI$300,MATCH(DATE(AB$1,1,1),Shock_dev!$A$1:$CI$1,0),FALSE)</f>
        <v>106.36683270000003</v>
      </c>
      <c r="AC64" s="52">
        <f>VLOOKUP($B64,Shock_dev!$A$1:$CI$300,MATCH(DATE(AC$1,1,1),Shock_dev!$A$1:$CI$1,0),FALSE)</f>
        <v>106.40064909999998</v>
      </c>
      <c r="AD64" s="52">
        <f>VLOOKUP($B64,Shock_dev!$A$1:$CI$300,MATCH(DATE(AD$1,1,1),Shock_dev!$A$1:$CI$1,0),FALSE)</f>
        <v>106.16962100000001</v>
      </c>
      <c r="AE64" s="52">
        <f>VLOOKUP($B64,Shock_dev!$A$1:$CI$300,MATCH(DATE(AE$1,1,1),Shock_dev!$A$1:$CI$1,0),FALSE)</f>
        <v>105.73894140000002</v>
      </c>
      <c r="AF64" s="52">
        <f>VLOOKUP($B64,Shock_dev!$A$1:$CI$300,MATCH(DATE(AF$1,1,1),Shock_dev!$A$1:$CI$1,0),FALSE)</f>
        <v>105.13933250000002</v>
      </c>
      <c r="AG64" s="52"/>
      <c r="AH64" s="65">
        <f t="shared" si="1"/>
        <v>25.335992620000003</v>
      </c>
      <c r="AI64" s="65">
        <f t="shared" si="2"/>
        <v>43.707002000000003</v>
      </c>
      <c r="AJ64" s="65">
        <f t="shared" si="3"/>
        <v>62.090597299999992</v>
      </c>
      <c r="AK64" s="65">
        <f t="shared" si="4"/>
        <v>71.882978939999987</v>
      </c>
      <c r="AL64" s="65">
        <f t="shared" si="5"/>
        <v>97.962486620000007</v>
      </c>
      <c r="AM64" s="65">
        <f t="shared" si="6"/>
        <v>105.96307534000002</v>
      </c>
      <c r="AN64" s="66"/>
      <c r="AO64" s="65">
        <f t="shared" si="7"/>
        <v>34.521497310000001</v>
      </c>
      <c r="AP64" s="65">
        <f t="shared" si="8"/>
        <v>66.986788119999986</v>
      </c>
      <c r="AQ64" s="65">
        <f t="shared" si="9"/>
        <v>101.96278098000002</v>
      </c>
    </row>
    <row r="65" spans="1:43" x14ac:dyDescent="0.25">
      <c r="A65" s="5" t="str">
        <f>VLOOKUP(LEFT(RIGHT(B65,6),4),List_Sectors!$A$2:$C$30,3,FALSE)</f>
        <v>Eau</v>
      </c>
      <c r="B65" s="37" t="s">
        <v>504</v>
      </c>
      <c r="C65" s="51">
        <f>VLOOKUP($B65,Shock_dev!$A$1:$CI$300,MATCH(DATE(C$1,1,1),Shock_dev!$A$1:$CI$1,0),FALSE)</f>
        <v>2.5077460000002105E-2</v>
      </c>
      <c r="D65" s="52">
        <f>VLOOKUP($B65,Shock_dev!$A$1:$CI$300,MATCH(DATE(D$1,1,1),Shock_dev!$A$1:$CI$1,0),FALSE)</f>
        <v>5.0071009999999916E-2</v>
      </c>
      <c r="E65" s="52">
        <f>VLOOKUP($B65,Shock_dev!$A$1:$CI$300,MATCH(DATE(E$1,1,1),Shock_dev!$A$1:$CI$1,0),FALSE)</f>
        <v>6.4968589999999438E-2</v>
      </c>
      <c r="F65" s="52">
        <f>VLOOKUP($B65,Shock_dev!$A$1:$CI$300,MATCH(DATE(F$1,1,1),Shock_dev!$A$1:$CI$1,0),FALSE)</f>
        <v>7.0836260000000095E-2</v>
      </c>
      <c r="G65" s="52">
        <f>VLOOKUP($B65,Shock_dev!$A$1:$CI$300,MATCH(DATE(G$1,1,1),Shock_dev!$A$1:$CI$1,0),FALSE)</f>
        <v>7.0465770000001982E-2</v>
      </c>
      <c r="H65" s="52">
        <f>VLOOKUP($B65,Shock_dev!$A$1:$CI$300,MATCH(DATE(H$1,1,1),Shock_dev!$A$1:$CI$1,0),FALSE)</f>
        <v>6.9908070000000322E-2</v>
      </c>
      <c r="I65" s="52">
        <f>VLOOKUP($B65,Shock_dev!$A$1:$CI$300,MATCH(DATE(I$1,1,1),Shock_dev!$A$1:$CI$1,0),FALSE)</f>
        <v>7.0640309999998152E-2</v>
      </c>
      <c r="J65" s="52">
        <f>VLOOKUP($B65,Shock_dev!$A$1:$CI$300,MATCH(DATE(J$1,1,1),Shock_dev!$A$1:$CI$1,0),FALSE)</f>
        <v>7.3766429999999161E-2</v>
      </c>
      <c r="K65" s="52">
        <f>VLOOKUP($B65,Shock_dev!$A$1:$CI$300,MATCH(DATE(K$1,1,1),Shock_dev!$A$1:$CI$1,0),FALSE)</f>
        <v>7.859432000000055E-2</v>
      </c>
      <c r="L65" s="52">
        <f>VLOOKUP($B65,Shock_dev!$A$1:$CI$300,MATCH(DATE(L$1,1,1),Shock_dev!$A$1:$CI$1,0),FALSE)</f>
        <v>8.5956500000001768E-2</v>
      </c>
      <c r="M65" s="52">
        <f>VLOOKUP($B65,Shock_dev!$A$1:$CI$300,MATCH(DATE(M$1,1,1),Shock_dev!$A$1:$CI$1,0),FALSE)</f>
        <v>9.9901209999998741E-2</v>
      </c>
      <c r="N65" s="52">
        <f>VLOOKUP($B65,Shock_dev!$A$1:$CI$300,MATCH(DATE(N$1,1,1),Shock_dev!$A$1:$CI$1,0),FALSE)</f>
        <v>0.11349171999999896</v>
      </c>
      <c r="O65" s="52">
        <f>VLOOKUP($B65,Shock_dev!$A$1:$CI$300,MATCH(DATE(O$1,1,1),Shock_dev!$A$1:$CI$1,0),FALSE)</f>
        <v>0.12497300999999794</v>
      </c>
      <c r="P65" s="52">
        <f>VLOOKUP($B65,Shock_dev!$A$1:$CI$300,MATCH(DATE(P$1,1,1),Shock_dev!$A$1:$CI$1,0),FALSE)</f>
        <v>0.13438222999999994</v>
      </c>
      <c r="Q65" s="52">
        <f>VLOOKUP($B65,Shock_dev!$A$1:$CI$300,MATCH(DATE(Q$1,1,1),Shock_dev!$A$1:$CI$1,0),FALSE)</f>
        <v>0.14290391000000113</v>
      </c>
      <c r="R65" s="52">
        <f>VLOOKUP($B65,Shock_dev!$A$1:$CI$300,MATCH(DATE(R$1,1,1),Shock_dev!$A$1:$CI$1,0),FALSE)</f>
        <v>0.14940440000000166</v>
      </c>
      <c r="S65" s="52">
        <f>VLOOKUP($B65,Shock_dev!$A$1:$CI$300,MATCH(DATE(S$1,1,1),Shock_dev!$A$1:$CI$1,0),FALSE)</f>
        <v>0.1553053099999957</v>
      </c>
      <c r="T65" s="52">
        <f>VLOOKUP($B65,Shock_dev!$A$1:$CI$300,MATCH(DATE(T$1,1,1),Shock_dev!$A$1:$CI$1,0),FALSE)</f>
        <v>0.16026611000000202</v>
      </c>
      <c r="U65" s="52">
        <f>VLOOKUP($B65,Shock_dev!$A$1:$CI$300,MATCH(DATE(U$1,1,1),Shock_dev!$A$1:$CI$1,0),FALSE)</f>
        <v>0.16408569000000028</v>
      </c>
      <c r="V65" s="52">
        <f>VLOOKUP($B65,Shock_dev!$A$1:$CI$300,MATCH(DATE(V$1,1,1),Shock_dev!$A$1:$CI$1,0),FALSE)</f>
        <v>0.16976312999999976</v>
      </c>
      <c r="W65" s="52">
        <f>VLOOKUP($B65,Shock_dev!$A$1:$CI$300,MATCH(DATE(W$1,1,1),Shock_dev!$A$1:$CI$1,0),FALSE)</f>
        <v>0.17352710000000116</v>
      </c>
      <c r="X65" s="52">
        <f>VLOOKUP($B65,Shock_dev!$A$1:$CI$300,MATCH(DATE(X$1,1,1),Shock_dev!$A$1:$CI$1,0),FALSE)</f>
        <v>0.17570481999999998</v>
      </c>
      <c r="Y65" s="52">
        <f>VLOOKUP($B65,Shock_dev!$A$1:$CI$300,MATCH(DATE(Y$1,1,1),Shock_dev!$A$1:$CI$1,0),FALSE)</f>
        <v>0.17995269000000036</v>
      </c>
      <c r="Z65" s="52">
        <f>VLOOKUP($B65,Shock_dev!$A$1:$CI$300,MATCH(DATE(Z$1,1,1),Shock_dev!$A$1:$CI$1,0),FALSE)</f>
        <v>0.18258830999999986</v>
      </c>
      <c r="AA65" s="52">
        <f>VLOOKUP($B65,Shock_dev!$A$1:$CI$300,MATCH(DATE(AA$1,1,1),Shock_dev!$A$1:$CI$1,0),FALSE)</f>
        <v>0.18258451999999892</v>
      </c>
      <c r="AB65" s="52">
        <f>VLOOKUP($B65,Shock_dev!$A$1:$CI$300,MATCH(DATE(AB$1,1,1),Shock_dev!$A$1:$CI$1,0),FALSE)</f>
        <v>0.18047210000000291</v>
      </c>
      <c r="AC65" s="52">
        <f>VLOOKUP($B65,Shock_dev!$A$1:$CI$300,MATCH(DATE(AC$1,1,1),Shock_dev!$A$1:$CI$1,0),FALSE)</f>
        <v>0.17703333000000043</v>
      </c>
      <c r="AD65" s="52">
        <f>VLOOKUP($B65,Shock_dev!$A$1:$CI$300,MATCH(DATE(AD$1,1,1),Shock_dev!$A$1:$CI$1,0),FALSE)</f>
        <v>0.17285322000000036</v>
      </c>
      <c r="AE65" s="52">
        <f>VLOOKUP($B65,Shock_dev!$A$1:$CI$300,MATCH(DATE(AE$1,1,1),Shock_dev!$A$1:$CI$1,0),FALSE)</f>
        <v>0.16826393999999567</v>
      </c>
      <c r="AF65" s="52">
        <f>VLOOKUP($B65,Shock_dev!$A$1:$CI$300,MATCH(DATE(AF$1,1,1),Shock_dev!$A$1:$CI$1,0),FALSE)</f>
        <v>0.16340603999999814</v>
      </c>
      <c r="AG65" s="52"/>
      <c r="AH65" s="65">
        <f t="shared" si="1"/>
        <v>5.6283818000000707E-2</v>
      </c>
      <c r="AI65" s="65">
        <f t="shared" si="2"/>
        <v>7.5773125999999996E-2</v>
      </c>
      <c r="AJ65" s="65">
        <f t="shared" si="3"/>
        <v>0.12313041599999934</v>
      </c>
      <c r="AK65" s="65">
        <f t="shared" si="4"/>
        <v>0.15976492799999989</v>
      </c>
      <c r="AL65" s="65">
        <f t="shared" si="5"/>
        <v>0.17887148800000005</v>
      </c>
      <c r="AM65" s="65">
        <f t="shared" si="6"/>
        <v>0.17240572599999951</v>
      </c>
      <c r="AN65" s="66"/>
      <c r="AO65" s="65">
        <f t="shared" si="7"/>
        <v>6.6028472000000352E-2</v>
      </c>
      <c r="AP65" s="65">
        <f t="shared" si="8"/>
        <v>0.14144767199999961</v>
      </c>
      <c r="AQ65" s="65">
        <f t="shared" si="9"/>
        <v>0.17563860699999978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505</v>
      </c>
      <c r="C66" s="51">
        <f>VLOOKUP($B66,Shock_dev!$A$1:$CI$300,MATCH(DATE(C$1,1,1),Shock_dev!$A$1:$CI$1,0),FALSE)</f>
        <v>54.924537499999985</v>
      </c>
      <c r="D66" s="52">
        <f>VLOOKUP($B66,Shock_dev!$A$1:$CI$300,MATCH(DATE(D$1,1,1),Shock_dev!$A$1:$CI$1,0),FALSE)</f>
        <v>80.175907099999961</v>
      </c>
      <c r="E66" s="52">
        <f>VLOOKUP($B66,Shock_dev!$A$1:$CI$300,MATCH(DATE(E$1,1,1),Shock_dev!$A$1:$CI$1,0),FALSE)</f>
        <v>91.372397800000044</v>
      </c>
      <c r="F66" s="52">
        <f>VLOOKUP($B66,Shock_dev!$A$1:$CI$300,MATCH(DATE(F$1,1,1),Shock_dev!$A$1:$CI$1,0),FALSE)</f>
        <v>97.327614100000005</v>
      </c>
      <c r="G66" s="52">
        <f>VLOOKUP($B66,Shock_dev!$A$1:$CI$300,MATCH(DATE(G$1,1,1),Shock_dev!$A$1:$CI$1,0),FALSE)</f>
        <v>95.421747299999993</v>
      </c>
      <c r="H66" s="52">
        <f>VLOOKUP($B66,Shock_dev!$A$1:$CI$300,MATCH(DATE(H$1,1,1),Shock_dev!$A$1:$CI$1,0),FALSE)</f>
        <v>96.11495709999997</v>
      </c>
      <c r="I66" s="52">
        <f>VLOOKUP($B66,Shock_dev!$A$1:$CI$300,MATCH(DATE(I$1,1,1),Shock_dev!$A$1:$CI$1,0),FALSE)</f>
        <v>97.673447300000021</v>
      </c>
      <c r="J66" s="52">
        <f>VLOOKUP($B66,Shock_dev!$A$1:$CI$300,MATCH(DATE(J$1,1,1),Shock_dev!$A$1:$CI$1,0),FALSE)</f>
        <v>99.355077899999969</v>
      </c>
      <c r="K66" s="52">
        <f>VLOOKUP($B66,Shock_dev!$A$1:$CI$300,MATCH(DATE(K$1,1,1),Shock_dev!$A$1:$CI$1,0),FALSE)</f>
        <v>100.9070036</v>
      </c>
      <c r="L66" s="52">
        <f>VLOOKUP($B66,Shock_dev!$A$1:$CI$300,MATCH(DATE(L$1,1,1),Shock_dev!$A$1:$CI$1,0),FALSE)</f>
        <v>111.59063700000002</v>
      </c>
      <c r="M66" s="52">
        <f>VLOOKUP($B66,Shock_dev!$A$1:$CI$300,MATCH(DATE(M$1,1,1),Shock_dev!$A$1:$CI$1,0),FALSE)</f>
        <v>97.240472899999986</v>
      </c>
      <c r="N66" s="52">
        <f>VLOOKUP($B66,Shock_dev!$A$1:$CI$300,MATCH(DATE(N$1,1,1),Shock_dev!$A$1:$CI$1,0),FALSE)</f>
        <v>93.189606200000014</v>
      </c>
      <c r="O66" s="52">
        <f>VLOOKUP($B66,Shock_dev!$A$1:$CI$300,MATCH(DATE(O$1,1,1),Shock_dev!$A$1:$CI$1,0),FALSE)</f>
        <v>91.782461800000021</v>
      </c>
      <c r="P66" s="52">
        <f>VLOOKUP($B66,Shock_dev!$A$1:$CI$300,MATCH(DATE(P$1,1,1),Shock_dev!$A$1:$CI$1,0),FALSE)</f>
        <v>91.083678600000042</v>
      </c>
      <c r="Q66" s="52">
        <f>VLOOKUP($B66,Shock_dev!$A$1:$CI$300,MATCH(DATE(Q$1,1,1),Shock_dev!$A$1:$CI$1,0),FALSE)</f>
        <v>91.550517500000012</v>
      </c>
      <c r="R66" s="52">
        <f>VLOOKUP($B66,Shock_dev!$A$1:$CI$300,MATCH(DATE(R$1,1,1),Shock_dev!$A$1:$CI$1,0),FALSE)</f>
        <v>91.335796500000015</v>
      </c>
      <c r="S66" s="52">
        <f>VLOOKUP($B66,Shock_dev!$A$1:$CI$300,MATCH(DATE(S$1,1,1),Shock_dev!$A$1:$CI$1,0),FALSE)</f>
        <v>90.774619500000028</v>
      </c>
      <c r="T66" s="52">
        <f>VLOOKUP($B66,Shock_dev!$A$1:$CI$300,MATCH(DATE(T$1,1,1),Shock_dev!$A$1:$CI$1,0),FALSE)</f>
        <v>90.020339700000022</v>
      </c>
      <c r="U66" s="52">
        <f>VLOOKUP($B66,Shock_dev!$A$1:$CI$300,MATCH(DATE(U$1,1,1),Shock_dev!$A$1:$CI$1,0),FALSE)</f>
        <v>89.126669900000024</v>
      </c>
      <c r="V66" s="52">
        <f>VLOOKUP($B66,Shock_dev!$A$1:$CI$300,MATCH(DATE(V$1,1,1),Shock_dev!$A$1:$CI$1,0),FALSE)</f>
        <v>81.046155899999974</v>
      </c>
      <c r="W66" s="52">
        <f>VLOOKUP($B66,Shock_dev!$A$1:$CI$300,MATCH(DATE(W$1,1,1),Shock_dev!$A$1:$CI$1,0),FALSE)</f>
        <v>81.143191000000002</v>
      </c>
      <c r="X66" s="52">
        <f>VLOOKUP($B66,Shock_dev!$A$1:$CI$300,MATCH(DATE(X$1,1,1),Shock_dev!$A$1:$CI$1,0),FALSE)</f>
        <v>80.484614699999952</v>
      </c>
      <c r="Y66" s="52">
        <f>VLOOKUP($B66,Shock_dev!$A$1:$CI$300,MATCH(DATE(Y$1,1,1),Shock_dev!$A$1:$CI$1,0),FALSE)</f>
        <v>140.27640749999995</v>
      </c>
      <c r="Z66" s="52">
        <f>VLOOKUP($B66,Shock_dev!$A$1:$CI$300,MATCH(DATE(Z$1,1,1),Shock_dev!$A$1:$CI$1,0),FALSE)</f>
        <v>165.53032899999999</v>
      </c>
      <c r="AA66" s="52">
        <f>VLOOKUP($B66,Shock_dev!$A$1:$CI$300,MATCH(DATE(AA$1,1,1),Shock_dev!$A$1:$CI$1,0),FALSE)</f>
        <v>175.61621440000005</v>
      </c>
      <c r="AB66" s="52">
        <f>VLOOKUP($B66,Shock_dev!$A$1:$CI$300,MATCH(DATE(AB$1,1,1),Shock_dev!$A$1:$CI$1,0),FALSE)</f>
        <v>180.21217959999996</v>
      </c>
      <c r="AC66" s="52">
        <f>VLOOKUP($B66,Shock_dev!$A$1:$CI$300,MATCH(DATE(AC$1,1,1),Shock_dev!$A$1:$CI$1,0),FALSE)</f>
        <v>182.74095969999996</v>
      </c>
      <c r="AD66" s="52">
        <f>VLOOKUP($B66,Shock_dev!$A$1:$CI$300,MATCH(DATE(AD$1,1,1),Shock_dev!$A$1:$CI$1,0),FALSE)</f>
        <v>184.34970060000006</v>
      </c>
      <c r="AE66" s="52">
        <f>VLOOKUP($B66,Shock_dev!$A$1:$CI$300,MATCH(DATE(AE$1,1,1),Shock_dev!$A$1:$CI$1,0),FALSE)</f>
        <v>185.42424160000002</v>
      </c>
      <c r="AF66" s="52">
        <f>VLOOKUP($B66,Shock_dev!$A$1:$CI$300,MATCH(DATE(AF$1,1,1),Shock_dev!$A$1:$CI$1,0),FALSE)</f>
        <v>186.09298840000002</v>
      </c>
      <c r="AG66" s="52"/>
      <c r="AH66" s="65">
        <f t="shared" si="1"/>
        <v>83.844440759999998</v>
      </c>
      <c r="AI66" s="65">
        <f t="shared" si="2"/>
        <v>101.12822457999999</v>
      </c>
      <c r="AJ66" s="65">
        <f t="shared" si="3"/>
        <v>92.969347400000018</v>
      </c>
      <c r="AK66" s="65">
        <f t="shared" si="4"/>
        <v>88.460716300000016</v>
      </c>
      <c r="AL66" s="65">
        <f t="shared" si="5"/>
        <v>128.61015131999997</v>
      </c>
      <c r="AM66" s="65">
        <f t="shared" si="6"/>
        <v>183.76401397999999</v>
      </c>
      <c r="AN66" s="66"/>
      <c r="AO66" s="65">
        <f t="shared" si="7"/>
        <v>92.486332669999996</v>
      </c>
      <c r="AP66" s="65">
        <f t="shared" si="8"/>
        <v>90.715031850000017</v>
      </c>
      <c r="AQ66" s="65">
        <f t="shared" si="9"/>
        <v>156.18708264999998</v>
      </c>
    </row>
    <row r="67" spans="1:43" x14ac:dyDescent="0.25">
      <c r="A67" s="5" t="str">
        <f>VLOOKUP(LEFT(RIGHT(B67,6),4),List_Sectors!$A$2:$C$30,3,FALSE)</f>
        <v>Démolition</v>
      </c>
      <c r="B67" s="37" t="s">
        <v>506</v>
      </c>
      <c r="C67" s="51">
        <f>VLOOKUP($B67,Shock_dev!$A$1:$CI$300,MATCH(DATE(C$1,1,1),Shock_dev!$A$1:$CI$1,0),FALSE)</f>
        <v>3.0448460000002342E-2</v>
      </c>
      <c r="D67" s="52">
        <f>VLOOKUP($B67,Shock_dev!$A$1:$CI$300,MATCH(DATE(D$1,1,1),Shock_dev!$A$1:$CI$1,0),FALSE)</f>
        <v>6.0672360000005199E-2</v>
      </c>
      <c r="E67" s="52">
        <f>VLOOKUP($B67,Shock_dev!$A$1:$CI$300,MATCH(DATE(E$1,1,1),Shock_dev!$A$1:$CI$1,0),FALSE)</f>
        <v>7.8505870000000755E-2</v>
      </c>
      <c r="F67" s="52">
        <f>VLOOKUP($B67,Shock_dev!$A$1:$CI$300,MATCH(DATE(F$1,1,1),Shock_dev!$A$1:$CI$1,0),FALSE)</f>
        <v>8.5278590000001486E-2</v>
      </c>
      <c r="G67" s="52">
        <f>VLOOKUP($B67,Shock_dev!$A$1:$CI$300,MATCH(DATE(G$1,1,1),Shock_dev!$A$1:$CI$1,0),FALSE)</f>
        <v>8.4434389999998416E-2</v>
      </c>
      <c r="H67" s="52">
        <f>VLOOKUP($B67,Shock_dev!$A$1:$CI$300,MATCH(DATE(H$1,1,1),Shock_dev!$A$1:$CI$1,0),FALSE)</f>
        <v>8.3377020000000357E-2</v>
      </c>
      <c r="I67" s="52">
        <f>VLOOKUP($B67,Shock_dev!$A$1:$CI$300,MATCH(DATE(I$1,1,1),Shock_dev!$A$1:$CI$1,0),FALSE)</f>
        <v>8.3932550000000106E-2</v>
      </c>
      <c r="J67" s="52">
        <f>VLOOKUP($B67,Shock_dev!$A$1:$CI$300,MATCH(DATE(J$1,1,1),Shock_dev!$A$1:$CI$1,0),FALSE)</f>
        <v>8.7460520000000486E-2</v>
      </c>
      <c r="K67" s="52">
        <f>VLOOKUP($B67,Shock_dev!$A$1:$CI$300,MATCH(DATE(K$1,1,1),Shock_dev!$A$1:$CI$1,0),FALSE)</f>
        <v>9.3123110000000509E-2</v>
      </c>
      <c r="L67" s="52">
        <f>VLOOKUP($B67,Shock_dev!$A$1:$CI$300,MATCH(DATE(L$1,1,1),Shock_dev!$A$1:$CI$1,0),FALSE)</f>
        <v>0.10192870000000198</v>
      </c>
      <c r="M67" s="52">
        <f>VLOOKUP($B67,Shock_dev!$A$1:$CI$300,MATCH(DATE(M$1,1,1),Shock_dev!$A$1:$CI$1,0),FALSE)</f>
        <v>0.11878192000000354</v>
      </c>
      <c r="N67" s="52">
        <f>VLOOKUP($B67,Shock_dev!$A$1:$CI$300,MATCH(DATE(N$1,1,1),Shock_dev!$A$1:$CI$1,0),FALSE)</f>
        <v>0.13521796999999935</v>
      </c>
      <c r="O67" s="52">
        <f>VLOOKUP($B67,Shock_dev!$A$1:$CI$300,MATCH(DATE(O$1,1,1),Shock_dev!$A$1:$CI$1,0),FALSE)</f>
        <v>0.14909201999999766</v>
      </c>
      <c r="P67" s="52">
        <f>VLOOKUP($B67,Shock_dev!$A$1:$CI$300,MATCH(DATE(P$1,1,1),Shock_dev!$A$1:$CI$1,0),FALSE)</f>
        <v>0.16044293999999582</v>
      </c>
      <c r="Q67" s="52">
        <f>VLOOKUP($B67,Shock_dev!$A$1:$CI$300,MATCH(DATE(Q$1,1,1),Shock_dev!$A$1:$CI$1,0),FALSE)</f>
        <v>0.17070768000000669</v>
      </c>
      <c r="R67" s="52">
        <f>VLOOKUP($B67,Shock_dev!$A$1:$CI$300,MATCH(DATE(R$1,1,1),Shock_dev!$A$1:$CI$1,0),FALSE)</f>
        <v>0.17850750000000204</v>
      </c>
      <c r="S67" s="52">
        <f>VLOOKUP($B67,Shock_dev!$A$1:$CI$300,MATCH(DATE(S$1,1,1),Shock_dev!$A$1:$CI$1,0),FALSE)</f>
        <v>0.1855722199999974</v>
      </c>
      <c r="T67" s="52">
        <f>VLOOKUP($B67,Shock_dev!$A$1:$CI$300,MATCH(DATE(T$1,1,1),Shock_dev!$A$1:$CI$1,0),FALSE)</f>
        <v>0.19148522999999784</v>
      </c>
      <c r="U67" s="52">
        <f>VLOOKUP($B67,Shock_dev!$A$1:$CI$300,MATCH(DATE(U$1,1,1),Shock_dev!$A$1:$CI$1,0),FALSE)</f>
        <v>0.19600076999999771</v>
      </c>
      <c r="V67" s="52">
        <f>VLOOKUP($B67,Shock_dev!$A$1:$CI$300,MATCH(DATE(V$1,1,1),Shock_dev!$A$1:$CI$1,0),FALSE)</f>
        <v>0.2027554699999996</v>
      </c>
      <c r="W67" s="52">
        <f>VLOOKUP($B67,Shock_dev!$A$1:$CI$300,MATCH(DATE(W$1,1,1),Shock_dev!$A$1:$CI$1,0),FALSE)</f>
        <v>0.20715615000000298</v>
      </c>
      <c r="X67" s="52">
        <f>VLOOKUP($B67,Shock_dev!$A$1:$CI$300,MATCH(DATE(X$1,1,1),Shock_dev!$A$1:$CI$1,0),FALSE)</f>
        <v>0.20960339999999889</v>
      </c>
      <c r="Y67" s="52">
        <f>VLOOKUP($B67,Shock_dev!$A$1:$CI$300,MATCH(DATE(Y$1,1,1),Shock_dev!$A$1:$CI$1,0),FALSE)</f>
        <v>0.21454738999999989</v>
      </c>
      <c r="Z67" s="52">
        <f>VLOOKUP($B67,Shock_dev!$A$1:$CI$300,MATCH(DATE(Z$1,1,1),Shock_dev!$A$1:$CI$1,0),FALSE)</f>
        <v>0.21750404999999517</v>
      </c>
      <c r="AA67" s="52">
        <f>VLOOKUP($B67,Shock_dev!$A$1:$CI$300,MATCH(DATE(AA$1,1,1),Shock_dev!$A$1:$CI$1,0),FALSE)</f>
        <v>0.21722819000000015</v>
      </c>
      <c r="AB67" s="52">
        <f>VLOOKUP($B67,Shock_dev!$A$1:$CI$300,MATCH(DATE(AB$1,1,1),Shock_dev!$A$1:$CI$1,0),FALSE)</f>
        <v>0.21437132999999875</v>
      </c>
      <c r="AC67" s="52">
        <f>VLOOKUP($B67,Shock_dev!$A$1:$CI$300,MATCH(DATE(AC$1,1,1),Shock_dev!$A$1:$CI$1,0),FALSE)</f>
        <v>0.20989225999999661</v>
      </c>
      <c r="AD67" s="52">
        <f>VLOOKUP($B67,Shock_dev!$A$1:$CI$300,MATCH(DATE(AD$1,1,1),Shock_dev!$A$1:$CI$1,0),FALSE)</f>
        <v>0.20450919999999684</v>
      </c>
      <c r="AE67" s="52">
        <f>VLOOKUP($B67,Shock_dev!$A$1:$CI$300,MATCH(DATE(AE$1,1,1),Shock_dev!$A$1:$CI$1,0),FALSE)</f>
        <v>0.19863096000000269</v>
      </c>
      <c r="AF67" s="52">
        <f>VLOOKUP($B67,Shock_dev!$A$1:$CI$300,MATCH(DATE(AF$1,1,1),Shock_dev!$A$1:$CI$1,0),FALSE)</f>
        <v>0.19243108999999947</v>
      </c>
      <c r="AG67" s="52"/>
      <c r="AH67" s="65">
        <f t="shared" si="1"/>
        <v>6.7867934000001642E-2</v>
      </c>
      <c r="AI67" s="65">
        <f t="shared" si="2"/>
        <v>8.996438000000069E-2</v>
      </c>
      <c r="AJ67" s="65">
        <f t="shared" si="3"/>
        <v>0.1468485060000006</v>
      </c>
      <c r="AK67" s="65">
        <f t="shared" si="4"/>
        <v>0.19086423799999891</v>
      </c>
      <c r="AL67" s="65">
        <f t="shared" si="5"/>
        <v>0.21320783599999943</v>
      </c>
      <c r="AM67" s="65">
        <f t="shared" si="6"/>
        <v>0.20396696799999886</v>
      </c>
      <c r="AN67" s="66"/>
      <c r="AO67" s="65">
        <f t="shared" si="7"/>
        <v>7.8916157000001166E-2</v>
      </c>
      <c r="AP67" s="65">
        <f t="shared" si="8"/>
        <v>0.16885637199999975</v>
      </c>
      <c r="AQ67" s="65">
        <f t="shared" si="9"/>
        <v>0.20858740199999914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507</v>
      </c>
      <c r="C68" s="51">
        <f>VLOOKUP($B68,Shock_dev!$A$1:$CI$300,MATCH(DATE(C$1,1,1),Shock_dev!$A$1:$CI$1,0),FALSE)</f>
        <v>104.97872619999998</v>
      </c>
      <c r="D68" s="52">
        <f>VLOOKUP($B68,Shock_dev!$A$1:$CI$300,MATCH(DATE(D$1,1,1),Shock_dev!$A$1:$CI$1,0),FALSE)</f>
        <v>151.85151949999999</v>
      </c>
      <c r="E68" s="52">
        <f>VLOOKUP($B68,Shock_dev!$A$1:$CI$300,MATCH(DATE(E$1,1,1),Shock_dev!$A$1:$CI$1,0),FALSE)</f>
        <v>172.84975420000001</v>
      </c>
      <c r="F68" s="52">
        <f>VLOOKUP($B68,Shock_dev!$A$1:$CI$300,MATCH(DATE(F$1,1,1),Shock_dev!$A$1:$CI$1,0),FALSE)</f>
        <v>183.99559080000006</v>
      </c>
      <c r="G68" s="52">
        <f>VLOOKUP($B68,Shock_dev!$A$1:$CI$300,MATCH(DATE(G$1,1,1),Shock_dev!$A$1:$CI$1,0),FALSE)</f>
        <v>178.08883289999994</v>
      </c>
      <c r="H68" s="52">
        <f>VLOOKUP($B68,Shock_dev!$A$1:$CI$300,MATCH(DATE(H$1,1,1),Shock_dev!$A$1:$CI$1,0),FALSE)</f>
        <v>182.72422949999998</v>
      </c>
      <c r="I68" s="52">
        <f>VLOOKUP($B68,Shock_dev!$A$1:$CI$300,MATCH(DATE(I$1,1,1),Shock_dev!$A$1:$CI$1,0),FALSE)</f>
        <v>185.94506480000007</v>
      </c>
      <c r="J68" s="52">
        <f>VLOOKUP($B68,Shock_dev!$A$1:$CI$300,MATCH(DATE(J$1,1,1),Shock_dev!$A$1:$CI$1,0),FALSE)</f>
        <v>189.3672808</v>
      </c>
      <c r="K68" s="52">
        <f>VLOOKUP($B68,Shock_dev!$A$1:$CI$300,MATCH(DATE(K$1,1,1),Shock_dev!$A$1:$CI$1,0),FALSE)</f>
        <v>191.14801569999997</v>
      </c>
      <c r="L68" s="52">
        <f>VLOOKUP($B68,Shock_dev!$A$1:$CI$300,MATCH(DATE(L$1,1,1),Shock_dev!$A$1:$CI$1,0),FALSE)</f>
        <v>186.77532330000008</v>
      </c>
      <c r="M68" s="52">
        <f>VLOOKUP($B68,Shock_dev!$A$1:$CI$300,MATCH(DATE(M$1,1,1),Shock_dev!$A$1:$CI$1,0),FALSE)</f>
        <v>260.51887409999995</v>
      </c>
      <c r="N68" s="52">
        <f>VLOOKUP($B68,Shock_dev!$A$1:$CI$300,MATCH(DATE(N$1,1,1),Shock_dev!$A$1:$CI$1,0),FALSE)</f>
        <v>289.67507699999999</v>
      </c>
      <c r="O68" s="52">
        <f>VLOOKUP($B68,Shock_dev!$A$1:$CI$300,MATCH(DATE(O$1,1,1),Shock_dev!$A$1:$CI$1,0),FALSE)</f>
        <v>302.91585220000002</v>
      </c>
      <c r="P68" s="52">
        <f>VLOOKUP($B68,Shock_dev!$A$1:$CI$300,MATCH(DATE(P$1,1,1),Shock_dev!$A$1:$CI$1,0),FALSE)</f>
        <v>310.33640179999998</v>
      </c>
      <c r="Q68" s="52">
        <f>VLOOKUP($B68,Shock_dev!$A$1:$CI$300,MATCH(DATE(Q$1,1,1),Shock_dev!$A$1:$CI$1,0),FALSE)</f>
        <v>320.39879130000008</v>
      </c>
      <c r="R68" s="52">
        <f>VLOOKUP($B68,Shock_dev!$A$1:$CI$300,MATCH(DATE(R$1,1,1),Shock_dev!$A$1:$CI$1,0),FALSE)</f>
        <v>322.51878160000001</v>
      </c>
      <c r="S68" s="52">
        <f>VLOOKUP($B68,Shock_dev!$A$1:$CI$300,MATCH(DATE(S$1,1,1),Shock_dev!$A$1:$CI$1,0),FALSE)</f>
        <v>326.54963989999987</v>
      </c>
      <c r="T68" s="52">
        <f>VLOOKUP($B68,Shock_dev!$A$1:$CI$300,MATCH(DATE(T$1,1,1),Shock_dev!$A$1:$CI$1,0),FALSE)</f>
        <v>329.19232520000003</v>
      </c>
      <c r="U68" s="52">
        <f>VLOOKUP($B68,Shock_dev!$A$1:$CI$300,MATCH(DATE(U$1,1,1),Shock_dev!$A$1:$CI$1,0),FALSE)</f>
        <v>330.88541219999991</v>
      </c>
      <c r="V68" s="52">
        <f>VLOOKUP($B68,Shock_dev!$A$1:$CI$300,MATCH(DATE(V$1,1,1),Shock_dev!$A$1:$CI$1,0),FALSE)</f>
        <v>352.73202530000003</v>
      </c>
      <c r="W68" s="52">
        <f>VLOOKUP($B68,Shock_dev!$A$1:$CI$300,MATCH(DATE(W$1,1,1),Shock_dev!$A$1:$CI$1,0),FALSE)</f>
        <v>358.15571570000009</v>
      </c>
      <c r="X68" s="52">
        <f>VLOOKUP($B68,Shock_dev!$A$1:$CI$300,MATCH(DATE(X$1,1,1),Shock_dev!$A$1:$CI$1,0),FALSE)</f>
        <v>362.05638740000006</v>
      </c>
      <c r="Y68" s="52">
        <f>VLOOKUP($B68,Shock_dev!$A$1:$CI$300,MATCH(DATE(Y$1,1,1),Shock_dev!$A$1:$CI$1,0),FALSE)</f>
        <v>372.09836509999991</v>
      </c>
      <c r="Z68" s="52">
        <f>VLOOKUP($B68,Shock_dev!$A$1:$CI$300,MATCH(DATE(Z$1,1,1),Shock_dev!$A$1:$CI$1,0),FALSE)</f>
        <v>375.6737389000001</v>
      </c>
      <c r="AA68" s="52">
        <f>VLOOKUP($B68,Shock_dev!$A$1:$CI$300,MATCH(DATE(AA$1,1,1),Shock_dev!$A$1:$CI$1,0),FALSE)</f>
        <v>376.44350539999994</v>
      </c>
      <c r="AB68" s="52">
        <f>VLOOKUP($B68,Shock_dev!$A$1:$CI$300,MATCH(DATE(AB$1,1,1),Shock_dev!$A$1:$CI$1,0),FALSE)</f>
        <v>375.92531110000004</v>
      </c>
      <c r="AC68" s="52">
        <f>VLOOKUP($B68,Shock_dev!$A$1:$CI$300,MATCH(DATE(AC$1,1,1),Shock_dev!$A$1:$CI$1,0),FALSE)</f>
        <v>374.66385780000007</v>
      </c>
      <c r="AD68" s="52">
        <f>VLOOKUP($B68,Shock_dev!$A$1:$CI$300,MATCH(DATE(AD$1,1,1),Shock_dev!$A$1:$CI$1,0),FALSE)</f>
        <v>372.87188190000006</v>
      </c>
      <c r="AE68" s="52">
        <f>VLOOKUP($B68,Shock_dev!$A$1:$CI$300,MATCH(DATE(AE$1,1,1),Shock_dev!$A$1:$CI$1,0),FALSE)</f>
        <v>370.64927929999988</v>
      </c>
      <c r="AF68" s="52">
        <f>VLOOKUP($B68,Shock_dev!$A$1:$CI$300,MATCH(DATE(AF$1,1,1),Shock_dev!$A$1:$CI$1,0),FALSE)</f>
        <v>368.05614079999998</v>
      </c>
      <c r="AG68" s="52"/>
      <c r="AH68" s="65">
        <f t="shared" si="1"/>
        <v>158.35288471999999</v>
      </c>
      <c r="AI68" s="65">
        <f t="shared" si="2"/>
        <v>187.19198282000002</v>
      </c>
      <c r="AJ68" s="65">
        <f t="shared" si="3"/>
        <v>296.76899928</v>
      </c>
      <c r="AK68" s="65">
        <f t="shared" si="4"/>
        <v>332.37563683999997</v>
      </c>
      <c r="AL68" s="65">
        <f t="shared" si="5"/>
        <v>368.88554250000004</v>
      </c>
      <c r="AM68" s="65">
        <f t="shared" si="6"/>
        <v>372.43329417999996</v>
      </c>
      <c r="AN68" s="66"/>
      <c r="AO68" s="65">
        <f t="shared" si="7"/>
        <v>172.77243377000002</v>
      </c>
      <c r="AP68" s="65">
        <f t="shared" si="8"/>
        <v>314.57231805999999</v>
      </c>
      <c r="AQ68" s="65">
        <f t="shared" si="9"/>
        <v>370.65941834</v>
      </c>
    </row>
    <row r="69" spans="1:43" x14ac:dyDescent="0.25">
      <c r="A69" s="5" t="str">
        <f>VLOOKUP(LEFT(RIGHT(B69,6),4),List_Sectors!$A$2:$C$30,3,FALSE)</f>
        <v>Forage</v>
      </c>
      <c r="B69" s="37" t="s">
        <v>508</v>
      </c>
      <c r="C69" s="51">
        <f>VLOOKUP($B69,Shock_dev!$A$1:$CI$300,MATCH(DATE(C$1,1,1),Shock_dev!$A$1:$CI$1,0),FALSE)</f>
        <v>0.15893799999999914</v>
      </c>
      <c r="D69" s="52">
        <f>VLOOKUP($B69,Shock_dev!$A$1:$CI$300,MATCH(DATE(D$1,1,1),Shock_dev!$A$1:$CI$1,0),FALSE)</f>
        <v>0.23547102999999936</v>
      </c>
      <c r="E69" s="52">
        <f>VLOOKUP($B69,Shock_dev!$A$1:$CI$300,MATCH(DATE(E$1,1,1),Shock_dev!$A$1:$CI$1,0),FALSE)</f>
        <v>0.27164840000000012</v>
      </c>
      <c r="F69" s="52">
        <f>VLOOKUP($B69,Shock_dev!$A$1:$CI$300,MATCH(DATE(F$1,1,1),Shock_dev!$A$1:$CI$1,0),FALSE)</f>
        <v>0.28919052000000178</v>
      </c>
      <c r="G69" s="52">
        <f>VLOOKUP($B69,Shock_dev!$A$1:$CI$300,MATCH(DATE(G$1,1,1),Shock_dev!$A$1:$CI$1,0),FALSE)</f>
        <v>0.29738299000000268</v>
      </c>
      <c r="H69" s="52">
        <f>VLOOKUP($B69,Shock_dev!$A$1:$CI$300,MATCH(DATE(H$1,1,1),Shock_dev!$A$1:$CI$1,0),FALSE)</f>
        <v>0.30365147000000192</v>
      </c>
      <c r="I69" s="52">
        <f>VLOOKUP($B69,Shock_dev!$A$1:$CI$300,MATCH(DATE(I$1,1,1),Shock_dev!$A$1:$CI$1,0),FALSE)</f>
        <v>0.31001728000000028</v>
      </c>
      <c r="J69" s="52">
        <f>VLOOKUP($B69,Shock_dev!$A$1:$CI$300,MATCH(DATE(J$1,1,1),Shock_dev!$A$1:$CI$1,0),FALSE)</f>
        <v>0.31769230000000093</v>
      </c>
      <c r="K69" s="52">
        <f>VLOOKUP($B69,Shock_dev!$A$1:$CI$300,MATCH(DATE(K$1,1,1),Shock_dev!$A$1:$CI$1,0),FALSE)</f>
        <v>0.32619123999999999</v>
      </c>
      <c r="L69" s="52">
        <f>VLOOKUP($B69,Shock_dev!$A$1:$CI$300,MATCH(DATE(L$1,1,1),Shock_dev!$A$1:$CI$1,0),FALSE)</f>
        <v>0.33627618999999953</v>
      </c>
      <c r="M69" s="52">
        <f>VLOOKUP($B69,Shock_dev!$A$1:$CI$300,MATCH(DATE(M$1,1,1),Shock_dev!$A$1:$CI$1,0),FALSE)</f>
        <v>1.2599678599999997</v>
      </c>
      <c r="N69" s="52">
        <f>VLOOKUP($B69,Shock_dev!$A$1:$CI$300,MATCH(DATE(N$1,1,1),Shock_dev!$A$1:$CI$1,0),FALSE)</f>
        <v>1.6450725000000013</v>
      </c>
      <c r="O69" s="52">
        <f>VLOOKUP($B69,Shock_dev!$A$1:$CI$300,MATCH(DATE(O$1,1,1),Shock_dev!$A$1:$CI$1,0),FALSE)</f>
        <v>1.815565320000001</v>
      </c>
      <c r="P69" s="52">
        <f>VLOOKUP($B69,Shock_dev!$A$1:$CI$300,MATCH(DATE(P$1,1,1),Shock_dev!$A$1:$CI$1,0),FALSE)</f>
        <v>1.9103996700000003</v>
      </c>
      <c r="Q69" s="52">
        <f>VLOOKUP($B69,Shock_dev!$A$1:$CI$300,MATCH(DATE(Q$1,1,1),Shock_dev!$A$1:$CI$1,0),FALSE)</f>
        <v>1.9771387800000007</v>
      </c>
      <c r="R69" s="52">
        <f>VLOOKUP($B69,Shock_dev!$A$1:$CI$300,MATCH(DATE(R$1,1,1),Shock_dev!$A$1:$CI$1,0),FALSE)</f>
        <v>2.0299615499999994</v>
      </c>
      <c r="S69" s="52">
        <f>VLOOKUP($B69,Shock_dev!$A$1:$CI$300,MATCH(DATE(S$1,1,1),Shock_dev!$A$1:$CI$1,0),FALSE)</f>
        <v>2.0750196299999999</v>
      </c>
      <c r="T69" s="52">
        <f>VLOOKUP($B69,Shock_dev!$A$1:$CI$300,MATCH(DATE(T$1,1,1),Shock_dev!$A$1:$CI$1,0),FALSE)</f>
        <v>2.1136782600000004</v>
      </c>
      <c r="U69" s="52">
        <f>VLOOKUP($B69,Shock_dev!$A$1:$CI$300,MATCH(DATE(U$1,1,1),Shock_dev!$A$1:$CI$1,0),FALSE)</f>
        <v>2.1463850299999976</v>
      </c>
      <c r="V69" s="52">
        <f>VLOOKUP($B69,Shock_dev!$A$1:$CI$300,MATCH(DATE(V$1,1,1),Shock_dev!$A$1:$CI$1,0),FALSE)</f>
        <v>2.1760233199999988</v>
      </c>
      <c r="W69" s="52">
        <f>VLOOKUP($B69,Shock_dev!$A$1:$CI$300,MATCH(DATE(W$1,1,1),Shock_dev!$A$1:$CI$1,0),FALSE)</f>
        <v>1.5431336600000023</v>
      </c>
      <c r="X69" s="52">
        <f>VLOOKUP($B69,Shock_dev!$A$1:$CI$300,MATCH(DATE(X$1,1,1),Shock_dev!$A$1:$CI$1,0),FALSE)</f>
        <v>1.3024048400000012</v>
      </c>
      <c r="Y69" s="52">
        <f>VLOOKUP($B69,Shock_dev!$A$1:$CI$300,MATCH(DATE(Y$1,1,1),Shock_dev!$A$1:$CI$1,0),FALSE)</f>
        <v>1.2091645399999962</v>
      </c>
      <c r="Z69" s="52">
        <f>VLOOKUP($B69,Shock_dev!$A$1:$CI$300,MATCH(DATE(Z$1,1,1),Shock_dev!$A$1:$CI$1,0),FALSE)</f>
        <v>1.1616676199999958</v>
      </c>
      <c r="AA69" s="52">
        <f>VLOOKUP($B69,Shock_dev!$A$1:$CI$300,MATCH(DATE(AA$1,1,1),Shock_dev!$A$1:$CI$1,0),FALSE)</f>
        <v>1.1269292300000018</v>
      </c>
      <c r="AB69" s="52">
        <f>VLOOKUP($B69,Shock_dev!$A$1:$CI$300,MATCH(DATE(AB$1,1,1),Shock_dev!$A$1:$CI$1,0),FALSE)</f>
        <v>1.0952223000000032</v>
      </c>
      <c r="AC69" s="52">
        <f>VLOOKUP($B69,Shock_dev!$A$1:$CI$300,MATCH(DATE(AC$1,1,1),Shock_dev!$A$1:$CI$1,0),FALSE)</f>
        <v>1.0640828900000017</v>
      </c>
      <c r="AD69" s="52">
        <f>VLOOKUP($B69,Shock_dev!$A$1:$CI$300,MATCH(DATE(AD$1,1,1),Shock_dev!$A$1:$CI$1,0),FALSE)</f>
        <v>1.0331149000000011</v>
      </c>
      <c r="AE69" s="52">
        <f>VLOOKUP($B69,Shock_dev!$A$1:$CI$300,MATCH(DATE(AE$1,1,1),Shock_dev!$A$1:$CI$1,0),FALSE)</f>
        <v>1.0024036000000009</v>
      </c>
      <c r="AF69" s="52">
        <f>VLOOKUP($B69,Shock_dev!$A$1:$CI$300,MATCH(DATE(AF$1,1,1),Shock_dev!$A$1:$CI$1,0),FALSE)</f>
        <v>0.97207730999999598</v>
      </c>
      <c r="AG69" s="52"/>
      <c r="AH69" s="65">
        <f t="shared" si="1"/>
        <v>0.25052618800000059</v>
      </c>
      <c r="AI69" s="65">
        <f t="shared" si="2"/>
        <v>0.31876569600000054</v>
      </c>
      <c r="AJ69" s="65">
        <f t="shared" si="3"/>
        <v>1.7216288260000006</v>
      </c>
      <c r="AK69" s="65">
        <f t="shared" si="4"/>
        <v>2.1082135579999992</v>
      </c>
      <c r="AL69" s="65">
        <f t="shared" si="5"/>
        <v>1.2686599779999994</v>
      </c>
      <c r="AM69" s="65">
        <f t="shared" si="6"/>
        <v>1.0333802000000005</v>
      </c>
      <c r="AN69" s="66"/>
      <c r="AO69" s="65">
        <f t="shared" si="7"/>
        <v>0.2846459420000006</v>
      </c>
      <c r="AP69" s="65">
        <f t="shared" si="8"/>
        <v>1.914921192</v>
      </c>
      <c r="AQ69" s="65">
        <f t="shared" si="9"/>
        <v>1.151020089</v>
      </c>
    </row>
    <row r="70" spans="1:43" x14ac:dyDescent="0.25">
      <c r="A70" s="5" t="str">
        <f>VLOOKUP(LEFT(RIGHT(B70,6),4),List_Sectors!$A$2:$C$30,3,FALSE)</f>
        <v>Transport</v>
      </c>
      <c r="B70" s="57" t="s">
        <v>509</v>
      </c>
      <c r="C70" s="51">
        <f>VLOOKUP($B70,Shock_dev!$A$1:$CI$300,MATCH(DATE(C$1,1,1),Shock_dev!$A$1:$CI$1,0),FALSE)</f>
        <v>17.840420000000449</v>
      </c>
      <c r="D70" s="52">
        <f>VLOOKUP($B70,Shock_dev!$A$1:$CI$300,MATCH(DATE(D$1,1,1),Shock_dev!$A$1:$CI$1,0),FALSE)</f>
        <v>32.506669999998849</v>
      </c>
      <c r="E70" s="52">
        <f>VLOOKUP($B70,Shock_dev!$A$1:$CI$300,MATCH(DATE(E$1,1,1),Shock_dev!$A$1:$CI$1,0),FALSE)</f>
        <v>40.780500000000757</v>
      </c>
      <c r="F70" s="52">
        <f>VLOOKUP($B70,Shock_dev!$A$1:$CI$300,MATCH(DATE(F$1,1,1),Shock_dev!$A$1:$CI$1,0),FALSE)</f>
        <v>43.763230000000476</v>
      </c>
      <c r="G70" s="52">
        <f>VLOOKUP($B70,Shock_dev!$A$1:$CI$300,MATCH(DATE(G$1,1,1),Shock_dev!$A$1:$CI$1,0),FALSE)</f>
        <v>42.242010000001756</v>
      </c>
      <c r="H70" s="52">
        <f>VLOOKUP($B70,Shock_dev!$A$1:$CI$300,MATCH(DATE(H$1,1,1),Shock_dev!$A$1:$CI$1,0),FALSE)</f>
        <v>39.609940000002098</v>
      </c>
      <c r="I70" s="52">
        <f>VLOOKUP($B70,Shock_dev!$A$1:$CI$300,MATCH(DATE(I$1,1,1),Shock_dev!$A$1:$CI$1,0),FALSE)</f>
        <v>36.021349999999074</v>
      </c>
      <c r="J70" s="52">
        <f>VLOOKUP($B70,Shock_dev!$A$1:$CI$300,MATCH(DATE(J$1,1,1),Shock_dev!$A$1:$CI$1,0),FALSE)</f>
        <v>32.393879999999626</v>
      </c>
      <c r="K70" s="52">
        <f>VLOOKUP($B70,Shock_dev!$A$1:$CI$300,MATCH(DATE(K$1,1,1),Shock_dev!$A$1:$CI$1,0),FALSE)</f>
        <v>28.518630000002304</v>
      </c>
      <c r="L70" s="52">
        <f>VLOOKUP($B70,Shock_dev!$A$1:$CI$300,MATCH(DATE(L$1,1,1),Shock_dev!$A$1:$CI$1,0),FALSE)</f>
        <v>25.524999999997817</v>
      </c>
      <c r="M70" s="52">
        <f>VLOOKUP($B70,Shock_dev!$A$1:$CI$300,MATCH(DATE(M$1,1,1),Shock_dev!$A$1:$CI$1,0),FALSE)</f>
        <v>26.614369999999326</v>
      </c>
      <c r="N70" s="52">
        <f>VLOOKUP($B70,Shock_dev!$A$1:$CI$300,MATCH(DATE(N$1,1,1),Shock_dev!$A$1:$CI$1,0),FALSE)</f>
        <v>26.804179999999178</v>
      </c>
      <c r="O70" s="52">
        <f>VLOOKUP($B70,Shock_dev!$A$1:$CI$300,MATCH(DATE(O$1,1,1),Shock_dev!$A$1:$CI$1,0),FALSE)</f>
        <v>26.159390000000712</v>
      </c>
      <c r="P70" s="52">
        <f>VLOOKUP($B70,Shock_dev!$A$1:$CI$300,MATCH(DATE(P$1,1,1),Shock_dev!$A$1:$CI$1,0),FALSE)</f>
        <v>24.910180000002583</v>
      </c>
      <c r="Q70" s="52">
        <f>VLOOKUP($B70,Shock_dev!$A$1:$CI$300,MATCH(DATE(Q$1,1,1),Shock_dev!$A$1:$CI$1,0),FALSE)</f>
        <v>23.846700000001874</v>
      </c>
      <c r="R70" s="52">
        <f>VLOOKUP($B70,Shock_dev!$A$1:$CI$300,MATCH(DATE(R$1,1,1),Shock_dev!$A$1:$CI$1,0),FALSE)</f>
        <v>22.006860000001325</v>
      </c>
      <c r="S70" s="52">
        <f>VLOOKUP($B70,Shock_dev!$A$1:$CI$300,MATCH(DATE(S$1,1,1),Shock_dev!$A$1:$CI$1,0),FALSE)</f>
        <v>20.603689999999915</v>
      </c>
      <c r="T70" s="52">
        <f>VLOOKUP($B70,Shock_dev!$A$1:$CI$300,MATCH(DATE(T$1,1,1),Shock_dev!$A$1:$CI$1,0),FALSE)</f>
        <v>19.232860000000073</v>
      </c>
      <c r="U70" s="52">
        <f>VLOOKUP($B70,Shock_dev!$A$1:$CI$300,MATCH(DATE(U$1,1,1),Shock_dev!$A$1:$CI$1,0),FALSE)</f>
        <v>17.872849999999744</v>
      </c>
      <c r="V70" s="52">
        <f>VLOOKUP($B70,Shock_dev!$A$1:$CI$300,MATCH(DATE(V$1,1,1),Shock_dev!$A$1:$CI$1,0),FALSE)</f>
        <v>18.754160000000411</v>
      </c>
      <c r="W70" s="52">
        <f>VLOOKUP($B70,Shock_dev!$A$1:$CI$300,MATCH(DATE(W$1,1,1),Shock_dev!$A$1:$CI$1,0),FALSE)</f>
        <v>18.813030000001163</v>
      </c>
      <c r="X70" s="52">
        <f>VLOOKUP($B70,Shock_dev!$A$1:$CI$300,MATCH(DATE(X$1,1,1),Shock_dev!$A$1:$CI$1,0),FALSE)</f>
        <v>18.817599999998492</v>
      </c>
      <c r="Y70" s="52">
        <f>VLOOKUP($B70,Shock_dev!$A$1:$CI$300,MATCH(DATE(Y$1,1,1),Shock_dev!$A$1:$CI$1,0),FALSE)</f>
        <v>21.015360000001237</v>
      </c>
      <c r="Z70" s="52">
        <f>VLOOKUP($B70,Shock_dev!$A$1:$CI$300,MATCH(DATE(Z$1,1,1),Shock_dev!$A$1:$CI$1,0),FALSE)</f>
        <v>22.315759999997681</v>
      </c>
      <c r="AA70" s="52">
        <f>VLOOKUP($B70,Shock_dev!$A$1:$CI$300,MATCH(DATE(AA$1,1,1),Shock_dev!$A$1:$CI$1,0),FALSE)</f>
        <v>22.531090000000404</v>
      </c>
      <c r="AB70" s="52">
        <f>VLOOKUP($B70,Shock_dev!$A$1:$CI$300,MATCH(DATE(AB$1,1,1),Shock_dev!$A$1:$CI$1,0),FALSE)</f>
        <v>22.001890000003186</v>
      </c>
      <c r="AC70" s="52">
        <f>VLOOKUP($B70,Shock_dev!$A$1:$CI$300,MATCH(DATE(AC$1,1,1),Shock_dev!$A$1:$CI$1,0),FALSE)</f>
        <v>21.051279999999679</v>
      </c>
      <c r="AD70" s="52">
        <f>VLOOKUP($B70,Shock_dev!$A$1:$CI$300,MATCH(DATE(AD$1,1,1),Shock_dev!$A$1:$CI$1,0),FALSE)</f>
        <v>19.91106999999829</v>
      </c>
      <c r="AE70" s="52">
        <f>VLOOKUP($B70,Shock_dev!$A$1:$CI$300,MATCH(DATE(AE$1,1,1),Shock_dev!$A$1:$CI$1,0),FALSE)</f>
        <v>18.728360000000976</v>
      </c>
      <c r="AF70" s="52">
        <f>VLOOKUP($B70,Shock_dev!$A$1:$CI$300,MATCH(DATE(AF$1,1,1),Shock_dev!$A$1:$CI$1,0),FALSE)</f>
        <v>17.586010000002716</v>
      </c>
      <c r="AG70" s="52"/>
      <c r="AH70" s="65">
        <f t="shared" si="1"/>
        <v>35.426566000000456</v>
      </c>
      <c r="AI70" s="65">
        <f t="shared" si="2"/>
        <v>32.413760000000181</v>
      </c>
      <c r="AJ70" s="65">
        <f t="shared" si="3"/>
        <v>25.666964000000736</v>
      </c>
      <c r="AK70" s="65">
        <f t="shared" si="4"/>
        <v>19.694084000000295</v>
      </c>
      <c r="AL70" s="65">
        <f t="shared" si="5"/>
        <v>20.698567999999796</v>
      </c>
      <c r="AM70" s="65">
        <f t="shared" si="6"/>
        <v>19.85572200000097</v>
      </c>
      <c r="AN70" s="66"/>
      <c r="AO70" s="65">
        <f t="shared" si="7"/>
        <v>33.920163000000315</v>
      </c>
      <c r="AP70" s="65">
        <f t="shared" si="8"/>
        <v>22.680524000000517</v>
      </c>
      <c r="AQ70" s="65">
        <f t="shared" si="9"/>
        <v>20.277145000000381</v>
      </c>
    </row>
    <row r="71" spans="1:43" x14ac:dyDescent="0.25">
      <c r="A71" s="5" t="str">
        <f>VLOOKUP(LEFT(RIGHT(B71,6),4),List_Sectors!$A$2:$C$30,3,FALSE)</f>
        <v>Services</v>
      </c>
      <c r="B71" s="57" t="s">
        <v>510</v>
      </c>
      <c r="C71" s="51">
        <f>VLOOKUP($B71,Shock_dev!$A$1:$CI$300,MATCH(DATE(C$1,1,1),Shock_dev!$A$1:$CI$1,0),FALSE)</f>
        <v>570.82610000000568</v>
      </c>
      <c r="D71" s="52">
        <f>VLOOKUP($B71,Shock_dev!$A$1:$CI$300,MATCH(DATE(D$1,1,1),Shock_dev!$A$1:$CI$1,0),FALSE)</f>
        <v>965.64559999998892</v>
      </c>
      <c r="E71" s="52">
        <f>VLOOKUP($B71,Shock_dev!$A$1:$CI$300,MATCH(DATE(E$1,1,1),Shock_dev!$A$1:$CI$1,0),FALSE)</f>
        <v>1146.8001999999979</v>
      </c>
      <c r="F71" s="52">
        <f>VLOOKUP($B71,Shock_dev!$A$1:$CI$300,MATCH(DATE(F$1,1,1),Shock_dev!$A$1:$CI$1,0),FALSE)</f>
        <v>1191.9721999999601</v>
      </c>
      <c r="G71" s="52">
        <f>VLOOKUP($B71,Shock_dev!$A$1:$CI$300,MATCH(DATE(G$1,1,1),Shock_dev!$A$1:$CI$1,0),FALSE)</f>
        <v>1140.8396000000066</v>
      </c>
      <c r="H71" s="52">
        <f>VLOOKUP($B71,Shock_dev!$A$1:$CI$300,MATCH(DATE(H$1,1,1),Shock_dev!$A$1:$CI$1,0),FALSE)</f>
        <v>1103.813599999994</v>
      </c>
      <c r="I71" s="52">
        <f>VLOOKUP($B71,Shock_dev!$A$1:$CI$300,MATCH(DATE(I$1,1,1),Shock_dev!$A$1:$CI$1,0),FALSE)</f>
        <v>1071.0721999999951</v>
      </c>
      <c r="J71" s="52">
        <f>VLOOKUP($B71,Shock_dev!$A$1:$CI$300,MATCH(DATE(J$1,1,1),Shock_dev!$A$1:$CI$1,0),FALSE)</f>
        <v>1063.125</v>
      </c>
      <c r="K71" s="52">
        <f>VLOOKUP($B71,Shock_dev!$A$1:$CI$300,MATCH(DATE(K$1,1,1),Shock_dev!$A$1:$CI$1,0),FALSE)</f>
        <v>1063.0587999999989</v>
      </c>
      <c r="L71" s="52">
        <f>VLOOKUP($B71,Shock_dev!$A$1:$CI$300,MATCH(DATE(L$1,1,1),Shock_dev!$A$1:$CI$1,0),FALSE)</f>
        <v>1101.1582000000053</v>
      </c>
      <c r="M71" s="52">
        <f>VLOOKUP($B71,Shock_dev!$A$1:$CI$300,MATCH(DATE(M$1,1,1),Shock_dev!$A$1:$CI$1,0),FALSE)</f>
        <v>1268.125400000019</v>
      </c>
      <c r="N71" s="52">
        <f>VLOOKUP($B71,Shock_dev!$A$1:$CI$300,MATCH(DATE(N$1,1,1),Shock_dev!$A$1:$CI$1,0),FALSE)</f>
        <v>1384.9760000000242</v>
      </c>
      <c r="O71" s="52">
        <f>VLOOKUP($B71,Shock_dev!$A$1:$CI$300,MATCH(DATE(O$1,1,1),Shock_dev!$A$1:$CI$1,0),FALSE)</f>
        <v>1467.0764999999665</v>
      </c>
      <c r="P71" s="52">
        <f>VLOOKUP($B71,Shock_dev!$A$1:$CI$300,MATCH(DATE(P$1,1,1),Shock_dev!$A$1:$CI$1,0),FALSE)</f>
        <v>1526.1767000000109</v>
      </c>
      <c r="Q71" s="52">
        <f>VLOOKUP($B71,Shock_dev!$A$1:$CI$300,MATCH(DATE(Q$1,1,1),Shock_dev!$A$1:$CI$1,0),FALSE)</f>
        <v>1587.7627999999677</v>
      </c>
      <c r="R71" s="52">
        <f>VLOOKUP($B71,Shock_dev!$A$1:$CI$300,MATCH(DATE(R$1,1,1),Shock_dev!$A$1:$CI$1,0),FALSE)</f>
        <v>1617.5410999999731</v>
      </c>
      <c r="S71" s="52">
        <f>VLOOKUP($B71,Shock_dev!$A$1:$CI$300,MATCH(DATE(S$1,1,1),Shock_dev!$A$1:$CI$1,0),FALSE)</f>
        <v>1656.2217999999993</v>
      </c>
      <c r="T71" s="52">
        <f>VLOOKUP($B71,Shock_dev!$A$1:$CI$300,MATCH(DATE(T$1,1,1),Shock_dev!$A$1:$CI$1,0),FALSE)</f>
        <v>1686.0344999999506</v>
      </c>
      <c r="U71" s="52">
        <f>VLOOKUP($B71,Shock_dev!$A$1:$CI$300,MATCH(DATE(U$1,1,1),Shock_dev!$A$1:$CI$1,0),FALSE)</f>
        <v>1705.9899000000441</v>
      </c>
      <c r="V71" s="52">
        <f>VLOOKUP($B71,Shock_dev!$A$1:$CI$300,MATCH(DATE(V$1,1,1),Shock_dev!$A$1:$CI$1,0),FALSE)</f>
        <v>1786.1742000000086</v>
      </c>
      <c r="W71" s="52">
        <f>VLOOKUP($B71,Shock_dev!$A$1:$CI$300,MATCH(DATE(W$1,1,1),Shock_dev!$A$1:$CI$1,0),FALSE)</f>
        <v>1820.3644999999669</v>
      </c>
      <c r="X71" s="52">
        <f>VLOOKUP($B71,Shock_dev!$A$1:$CI$300,MATCH(DATE(X$1,1,1),Shock_dev!$A$1:$CI$1,0),FALSE)</f>
        <v>1843.3669999999693</v>
      </c>
      <c r="Y71" s="52">
        <f>VLOOKUP($B71,Shock_dev!$A$1:$CI$300,MATCH(DATE(Y$1,1,1),Shock_dev!$A$1:$CI$1,0),FALSE)</f>
        <v>1930.8359000000055</v>
      </c>
      <c r="Z71" s="52">
        <f>VLOOKUP($B71,Shock_dev!$A$1:$CI$300,MATCH(DATE(Z$1,1,1),Shock_dev!$A$1:$CI$1,0),FALSE)</f>
        <v>1973.7090999999782</v>
      </c>
      <c r="AA71" s="52">
        <f>VLOOKUP($B71,Shock_dev!$A$1:$CI$300,MATCH(DATE(AA$1,1,1),Shock_dev!$A$1:$CI$1,0),FALSE)</f>
        <v>1975.8540999999968</v>
      </c>
      <c r="AB71" s="52">
        <f>VLOOKUP($B71,Shock_dev!$A$1:$CI$300,MATCH(DATE(AB$1,1,1),Shock_dev!$A$1:$CI$1,0),FALSE)</f>
        <v>1953.700499999919</v>
      </c>
      <c r="AC71" s="52">
        <f>VLOOKUP($B71,Shock_dev!$A$1:$CI$300,MATCH(DATE(AC$1,1,1),Shock_dev!$A$1:$CI$1,0),FALSE)</f>
        <v>1919.0377999999328</v>
      </c>
      <c r="AD71" s="52">
        <f>VLOOKUP($B71,Shock_dev!$A$1:$CI$300,MATCH(DATE(AD$1,1,1),Shock_dev!$A$1:$CI$1,0),FALSE)</f>
        <v>1878.733899999992</v>
      </c>
      <c r="AE71" s="52">
        <f>VLOOKUP($B71,Shock_dev!$A$1:$CI$300,MATCH(DATE(AE$1,1,1),Shock_dev!$A$1:$CI$1,0),FALSE)</f>
        <v>1836.2399999999907</v>
      </c>
      <c r="AF71" s="52">
        <f>VLOOKUP($B71,Shock_dev!$A$1:$CI$300,MATCH(DATE(AF$1,1,1),Shock_dev!$A$1:$CI$1,0),FALSE)</f>
        <v>1792.89029999997</v>
      </c>
      <c r="AG71" s="52"/>
      <c r="AH71" s="65">
        <f t="shared" si="1"/>
        <v>1003.2167399999919</v>
      </c>
      <c r="AI71" s="65">
        <f t="shared" si="2"/>
        <v>1080.4455599999987</v>
      </c>
      <c r="AJ71" s="65">
        <f t="shared" si="3"/>
        <v>1446.8234799999977</v>
      </c>
      <c r="AK71" s="65">
        <f t="shared" si="4"/>
        <v>1690.3922999999952</v>
      </c>
      <c r="AL71" s="65">
        <f t="shared" si="5"/>
        <v>1908.8261199999833</v>
      </c>
      <c r="AM71" s="65">
        <f t="shared" si="6"/>
        <v>1876.1204999999609</v>
      </c>
      <c r="AN71" s="66"/>
      <c r="AO71" s="65">
        <f t="shared" si="7"/>
        <v>1041.8311499999954</v>
      </c>
      <c r="AP71" s="65">
        <f t="shared" si="8"/>
        <v>1568.6078899999966</v>
      </c>
      <c r="AQ71" s="65">
        <f t="shared" si="9"/>
        <v>1892.4733099999721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511</v>
      </c>
      <c r="C72" s="51">
        <f>VLOOKUP($B72,Shock_dev!$A$1:$CI$300,MATCH(DATE(C$1,1,1),Shock_dev!$A$1:$CI$1,0),FALSE)</f>
        <v>31.322079999998095</v>
      </c>
      <c r="D72" s="52">
        <f>VLOOKUP($B72,Shock_dev!$A$1:$CI$300,MATCH(DATE(D$1,1,1),Shock_dev!$A$1:$CI$1,0),FALSE)</f>
        <v>60.245589999998629</v>
      </c>
      <c r="E72" s="52">
        <f>VLOOKUP($B72,Shock_dev!$A$1:$CI$300,MATCH(DATE(E$1,1,1),Shock_dev!$A$1:$CI$1,0),FALSE)</f>
        <v>80.99800999999934</v>
      </c>
      <c r="F72" s="52">
        <f>VLOOKUP($B72,Shock_dev!$A$1:$CI$300,MATCH(DATE(F$1,1,1),Shock_dev!$A$1:$CI$1,0),FALSE)</f>
        <v>94.933069999999134</v>
      </c>
      <c r="G72" s="52">
        <f>VLOOKUP($B72,Shock_dev!$A$1:$CI$300,MATCH(DATE(G$1,1,1),Shock_dev!$A$1:$CI$1,0),FALSE)</f>
        <v>102.52709999999934</v>
      </c>
      <c r="H72" s="52">
        <f>VLOOKUP($B72,Shock_dev!$A$1:$CI$300,MATCH(DATE(H$1,1,1),Shock_dev!$A$1:$CI$1,0),FALSE)</f>
        <v>108.98743999999715</v>
      </c>
      <c r="I72" s="52">
        <f>VLOOKUP($B72,Shock_dev!$A$1:$CI$300,MATCH(DATE(I$1,1,1),Shock_dev!$A$1:$CI$1,0),FALSE)</f>
        <v>114.09425999999803</v>
      </c>
      <c r="J72" s="52">
        <f>VLOOKUP($B72,Shock_dev!$A$1:$CI$300,MATCH(DATE(J$1,1,1),Shock_dev!$A$1:$CI$1,0),FALSE)</f>
        <v>118.88070000000153</v>
      </c>
      <c r="K72" s="52">
        <f>VLOOKUP($B72,Shock_dev!$A$1:$CI$300,MATCH(DATE(K$1,1,1),Shock_dev!$A$1:$CI$1,0),FALSE)</f>
        <v>122.72754999999961</v>
      </c>
      <c r="L72" s="52">
        <f>VLOOKUP($B72,Shock_dev!$A$1:$CI$300,MATCH(DATE(L$1,1,1),Shock_dev!$A$1:$CI$1,0),FALSE)</f>
        <v>127.07971999999791</v>
      </c>
      <c r="M72" s="52">
        <f>VLOOKUP($B72,Shock_dev!$A$1:$CI$300,MATCH(DATE(M$1,1,1),Shock_dev!$A$1:$CI$1,0),FALSE)</f>
        <v>138.4903000000013</v>
      </c>
      <c r="N72" s="52">
        <f>VLOOKUP($B72,Shock_dev!$A$1:$CI$300,MATCH(DATE(N$1,1,1),Shock_dev!$A$1:$CI$1,0),FALSE)</f>
        <v>147.5629399999998</v>
      </c>
      <c r="O72" s="52">
        <f>VLOOKUP($B72,Shock_dev!$A$1:$CI$300,MATCH(DATE(O$1,1,1),Shock_dev!$A$1:$CI$1,0),FALSE)</f>
        <v>154.30141999999978</v>
      </c>
      <c r="P72" s="52">
        <f>VLOOKUP($B72,Shock_dev!$A$1:$CI$300,MATCH(DATE(P$1,1,1),Shock_dev!$A$1:$CI$1,0),FALSE)</f>
        <v>159.19023000000016</v>
      </c>
      <c r="Q72" s="52">
        <f>VLOOKUP($B72,Shock_dev!$A$1:$CI$300,MATCH(DATE(Q$1,1,1),Shock_dev!$A$1:$CI$1,0),FALSE)</f>
        <v>163.66891000000032</v>
      </c>
      <c r="R72" s="52">
        <f>VLOOKUP($B72,Shock_dev!$A$1:$CI$300,MATCH(DATE(R$1,1,1),Shock_dev!$A$1:$CI$1,0),FALSE)</f>
        <v>165.98863999999958</v>
      </c>
      <c r="S72" s="52">
        <f>VLOOKUP($B72,Shock_dev!$A$1:$CI$300,MATCH(DATE(S$1,1,1),Shock_dev!$A$1:$CI$1,0),FALSE)</f>
        <v>168.0912900000003</v>
      </c>
      <c r="T72" s="52">
        <f>VLOOKUP($B72,Shock_dev!$A$1:$CI$300,MATCH(DATE(T$1,1,1),Shock_dev!$A$1:$CI$1,0),FALSE)</f>
        <v>169.41359000000011</v>
      </c>
      <c r="U72" s="52">
        <f>VLOOKUP($B72,Shock_dev!$A$1:$CI$300,MATCH(DATE(U$1,1,1),Shock_dev!$A$1:$CI$1,0),FALSE)</f>
        <v>169.91802000000098</v>
      </c>
      <c r="V72" s="52">
        <f>VLOOKUP($B72,Shock_dev!$A$1:$CI$300,MATCH(DATE(V$1,1,1),Shock_dev!$A$1:$CI$1,0),FALSE)</f>
        <v>173.72536000000036</v>
      </c>
      <c r="W72" s="52">
        <f>VLOOKUP($B72,Shock_dev!$A$1:$CI$300,MATCH(DATE(W$1,1,1),Shock_dev!$A$1:$CI$1,0),FALSE)</f>
        <v>175.59735999999975</v>
      </c>
      <c r="X72" s="52">
        <f>VLOOKUP($B72,Shock_dev!$A$1:$CI$300,MATCH(DATE(X$1,1,1),Shock_dev!$A$1:$CI$1,0),FALSE)</f>
        <v>176.8114999999998</v>
      </c>
      <c r="Y72" s="52">
        <f>VLOOKUP($B72,Shock_dev!$A$1:$CI$300,MATCH(DATE(Y$1,1,1),Shock_dev!$A$1:$CI$1,0),FALSE)</f>
        <v>181.28192999999737</v>
      </c>
      <c r="Z72" s="52">
        <f>VLOOKUP($B72,Shock_dev!$A$1:$CI$300,MATCH(DATE(Z$1,1,1),Shock_dev!$A$1:$CI$1,0),FALSE)</f>
        <v>184.26326999999947</v>
      </c>
      <c r="AA72" s="52">
        <f>VLOOKUP($B72,Shock_dev!$A$1:$CI$300,MATCH(DATE(AA$1,1,1),Shock_dev!$A$1:$CI$1,0),FALSE)</f>
        <v>185.34025000000111</v>
      </c>
      <c r="AB72" s="52">
        <f>VLOOKUP($B72,Shock_dev!$A$1:$CI$300,MATCH(DATE(AB$1,1,1),Shock_dev!$A$1:$CI$1,0),FALSE)</f>
        <v>185.00471999999718</v>
      </c>
      <c r="AC72" s="52">
        <f>VLOOKUP($B72,Shock_dev!$A$1:$CI$300,MATCH(DATE(AC$1,1,1),Shock_dev!$A$1:$CI$1,0),FALSE)</f>
        <v>183.73261999999886</v>
      </c>
      <c r="AD72" s="52">
        <f>VLOOKUP($B72,Shock_dev!$A$1:$CI$300,MATCH(DATE(AD$1,1,1),Shock_dev!$A$1:$CI$1,0),FALSE)</f>
        <v>181.85864999999831</v>
      </c>
      <c r="AE72" s="52">
        <f>VLOOKUP($B72,Shock_dev!$A$1:$CI$300,MATCH(DATE(AE$1,1,1),Shock_dev!$A$1:$CI$1,0),FALSE)</f>
        <v>179.5918700000002</v>
      </c>
      <c r="AF72" s="52">
        <f>VLOOKUP($B72,Shock_dev!$A$1:$CI$300,MATCH(DATE(AF$1,1,1),Shock_dev!$A$1:$CI$1,0),FALSE)</f>
        <v>177.05021999999735</v>
      </c>
      <c r="AG72" s="52"/>
      <c r="AH72" s="65">
        <f t="shared" si="1"/>
        <v>74.005169999998913</v>
      </c>
      <c r="AI72" s="65">
        <f t="shared" si="2"/>
        <v>118.35393399999884</v>
      </c>
      <c r="AJ72" s="65">
        <f t="shared" si="3"/>
        <v>152.64276000000027</v>
      </c>
      <c r="AK72" s="65">
        <f t="shared" si="4"/>
        <v>169.42738000000026</v>
      </c>
      <c r="AL72" s="65">
        <f t="shared" si="5"/>
        <v>180.65886199999949</v>
      </c>
      <c r="AM72" s="65">
        <f t="shared" si="6"/>
        <v>181.44761599999839</v>
      </c>
      <c r="AN72" s="66"/>
      <c r="AO72" s="65">
        <f t="shared" si="7"/>
        <v>96.179551999998878</v>
      </c>
      <c r="AP72" s="65">
        <f t="shared" si="8"/>
        <v>161.03507000000025</v>
      </c>
      <c r="AQ72" s="65">
        <f t="shared" si="9"/>
        <v>181.05323899999894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420.36904548999996</v>
      </c>
      <c r="D77" s="52">
        <f t="shared" ref="D77:AF77" si="11">SUM(D60:D69)</f>
        <v>620.57746003999989</v>
      </c>
      <c r="E77" s="52">
        <f t="shared" si="11"/>
        <v>713.02831139</v>
      </c>
      <c r="F77" s="52">
        <f t="shared" si="11"/>
        <v>763.76845349000018</v>
      </c>
      <c r="G77" s="52">
        <f t="shared" si="11"/>
        <v>776.16940665999994</v>
      </c>
      <c r="H77" s="52">
        <f t="shared" si="11"/>
        <v>808.86006227999962</v>
      </c>
      <c r="I77" s="52">
        <f t="shared" si="11"/>
        <v>825.35457691000011</v>
      </c>
      <c r="J77" s="52">
        <f t="shared" si="11"/>
        <v>843.87590080999996</v>
      </c>
      <c r="K77" s="52">
        <f t="shared" si="11"/>
        <v>844.39509450999992</v>
      </c>
      <c r="L77" s="52">
        <f t="shared" si="11"/>
        <v>872.20190374000015</v>
      </c>
      <c r="M77" s="52">
        <f t="shared" si="11"/>
        <v>980.65572840999994</v>
      </c>
      <c r="N77" s="52">
        <f t="shared" si="11"/>
        <v>1023.8691054799998</v>
      </c>
      <c r="O77" s="52">
        <f t="shared" si="11"/>
        <v>1047.4048765599998</v>
      </c>
      <c r="P77" s="52">
        <f t="shared" si="11"/>
        <v>1062.3197057299999</v>
      </c>
      <c r="Q77" s="52">
        <f t="shared" si="11"/>
        <v>1094.6560517999999</v>
      </c>
      <c r="R77" s="52">
        <f t="shared" si="11"/>
        <v>1099.36962053</v>
      </c>
      <c r="S77" s="52">
        <f t="shared" si="11"/>
        <v>1119.1901650300001</v>
      </c>
      <c r="T77" s="52">
        <f t="shared" si="11"/>
        <v>1128.2084455399997</v>
      </c>
      <c r="U77" s="52">
        <f t="shared" si="11"/>
        <v>1131.6484264699998</v>
      </c>
      <c r="V77" s="52">
        <f t="shared" si="11"/>
        <v>1192.3919588399999</v>
      </c>
      <c r="W77" s="52">
        <f t="shared" si="11"/>
        <v>1204.4554412900002</v>
      </c>
      <c r="X77" s="52">
        <f t="shared" si="11"/>
        <v>1223.7332776999999</v>
      </c>
      <c r="Y77" s="52">
        <f t="shared" si="11"/>
        <v>1307.1039194600003</v>
      </c>
      <c r="Z77" s="52">
        <f t="shared" si="11"/>
        <v>1339.33239123</v>
      </c>
      <c r="AA77" s="52">
        <f t="shared" si="11"/>
        <v>1349.20224076</v>
      </c>
      <c r="AB77" s="52">
        <f t="shared" si="11"/>
        <v>1350.2136193399999</v>
      </c>
      <c r="AC77" s="52">
        <f t="shared" si="11"/>
        <v>1347.18837586</v>
      </c>
      <c r="AD77" s="52">
        <f t="shared" si="11"/>
        <v>1341.8329944100003</v>
      </c>
      <c r="AE77" s="52">
        <f t="shared" si="11"/>
        <v>1334.8214209099997</v>
      </c>
      <c r="AF77" s="52">
        <f t="shared" si="11"/>
        <v>1326.4750874900001</v>
      </c>
      <c r="AG77" s="67"/>
      <c r="AH77" s="65">
        <f>AVERAGE(C77:G77)</f>
        <v>658.78253541399999</v>
      </c>
      <c r="AI77" s="65">
        <f>AVERAGE(H77:L77)</f>
        <v>838.93750765000004</v>
      </c>
      <c r="AJ77" s="65">
        <f>AVERAGE(M77:Q77)</f>
        <v>1041.7810935959997</v>
      </c>
      <c r="AK77" s="65">
        <f>AVERAGE(R77:V77)</f>
        <v>1134.1617232820001</v>
      </c>
      <c r="AL77" s="65">
        <f>AVERAGE(W77:AA77)</f>
        <v>1284.7654540879998</v>
      </c>
      <c r="AM77" s="65">
        <f>AVERAGE(AB77:AF77)</f>
        <v>1340.106299602</v>
      </c>
      <c r="AN77" s="66"/>
      <c r="AO77" s="65">
        <f>AVERAGE(AH77:AI77)</f>
        <v>748.86002153200002</v>
      </c>
      <c r="AP77" s="65">
        <f>AVERAGE(AJ77:AK77)</f>
        <v>1087.9714084389998</v>
      </c>
      <c r="AQ77" s="65">
        <f>AVERAGE(AL77:AM77)</f>
        <v>1312.4358768449999</v>
      </c>
    </row>
    <row r="78" spans="1:43" s="9" customFormat="1" x14ac:dyDescent="0.25">
      <c r="A78" s="13" t="s">
        <v>399</v>
      </c>
      <c r="B78" s="13"/>
      <c r="C78" s="52">
        <f>SUM(C70:C71)</f>
        <v>588.66652000000613</v>
      </c>
      <c r="D78" s="52">
        <f t="shared" ref="D78:AF78" si="12">SUM(D70:D71)</f>
        <v>998.15226999998777</v>
      </c>
      <c r="E78" s="52">
        <f t="shared" si="12"/>
        <v>1187.5806999999986</v>
      </c>
      <c r="F78" s="52">
        <f t="shared" si="12"/>
        <v>1235.7354299999606</v>
      </c>
      <c r="G78" s="52">
        <f t="shared" si="12"/>
        <v>1183.0816100000084</v>
      </c>
      <c r="H78" s="52">
        <f t="shared" si="12"/>
        <v>1143.4235399999961</v>
      </c>
      <c r="I78" s="52">
        <f t="shared" si="12"/>
        <v>1107.0935499999941</v>
      </c>
      <c r="J78" s="52">
        <f t="shared" si="12"/>
        <v>1095.5188799999996</v>
      </c>
      <c r="K78" s="52">
        <f t="shared" si="12"/>
        <v>1091.5774300000012</v>
      </c>
      <c r="L78" s="52">
        <f t="shared" si="12"/>
        <v>1126.6832000000031</v>
      </c>
      <c r="M78" s="52">
        <f t="shared" si="12"/>
        <v>1294.7397700000183</v>
      </c>
      <c r="N78" s="52">
        <f t="shared" si="12"/>
        <v>1411.7801800000234</v>
      </c>
      <c r="O78" s="52">
        <f t="shared" si="12"/>
        <v>1493.2358899999672</v>
      </c>
      <c r="P78" s="52">
        <f t="shared" si="12"/>
        <v>1551.0868800000135</v>
      </c>
      <c r="Q78" s="52">
        <f t="shared" si="12"/>
        <v>1611.6094999999696</v>
      </c>
      <c r="R78" s="52">
        <f t="shared" si="12"/>
        <v>1639.5479599999744</v>
      </c>
      <c r="S78" s="52">
        <f t="shared" si="12"/>
        <v>1676.8254899999993</v>
      </c>
      <c r="T78" s="52">
        <f t="shared" si="12"/>
        <v>1705.2673599999507</v>
      </c>
      <c r="U78" s="52">
        <f t="shared" si="12"/>
        <v>1723.8627500000439</v>
      </c>
      <c r="V78" s="52">
        <f t="shared" si="12"/>
        <v>1804.928360000009</v>
      </c>
      <c r="W78" s="52">
        <f t="shared" si="12"/>
        <v>1839.1775299999681</v>
      </c>
      <c r="X78" s="52">
        <f t="shared" si="12"/>
        <v>1862.1845999999678</v>
      </c>
      <c r="Y78" s="52">
        <f t="shared" si="12"/>
        <v>1951.8512600000067</v>
      </c>
      <c r="Z78" s="52">
        <f t="shared" si="12"/>
        <v>1996.0248599999759</v>
      </c>
      <c r="AA78" s="52">
        <f t="shared" si="12"/>
        <v>1998.3851899999972</v>
      </c>
      <c r="AB78" s="52">
        <f t="shared" si="12"/>
        <v>1975.7023899999222</v>
      </c>
      <c r="AC78" s="52">
        <f t="shared" si="12"/>
        <v>1940.0890799999324</v>
      </c>
      <c r="AD78" s="52">
        <f t="shared" si="12"/>
        <v>1898.6449699999903</v>
      </c>
      <c r="AE78" s="52">
        <f t="shared" si="12"/>
        <v>1854.9683599999917</v>
      </c>
      <c r="AF78" s="52">
        <f t="shared" si="12"/>
        <v>1810.4763099999727</v>
      </c>
      <c r="AG78" s="67"/>
      <c r="AH78" s="65">
        <f>AVERAGE(C78:G78)</f>
        <v>1038.6433059999922</v>
      </c>
      <c r="AI78" s="65">
        <f>AVERAGE(H78:L78)</f>
        <v>1112.8593199999989</v>
      </c>
      <c r="AJ78" s="65">
        <f>AVERAGE(M78:Q78)</f>
        <v>1472.4904439999984</v>
      </c>
      <c r="AK78" s="65">
        <f>AVERAGE(R78:V78)</f>
        <v>1710.0863839999954</v>
      </c>
      <c r="AL78" s="65">
        <f>AVERAGE(W78:AA78)</f>
        <v>1929.5246879999831</v>
      </c>
      <c r="AM78" s="65">
        <f>AVERAGE(AB78:AF78)</f>
        <v>1895.9762219999618</v>
      </c>
      <c r="AN78" s="66"/>
      <c r="AO78" s="65">
        <f>AVERAGE(AH78:AI78)</f>
        <v>1075.7513129999957</v>
      </c>
      <c r="AP78" s="65">
        <f>AVERAGE(AJ78:AK78)</f>
        <v>1591.2884139999969</v>
      </c>
      <c r="AQ78" s="65">
        <f>AVERAGE(AL78:AM78)</f>
        <v>1912.7504549999726</v>
      </c>
    </row>
    <row r="79" spans="1:43" s="9" customFormat="1" x14ac:dyDescent="0.25">
      <c r="A79" s="13" t="s">
        <v>421</v>
      </c>
      <c r="B79" s="13"/>
      <c r="C79" s="52">
        <f>SUM(C53:C58)</f>
        <v>106.37987599999917</v>
      </c>
      <c r="D79" s="52">
        <f t="shared" ref="D79:AF79" si="13">SUM(D53:D58)</f>
        <v>177.3943009999989</v>
      </c>
      <c r="E79" s="52">
        <f t="shared" si="13"/>
        <v>211.8559929999924</v>
      </c>
      <c r="F79" s="52">
        <f t="shared" si="13"/>
        <v>222.58724200000574</v>
      </c>
      <c r="G79" s="52">
        <f t="shared" si="13"/>
        <v>213.24189600000068</v>
      </c>
      <c r="H79" s="52">
        <f t="shared" si="13"/>
        <v>201.95433600000229</v>
      </c>
      <c r="I79" s="52">
        <f t="shared" si="13"/>
        <v>185.61916799999949</v>
      </c>
      <c r="J79" s="52">
        <f t="shared" si="13"/>
        <v>168.96413899999948</v>
      </c>
      <c r="K79" s="52">
        <f t="shared" si="13"/>
        <v>150.0786720000001</v>
      </c>
      <c r="L79" s="52">
        <f t="shared" si="13"/>
        <v>136.21374300000798</v>
      </c>
      <c r="M79" s="52">
        <f t="shared" si="13"/>
        <v>145.22476800000049</v>
      </c>
      <c r="N79" s="52">
        <f t="shared" si="13"/>
        <v>144.4642750000005</v>
      </c>
      <c r="O79" s="52">
        <f t="shared" si="13"/>
        <v>139.17980600000237</v>
      </c>
      <c r="P79" s="52">
        <f t="shared" si="13"/>
        <v>131.69513500000198</v>
      </c>
      <c r="Q79" s="52">
        <f t="shared" si="13"/>
        <v>126.45158999999671</v>
      </c>
      <c r="R79" s="52">
        <f t="shared" si="13"/>
        <v>116.75976799999557</v>
      </c>
      <c r="S79" s="52">
        <f t="shared" si="13"/>
        <v>110.41733099999897</v>
      </c>
      <c r="T79" s="52">
        <f t="shared" si="13"/>
        <v>103.84548600000426</v>
      </c>
      <c r="U79" s="52">
        <f t="shared" si="13"/>
        <v>97.116701999999577</v>
      </c>
      <c r="V79" s="52">
        <f t="shared" si="13"/>
        <v>103.36841700000286</v>
      </c>
      <c r="W79" s="52">
        <f t="shared" si="13"/>
        <v>102.59481599999958</v>
      </c>
      <c r="X79" s="52">
        <f t="shared" si="13"/>
        <v>102.03318100000502</v>
      </c>
      <c r="Y79" s="52">
        <f t="shared" si="13"/>
        <v>115.09469099999933</v>
      </c>
      <c r="Z79" s="52">
        <f t="shared" si="13"/>
        <v>120.61943900000392</v>
      </c>
      <c r="AA79" s="52">
        <f t="shared" si="13"/>
        <v>119.97951700000226</v>
      </c>
      <c r="AB79" s="52">
        <f t="shared" si="13"/>
        <v>115.88848200000712</v>
      </c>
      <c r="AC79" s="52">
        <f t="shared" si="13"/>
        <v>110.03312099999471</v>
      </c>
      <c r="AD79" s="52">
        <f t="shared" si="13"/>
        <v>103.39336899999944</v>
      </c>
      <c r="AE79" s="52">
        <f t="shared" si="13"/>
        <v>96.542728000001716</v>
      </c>
      <c r="AF79" s="52">
        <f t="shared" si="13"/>
        <v>89.805935999994745</v>
      </c>
      <c r="AG79" s="67"/>
      <c r="AH79" s="65">
        <f t="shared" si="1"/>
        <v>186.29186159999938</v>
      </c>
      <c r="AI79" s="65">
        <f t="shared" si="2"/>
        <v>168.56601160000187</v>
      </c>
      <c r="AJ79" s="65">
        <f t="shared" si="3"/>
        <v>137.40311480000042</v>
      </c>
      <c r="AK79" s="65">
        <f t="shared" si="4"/>
        <v>106.30154080000025</v>
      </c>
      <c r="AL79" s="65">
        <f t="shared" si="5"/>
        <v>112.06432880000202</v>
      </c>
      <c r="AM79" s="65">
        <f t="shared" si="6"/>
        <v>103.13272719999955</v>
      </c>
      <c r="AN79" s="66"/>
      <c r="AO79" s="65">
        <f t="shared" si="7"/>
        <v>177.42893660000061</v>
      </c>
      <c r="AP79" s="65">
        <f t="shared" si="8"/>
        <v>121.85232780000034</v>
      </c>
      <c r="AQ79" s="65">
        <f t="shared" si="9"/>
        <v>107.59852800000078</v>
      </c>
    </row>
    <row r="80" spans="1:43" s="9" customFormat="1" x14ac:dyDescent="0.25">
      <c r="A80" s="13" t="s">
        <v>423</v>
      </c>
      <c r="B80" s="13"/>
      <c r="C80" s="52">
        <f>C59</f>
        <v>5.9918710000001738</v>
      </c>
      <c r="D80" s="52">
        <f t="shared" ref="D80:AF80" si="14">D59</f>
        <v>12.145293999999922</v>
      </c>
      <c r="E80" s="52">
        <f t="shared" si="14"/>
        <v>16.201247999999396</v>
      </c>
      <c r="F80" s="52">
        <f t="shared" si="14"/>
        <v>18.305065000000468</v>
      </c>
      <c r="G80" s="52">
        <f t="shared" si="14"/>
        <v>18.945216000000073</v>
      </c>
      <c r="H80" s="52">
        <f t="shared" si="14"/>
        <v>19.422501000000011</v>
      </c>
      <c r="I80" s="52">
        <f t="shared" si="14"/>
        <v>20.017308000000412</v>
      </c>
      <c r="J80" s="52">
        <f t="shared" si="14"/>
        <v>20.986547999999857</v>
      </c>
      <c r="K80" s="52">
        <f t="shared" si="14"/>
        <v>22.192019999999502</v>
      </c>
      <c r="L80" s="52">
        <f t="shared" si="14"/>
        <v>23.868013999999675</v>
      </c>
      <c r="M80" s="52">
        <f t="shared" si="14"/>
        <v>27.031776999999238</v>
      </c>
      <c r="N80" s="52">
        <f t="shared" si="14"/>
        <v>30.10483000000022</v>
      </c>
      <c r="O80" s="52">
        <f t="shared" si="14"/>
        <v>32.721903999999995</v>
      </c>
      <c r="P80" s="52">
        <f t="shared" si="14"/>
        <v>34.889834999999948</v>
      </c>
      <c r="Q80" s="52">
        <f t="shared" si="14"/>
        <v>36.87704500000018</v>
      </c>
      <c r="R80" s="52">
        <f t="shared" si="14"/>
        <v>38.403785000000425</v>
      </c>
      <c r="S80" s="52">
        <f t="shared" si="14"/>
        <v>39.801489999999831</v>
      </c>
      <c r="T80" s="52">
        <f t="shared" si="14"/>
        <v>40.98634200000015</v>
      </c>
      <c r="U80" s="52">
        <f t="shared" si="14"/>
        <v>41.91534799999954</v>
      </c>
      <c r="V80" s="52">
        <f t="shared" si="14"/>
        <v>43.315413999999691</v>
      </c>
      <c r="W80" s="52">
        <f t="shared" si="14"/>
        <v>44.302835999999843</v>
      </c>
      <c r="X80" s="52">
        <f t="shared" si="14"/>
        <v>44.965002999999342</v>
      </c>
      <c r="Y80" s="52">
        <f t="shared" si="14"/>
        <v>46.141990000000078</v>
      </c>
      <c r="Z80" s="52">
        <f t="shared" si="14"/>
        <v>46.97480799999903</v>
      </c>
      <c r="AA80" s="52">
        <f t="shared" si="14"/>
        <v>47.231540000000678</v>
      </c>
      <c r="AB80" s="52">
        <f t="shared" si="14"/>
        <v>47.018011000000115</v>
      </c>
      <c r="AC80" s="52">
        <f t="shared" si="14"/>
        <v>46.494402000000264</v>
      </c>
      <c r="AD80" s="52">
        <f t="shared" si="14"/>
        <v>45.782702000000427</v>
      </c>
      <c r="AE80" s="52">
        <f t="shared" si="14"/>
        <v>44.95512299999973</v>
      </c>
      <c r="AF80" s="52">
        <f t="shared" si="14"/>
        <v>44.045749999999316</v>
      </c>
      <c r="AG80" s="67"/>
      <c r="AH80" s="65">
        <f t="shared" si="1"/>
        <v>14.317738800000006</v>
      </c>
      <c r="AI80" s="65">
        <f t="shared" si="2"/>
        <v>21.297278199999891</v>
      </c>
      <c r="AJ80" s="65">
        <f t="shared" si="3"/>
        <v>32.325078199999915</v>
      </c>
      <c r="AK80" s="65">
        <f t="shared" si="4"/>
        <v>40.884475799999926</v>
      </c>
      <c r="AL80" s="65">
        <f t="shared" si="5"/>
        <v>45.923235399999797</v>
      </c>
      <c r="AM80" s="65">
        <f t="shared" si="6"/>
        <v>45.65919759999997</v>
      </c>
      <c r="AN80" s="66"/>
      <c r="AO80" s="65">
        <f t="shared" si="7"/>
        <v>17.807508499999948</v>
      </c>
      <c r="AP80" s="65">
        <f t="shared" si="8"/>
        <v>36.60477699999992</v>
      </c>
      <c r="AQ80" s="65">
        <f t="shared" si="9"/>
        <v>45.791216499999884</v>
      </c>
    </row>
    <row r="81" spans="1:43" s="9" customFormat="1" x14ac:dyDescent="0.25">
      <c r="A81" s="13" t="s">
        <v>426</v>
      </c>
      <c r="B81" s="13"/>
      <c r="C81" s="52">
        <f>C72</f>
        <v>31.322079999998095</v>
      </c>
      <c r="D81" s="52">
        <f t="shared" ref="D81:AF81" si="15">D72</f>
        <v>60.245589999998629</v>
      </c>
      <c r="E81" s="52">
        <f t="shared" si="15"/>
        <v>80.99800999999934</v>
      </c>
      <c r="F81" s="52">
        <f t="shared" si="15"/>
        <v>94.933069999999134</v>
      </c>
      <c r="G81" s="52">
        <f t="shared" si="15"/>
        <v>102.52709999999934</v>
      </c>
      <c r="H81" s="52">
        <f t="shared" si="15"/>
        <v>108.98743999999715</v>
      </c>
      <c r="I81" s="52">
        <f t="shared" si="15"/>
        <v>114.09425999999803</v>
      </c>
      <c r="J81" s="52">
        <f t="shared" si="15"/>
        <v>118.88070000000153</v>
      </c>
      <c r="K81" s="52">
        <f t="shared" si="15"/>
        <v>122.72754999999961</v>
      </c>
      <c r="L81" s="52">
        <f t="shared" si="15"/>
        <v>127.07971999999791</v>
      </c>
      <c r="M81" s="52">
        <f t="shared" si="15"/>
        <v>138.4903000000013</v>
      </c>
      <c r="N81" s="52">
        <f t="shared" si="15"/>
        <v>147.5629399999998</v>
      </c>
      <c r="O81" s="52">
        <f t="shared" si="15"/>
        <v>154.30141999999978</v>
      </c>
      <c r="P81" s="52">
        <f t="shared" si="15"/>
        <v>159.19023000000016</v>
      </c>
      <c r="Q81" s="52">
        <f t="shared" si="15"/>
        <v>163.66891000000032</v>
      </c>
      <c r="R81" s="52">
        <f t="shared" si="15"/>
        <v>165.98863999999958</v>
      </c>
      <c r="S81" s="52">
        <f t="shared" si="15"/>
        <v>168.0912900000003</v>
      </c>
      <c r="T81" s="52">
        <f t="shared" si="15"/>
        <v>169.41359000000011</v>
      </c>
      <c r="U81" s="52">
        <f t="shared" si="15"/>
        <v>169.91802000000098</v>
      </c>
      <c r="V81" s="52">
        <f t="shared" si="15"/>
        <v>173.72536000000036</v>
      </c>
      <c r="W81" s="52">
        <f t="shared" si="15"/>
        <v>175.59735999999975</v>
      </c>
      <c r="X81" s="52">
        <f t="shared" si="15"/>
        <v>176.8114999999998</v>
      </c>
      <c r="Y81" s="52">
        <f t="shared" si="15"/>
        <v>181.28192999999737</v>
      </c>
      <c r="Z81" s="52">
        <f t="shared" si="15"/>
        <v>184.26326999999947</v>
      </c>
      <c r="AA81" s="52">
        <f t="shared" si="15"/>
        <v>185.34025000000111</v>
      </c>
      <c r="AB81" s="52">
        <f t="shared" si="15"/>
        <v>185.00471999999718</v>
      </c>
      <c r="AC81" s="52">
        <f t="shared" si="15"/>
        <v>183.73261999999886</v>
      </c>
      <c r="AD81" s="52">
        <f t="shared" si="15"/>
        <v>181.85864999999831</v>
      </c>
      <c r="AE81" s="52">
        <f t="shared" si="15"/>
        <v>179.5918700000002</v>
      </c>
      <c r="AF81" s="52">
        <f t="shared" si="15"/>
        <v>177.05021999999735</v>
      </c>
      <c r="AG81" s="67"/>
      <c r="AH81" s="65">
        <f>AVERAGE(C81:G81)</f>
        <v>74.005169999998913</v>
      </c>
      <c r="AI81" s="65">
        <f>AVERAGE(H81:L81)</f>
        <v>118.35393399999884</v>
      </c>
      <c r="AJ81" s="65">
        <f>AVERAGE(M81:Q81)</f>
        <v>152.64276000000027</v>
      </c>
      <c r="AK81" s="65">
        <f>AVERAGE(R81:V81)</f>
        <v>169.42738000000026</v>
      </c>
      <c r="AL81" s="65">
        <f>AVERAGE(W81:AA81)</f>
        <v>180.65886199999949</v>
      </c>
      <c r="AM81" s="65">
        <f>AVERAGE(AB81:AF81)</f>
        <v>181.44761599999839</v>
      </c>
      <c r="AN81" s="66"/>
      <c r="AO81" s="65">
        <f>AVERAGE(AH81:AI81)</f>
        <v>96.179551999998878</v>
      </c>
      <c r="AP81" s="65">
        <f>AVERAGE(AJ81:AK81)</f>
        <v>161.03507000000025</v>
      </c>
      <c r="AQ81" s="65">
        <f>AVERAGE(AL81:AM81)</f>
        <v>181.05323899999894</v>
      </c>
    </row>
    <row r="82" spans="1:43" s="9" customFormat="1" x14ac:dyDescent="0.25">
      <c r="A82" s="13" t="s">
        <v>425</v>
      </c>
      <c r="B82" s="13"/>
      <c r="C82" s="52">
        <f>SUM(C51:C52)</f>
        <v>22.55855699999961</v>
      </c>
      <c r="D82" s="52">
        <f t="shared" ref="D82:AF82" si="16">SUM(D51:D52)</f>
        <v>39.384412999998858</v>
      </c>
      <c r="E82" s="52">
        <f t="shared" si="16"/>
        <v>48.577892999999676</v>
      </c>
      <c r="F82" s="52">
        <f t="shared" si="16"/>
        <v>52.253886000000421</v>
      </c>
      <c r="G82" s="52">
        <f t="shared" si="16"/>
        <v>51.217896000000565</v>
      </c>
      <c r="H82" s="52">
        <f t="shared" si="16"/>
        <v>49.400813000000653</v>
      </c>
      <c r="I82" s="52">
        <f t="shared" si="16"/>
        <v>46.503107000001592</v>
      </c>
      <c r="J82" s="52">
        <f t="shared" si="16"/>
        <v>43.563944000000447</v>
      </c>
      <c r="K82" s="52">
        <f t="shared" si="16"/>
        <v>40.247131000001673</v>
      </c>
      <c r="L82" s="52">
        <f t="shared" si="16"/>
        <v>37.997199000000819</v>
      </c>
      <c r="M82" s="52">
        <f t="shared" si="16"/>
        <v>40.610210000000052</v>
      </c>
      <c r="N82" s="52">
        <f t="shared" si="16"/>
        <v>41.611254000001281</v>
      </c>
      <c r="O82" s="52">
        <f t="shared" si="16"/>
        <v>41.610847999998441</v>
      </c>
      <c r="P82" s="52">
        <f t="shared" si="16"/>
        <v>40.987153000000262</v>
      </c>
      <c r="Q82" s="52">
        <f t="shared" si="16"/>
        <v>40.66128099999969</v>
      </c>
      <c r="R82" s="52">
        <f t="shared" si="16"/>
        <v>39.325679000000491</v>
      </c>
      <c r="S82" s="52">
        <f t="shared" si="16"/>
        <v>38.516606999999794</v>
      </c>
      <c r="T82" s="52">
        <f t="shared" si="16"/>
        <v>37.601272999999992</v>
      </c>
      <c r="U82" s="52">
        <f t="shared" si="16"/>
        <v>36.568321000000424</v>
      </c>
      <c r="V82" s="52">
        <f t="shared" si="16"/>
        <v>38.152149999999438</v>
      </c>
      <c r="W82" s="52">
        <f t="shared" si="16"/>
        <v>38.40890600000057</v>
      </c>
      <c r="X82" s="52">
        <f t="shared" si="16"/>
        <v>38.570480000001453</v>
      </c>
      <c r="Y82" s="52">
        <f t="shared" si="16"/>
        <v>41.43334499999969</v>
      </c>
      <c r="Z82" s="52">
        <f t="shared" si="16"/>
        <v>42.89416700000038</v>
      </c>
      <c r="AA82" s="52">
        <f t="shared" si="16"/>
        <v>42.992967999999109</v>
      </c>
      <c r="AB82" s="52">
        <f t="shared" si="16"/>
        <v>42.229132999999138</v>
      </c>
      <c r="AC82" s="52">
        <f t="shared" si="16"/>
        <v>40.974380000001247</v>
      </c>
      <c r="AD82" s="52">
        <f t="shared" si="16"/>
        <v>39.469490999999834</v>
      </c>
      <c r="AE82" s="52">
        <f t="shared" si="16"/>
        <v>37.863367999999355</v>
      </c>
      <c r="AF82" s="52">
        <f t="shared" si="16"/>
        <v>36.241722000001346</v>
      </c>
      <c r="AG82" s="67"/>
      <c r="AH82" s="65">
        <f>AVERAGE(C82:G82)</f>
        <v>42.798528999999824</v>
      </c>
      <c r="AI82" s="65">
        <f>AVERAGE(H82:L82)</f>
        <v>43.542438800001037</v>
      </c>
      <c r="AJ82" s="65">
        <f>AVERAGE(M82:Q82)</f>
        <v>41.096149199999942</v>
      </c>
      <c r="AK82" s="65">
        <f>AVERAGE(R82:V82)</f>
        <v>38.032806000000029</v>
      </c>
      <c r="AL82" s="65">
        <f>AVERAGE(W82:AA82)</f>
        <v>40.85997320000024</v>
      </c>
      <c r="AM82" s="65">
        <f>AVERAGE(AB82:AF82)</f>
        <v>39.355618800000187</v>
      </c>
      <c r="AN82" s="66"/>
      <c r="AO82" s="65">
        <f>AVERAGE(AH82:AI82)</f>
        <v>43.170483900000434</v>
      </c>
      <c r="AP82" s="65">
        <f>AVERAGE(AJ82:AK82)</f>
        <v>39.564477599999989</v>
      </c>
      <c r="AQ82" s="65">
        <f>AVERAGE(AL82:AM82)</f>
        <v>40.107796000000214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130.58692480000002</v>
      </c>
      <c r="D87" s="52">
        <f t="shared" ref="D87:AF92" si="20">D60</f>
        <v>190.32741019999992</v>
      </c>
      <c r="E87" s="52">
        <f t="shared" si="20"/>
        <v>216.58306949999997</v>
      </c>
      <c r="F87" s="52">
        <f t="shared" si="20"/>
        <v>230.53262310000002</v>
      </c>
      <c r="G87" s="52">
        <f t="shared" si="20"/>
        <v>218.89663419999999</v>
      </c>
      <c r="H87" s="52">
        <f t="shared" si="20"/>
        <v>226.5214385999999</v>
      </c>
      <c r="I87" s="52">
        <f t="shared" si="20"/>
        <v>232.64182359999995</v>
      </c>
      <c r="J87" s="52">
        <f t="shared" si="20"/>
        <v>237.61798980000003</v>
      </c>
      <c r="K87" s="52">
        <f t="shared" si="20"/>
        <v>241.80636609999999</v>
      </c>
      <c r="L87" s="52">
        <f t="shared" si="20"/>
        <v>243.31681920000005</v>
      </c>
      <c r="M87" s="52">
        <f t="shared" si="20"/>
        <v>227.46427549999999</v>
      </c>
      <c r="N87" s="52">
        <f t="shared" si="20"/>
        <v>222.5554525</v>
      </c>
      <c r="O87" s="52">
        <f t="shared" si="20"/>
        <v>221.33406060000004</v>
      </c>
      <c r="P87" s="52">
        <f t="shared" si="20"/>
        <v>221.01505409999993</v>
      </c>
      <c r="Q87" s="52">
        <f t="shared" si="20"/>
        <v>216.69808449999994</v>
      </c>
      <c r="R87" s="52">
        <f t="shared" si="20"/>
        <v>206.8368514</v>
      </c>
      <c r="S87" s="52">
        <f t="shared" si="20"/>
        <v>202.4065164000001</v>
      </c>
      <c r="T87" s="52">
        <f t="shared" si="20"/>
        <v>199.79739959999995</v>
      </c>
      <c r="U87" s="52">
        <f t="shared" si="20"/>
        <v>197.64432959999999</v>
      </c>
      <c r="V87" s="52">
        <f t="shared" si="20"/>
        <v>202.03080490000002</v>
      </c>
      <c r="W87" s="52">
        <f t="shared" si="20"/>
        <v>195.29701750000004</v>
      </c>
      <c r="X87" s="52">
        <f t="shared" si="20"/>
        <v>191.29258299999992</v>
      </c>
      <c r="Y87" s="52">
        <f t="shared" si="20"/>
        <v>188.36882160000005</v>
      </c>
      <c r="Z87" s="52">
        <f t="shared" si="20"/>
        <v>185.71026889999996</v>
      </c>
      <c r="AA87" s="52">
        <f t="shared" si="20"/>
        <v>183.06697259999999</v>
      </c>
      <c r="AB87" s="52">
        <f t="shared" si="20"/>
        <v>180.38700849999998</v>
      </c>
      <c r="AC87" s="52">
        <f t="shared" si="20"/>
        <v>177.67520439999998</v>
      </c>
      <c r="AD87" s="52">
        <f t="shared" si="20"/>
        <v>174.94772520000004</v>
      </c>
      <c r="AE87" s="52">
        <f t="shared" si="20"/>
        <v>172.21971110000004</v>
      </c>
      <c r="AF87" s="52">
        <f t="shared" si="20"/>
        <v>169.50309670000001</v>
      </c>
      <c r="AH87" s="65">
        <f t="shared" ref="AH87:AH93" si="21">AVERAGE(C87:G87)</f>
        <v>197.38533235999998</v>
      </c>
      <c r="AI87" s="65">
        <f t="shared" ref="AI87:AI93" si="22">AVERAGE(H87:L87)</f>
        <v>236.38088746</v>
      </c>
      <c r="AJ87" s="65">
        <f t="shared" ref="AJ87:AJ93" si="23">AVERAGE(M87:Q87)</f>
        <v>221.81338543999999</v>
      </c>
      <c r="AK87" s="65">
        <f t="shared" ref="AK87:AK93" si="24">AVERAGE(R87:V87)</f>
        <v>201.74318038000001</v>
      </c>
      <c r="AL87" s="65">
        <f t="shared" ref="AL87:AL93" si="25">AVERAGE(W87:AA87)</f>
        <v>188.74713272</v>
      </c>
      <c r="AM87" s="65">
        <f t="shared" ref="AM87:AM93" si="26">AVERAGE(AB87:AF87)</f>
        <v>174.94654918000001</v>
      </c>
      <c r="AN87" s="66"/>
      <c r="AO87" s="65">
        <f t="shared" ref="AO87:AO93" si="27">AVERAGE(AH87:AI87)</f>
        <v>216.88310990999997</v>
      </c>
      <c r="AP87" s="65">
        <f t="shared" ref="AP87:AP93" si="28">AVERAGE(AJ87:AK87)</f>
        <v>211.77828291</v>
      </c>
      <c r="AQ87" s="65">
        <f t="shared" ref="AQ87:AQ93" si="29">AVERAGE(AL87:AM87)</f>
        <v>181.84684095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37.843020629999998</v>
      </c>
      <c r="D88" s="52">
        <f t="shared" ref="D88:R88" si="30">D61</f>
        <v>61.272521639999994</v>
      </c>
      <c r="E88" s="52">
        <f t="shared" si="30"/>
        <v>72.688937170000003</v>
      </c>
      <c r="F88" s="52">
        <f t="shared" si="30"/>
        <v>78.827159139999992</v>
      </c>
      <c r="G88" s="52">
        <f t="shared" si="30"/>
        <v>82.842734320000005</v>
      </c>
      <c r="H88" s="52">
        <f t="shared" si="30"/>
        <v>85.902819789999995</v>
      </c>
      <c r="I88" s="52">
        <f t="shared" si="30"/>
        <v>81.080653920000003</v>
      </c>
      <c r="J88" s="52">
        <f t="shared" si="30"/>
        <v>80.259951749999999</v>
      </c>
      <c r="K88" s="52">
        <f t="shared" si="30"/>
        <v>70.310800660000012</v>
      </c>
      <c r="L88" s="52">
        <f t="shared" si="30"/>
        <v>67.101618189999996</v>
      </c>
      <c r="M88" s="52">
        <f t="shared" si="30"/>
        <v>149.85939015</v>
      </c>
      <c r="N88" s="52">
        <f t="shared" si="30"/>
        <v>178.32943482000002</v>
      </c>
      <c r="O88" s="52">
        <f t="shared" si="30"/>
        <v>191.03218069999997</v>
      </c>
      <c r="P88" s="52">
        <f t="shared" si="30"/>
        <v>197.88577518</v>
      </c>
      <c r="Q88" s="52">
        <f t="shared" si="30"/>
        <v>202.23055267999999</v>
      </c>
      <c r="R88" s="52">
        <f t="shared" si="30"/>
        <v>205.23286213999998</v>
      </c>
      <c r="S88" s="52">
        <f t="shared" si="20"/>
        <v>219.30968056999998</v>
      </c>
      <c r="T88" s="52">
        <f t="shared" si="20"/>
        <v>225.60114051999997</v>
      </c>
      <c r="U88" s="52">
        <f t="shared" si="20"/>
        <v>228.37991774</v>
      </c>
      <c r="V88" s="52">
        <f t="shared" si="20"/>
        <v>229.55239348999999</v>
      </c>
      <c r="W88" s="52">
        <f t="shared" si="20"/>
        <v>229.79886333000002</v>
      </c>
      <c r="X88" s="52">
        <f t="shared" si="20"/>
        <v>242.14323673000001</v>
      </c>
      <c r="Y88" s="52">
        <f t="shared" si="20"/>
        <v>246.32147483</v>
      </c>
      <c r="Z88" s="52">
        <f t="shared" si="20"/>
        <v>246.99403512999999</v>
      </c>
      <c r="AA88" s="52">
        <f t="shared" si="20"/>
        <v>246.20003093</v>
      </c>
      <c r="AB88" s="52">
        <f t="shared" si="20"/>
        <v>244.66302257000001</v>
      </c>
      <c r="AC88" s="52">
        <f t="shared" si="20"/>
        <v>242.65599272999998</v>
      </c>
      <c r="AD88" s="52">
        <f t="shared" si="20"/>
        <v>240.30216824999997</v>
      </c>
      <c r="AE88" s="52">
        <f t="shared" si="20"/>
        <v>237.67354825999999</v>
      </c>
      <c r="AF88" s="52">
        <f t="shared" si="20"/>
        <v>234.82272417999999</v>
      </c>
      <c r="AH88" s="65">
        <f t="shared" si="21"/>
        <v>66.694874580000004</v>
      </c>
      <c r="AI88" s="65">
        <f t="shared" si="22"/>
        <v>76.931168862000007</v>
      </c>
      <c r="AJ88" s="65">
        <f t="shared" si="23"/>
        <v>183.86746670600002</v>
      </c>
      <c r="AK88" s="65">
        <f t="shared" si="24"/>
        <v>221.615198892</v>
      </c>
      <c r="AL88" s="65">
        <f t="shared" si="25"/>
        <v>242.29152818999995</v>
      </c>
      <c r="AM88" s="65">
        <f t="shared" si="26"/>
        <v>240.02349119799996</v>
      </c>
      <c r="AN88" s="66"/>
      <c r="AO88" s="65">
        <f t="shared" si="27"/>
        <v>71.813021721000013</v>
      </c>
      <c r="AP88" s="65">
        <f t="shared" si="28"/>
        <v>202.74133279900002</v>
      </c>
      <c r="AQ88" s="65">
        <f t="shared" si="29"/>
        <v>241.15750969399994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23.18171744</v>
      </c>
      <c r="D89" s="52">
        <f t="shared" si="20"/>
        <v>34.732421400000007</v>
      </c>
      <c r="E89" s="52">
        <f t="shared" si="20"/>
        <v>39.972392059999997</v>
      </c>
      <c r="F89" s="52">
        <f t="shared" si="20"/>
        <v>42.773640479999997</v>
      </c>
      <c r="G89" s="52">
        <f t="shared" si="20"/>
        <v>49.350013489999995</v>
      </c>
      <c r="H89" s="52">
        <f t="shared" si="20"/>
        <v>52.805557729999997</v>
      </c>
      <c r="I89" s="52">
        <f t="shared" si="20"/>
        <v>54.452214749999996</v>
      </c>
      <c r="J89" s="52">
        <f t="shared" si="20"/>
        <v>55.801222210000006</v>
      </c>
      <c r="K89" s="52">
        <f t="shared" si="20"/>
        <v>56.376320779999993</v>
      </c>
      <c r="L89" s="52">
        <f t="shared" si="20"/>
        <v>59.183250059999992</v>
      </c>
      <c r="M89" s="52">
        <f t="shared" si="20"/>
        <v>80.023855870000006</v>
      </c>
      <c r="N89" s="52">
        <f t="shared" si="20"/>
        <v>88.306868870000002</v>
      </c>
      <c r="O89" s="52">
        <f t="shared" si="20"/>
        <v>92.167701109999996</v>
      </c>
      <c r="P89" s="52">
        <f t="shared" si="20"/>
        <v>94.352066410000006</v>
      </c>
      <c r="Q89" s="52">
        <f t="shared" si="20"/>
        <v>95.832216450000018</v>
      </c>
      <c r="R89" s="52">
        <f t="shared" si="20"/>
        <v>96.870661740000003</v>
      </c>
      <c r="S89" s="52">
        <f t="shared" si="20"/>
        <v>98.342852699999995</v>
      </c>
      <c r="T89" s="52">
        <f t="shared" si="20"/>
        <v>99.110491420000002</v>
      </c>
      <c r="U89" s="52">
        <f t="shared" si="20"/>
        <v>99.477260239999993</v>
      </c>
      <c r="V89" s="52">
        <f t="shared" si="20"/>
        <v>103.44853003</v>
      </c>
      <c r="W89" s="52">
        <f t="shared" si="20"/>
        <v>104.88452385000001</v>
      </c>
      <c r="X89" s="52">
        <f t="shared" si="20"/>
        <v>106.01340001</v>
      </c>
      <c r="Y89" s="52">
        <f t="shared" si="20"/>
        <v>106.19958751000001</v>
      </c>
      <c r="Z89" s="52">
        <f t="shared" si="20"/>
        <v>105.94173612000002</v>
      </c>
      <c r="AA89" s="52">
        <f t="shared" si="20"/>
        <v>105.43884249</v>
      </c>
      <c r="AB89" s="52">
        <f t="shared" si="20"/>
        <v>104.76926924000001</v>
      </c>
      <c r="AC89" s="52">
        <f t="shared" si="20"/>
        <v>103.97035855000001</v>
      </c>
      <c r="AD89" s="52">
        <f t="shared" si="20"/>
        <v>103.06486333999999</v>
      </c>
      <c r="AE89" s="52">
        <f t="shared" si="20"/>
        <v>102.06971884999999</v>
      </c>
      <c r="AF89" s="52">
        <f t="shared" si="20"/>
        <v>100.99907347000001</v>
      </c>
      <c r="AH89" s="65">
        <f t="shared" si="21"/>
        <v>38.002036973999999</v>
      </c>
      <c r="AI89" s="65">
        <f t="shared" si="22"/>
        <v>55.723713106000005</v>
      </c>
      <c r="AJ89" s="65">
        <f t="shared" si="23"/>
        <v>90.136541742000006</v>
      </c>
      <c r="AK89" s="65">
        <f t="shared" si="24"/>
        <v>99.449959226000004</v>
      </c>
      <c r="AL89" s="65">
        <f t="shared" si="25"/>
        <v>105.69561799600001</v>
      </c>
      <c r="AM89" s="65">
        <f t="shared" si="26"/>
        <v>102.97465669</v>
      </c>
      <c r="AN89" s="66"/>
      <c r="AO89" s="65">
        <f t="shared" si="27"/>
        <v>46.862875040000006</v>
      </c>
      <c r="AP89" s="65">
        <f t="shared" si="28"/>
        <v>94.793250483999998</v>
      </c>
      <c r="AQ89" s="65">
        <f t="shared" si="29"/>
        <v>104.33513734300001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54.121765400000015</v>
      </c>
      <c r="D90" s="52">
        <f t="shared" si="20"/>
        <v>80.121064399999966</v>
      </c>
      <c r="E90" s="52">
        <f t="shared" si="20"/>
        <v>93.228840600000012</v>
      </c>
      <c r="F90" s="52">
        <f t="shared" si="20"/>
        <v>101.62704510000003</v>
      </c>
      <c r="G90" s="52">
        <f t="shared" si="20"/>
        <v>114.86276180000004</v>
      </c>
      <c r="H90" s="52">
        <f t="shared" si="20"/>
        <v>123.59631009999998</v>
      </c>
      <c r="I90" s="52">
        <f t="shared" si="20"/>
        <v>130.46582530000001</v>
      </c>
      <c r="J90" s="52">
        <f t="shared" si="20"/>
        <v>136.57859539999998</v>
      </c>
      <c r="K90" s="52">
        <f t="shared" si="20"/>
        <v>137.5618953</v>
      </c>
      <c r="L90" s="52">
        <f t="shared" si="20"/>
        <v>158.747502</v>
      </c>
      <c r="M90" s="52">
        <f t="shared" si="20"/>
        <v>106.35664940000004</v>
      </c>
      <c r="N90" s="52">
        <f t="shared" si="20"/>
        <v>88.957872499999951</v>
      </c>
      <c r="O90" s="52">
        <f t="shared" si="20"/>
        <v>83.664940100000024</v>
      </c>
      <c r="P90" s="52">
        <f t="shared" si="20"/>
        <v>82.212264300000015</v>
      </c>
      <c r="Q90" s="52">
        <f t="shared" si="20"/>
        <v>99.524013600000046</v>
      </c>
      <c r="R90" s="52">
        <f t="shared" si="20"/>
        <v>106.85212229999996</v>
      </c>
      <c r="S90" s="52">
        <f t="shared" si="20"/>
        <v>110.17726800000003</v>
      </c>
      <c r="T90" s="52">
        <f t="shared" si="20"/>
        <v>112.1087119</v>
      </c>
      <c r="U90" s="52">
        <f t="shared" si="20"/>
        <v>113.5329127</v>
      </c>
      <c r="V90" s="52">
        <f t="shared" si="20"/>
        <v>138.20503500000001</v>
      </c>
      <c r="W90" s="52">
        <f t="shared" si="20"/>
        <v>145.49748820000008</v>
      </c>
      <c r="X90" s="52">
        <f t="shared" si="20"/>
        <v>149.1173665</v>
      </c>
      <c r="Y90" s="52">
        <f t="shared" si="20"/>
        <v>151.52584580000001</v>
      </c>
      <c r="Z90" s="52">
        <f t="shared" si="20"/>
        <v>153.4127823</v>
      </c>
      <c r="AA90" s="52">
        <f t="shared" si="20"/>
        <v>155.00779439999997</v>
      </c>
      <c r="AB90" s="52">
        <f t="shared" si="20"/>
        <v>156.39992990000002</v>
      </c>
      <c r="AC90" s="52">
        <f t="shared" si="20"/>
        <v>157.63034509999994</v>
      </c>
      <c r="AD90" s="52">
        <f t="shared" si="20"/>
        <v>158.71655679999998</v>
      </c>
      <c r="AE90" s="52">
        <f t="shared" si="20"/>
        <v>159.67668190000001</v>
      </c>
      <c r="AF90" s="52">
        <f t="shared" si="20"/>
        <v>160.53381699999994</v>
      </c>
      <c r="AH90" s="65">
        <f t="shared" si="21"/>
        <v>88.79229546000002</v>
      </c>
      <c r="AI90" s="65">
        <f t="shared" si="22"/>
        <v>137.39002562000002</v>
      </c>
      <c r="AJ90" s="65">
        <f t="shared" si="23"/>
        <v>92.143147980000009</v>
      </c>
      <c r="AK90" s="65">
        <f t="shared" si="24"/>
        <v>116.17520998000001</v>
      </c>
      <c r="AL90" s="65">
        <f t="shared" si="25"/>
        <v>150.91225544000002</v>
      </c>
      <c r="AM90" s="65">
        <f t="shared" si="26"/>
        <v>158.59146613999997</v>
      </c>
      <c r="AN90" s="66"/>
      <c r="AO90" s="65">
        <f t="shared" si="27"/>
        <v>113.09116054000002</v>
      </c>
      <c r="AP90" s="65">
        <f t="shared" si="28"/>
        <v>104.15917898000001</v>
      </c>
      <c r="AQ90" s="65">
        <f t="shared" si="29"/>
        <v>154.75186078999999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14.51788959999999</v>
      </c>
      <c r="D91" s="52">
        <f t="shared" si="20"/>
        <v>21.750401400000015</v>
      </c>
      <c r="E91" s="52">
        <f t="shared" si="20"/>
        <v>25.917797199999995</v>
      </c>
      <c r="F91" s="52">
        <f t="shared" si="20"/>
        <v>28.239475400000003</v>
      </c>
      <c r="G91" s="52">
        <f t="shared" si="20"/>
        <v>36.254399500000005</v>
      </c>
      <c r="H91" s="52">
        <f t="shared" si="20"/>
        <v>40.737812899999994</v>
      </c>
      <c r="I91" s="52">
        <f t="shared" si="20"/>
        <v>42.630957100000018</v>
      </c>
      <c r="J91" s="52">
        <f t="shared" si="20"/>
        <v>44.416863699999993</v>
      </c>
      <c r="K91" s="52">
        <f t="shared" si="20"/>
        <v>45.786783700000001</v>
      </c>
      <c r="L91" s="52">
        <f t="shared" si="20"/>
        <v>44.962592599999994</v>
      </c>
      <c r="M91" s="52">
        <f t="shared" si="20"/>
        <v>57.713559500000002</v>
      </c>
      <c r="N91" s="52">
        <f t="shared" si="20"/>
        <v>60.96101139999999</v>
      </c>
      <c r="O91" s="52">
        <f t="shared" si="20"/>
        <v>62.418049699999983</v>
      </c>
      <c r="P91" s="52">
        <f t="shared" si="20"/>
        <v>63.229240500000003</v>
      </c>
      <c r="Q91" s="52">
        <f t="shared" si="20"/>
        <v>66.131125400000002</v>
      </c>
      <c r="R91" s="52">
        <f t="shared" si="20"/>
        <v>67.364671399999992</v>
      </c>
      <c r="S91" s="52">
        <f t="shared" si="20"/>
        <v>69.213690799999995</v>
      </c>
      <c r="T91" s="52">
        <f t="shared" si="20"/>
        <v>69.912607600000001</v>
      </c>
      <c r="U91" s="52">
        <f t="shared" si="20"/>
        <v>70.095452599999987</v>
      </c>
      <c r="V91" s="52">
        <f t="shared" si="20"/>
        <v>82.828472299999987</v>
      </c>
      <c r="W91" s="52">
        <f t="shared" si="20"/>
        <v>87.754824799999994</v>
      </c>
      <c r="X91" s="52">
        <f t="shared" si="20"/>
        <v>90.937976300000003</v>
      </c>
      <c r="Y91" s="52">
        <f t="shared" si="20"/>
        <v>100.70975250000001</v>
      </c>
      <c r="Z91" s="52">
        <f t="shared" si="20"/>
        <v>104.50774090000002</v>
      </c>
      <c r="AA91" s="52">
        <f t="shared" si="20"/>
        <v>105.90213859999997</v>
      </c>
      <c r="AB91" s="52">
        <f t="shared" si="20"/>
        <v>106.36683270000003</v>
      </c>
      <c r="AC91" s="52">
        <f t="shared" si="20"/>
        <v>106.40064909999998</v>
      </c>
      <c r="AD91" s="52">
        <f t="shared" si="20"/>
        <v>106.16962100000001</v>
      </c>
      <c r="AE91" s="52">
        <f t="shared" si="20"/>
        <v>105.73894140000002</v>
      </c>
      <c r="AF91" s="52">
        <f t="shared" si="20"/>
        <v>105.13933250000002</v>
      </c>
      <c r="AH91" s="65">
        <f t="shared" si="21"/>
        <v>25.335992620000003</v>
      </c>
      <c r="AI91" s="65">
        <f t="shared" si="22"/>
        <v>43.707002000000003</v>
      </c>
      <c r="AJ91" s="65">
        <f t="shared" si="23"/>
        <v>62.090597299999992</v>
      </c>
      <c r="AK91" s="65">
        <f t="shared" si="24"/>
        <v>71.882978939999987</v>
      </c>
      <c r="AL91" s="65">
        <f t="shared" si="25"/>
        <v>97.962486620000007</v>
      </c>
      <c r="AM91" s="65">
        <f t="shared" si="26"/>
        <v>105.96307534000002</v>
      </c>
      <c r="AN91" s="66"/>
      <c r="AO91" s="65">
        <f t="shared" si="27"/>
        <v>34.521497310000001</v>
      </c>
      <c r="AP91" s="65">
        <f t="shared" si="28"/>
        <v>66.986788119999986</v>
      </c>
      <c r="AQ91" s="65">
        <f t="shared" si="29"/>
        <v>101.96278098000002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2.5077460000002105E-2</v>
      </c>
      <c r="D92" s="52">
        <f t="shared" si="20"/>
        <v>5.0071009999999916E-2</v>
      </c>
      <c r="E92" s="52">
        <f t="shared" si="20"/>
        <v>6.4968589999999438E-2</v>
      </c>
      <c r="F92" s="52">
        <f t="shared" si="20"/>
        <v>7.0836260000000095E-2</v>
      </c>
      <c r="G92" s="52">
        <f t="shared" si="20"/>
        <v>7.0465770000001982E-2</v>
      </c>
      <c r="H92" s="52">
        <f t="shared" si="20"/>
        <v>6.9908070000000322E-2</v>
      </c>
      <c r="I92" s="52">
        <f t="shared" si="20"/>
        <v>7.0640309999998152E-2</v>
      </c>
      <c r="J92" s="52">
        <f t="shared" si="20"/>
        <v>7.3766429999999161E-2</v>
      </c>
      <c r="K92" s="52">
        <f t="shared" si="20"/>
        <v>7.859432000000055E-2</v>
      </c>
      <c r="L92" s="52">
        <f t="shared" si="20"/>
        <v>8.5956500000001768E-2</v>
      </c>
      <c r="M92" s="52">
        <f t="shared" si="20"/>
        <v>9.9901209999998741E-2</v>
      </c>
      <c r="N92" s="52">
        <f t="shared" si="20"/>
        <v>0.11349171999999896</v>
      </c>
      <c r="O92" s="52">
        <f t="shared" si="20"/>
        <v>0.12497300999999794</v>
      </c>
      <c r="P92" s="52">
        <f t="shared" si="20"/>
        <v>0.13438222999999994</v>
      </c>
      <c r="Q92" s="52">
        <f t="shared" si="20"/>
        <v>0.14290391000000113</v>
      </c>
      <c r="R92" s="52">
        <f t="shared" si="20"/>
        <v>0.14940440000000166</v>
      </c>
      <c r="S92" s="52">
        <f t="shared" si="20"/>
        <v>0.1553053099999957</v>
      </c>
      <c r="T92" s="52">
        <f t="shared" si="20"/>
        <v>0.16026611000000202</v>
      </c>
      <c r="U92" s="52">
        <f t="shared" si="20"/>
        <v>0.16408569000000028</v>
      </c>
      <c r="V92" s="52">
        <f t="shared" si="20"/>
        <v>0.16976312999999976</v>
      </c>
      <c r="W92" s="52">
        <f t="shared" si="20"/>
        <v>0.17352710000000116</v>
      </c>
      <c r="X92" s="52">
        <f t="shared" si="20"/>
        <v>0.17570481999999998</v>
      </c>
      <c r="Y92" s="52">
        <f t="shared" si="20"/>
        <v>0.17995269000000036</v>
      </c>
      <c r="Z92" s="52">
        <f t="shared" si="20"/>
        <v>0.18258830999999986</v>
      </c>
      <c r="AA92" s="52">
        <f t="shared" si="20"/>
        <v>0.18258451999999892</v>
      </c>
      <c r="AB92" s="52">
        <f t="shared" si="20"/>
        <v>0.18047210000000291</v>
      </c>
      <c r="AC92" s="52">
        <f t="shared" si="20"/>
        <v>0.17703333000000043</v>
      </c>
      <c r="AD92" s="52">
        <f t="shared" si="20"/>
        <v>0.17285322000000036</v>
      </c>
      <c r="AE92" s="52">
        <f t="shared" si="20"/>
        <v>0.16826393999999567</v>
      </c>
      <c r="AF92" s="52">
        <f t="shared" si="20"/>
        <v>0.16340603999999814</v>
      </c>
      <c r="AH92" s="65">
        <f t="shared" si="21"/>
        <v>5.6283818000000707E-2</v>
      </c>
      <c r="AI92" s="65">
        <f t="shared" si="22"/>
        <v>7.5773125999999996E-2</v>
      </c>
      <c r="AJ92" s="65">
        <f t="shared" si="23"/>
        <v>0.12313041599999934</v>
      </c>
      <c r="AK92" s="65">
        <f t="shared" si="24"/>
        <v>0.15976492799999989</v>
      </c>
      <c r="AL92" s="65">
        <f t="shared" si="25"/>
        <v>0.17887148800000005</v>
      </c>
      <c r="AM92" s="65">
        <f t="shared" si="26"/>
        <v>0.17240572599999951</v>
      </c>
      <c r="AN92" s="66"/>
      <c r="AO92" s="65">
        <f t="shared" si="27"/>
        <v>6.6028472000000352E-2</v>
      </c>
      <c r="AP92" s="65">
        <f t="shared" si="28"/>
        <v>0.14144767199999961</v>
      </c>
      <c r="AQ92" s="65">
        <f t="shared" si="29"/>
        <v>0.17563860699999978</v>
      </c>
    </row>
    <row r="93" spans="1:43" s="9" customFormat="1" x14ac:dyDescent="0.25">
      <c r="A93" s="71" t="s">
        <v>442</v>
      </c>
      <c r="B93" s="13"/>
      <c r="C93" s="52">
        <f>SUM(C66:C69)</f>
        <v>160.09265015999998</v>
      </c>
      <c r="D93" s="52">
        <f t="shared" ref="D93:AF93" si="31">SUM(D66:D69)</f>
        <v>232.32356998999995</v>
      </c>
      <c r="E93" s="52">
        <f t="shared" si="31"/>
        <v>264.57230627000007</v>
      </c>
      <c r="F93" s="52">
        <f t="shared" si="31"/>
        <v>281.69767401000007</v>
      </c>
      <c r="G93" s="52">
        <f t="shared" si="31"/>
        <v>273.89239757999997</v>
      </c>
      <c r="H93" s="52">
        <f t="shared" si="31"/>
        <v>279.22621508999993</v>
      </c>
      <c r="I93" s="52">
        <f t="shared" si="31"/>
        <v>284.01246193000009</v>
      </c>
      <c r="J93" s="52">
        <f t="shared" si="31"/>
        <v>289.12751151999998</v>
      </c>
      <c r="K93" s="52">
        <f t="shared" si="31"/>
        <v>292.47433365000001</v>
      </c>
      <c r="L93" s="52">
        <f t="shared" si="31"/>
        <v>298.80416519000011</v>
      </c>
      <c r="M93" s="52">
        <f t="shared" si="31"/>
        <v>359.13809677999996</v>
      </c>
      <c r="N93" s="52">
        <f t="shared" si="31"/>
        <v>384.64497367000001</v>
      </c>
      <c r="O93" s="52">
        <f t="shared" si="31"/>
        <v>396.66297134000007</v>
      </c>
      <c r="P93" s="52">
        <f t="shared" si="31"/>
        <v>403.49092301000002</v>
      </c>
      <c r="Q93" s="52">
        <f t="shared" si="31"/>
        <v>414.09715526000014</v>
      </c>
      <c r="R93" s="52">
        <f t="shared" si="31"/>
        <v>416.06304715000005</v>
      </c>
      <c r="S93" s="52">
        <f t="shared" si="31"/>
        <v>419.58485124999987</v>
      </c>
      <c r="T93" s="52">
        <f t="shared" si="31"/>
        <v>421.51782839000009</v>
      </c>
      <c r="U93" s="52">
        <f t="shared" si="31"/>
        <v>422.35446789999992</v>
      </c>
      <c r="V93" s="52">
        <f t="shared" si="31"/>
        <v>436.15695999000002</v>
      </c>
      <c r="W93" s="52">
        <f t="shared" si="31"/>
        <v>441.04919651000012</v>
      </c>
      <c r="X93" s="52">
        <f t="shared" si="31"/>
        <v>444.05301034000001</v>
      </c>
      <c r="Y93" s="52">
        <f t="shared" si="31"/>
        <v>513.79848452999988</v>
      </c>
      <c r="Z93" s="52">
        <f t="shared" si="31"/>
        <v>542.58323957000005</v>
      </c>
      <c r="AA93" s="52">
        <f t="shared" si="31"/>
        <v>553.40387722000003</v>
      </c>
      <c r="AB93" s="52">
        <f t="shared" si="31"/>
        <v>557.44708433000005</v>
      </c>
      <c r="AC93" s="52">
        <f t="shared" si="31"/>
        <v>558.6787926500001</v>
      </c>
      <c r="AD93" s="52">
        <f t="shared" si="31"/>
        <v>558.45920660000013</v>
      </c>
      <c r="AE93" s="52">
        <f t="shared" si="31"/>
        <v>557.27455545999987</v>
      </c>
      <c r="AF93" s="52">
        <f t="shared" si="31"/>
        <v>555.31363759999999</v>
      </c>
      <c r="AH93" s="65">
        <f t="shared" si="21"/>
        <v>242.51571960199999</v>
      </c>
      <c r="AI93" s="65">
        <f t="shared" si="22"/>
        <v>288.728937476</v>
      </c>
      <c r="AJ93" s="65">
        <f t="shared" si="23"/>
        <v>391.606824012</v>
      </c>
      <c r="AK93" s="65">
        <f t="shared" si="24"/>
        <v>423.13543093600003</v>
      </c>
      <c r="AL93" s="65">
        <f t="shared" si="25"/>
        <v>498.97756163399998</v>
      </c>
      <c r="AM93" s="65">
        <f t="shared" si="26"/>
        <v>557.43465532799996</v>
      </c>
      <c r="AN93" s="66"/>
      <c r="AO93" s="65">
        <f t="shared" si="27"/>
        <v>265.62232853900002</v>
      </c>
      <c r="AP93" s="65">
        <f t="shared" si="28"/>
        <v>407.37112747399999</v>
      </c>
      <c r="AQ93" s="65">
        <f t="shared" si="29"/>
        <v>528.206108481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62" customFormat="1" x14ac:dyDescent="0.25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 x14ac:dyDescent="0.25">
      <c r="A97" s="61" t="s">
        <v>674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 x14ac:dyDescent="0.25">
      <c r="A98" s="13" t="s">
        <v>669</v>
      </c>
      <c r="B98" s="72"/>
      <c r="C98" s="52">
        <f>C50</f>
        <v>1175.2880000000005</v>
      </c>
      <c r="D98" s="52">
        <f t="shared" ref="D98:AF98" si="33">D50</f>
        <v>1907.8993999999948</v>
      </c>
      <c r="E98" s="52">
        <f t="shared" si="33"/>
        <v>2258.2421999999788</v>
      </c>
      <c r="F98" s="52">
        <f t="shared" si="33"/>
        <v>2387.5831999999937</v>
      </c>
      <c r="G98" s="52">
        <f t="shared" si="33"/>
        <v>2345.1832000000868</v>
      </c>
      <c r="H98" s="52">
        <f t="shared" si="33"/>
        <v>2332.048700000043</v>
      </c>
      <c r="I98" s="52">
        <f t="shared" si="33"/>
        <v>2298.6820000000298</v>
      </c>
      <c r="J98" s="52">
        <f t="shared" si="33"/>
        <v>2291.7901999999303</v>
      </c>
      <c r="K98" s="52">
        <f t="shared" si="33"/>
        <v>2271.2179000000469</v>
      </c>
      <c r="L98" s="52">
        <f t="shared" si="33"/>
        <v>2324.0437999999849</v>
      </c>
      <c r="M98" s="52">
        <f t="shared" si="33"/>
        <v>2626.7526000000071</v>
      </c>
      <c r="N98" s="52">
        <f t="shared" si="33"/>
        <v>2799.392600000021</v>
      </c>
      <c r="O98" s="52">
        <f t="shared" si="33"/>
        <v>2908.454800000065</v>
      </c>
      <c r="P98" s="52">
        <f t="shared" si="33"/>
        <v>2980.1689000000479</v>
      </c>
      <c r="Q98" s="52">
        <f t="shared" si="33"/>
        <v>3073.9244000000181</v>
      </c>
      <c r="R98" s="52">
        <f t="shared" si="33"/>
        <v>3099.3953999999212</v>
      </c>
      <c r="S98" s="52">
        <f t="shared" si="33"/>
        <v>3152.842299999902</v>
      </c>
      <c r="T98" s="52">
        <f t="shared" si="33"/>
        <v>3185.3225999999559</v>
      </c>
      <c r="U98" s="52">
        <f t="shared" si="33"/>
        <v>3201.0297000000719</v>
      </c>
      <c r="V98" s="52">
        <f t="shared" si="33"/>
        <v>3355.8816999999108</v>
      </c>
      <c r="W98" s="52">
        <f t="shared" si="33"/>
        <v>3404.5369000000646</v>
      </c>
      <c r="X98" s="52">
        <f t="shared" si="33"/>
        <v>3448.2981000000145</v>
      </c>
      <c r="Y98" s="52">
        <f t="shared" si="33"/>
        <v>3642.9070999999531</v>
      </c>
      <c r="Z98" s="52">
        <f t="shared" si="33"/>
        <v>3730.108899999992</v>
      </c>
      <c r="AA98" s="52">
        <f t="shared" si="33"/>
        <v>3743.1317000000272</v>
      </c>
      <c r="AB98" s="52">
        <f t="shared" si="33"/>
        <v>3716.0563000000548</v>
      </c>
      <c r="AC98" s="52">
        <f t="shared" si="33"/>
        <v>3668.5119999999879</v>
      </c>
      <c r="AD98" s="52">
        <f t="shared" si="33"/>
        <v>3610.9821000000229</v>
      </c>
      <c r="AE98" s="52">
        <f t="shared" si="33"/>
        <v>3548.7428999999538</v>
      </c>
      <c r="AF98" s="52">
        <f t="shared" si="33"/>
        <v>3484.0949999999721</v>
      </c>
      <c r="AG98" s="73"/>
      <c r="AH98" s="65">
        <f>AVERAGE(C98:G98)</f>
        <v>2014.8392000000108</v>
      </c>
      <c r="AI98" s="65">
        <f>AVERAGE(H98:L98)</f>
        <v>2303.5565200000069</v>
      </c>
      <c r="AJ98" s="65">
        <f>AVERAGE(M98:Q98)</f>
        <v>2877.7386600000318</v>
      </c>
      <c r="AK98" s="65">
        <f>AVERAGE(R98:V98)</f>
        <v>3198.8943399999525</v>
      </c>
      <c r="AL98" s="65">
        <f>AVERAGE(W98:AA98)</f>
        <v>3593.7965400000103</v>
      </c>
      <c r="AM98" s="65">
        <f>AVERAGE(AB98:AF98)</f>
        <v>3605.6776599999985</v>
      </c>
      <c r="AN98" s="66"/>
      <c r="AO98" s="65">
        <f>AVERAGE(AH98:AI98)</f>
        <v>2159.1978600000089</v>
      </c>
      <c r="AP98" s="65">
        <f>AVERAGE(AJ98:AK98)</f>
        <v>3038.3164999999922</v>
      </c>
      <c r="AQ98" s="65">
        <f>AVERAGE(AL98:AM98)</f>
        <v>3599.7371000000044</v>
      </c>
    </row>
    <row r="99" spans="1:43" s="62" customFormat="1" x14ac:dyDescent="0.25">
      <c r="A99" s="13" t="s">
        <v>670</v>
      </c>
      <c r="B99" s="72"/>
      <c r="C99" s="52">
        <f>C98*C107/C146</f>
        <v>1175.2880000000005</v>
      </c>
      <c r="D99" s="52">
        <f t="shared" ref="D99:AF99" si="34">D98*D107/D146</f>
        <v>1907.8993999999948</v>
      </c>
      <c r="E99" s="52">
        <f t="shared" si="34"/>
        <v>2258.2421999999788</v>
      </c>
      <c r="F99" s="52">
        <f t="shared" si="34"/>
        <v>2387.5831999999932</v>
      </c>
      <c r="G99" s="52">
        <f t="shared" si="34"/>
        <v>2345.1832000000868</v>
      </c>
      <c r="H99" s="52">
        <f t="shared" si="34"/>
        <v>2332.048700000043</v>
      </c>
      <c r="I99" s="52">
        <f t="shared" si="34"/>
        <v>2298.6820000000298</v>
      </c>
      <c r="J99" s="52">
        <f t="shared" si="34"/>
        <v>2291.7901999999303</v>
      </c>
      <c r="K99" s="52">
        <f t="shared" si="34"/>
        <v>2271.2179000000469</v>
      </c>
      <c r="L99" s="52">
        <f t="shared" si="34"/>
        <v>2324.0437999999849</v>
      </c>
      <c r="M99" s="52">
        <f t="shared" si="34"/>
        <v>2626.7526000000071</v>
      </c>
      <c r="N99" s="52">
        <f t="shared" si="34"/>
        <v>2799.392600000021</v>
      </c>
      <c r="O99" s="52">
        <f t="shared" si="34"/>
        <v>2908.454800000065</v>
      </c>
      <c r="P99" s="52">
        <f t="shared" si="34"/>
        <v>2980.1689000000479</v>
      </c>
      <c r="Q99" s="52">
        <f t="shared" si="34"/>
        <v>3073.9244000000181</v>
      </c>
      <c r="R99" s="52">
        <f t="shared" si="34"/>
        <v>3099.3953999999212</v>
      </c>
      <c r="S99" s="52">
        <f t="shared" si="34"/>
        <v>3152.842299999902</v>
      </c>
      <c r="T99" s="52">
        <f t="shared" si="34"/>
        <v>3185.3225999999559</v>
      </c>
      <c r="U99" s="52">
        <f t="shared" si="34"/>
        <v>3201.0297000000719</v>
      </c>
      <c r="V99" s="52">
        <f t="shared" si="34"/>
        <v>3355.8816999999108</v>
      </c>
      <c r="W99" s="52">
        <f t="shared" si="34"/>
        <v>3404.5369000000646</v>
      </c>
      <c r="X99" s="52">
        <f t="shared" si="34"/>
        <v>3448.2981000000145</v>
      </c>
      <c r="Y99" s="52">
        <f t="shared" si="34"/>
        <v>3642.9070999999531</v>
      </c>
      <c r="Z99" s="52">
        <f t="shared" si="34"/>
        <v>3730.108899999992</v>
      </c>
      <c r="AA99" s="52">
        <f t="shared" si="34"/>
        <v>3743.1317000000272</v>
      </c>
      <c r="AB99" s="52">
        <f t="shared" si="34"/>
        <v>3716.0563000000552</v>
      </c>
      <c r="AC99" s="52">
        <f t="shared" si="34"/>
        <v>3668.5119999999883</v>
      </c>
      <c r="AD99" s="52">
        <f t="shared" si="34"/>
        <v>3610.9821000000225</v>
      </c>
      <c r="AE99" s="52">
        <f t="shared" si="34"/>
        <v>3548.7428999999538</v>
      </c>
      <c r="AF99" s="52">
        <f t="shared" si="34"/>
        <v>3484.0949999999716</v>
      </c>
      <c r="AG99" s="73"/>
      <c r="AH99" s="65">
        <f>AVERAGE(C99:G99)</f>
        <v>2014.8392000000108</v>
      </c>
      <c r="AI99" s="65">
        <f>AVERAGE(H99:L99)</f>
        <v>2303.5565200000069</v>
      </c>
      <c r="AJ99" s="65">
        <f>AVERAGE(M99:Q99)</f>
        <v>2877.7386600000318</v>
      </c>
      <c r="AK99" s="65">
        <f>AVERAGE(R99:V99)</f>
        <v>3198.8943399999525</v>
      </c>
      <c r="AL99" s="65">
        <f>AVERAGE(W99:AA99)</f>
        <v>3593.7965400000103</v>
      </c>
      <c r="AM99" s="65">
        <f>AVERAGE(AB99:AF99)</f>
        <v>3605.6776599999985</v>
      </c>
      <c r="AN99" s="66"/>
      <c r="AO99" s="65">
        <f>AVERAGE(AH99:AI99)</f>
        <v>2159.1978600000089</v>
      </c>
      <c r="AP99" s="65">
        <f>AVERAGE(AJ99:AK99)</f>
        <v>3038.3164999999922</v>
      </c>
      <c r="AQ99" s="65">
        <f>AVERAGE(AL99:AM99)</f>
        <v>3599.7371000000044</v>
      </c>
    </row>
    <row r="100" spans="1:43" s="62" customFormat="1" x14ac:dyDescent="0.25">
      <c r="A100" s="13" t="s">
        <v>671</v>
      </c>
      <c r="B100" s="72"/>
      <c r="C100" s="52">
        <f>C50*C120/C146</f>
        <v>0</v>
      </c>
      <c r="D100" s="52">
        <f t="shared" ref="D100:AF100" si="35">D50*D120/D146</f>
        <v>0</v>
      </c>
      <c r="E100" s="52">
        <f t="shared" si="35"/>
        <v>0</v>
      </c>
      <c r="F100" s="52">
        <f t="shared" si="35"/>
        <v>0</v>
      </c>
      <c r="G100" s="52">
        <f t="shared" si="35"/>
        <v>0</v>
      </c>
      <c r="H100" s="52">
        <f t="shared" si="35"/>
        <v>0</v>
      </c>
      <c r="I100" s="52">
        <f t="shared" si="35"/>
        <v>0</v>
      </c>
      <c r="J100" s="52">
        <f t="shared" si="35"/>
        <v>0</v>
      </c>
      <c r="K100" s="52">
        <f t="shared" si="35"/>
        <v>0</v>
      </c>
      <c r="L100" s="52">
        <f t="shared" si="35"/>
        <v>0</v>
      </c>
      <c r="M100" s="52">
        <f t="shared" si="35"/>
        <v>0</v>
      </c>
      <c r="N100" s="52">
        <f t="shared" si="35"/>
        <v>0</v>
      </c>
      <c r="O100" s="52">
        <f t="shared" si="35"/>
        <v>0</v>
      </c>
      <c r="P100" s="52">
        <f t="shared" si="35"/>
        <v>0</v>
      </c>
      <c r="Q100" s="52">
        <f t="shared" si="35"/>
        <v>0</v>
      </c>
      <c r="R100" s="52">
        <f t="shared" si="35"/>
        <v>0</v>
      </c>
      <c r="S100" s="52">
        <f t="shared" si="35"/>
        <v>0</v>
      </c>
      <c r="T100" s="52">
        <f t="shared" si="35"/>
        <v>0</v>
      </c>
      <c r="U100" s="52">
        <f t="shared" si="35"/>
        <v>0</v>
      </c>
      <c r="V100" s="52">
        <f t="shared" si="35"/>
        <v>0</v>
      </c>
      <c r="W100" s="52">
        <f t="shared" si="35"/>
        <v>0</v>
      </c>
      <c r="X100" s="52">
        <f t="shared" si="35"/>
        <v>0</v>
      </c>
      <c r="Y100" s="52">
        <f t="shared" si="35"/>
        <v>0</v>
      </c>
      <c r="Z100" s="52">
        <f t="shared" si="35"/>
        <v>0</v>
      </c>
      <c r="AA100" s="52">
        <f t="shared" si="35"/>
        <v>0</v>
      </c>
      <c r="AB100" s="52">
        <f t="shared" si="35"/>
        <v>0</v>
      </c>
      <c r="AC100" s="52">
        <f t="shared" si="35"/>
        <v>0</v>
      </c>
      <c r="AD100" s="52">
        <f t="shared" si="35"/>
        <v>0</v>
      </c>
      <c r="AE100" s="52">
        <f t="shared" si="35"/>
        <v>0</v>
      </c>
      <c r="AF100" s="52">
        <f t="shared" si="35"/>
        <v>0</v>
      </c>
      <c r="AG100" s="73"/>
      <c r="AH100" s="65">
        <f>AVERAGE(C100:G100)</f>
        <v>0</v>
      </c>
      <c r="AI100" s="65">
        <f>AVERAGE(H100:L100)</f>
        <v>0</v>
      </c>
      <c r="AJ100" s="65">
        <f>AVERAGE(M100:Q100)</f>
        <v>0</v>
      </c>
      <c r="AK100" s="65">
        <f>AVERAGE(R100:V100)</f>
        <v>0</v>
      </c>
      <c r="AL100" s="65">
        <f>AVERAGE(W100:AA100)</f>
        <v>0</v>
      </c>
      <c r="AM100" s="65">
        <f>AVERAGE(AB100:AF100)</f>
        <v>0</v>
      </c>
      <c r="AN100" s="66"/>
      <c r="AO100" s="65">
        <f>AVERAGE(AH100:AI100)</f>
        <v>0</v>
      </c>
      <c r="AP100" s="65">
        <f>AVERAGE(AJ100:AK100)</f>
        <v>0</v>
      </c>
      <c r="AQ100" s="65">
        <f>AVERAGE(AL100:AM100)</f>
        <v>0</v>
      </c>
    </row>
    <row r="101" spans="1:43" s="62" customFormat="1" x14ac:dyDescent="0.25">
      <c r="A101" s="13" t="s">
        <v>672</v>
      </c>
      <c r="B101" s="72"/>
      <c r="C101" s="52">
        <f>C98*C133/C146</f>
        <v>0</v>
      </c>
      <c r="D101" s="52">
        <f t="shared" ref="D101:AF101" si="36">D98*D133/D146</f>
        <v>0</v>
      </c>
      <c r="E101" s="52">
        <f t="shared" si="36"/>
        <v>0</v>
      </c>
      <c r="F101" s="52">
        <f t="shared" si="36"/>
        <v>0</v>
      </c>
      <c r="G101" s="52">
        <f t="shared" si="36"/>
        <v>0</v>
      </c>
      <c r="H101" s="52">
        <f t="shared" si="36"/>
        <v>0</v>
      </c>
      <c r="I101" s="52">
        <f t="shared" si="36"/>
        <v>0</v>
      </c>
      <c r="J101" s="52">
        <f t="shared" si="36"/>
        <v>0</v>
      </c>
      <c r="K101" s="52">
        <f t="shared" si="36"/>
        <v>0</v>
      </c>
      <c r="L101" s="52">
        <f t="shared" si="36"/>
        <v>0</v>
      </c>
      <c r="M101" s="52">
        <f t="shared" si="36"/>
        <v>0</v>
      </c>
      <c r="N101" s="52">
        <f t="shared" si="36"/>
        <v>0</v>
      </c>
      <c r="O101" s="52">
        <f t="shared" si="36"/>
        <v>0</v>
      </c>
      <c r="P101" s="52">
        <f t="shared" si="36"/>
        <v>0</v>
      </c>
      <c r="Q101" s="52">
        <f t="shared" si="36"/>
        <v>0</v>
      </c>
      <c r="R101" s="52">
        <f t="shared" si="36"/>
        <v>0</v>
      </c>
      <c r="S101" s="52">
        <f t="shared" si="36"/>
        <v>0</v>
      </c>
      <c r="T101" s="52">
        <f t="shared" si="36"/>
        <v>0</v>
      </c>
      <c r="U101" s="52">
        <f t="shared" si="36"/>
        <v>0</v>
      </c>
      <c r="V101" s="52">
        <f t="shared" si="36"/>
        <v>0</v>
      </c>
      <c r="W101" s="52">
        <f t="shared" si="36"/>
        <v>0</v>
      </c>
      <c r="X101" s="52">
        <f t="shared" si="36"/>
        <v>0</v>
      </c>
      <c r="Y101" s="52">
        <f t="shared" si="36"/>
        <v>0</v>
      </c>
      <c r="Z101" s="52">
        <f t="shared" si="36"/>
        <v>0</v>
      </c>
      <c r="AA101" s="52">
        <f t="shared" si="36"/>
        <v>0</v>
      </c>
      <c r="AB101" s="52">
        <f t="shared" si="36"/>
        <v>0</v>
      </c>
      <c r="AC101" s="52">
        <f t="shared" si="36"/>
        <v>0</v>
      </c>
      <c r="AD101" s="52">
        <f t="shared" si="36"/>
        <v>0</v>
      </c>
      <c r="AE101" s="52">
        <f t="shared" si="36"/>
        <v>0</v>
      </c>
      <c r="AF101" s="52">
        <f t="shared" si="36"/>
        <v>0</v>
      </c>
      <c r="AG101" s="73"/>
      <c r="AH101" s="65">
        <f>AVERAGE(C101:G101)</f>
        <v>0</v>
      </c>
      <c r="AI101" s="65">
        <f>AVERAGE(H101:L101)</f>
        <v>0</v>
      </c>
      <c r="AJ101" s="65">
        <f>AVERAGE(M101:Q101)</f>
        <v>0</v>
      </c>
      <c r="AK101" s="65">
        <f>AVERAGE(R101:V101)</f>
        <v>0</v>
      </c>
      <c r="AL101" s="65">
        <f>AVERAGE(W101:AA101)</f>
        <v>0</v>
      </c>
      <c r="AM101" s="65">
        <f>AVERAGE(AB101:AF101)</f>
        <v>0</v>
      </c>
      <c r="AN101" s="66"/>
      <c r="AO101" s="65">
        <f>AVERAGE(AH101:AI101)</f>
        <v>0</v>
      </c>
      <c r="AP101" s="65">
        <f>AVERAGE(AJ101:AK101)</f>
        <v>0</v>
      </c>
      <c r="AQ101" s="65">
        <f>AVERAGE(AL101:AM101)</f>
        <v>0</v>
      </c>
    </row>
    <row r="102" spans="1:43" s="9" customFormat="1" x14ac:dyDescent="0.25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 x14ac:dyDescent="0.25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 x14ac:dyDescent="0.25">
      <c r="A104" s="77" t="s">
        <v>667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 x14ac:dyDescent="0.25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 x14ac:dyDescent="0.25">
      <c r="A106" s="81" t="s">
        <v>670</v>
      </c>
    </row>
    <row r="107" spans="1:43" s="9" customFormat="1" x14ac:dyDescent="0.25">
      <c r="A107" s="71" t="s">
        <v>669</v>
      </c>
      <c r="C107" s="52">
        <f t="shared" ref="C107:AF107" si="37">SUM(C108:C117)</f>
        <v>13891.3</v>
      </c>
      <c r="D107" s="52">
        <f t="shared" si="37"/>
        <v>13978.9</v>
      </c>
      <c r="E107" s="52">
        <f t="shared" si="37"/>
        <v>14066.8</v>
      </c>
      <c r="F107" s="52">
        <f t="shared" si="37"/>
        <v>14108.800000000001</v>
      </c>
      <c r="G107" s="52">
        <f t="shared" si="37"/>
        <v>13419.7</v>
      </c>
      <c r="H107" s="52">
        <f t="shared" si="37"/>
        <v>13934.900000000001</v>
      </c>
      <c r="I107" s="52">
        <f t="shared" si="37"/>
        <v>13722.899999999998</v>
      </c>
      <c r="J107" s="52">
        <f t="shared" si="37"/>
        <v>13776.2</v>
      </c>
      <c r="K107" s="52">
        <f t="shared" si="37"/>
        <v>13420.2</v>
      </c>
      <c r="L107" s="52">
        <f t="shared" si="37"/>
        <v>13724.3</v>
      </c>
      <c r="M107" s="52">
        <f t="shared" si="37"/>
        <v>16710.899999999998</v>
      </c>
      <c r="N107" s="52">
        <f t="shared" si="37"/>
        <v>16071.099999999999</v>
      </c>
      <c r="O107" s="52">
        <f t="shared" si="37"/>
        <v>16075.900000000001</v>
      </c>
      <c r="P107" s="52">
        <f t="shared" si="37"/>
        <v>16080.7</v>
      </c>
      <c r="Q107" s="52">
        <f t="shared" si="37"/>
        <v>16496.099999999999</v>
      </c>
      <c r="R107" s="52">
        <f t="shared" si="37"/>
        <v>16106.9</v>
      </c>
      <c r="S107" s="52">
        <f t="shared" si="37"/>
        <v>16501.899999999998</v>
      </c>
      <c r="T107" s="52">
        <f t="shared" si="37"/>
        <v>16507.099999999999</v>
      </c>
      <c r="U107" s="52">
        <f t="shared" si="37"/>
        <v>16512.399999999998</v>
      </c>
      <c r="V107" s="52">
        <f t="shared" si="37"/>
        <v>18204.799999999996</v>
      </c>
      <c r="W107" s="52">
        <f t="shared" si="37"/>
        <v>17846.5</v>
      </c>
      <c r="X107" s="52">
        <f t="shared" si="37"/>
        <v>18262.099999999999</v>
      </c>
      <c r="Y107" s="52">
        <f t="shared" si="37"/>
        <v>20139.2</v>
      </c>
      <c r="Z107" s="52">
        <f t="shared" si="37"/>
        <v>20144.800000000003</v>
      </c>
      <c r="AA107" s="52">
        <f t="shared" si="37"/>
        <v>20150.400000000001</v>
      </c>
      <c r="AB107" s="52">
        <f t="shared" si="37"/>
        <v>20156.2</v>
      </c>
      <c r="AC107" s="52">
        <f t="shared" si="37"/>
        <v>20162.199999999997</v>
      </c>
      <c r="AD107" s="52">
        <f t="shared" si="37"/>
        <v>20168.099999999999</v>
      </c>
      <c r="AE107" s="52">
        <f t="shared" si="37"/>
        <v>20174.099999999999</v>
      </c>
      <c r="AF107" s="52">
        <f t="shared" si="37"/>
        <v>20180.2</v>
      </c>
      <c r="AH107" s="65">
        <f>AVERAGE(C107:G107)</f>
        <v>13893.1</v>
      </c>
      <c r="AI107" s="65">
        <f>AVERAGE(H107:L107)</f>
        <v>13715.7</v>
      </c>
      <c r="AJ107" s="65">
        <f>AVERAGE(M107:Q107)</f>
        <v>16286.940000000002</v>
      </c>
      <c r="AK107" s="65">
        <f>AVERAGE(R107:V107)</f>
        <v>16766.619999999995</v>
      </c>
      <c r="AL107" s="65">
        <f>AVERAGE(W107:AA107)</f>
        <v>19308.599999999999</v>
      </c>
      <c r="AM107" s="65">
        <f>AVERAGE(AB107:AF107)</f>
        <v>20168.159999999996</v>
      </c>
      <c r="AN107" s="66"/>
      <c r="AO107" s="65">
        <f>AVERAGE(AH107:AI107)</f>
        <v>13804.400000000001</v>
      </c>
      <c r="AP107" s="65">
        <f>AVERAGE(AJ107:AK107)</f>
        <v>16526.78</v>
      </c>
      <c r="AQ107" s="65">
        <f>AVERAGE(AL107:AM107)</f>
        <v>19738.379999999997</v>
      </c>
    </row>
    <row r="108" spans="1:43" x14ac:dyDescent="0.25">
      <c r="A108" s="5" t="s">
        <v>410</v>
      </c>
      <c r="B108" s="37" t="s">
        <v>609</v>
      </c>
      <c r="C108" s="52">
        <f>VLOOKUP($B108,Shock_dev!$A$1:$CI$361,MATCH(DATE(C$1,1,1),Shock_dev!$A$1:$CI$1,0),FALSE)</f>
        <v>6029.5</v>
      </c>
      <c r="D108" s="52">
        <f>VLOOKUP($B108,Shock_dev!$A$1:$CI$361,MATCH(DATE(D$1,1,1),Shock_dev!$A$1:$CI$1,0),FALSE)</f>
        <v>6029.5</v>
      </c>
      <c r="E108" s="52">
        <f>VLOOKUP($B108,Shock_dev!$A$1:$CI$361,MATCH(DATE(E$1,1,1),Shock_dev!$A$1:$CI$1,0),FALSE)</f>
        <v>6029.5</v>
      </c>
      <c r="F108" s="52">
        <f>VLOOKUP($B108,Shock_dev!$A$1:$CI$361,MATCH(DATE(F$1,1,1),Shock_dev!$A$1:$CI$1,0),FALSE)</f>
        <v>6029.5</v>
      </c>
      <c r="G108" s="52">
        <f>VLOOKUP($B108,Shock_dev!$A$1:$CI$361,MATCH(DATE(G$1,1,1),Shock_dev!$A$1:$CI$1,0),FALSE)</f>
        <v>5157.1000000000004</v>
      </c>
      <c r="H108" s="52">
        <f>VLOOKUP($B108,Shock_dev!$A$1:$CI$361,MATCH(DATE(H$1,1,1),Shock_dev!$A$1:$CI$1,0),FALSE)</f>
        <v>5512.5</v>
      </c>
      <c r="I108" s="52">
        <f>VLOOKUP($B108,Shock_dev!$A$1:$CI$361,MATCH(DATE(I$1,1,1),Shock_dev!$A$1:$CI$1,0),FALSE)</f>
        <v>5512.5</v>
      </c>
      <c r="J108" s="52">
        <f>VLOOKUP($B108,Shock_dev!$A$1:$CI$361,MATCH(DATE(J$1,1,1),Shock_dev!$A$1:$CI$1,0),FALSE)</f>
        <v>5512.5</v>
      </c>
      <c r="K108" s="52">
        <f>VLOOKUP($B108,Shock_dev!$A$1:$CI$361,MATCH(DATE(K$1,1,1),Shock_dev!$A$1:$CI$1,0),FALSE)</f>
        <v>5512.5</v>
      </c>
      <c r="L108" s="52">
        <f>VLOOKUP($B108,Shock_dev!$A$1:$CI$361,MATCH(DATE(L$1,1,1),Shock_dev!$A$1:$CI$1,0),FALSE)</f>
        <v>5429.2</v>
      </c>
      <c r="M108" s="52">
        <f>VLOOKUP($B108,Shock_dev!$A$1:$CI$361,MATCH(DATE(M$1,1,1),Shock_dev!$A$1:$CI$1,0),FALSE)</f>
        <v>4698</v>
      </c>
      <c r="N108" s="52">
        <f>VLOOKUP($B108,Shock_dev!$A$1:$CI$361,MATCH(DATE(N$1,1,1),Shock_dev!$A$1:$CI$1,0),FALSE)</f>
        <v>4698</v>
      </c>
      <c r="O108" s="52">
        <f>VLOOKUP($B108,Shock_dev!$A$1:$CI$361,MATCH(DATE(O$1,1,1),Shock_dev!$A$1:$CI$1,0),FALSE)</f>
        <v>4698</v>
      </c>
      <c r="P108" s="52">
        <f>VLOOKUP($B108,Shock_dev!$A$1:$CI$361,MATCH(DATE(P$1,1,1),Shock_dev!$A$1:$CI$1,0),FALSE)</f>
        <v>4698</v>
      </c>
      <c r="Q108" s="52">
        <f>VLOOKUP($B108,Shock_dev!$A$1:$CI$361,MATCH(DATE(Q$1,1,1),Shock_dev!$A$1:$CI$1,0),FALSE)</f>
        <v>4534</v>
      </c>
      <c r="R108" s="52">
        <f>VLOOKUP($B108,Shock_dev!$A$1:$CI$361,MATCH(DATE(R$1,1,1),Shock_dev!$A$1:$CI$1,0),FALSE)</f>
        <v>4218.7</v>
      </c>
      <c r="S108" s="52">
        <f>VLOOKUP($B108,Shock_dev!$A$1:$CI$361,MATCH(DATE(S$1,1,1),Shock_dev!$A$1:$CI$1,0),FALSE)</f>
        <v>4218.7</v>
      </c>
      <c r="T108" s="52">
        <f>VLOOKUP($B108,Shock_dev!$A$1:$CI$361,MATCH(DATE(T$1,1,1),Shock_dev!$A$1:$CI$1,0),FALSE)</f>
        <v>4218.7</v>
      </c>
      <c r="U108" s="52">
        <f>VLOOKUP($B108,Shock_dev!$A$1:$CI$361,MATCH(DATE(U$1,1,1),Shock_dev!$A$1:$CI$1,0),FALSE)</f>
        <v>4218.7</v>
      </c>
      <c r="V108" s="52">
        <f>VLOOKUP($B108,Shock_dev!$A$1:$CI$361,MATCH(DATE(V$1,1,1),Shock_dev!$A$1:$CI$1,0),FALSE)</f>
        <v>4483.7</v>
      </c>
      <c r="W108" s="52">
        <f>VLOOKUP($B108,Shock_dev!$A$1:$CI$361,MATCH(DATE(W$1,1,1),Shock_dev!$A$1:$CI$1,0),FALSE)</f>
        <v>4192.6000000000004</v>
      </c>
      <c r="X108" s="52">
        <f>VLOOKUP($B108,Shock_dev!$A$1:$CI$361,MATCH(DATE(X$1,1,1),Shock_dev!$A$1:$CI$1,0),FALSE)</f>
        <v>4192.6000000000004</v>
      </c>
      <c r="Y108" s="52">
        <f>VLOOKUP($B108,Shock_dev!$A$1:$CI$361,MATCH(DATE(Y$1,1,1),Shock_dev!$A$1:$CI$1,0),FALSE)</f>
        <v>4192.6000000000004</v>
      </c>
      <c r="Z108" s="52">
        <f>VLOOKUP($B108,Shock_dev!$A$1:$CI$361,MATCH(DATE(Z$1,1,1),Shock_dev!$A$1:$CI$1,0),FALSE)</f>
        <v>4192.6000000000004</v>
      </c>
      <c r="AA108" s="52">
        <f>VLOOKUP($B108,Shock_dev!$A$1:$CI$361,MATCH(DATE(AA$1,1,1),Shock_dev!$A$1:$CI$1,0),FALSE)</f>
        <v>4192.6000000000004</v>
      </c>
      <c r="AB108" s="52">
        <f>VLOOKUP($B108,Shock_dev!$A$1:$CI$361,MATCH(DATE(AB$1,1,1),Shock_dev!$A$1:$CI$1,0),FALSE)</f>
        <v>4192.6000000000004</v>
      </c>
      <c r="AC108" s="52">
        <f>VLOOKUP($B108,Shock_dev!$A$1:$CI$361,MATCH(DATE(AC$1,1,1),Shock_dev!$A$1:$CI$1,0),FALSE)</f>
        <v>4192.6000000000004</v>
      </c>
      <c r="AD108" s="52">
        <f>VLOOKUP($B108,Shock_dev!$A$1:$CI$361,MATCH(DATE(AD$1,1,1),Shock_dev!$A$1:$CI$1,0),FALSE)</f>
        <v>4192.6000000000004</v>
      </c>
      <c r="AE108" s="52">
        <f>VLOOKUP($B108,Shock_dev!$A$1:$CI$361,MATCH(DATE(AE$1,1,1),Shock_dev!$A$1:$CI$1,0),FALSE)</f>
        <v>4192.6000000000004</v>
      </c>
      <c r="AF108" s="52">
        <f>VLOOKUP($B108,Shock_dev!$A$1:$CI$361,MATCH(DATE(AF$1,1,1),Shock_dev!$A$1:$CI$1,0),FALSE)</f>
        <v>4192.6000000000004</v>
      </c>
      <c r="AG108" s="52"/>
      <c r="AH108" s="65">
        <f t="shared" ref="AH108:AH117" si="38">AVERAGE(C108:G108)</f>
        <v>5855.0199999999995</v>
      </c>
      <c r="AI108" s="65">
        <f t="shared" ref="AI108:AI117" si="39">AVERAGE(H108:L108)</f>
        <v>5495.84</v>
      </c>
      <c r="AJ108" s="65">
        <f t="shared" ref="AJ108:AJ117" si="40">AVERAGE(M108:Q108)</f>
        <v>4665.2</v>
      </c>
      <c r="AK108" s="65">
        <f t="shared" ref="AK108:AK117" si="41">AVERAGE(R108:V108)</f>
        <v>4271.7</v>
      </c>
      <c r="AL108" s="65">
        <f t="shared" ref="AL108:AL117" si="42">AVERAGE(W108:AA108)</f>
        <v>4192.6000000000004</v>
      </c>
      <c r="AM108" s="65">
        <f t="shared" ref="AM108:AM117" si="43">AVERAGE(AB108:AF108)</f>
        <v>4192.6000000000004</v>
      </c>
      <c r="AN108" s="66"/>
      <c r="AO108" s="65">
        <f t="shared" ref="AO108:AO117" si="44">AVERAGE(AH108:AI108)</f>
        <v>5675.43</v>
      </c>
      <c r="AP108" s="65">
        <f t="shared" ref="AP108:AP117" si="45">AVERAGE(AJ108:AK108)</f>
        <v>4468.45</v>
      </c>
      <c r="AQ108" s="65">
        <f t="shared" ref="AQ108:AQ117" si="46">AVERAGE(AL108:AM108)</f>
        <v>4192.6000000000004</v>
      </c>
    </row>
    <row r="109" spans="1:43" x14ac:dyDescent="0.25">
      <c r="A109" s="5" t="s">
        <v>411</v>
      </c>
      <c r="B109" s="37" t="s">
        <v>610</v>
      </c>
      <c r="C109" s="52">
        <f>VLOOKUP($B109,Shock_dev!$A$1:$CI$361,MATCH(DATE(C$1,1,1),Shock_dev!$A$1:$CI$1,0),FALSE)</f>
        <v>1395.9</v>
      </c>
      <c r="D109" s="52">
        <f>VLOOKUP($B109,Shock_dev!$A$1:$CI$361,MATCH(DATE(D$1,1,1),Shock_dev!$A$1:$CI$1,0),FALSE)</f>
        <v>1395.9</v>
      </c>
      <c r="E109" s="52">
        <f>VLOOKUP($B109,Shock_dev!$A$1:$CI$361,MATCH(DATE(E$1,1,1),Shock_dev!$A$1:$CI$1,0),FALSE)</f>
        <v>1395.9</v>
      </c>
      <c r="F109" s="52">
        <f>VLOOKUP($B109,Shock_dev!$A$1:$CI$361,MATCH(DATE(F$1,1,1),Shock_dev!$A$1:$CI$1,0),FALSE)</f>
        <v>1395.9</v>
      </c>
      <c r="G109" s="52">
        <f>VLOOKUP($B109,Shock_dev!$A$1:$CI$361,MATCH(DATE(G$1,1,1),Shock_dev!$A$1:$CI$1,0),FALSE)</f>
        <v>1395.9</v>
      </c>
      <c r="H109" s="52">
        <f>VLOOKUP($B109,Shock_dev!$A$1:$CI$361,MATCH(DATE(H$1,1,1),Shock_dev!$A$1:$CI$1,0),FALSE)</f>
        <v>1395.9</v>
      </c>
      <c r="I109" s="52">
        <f>VLOOKUP($B109,Shock_dev!$A$1:$CI$361,MATCH(DATE(I$1,1,1),Shock_dev!$A$1:$CI$1,0),FALSE)</f>
        <v>1210.4000000000001</v>
      </c>
      <c r="J109" s="52">
        <f>VLOOKUP($B109,Shock_dev!$A$1:$CI$361,MATCH(DATE(J$1,1,1),Shock_dev!$A$1:$CI$1,0),FALSE)</f>
        <v>1210.4000000000001</v>
      </c>
      <c r="K109" s="52">
        <f>VLOOKUP($B109,Shock_dev!$A$1:$CI$361,MATCH(DATE(K$1,1,1),Shock_dev!$A$1:$CI$1,0),FALSE)</f>
        <v>954.4</v>
      </c>
      <c r="L109" s="52">
        <f>VLOOKUP($B109,Shock_dev!$A$1:$CI$361,MATCH(DATE(L$1,1,1),Shock_dev!$A$1:$CI$1,0),FALSE)</f>
        <v>954.4</v>
      </c>
      <c r="M109" s="52">
        <f>VLOOKUP($B109,Shock_dev!$A$1:$CI$361,MATCH(DATE(M$1,1,1),Shock_dev!$A$1:$CI$1,0),FALSE)</f>
        <v>3381.2</v>
      </c>
      <c r="N109" s="52">
        <f>VLOOKUP($B109,Shock_dev!$A$1:$CI$361,MATCH(DATE(N$1,1,1),Shock_dev!$A$1:$CI$1,0),FALSE)</f>
        <v>2905.2</v>
      </c>
      <c r="O109" s="52">
        <f>VLOOKUP($B109,Shock_dev!$A$1:$CI$361,MATCH(DATE(O$1,1,1),Shock_dev!$A$1:$CI$1,0),FALSE)</f>
        <v>2905.2</v>
      </c>
      <c r="P109" s="52">
        <f>VLOOKUP($B109,Shock_dev!$A$1:$CI$361,MATCH(DATE(P$1,1,1),Shock_dev!$A$1:$CI$1,0),FALSE)</f>
        <v>2905.2</v>
      </c>
      <c r="Q109" s="52">
        <f>VLOOKUP($B109,Shock_dev!$A$1:$CI$361,MATCH(DATE(Q$1,1,1),Shock_dev!$A$1:$CI$1,0),FALSE)</f>
        <v>2905.2</v>
      </c>
      <c r="R109" s="52">
        <f>VLOOKUP($B109,Shock_dev!$A$1:$CI$361,MATCH(DATE(R$1,1,1),Shock_dev!$A$1:$CI$1,0),FALSE)</f>
        <v>2905.2</v>
      </c>
      <c r="S109" s="52">
        <f>VLOOKUP($B109,Shock_dev!$A$1:$CI$361,MATCH(DATE(S$1,1,1),Shock_dev!$A$1:$CI$1,0),FALSE)</f>
        <v>3178.2</v>
      </c>
      <c r="T109" s="52">
        <f>VLOOKUP($B109,Shock_dev!$A$1:$CI$361,MATCH(DATE(T$1,1,1),Shock_dev!$A$1:$CI$1,0),FALSE)</f>
        <v>3178.2</v>
      </c>
      <c r="U109" s="52">
        <f>VLOOKUP($B109,Shock_dev!$A$1:$CI$361,MATCH(DATE(U$1,1,1),Shock_dev!$A$1:$CI$1,0),FALSE)</f>
        <v>3178.2</v>
      </c>
      <c r="V109" s="52">
        <f>VLOOKUP($B109,Shock_dev!$A$1:$CI$361,MATCH(DATE(V$1,1,1),Shock_dev!$A$1:$CI$1,0),FALSE)</f>
        <v>3178.2</v>
      </c>
      <c r="W109" s="52">
        <f>VLOOKUP($B109,Shock_dev!$A$1:$CI$361,MATCH(DATE(W$1,1,1),Shock_dev!$A$1:$CI$1,0),FALSE)</f>
        <v>3178.2</v>
      </c>
      <c r="X109" s="52">
        <f>VLOOKUP($B109,Shock_dev!$A$1:$CI$361,MATCH(DATE(X$1,1,1),Shock_dev!$A$1:$CI$1,0),FALSE)</f>
        <v>3465.2</v>
      </c>
      <c r="Y109" s="52">
        <f>VLOOKUP($B109,Shock_dev!$A$1:$CI$361,MATCH(DATE(Y$1,1,1),Shock_dev!$A$1:$CI$1,0),FALSE)</f>
        <v>3465.2</v>
      </c>
      <c r="Z109" s="52">
        <f>VLOOKUP($B109,Shock_dev!$A$1:$CI$361,MATCH(DATE(Z$1,1,1),Shock_dev!$A$1:$CI$1,0),FALSE)</f>
        <v>3465.2</v>
      </c>
      <c r="AA109" s="52">
        <f>VLOOKUP($B109,Shock_dev!$A$1:$CI$361,MATCH(DATE(AA$1,1,1),Shock_dev!$A$1:$CI$1,0),FALSE)</f>
        <v>3465.2</v>
      </c>
      <c r="AB109" s="52">
        <f>VLOOKUP($B109,Shock_dev!$A$1:$CI$361,MATCH(DATE(AB$1,1,1),Shock_dev!$A$1:$CI$1,0),FALSE)</f>
        <v>3465.2</v>
      </c>
      <c r="AC109" s="52">
        <f>VLOOKUP($B109,Shock_dev!$A$1:$CI$361,MATCH(DATE(AC$1,1,1),Shock_dev!$A$1:$CI$1,0),FALSE)</f>
        <v>3465.2</v>
      </c>
      <c r="AD109" s="52">
        <f>VLOOKUP($B109,Shock_dev!$A$1:$CI$361,MATCH(DATE(AD$1,1,1),Shock_dev!$A$1:$CI$1,0),FALSE)</f>
        <v>3465.2</v>
      </c>
      <c r="AE109" s="52">
        <f>VLOOKUP($B109,Shock_dev!$A$1:$CI$361,MATCH(DATE(AE$1,1,1),Shock_dev!$A$1:$CI$1,0),FALSE)</f>
        <v>3465.2</v>
      </c>
      <c r="AF109" s="52">
        <f>VLOOKUP($B109,Shock_dev!$A$1:$CI$361,MATCH(DATE(AF$1,1,1),Shock_dev!$A$1:$CI$1,0),FALSE)</f>
        <v>3465.2</v>
      </c>
      <c r="AG109" s="52"/>
      <c r="AH109" s="65">
        <f t="shared" si="38"/>
        <v>1395.9</v>
      </c>
      <c r="AI109" s="65">
        <f t="shared" si="39"/>
        <v>1145.0999999999999</v>
      </c>
      <c r="AJ109" s="65">
        <f t="shared" si="40"/>
        <v>3000.4</v>
      </c>
      <c r="AK109" s="65">
        <f t="shared" si="41"/>
        <v>3123.6</v>
      </c>
      <c r="AL109" s="65">
        <f t="shared" si="42"/>
        <v>3407.8</v>
      </c>
      <c r="AM109" s="65">
        <f t="shared" si="43"/>
        <v>3465.2</v>
      </c>
      <c r="AN109" s="66"/>
      <c r="AO109" s="65">
        <f t="shared" si="44"/>
        <v>1270.5</v>
      </c>
      <c r="AP109" s="65">
        <f t="shared" si="45"/>
        <v>3062</v>
      </c>
      <c r="AQ109" s="65">
        <f t="shared" si="46"/>
        <v>3436.5</v>
      </c>
    </row>
    <row r="110" spans="1:43" x14ac:dyDescent="0.25">
      <c r="A110" s="5" t="s">
        <v>676</v>
      </c>
      <c r="B110" s="37" t="s">
        <v>611</v>
      </c>
      <c r="C110" s="52">
        <f>VLOOKUP($B110,Shock_dev!$A$1:$CI$361,MATCH(DATE(C$1,1,1),Shock_dev!$A$1:$CI$1,0),FALSE)</f>
        <v>795.1</v>
      </c>
      <c r="D110" s="52">
        <f>VLOOKUP($B110,Shock_dev!$A$1:$CI$361,MATCH(DATE(D$1,1,1),Shock_dev!$A$1:$CI$1,0),FALSE)</f>
        <v>795.1</v>
      </c>
      <c r="E110" s="52">
        <f>VLOOKUP($B110,Shock_dev!$A$1:$CI$361,MATCH(DATE(E$1,1,1),Shock_dev!$A$1:$CI$1,0),FALSE)</f>
        <v>795.1</v>
      </c>
      <c r="F110" s="52">
        <f>VLOOKUP($B110,Shock_dev!$A$1:$CI$361,MATCH(DATE(F$1,1,1),Shock_dev!$A$1:$CI$1,0),FALSE)</f>
        <v>795.1</v>
      </c>
      <c r="G110" s="52">
        <f>VLOOKUP($B110,Shock_dev!$A$1:$CI$361,MATCH(DATE(G$1,1,1),Shock_dev!$A$1:$CI$1,0),FALSE)</f>
        <v>934.6</v>
      </c>
      <c r="H110" s="52">
        <f>VLOOKUP($B110,Shock_dev!$A$1:$CI$361,MATCH(DATE(H$1,1,1),Shock_dev!$A$1:$CI$1,0),FALSE)</f>
        <v>934.6</v>
      </c>
      <c r="I110" s="52">
        <f>VLOOKUP($B110,Shock_dev!$A$1:$CI$361,MATCH(DATE(I$1,1,1),Shock_dev!$A$1:$CI$1,0),FALSE)</f>
        <v>921.4</v>
      </c>
      <c r="J110" s="52">
        <f>VLOOKUP($B110,Shock_dev!$A$1:$CI$361,MATCH(DATE(J$1,1,1),Shock_dev!$A$1:$CI$1,0),FALSE)</f>
        <v>921.4</v>
      </c>
      <c r="K110" s="52">
        <f>VLOOKUP($B110,Shock_dev!$A$1:$CI$361,MATCH(DATE(K$1,1,1),Shock_dev!$A$1:$CI$1,0),FALSE)</f>
        <v>905.4</v>
      </c>
      <c r="L110" s="52">
        <f>VLOOKUP($B110,Shock_dev!$A$1:$CI$361,MATCH(DATE(L$1,1,1),Shock_dev!$A$1:$CI$1,0),FALSE)</f>
        <v>962.8</v>
      </c>
      <c r="M110" s="52">
        <f>VLOOKUP($B110,Shock_dev!$A$1:$CI$361,MATCH(DATE(M$1,1,1),Shock_dev!$A$1:$CI$1,0),FALSE)</f>
        <v>1513.2</v>
      </c>
      <c r="N110" s="52">
        <f>VLOOKUP($B110,Shock_dev!$A$1:$CI$361,MATCH(DATE(N$1,1,1),Shock_dev!$A$1:$CI$1,0),FALSE)</f>
        <v>1479.2</v>
      </c>
      <c r="O110" s="52">
        <f>VLOOKUP($B110,Shock_dev!$A$1:$CI$361,MATCH(DATE(O$1,1,1),Shock_dev!$A$1:$CI$1,0),FALSE)</f>
        <v>1479.2</v>
      </c>
      <c r="P110" s="52">
        <f>VLOOKUP($B110,Shock_dev!$A$1:$CI$361,MATCH(DATE(P$1,1,1),Shock_dev!$A$1:$CI$1,0),FALSE)</f>
        <v>1479.2</v>
      </c>
      <c r="Q110" s="52">
        <f>VLOOKUP($B110,Shock_dev!$A$1:$CI$361,MATCH(DATE(Q$1,1,1),Shock_dev!$A$1:$CI$1,0),FALSE)</f>
        <v>1480.1</v>
      </c>
      <c r="R110" s="52">
        <f>VLOOKUP($B110,Shock_dev!$A$1:$CI$361,MATCH(DATE(R$1,1,1),Shock_dev!$A$1:$CI$1,0),FALSE)</f>
        <v>1480.1</v>
      </c>
      <c r="S110" s="52">
        <f>VLOOKUP($B110,Shock_dev!$A$1:$CI$361,MATCH(DATE(S$1,1,1),Shock_dev!$A$1:$CI$1,0),FALSE)</f>
        <v>1499.6</v>
      </c>
      <c r="T110" s="52">
        <f>VLOOKUP($B110,Shock_dev!$A$1:$CI$361,MATCH(DATE(T$1,1,1),Shock_dev!$A$1:$CI$1,0),FALSE)</f>
        <v>1499.6</v>
      </c>
      <c r="U110" s="52">
        <f>VLOOKUP($B110,Shock_dev!$A$1:$CI$361,MATCH(DATE(U$1,1,1),Shock_dev!$A$1:$CI$1,0),FALSE)</f>
        <v>1499.6</v>
      </c>
      <c r="V110" s="52">
        <f>VLOOKUP($B110,Shock_dev!$A$1:$CI$361,MATCH(DATE(V$1,1,1),Shock_dev!$A$1:$CI$1,0),FALSE)</f>
        <v>1601</v>
      </c>
      <c r="W110" s="52">
        <f>VLOOKUP($B110,Shock_dev!$A$1:$CI$361,MATCH(DATE(W$1,1,1),Shock_dev!$A$1:$CI$1,0),FALSE)</f>
        <v>1601</v>
      </c>
      <c r="X110" s="52">
        <f>VLOOKUP($B110,Shock_dev!$A$1:$CI$361,MATCH(DATE(X$1,1,1),Shock_dev!$A$1:$CI$1,0),FALSE)</f>
        <v>1621.5</v>
      </c>
      <c r="Y110" s="52">
        <f>VLOOKUP($B110,Shock_dev!$A$1:$CI$361,MATCH(DATE(Y$1,1,1),Shock_dev!$A$1:$CI$1,0),FALSE)</f>
        <v>1621.5</v>
      </c>
      <c r="Z110" s="52">
        <f>VLOOKUP($B110,Shock_dev!$A$1:$CI$361,MATCH(DATE(Z$1,1,1),Shock_dev!$A$1:$CI$1,0),FALSE)</f>
        <v>1621.5</v>
      </c>
      <c r="AA110" s="52">
        <f>VLOOKUP($B110,Shock_dev!$A$1:$CI$361,MATCH(DATE(AA$1,1,1),Shock_dev!$A$1:$CI$1,0),FALSE)</f>
        <v>1621.5</v>
      </c>
      <c r="AB110" s="52">
        <f>VLOOKUP($B110,Shock_dev!$A$1:$CI$361,MATCH(DATE(AB$1,1,1),Shock_dev!$A$1:$CI$1,0),FALSE)</f>
        <v>1621.5</v>
      </c>
      <c r="AC110" s="52">
        <f>VLOOKUP($B110,Shock_dev!$A$1:$CI$361,MATCH(DATE(AC$1,1,1),Shock_dev!$A$1:$CI$1,0),FALSE)</f>
        <v>1621.5</v>
      </c>
      <c r="AD110" s="52">
        <f>VLOOKUP($B110,Shock_dev!$A$1:$CI$361,MATCH(DATE(AD$1,1,1),Shock_dev!$A$1:$CI$1,0),FALSE)</f>
        <v>1621.5</v>
      </c>
      <c r="AE110" s="52">
        <f>VLOOKUP($B110,Shock_dev!$A$1:$CI$361,MATCH(DATE(AE$1,1,1),Shock_dev!$A$1:$CI$1,0),FALSE)</f>
        <v>1621.5</v>
      </c>
      <c r="AF110" s="52">
        <f>VLOOKUP($B110,Shock_dev!$A$1:$CI$361,MATCH(DATE(AF$1,1,1),Shock_dev!$A$1:$CI$1,0),FALSE)</f>
        <v>1621.5</v>
      </c>
      <c r="AG110" s="52"/>
      <c r="AH110" s="65">
        <f t="shared" si="38"/>
        <v>823</v>
      </c>
      <c r="AI110" s="65">
        <f t="shared" si="39"/>
        <v>929.12000000000012</v>
      </c>
      <c r="AJ110" s="65">
        <f t="shared" si="40"/>
        <v>1486.1799999999998</v>
      </c>
      <c r="AK110" s="65">
        <f t="shared" si="41"/>
        <v>1515.98</v>
      </c>
      <c r="AL110" s="65">
        <f t="shared" si="42"/>
        <v>1617.4</v>
      </c>
      <c r="AM110" s="65">
        <f t="shared" si="43"/>
        <v>1621.5</v>
      </c>
      <c r="AN110" s="66"/>
      <c r="AO110" s="65">
        <f t="shared" si="44"/>
        <v>876.06000000000006</v>
      </c>
      <c r="AP110" s="65">
        <f t="shared" si="45"/>
        <v>1501.08</v>
      </c>
      <c r="AQ110" s="65">
        <f t="shared" si="46"/>
        <v>1619.45</v>
      </c>
    </row>
    <row r="111" spans="1:43" x14ac:dyDescent="0.25">
      <c r="A111" s="5" t="s">
        <v>412</v>
      </c>
      <c r="B111" s="37" t="s">
        <v>612</v>
      </c>
      <c r="C111" s="52">
        <f>VLOOKUP($B111,Shock_dev!$A$1:$CI$361,MATCH(DATE(C$1,1,1),Shock_dev!$A$1:$CI$1,0),FALSE)</f>
        <v>1141.8</v>
      </c>
      <c r="D111" s="52">
        <f>VLOOKUP($B111,Shock_dev!$A$1:$CI$361,MATCH(DATE(D$1,1,1),Shock_dev!$A$1:$CI$1,0),FALSE)</f>
        <v>1173.3</v>
      </c>
      <c r="E111" s="52">
        <f>VLOOKUP($B111,Shock_dev!$A$1:$CI$361,MATCH(DATE(E$1,1,1),Shock_dev!$A$1:$CI$1,0),FALSE)</f>
        <v>1204.9000000000001</v>
      </c>
      <c r="F111" s="52">
        <f>VLOOKUP($B111,Shock_dev!$A$1:$CI$361,MATCH(DATE(F$1,1,1),Shock_dev!$A$1:$CI$1,0),FALSE)</f>
        <v>1236.7</v>
      </c>
      <c r="G111" s="52">
        <f>VLOOKUP($B111,Shock_dev!$A$1:$CI$361,MATCH(DATE(G$1,1,1),Shock_dev!$A$1:$CI$1,0),FALSE)</f>
        <v>1397.7</v>
      </c>
      <c r="H111" s="52">
        <f>VLOOKUP($B111,Shock_dev!$A$1:$CI$361,MATCH(DATE(H$1,1,1),Shock_dev!$A$1:$CI$1,0),FALSE)</f>
        <v>1429.9</v>
      </c>
      <c r="I111" s="52">
        <f>VLOOKUP($B111,Shock_dev!$A$1:$CI$361,MATCH(DATE(I$1,1,1),Shock_dev!$A$1:$CI$1,0),FALSE)</f>
        <v>1462.3</v>
      </c>
      <c r="J111" s="52">
        <f>VLOOKUP($B111,Shock_dev!$A$1:$CI$361,MATCH(DATE(J$1,1,1),Shock_dev!$A$1:$CI$1,0),FALSE)</f>
        <v>1495</v>
      </c>
      <c r="K111" s="52">
        <f>VLOOKUP($B111,Shock_dev!$A$1:$CI$361,MATCH(DATE(K$1,1,1),Shock_dev!$A$1:$CI$1,0),FALSE)</f>
        <v>1438.4</v>
      </c>
      <c r="L111" s="52">
        <f>VLOOKUP($B111,Shock_dev!$A$1:$CI$361,MATCH(DATE(L$1,1,1),Shock_dev!$A$1:$CI$1,0),FALSE)</f>
        <v>1807.5</v>
      </c>
      <c r="M111" s="52">
        <f>VLOOKUP($B111,Shock_dev!$A$1:$CI$361,MATCH(DATE(M$1,1,1),Shock_dev!$A$1:$CI$1,0),FALSE)</f>
        <v>669</v>
      </c>
      <c r="N111" s="52">
        <f>VLOOKUP($B111,Shock_dev!$A$1:$CI$361,MATCH(DATE(N$1,1,1),Shock_dev!$A$1:$CI$1,0),FALSE)</f>
        <v>687.4</v>
      </c>
      <c r="O111" s="52">
        <f>VLOOKUP($B111,Shock_dev!$A$1:$CI$361,MATCH(DATE(O$1,1,1),Shock_dev!$A$1:$CI$1,0),FALSE)</f>
        <v>705.9</v>
      </c>
      <c r="P111" s="52">
        <f>VLOOKUP($B111,Shock_dev!$A$1:$CI$361,MATCH(DATE(P$1,1,1),Shock_dev!$A$1:$CI$1,0),FALSE)</f>
        <v>724.5</v>
      </c>
      <c r="Q111" s="52">
        <f>VLOOKUP($B111,Shock_dev!$A$1:$CI$361,MATCH(DATE(Q$1,1,1),Shock_dev!$A$1:$CI$1,0),FALSE)</f>
        <v>1079</v>
      </c>
      <c r="R111" s="52">
        <f>VLOOKUP($B111,Shock_dev!$A$1:$CI$361,MATCH(DATE(R$1,1,1),Shock_dev!$A$1:$CI$1,0),FALSE)</f>
        <v>1097.7</v>
      </c>
      <c r="S111" s="52">
        <f>VLOOKUP($B111,Shock_dev!$A$1:$CI$361,MATCH(DATE(S$1,1,1),Shock_dev!$A$1:$CI$1,0),FALSE)</f>
        <v>1116.5</v>
      </c>
      <c r="T111" s="52">
        <f>VLOOKUP($B111,Shock_dev!$A$1:$CI$361,MATCH(DATE(T$1,1,1),Shock_dev!$A$1:$CI$1,0),FALSE)</f>
        <v>1135.4000000000001</v>
      </c>
      <c r="U111" s="52">
        <f>VLOOKUP($B111,Shock_dev!$A$1:$CI$361,MATCH(DATE(U$1,1,1),Shock_dev!$A$1:$CI$1,0),FALSE)</f>
        <v>1154.4000000000001</v>
      </c>
      <c r="V111" s="52">
        <f>VLOOKUP($B111,Shock_dev!$A$1:$CI$361,MATCH(DATE(V$1,1,1),Shock_dev!$A$1:$CI$1,0),FALSE)</f>
        <v>1624.3</v>
      </c>
      <c r="W111" s="52">
        <f>VLOOKUP($B111,Shock_dev!$A$1:$CI$361,MATCH(DATE(W$1,1,1),Shock_dev!$A$1:$CI$1,0),FALSE)</f>
        <v>1576.6</v>
      </c>
      <c r="X111" s="52">
        <f>VLOOKUP($B111,Shock_dev!$A$1:$CI$361,MATCH(DATE(X$1,1,1),Shock_dev!$A$1:$CI$1,0),FALSE)</f>
        <v>1593.8</v>
      </c>
      <c r="Y111" s="52">
        <f>VLOOKUP($B111,Shock_dev!$A$1:$CI$361,MATCH(DATE(Y$1,1,1),Shock_dev!$A$1:$CI$1,0),FALSE)</f>
        <v>1611</v>
      </c>
      <c r="Z111" s="52">
        <f>VLOOKUP($B111,Shock_dev!$A$1:$CI$361,MATCH(DATE(Z$1,1,1),Shock_dev!$A$1:$CI$1,0),FALSE)</f>
        <v>1628.3</v>
      </c>
      <c r="AA111" s="52">
        <f>VLOOKUP($B111,Shock_dev!$A$1:$CI$361,MATCH(DATE(AA$1,1,1),Shock_dev!$A$1:$CI$1,0),FALSE)</f>
        <v>1645.7</v>
      </c>
      <c r="AB111" s="52">
        <f>VLOOKUP($B111,Shock_dev!$A$1:$CI$361,MATCH(DATE(AB$1,1,1),Shock_dev!$A$1:$CI$1,0),FALSE)</f>
        <v>1663.2</v>
      </c>
      <c r="AC111" s="52">
        <f>VLOOKUP($B111,Shock_dev!$A$1:$CI$361,MATCH(DATE(AC$1,1,1),Shock_dev!$A$1:$CI$1,0),FALSE)</f>
        <v>1680.8</v>
      </c>
      <c r="AD111" s="52">
        <f>VLOOKUP($B111,Shock_dev!$A$1:$CI$361,MATCH(DATE(AD$1,1,1),Shock_dev!$A$1:$CI$1,0),FALSE)</f>
        <v>1698.4</v>
      </c>
      <c r="AE111" s="52">
        <f>VLOOKUP($B111,Shock_dev!$A$1:$CI$361,MATCH(DATE(AE$1,1,1),Shock_dev!$A$1:$CI$1,0),FALSE)</f>
        <v>1716.1</v>
      </c>
      <c r="AF111" s="52">
        <f>VLOOKUP($B111,Shock_dev!$A$1:$CI$361,MATCH(DATE(AF$1,1,1),Shock_dev!$A$1:$CI$1,0),FALSE)</f>
        <v>1734.1</v>
      </c>
      <c r="AG111" s="52"/>
      <c r="AH111" s="65">
        <f t="shared" si="38"/>
        <v>1230.8799999999999</v>
      </c>
      <c r="AI111" s="65">
        <f t="shared" si="39"/>
        <v>1526.6200000000001</v>
      </c>
      <c r="AJ111" s="65">
        <f t="shared" si="40"/>
        <v>773.16000000000008</v>
      </c>
      <c r="AK111" s="65">
        <f t="shared" si="41"/>
        <v>1225.6600000000001</v>
      </c>
      <c r="AL111" s="65">
        <f t="shared" si="42"/>
        <v>1611.08</v>
      </c>
      <c r="AM111" s="65">
        <f t="shared" si="43"/>
        <v>1698.52</v>
      </c>
      <c r="AN111" s="66"/>
      <c r="AO111" s="65">
        <f t="shared" si="44"/>
        <v>1378.75</v>
      </c>
      <c r="AP111" s="65">
        <f t="shared" si="45"/>
        <v>999.41000000000008</v>
      </c>
      <c r="AQ111" s="65">
        <f t="shared" si="46"/>
        <v>1654.8</v>
      </c>
    </row>
    <row r="112" spans="1:43" x14ac:dyDescent="0.25">
      <c r="A112" s="5" t="s">
        <v>436</v>
      </c>
      <c r="B112" s="37" t="s">
        <v>613</v>
      </c>
      <c r="C112" s="52">
        <f>VLOOKUP($B112,Shock_dev!$A$1:$CI$361,MATCH(DATE(C$1,1,1),Shock_dev!$A$1:$CI$1,0),FALSE)</f>
        <v>703.8</v>
      </c>
      <c r="D112" s="52">
        <f>VLOOKUP($B112,Shock_dev!$A$1:$CI$361,MATCH(DATE(D$1,1,1),Shock_dev!$A$1:$CI$1,0),FALSE)</f>
        <v>754.2</v>
      </c>
      <c r="E112" s="52">
        <f>VLOOKUP($B112,Shock_dev!$A$1:$CI$361,MATCH(DATE(E$1,1,1),Shock_dev!$A$1:$CI$1,0),FALSE)</f>
        <v>804.8</v>
      </c>
      <c r="F112" s="52">
        <f>VLOOKUP($B112,Shock_dev!$A$1:$CI$361,MATCH(DATE(F$1,1,1),Shock_dev!$A$1:$CI$1,0),FALSE)</f>
        <v>818.5</v>
      </c>
      <c r="G112" s="52">
        <f>VLOOKUP($B112,Shock_dev!$A$1:$CI$361,MATCH(DATE(G$1,1,1),Shock_dev!$A$1:$CI$1,0),FALSE)</f>
        <v>1130.8</v>
      </c>
      <c r="H112" s="52">
        <f>VLOOKUP($B112,Shock_dev!$A$1:$CI$361,MATCH(DATE(H$1,1,1),Shock_dev!$A$1:$CI$1,0),FALSE)</f>
        <v>1167.0999999999999</v>
      </c>
      <c r="I112" s="52">
        <f>VLOOKUP($B112,Shock_dev!$A$1:$CI$361,MATCH(DATE(I$1,1,1),Shock_dev!$A$1:$CI$1,0),FALSE)</f>
        <v>1149.0999999999999</v>
      </c>
      <c r="J112" s="52">
        <f>VLOOKUP($B112,Shock_dev!$A$1:$CI$361,MATCH(DATE(J$1,1,1),Shock_dev!$A$1:$CI$1,0),FALSE)</f>
        <v>1170.9000000000001</v>
      </c>
      <c r="K112" s="52">
        <f>VLOOKUP($B112,Shock_dev!$A$1:$CI$361,MATCH(DATE(K$1,1,1),Shock_dev!$A$1:$CI$1,0),FALSE)</f>
        <v>1176.7</v>
      </c>
      <c r="L112" s="52">
        <f>VLOOKUP($B112,Shock_dev!$A$1:$CI$361,MATCH(DATE(L$1,1,1),Shock_dev!$A$1:$CI$1,0),FALSE)</f>
        <v>1093.7</v>
      </c>
      <c r="M112" s="52">
        <f>VLOOKUP($B112,Shock_dev!$A$1:$CI$361,MATCH(DATE(M$1,1,1),Shock_dev!$A$1:$CI$1,0),FALSE)</f>
        <v>1666.3</v>
      </c>
      <c r="N112" s="52">
        <f>VLOOKUP($B112,Shock_dev!$A$1:$CI$361,MATCH(DATE(N$1,1,1),Shock_dev!$A$1:$CI$1,0),FALSE)</f>
        <v>1561.8</v>
      </c>
      <c r="O112" s="52">
        <f>VLOOKUP($B112,Shock_dev!$A$1:$CI$361,MATCH(DATE(O$1,1,1),Shock_dev!$A$1:$CI$1,0),FALSE)</f>
        <v>1552.2</v>
      </c>
      <c r="P112" s="52">
        <f>VLOOKUP($B112,Shock_dev!$A$1:$CI$361,MATCH(DATE(P$1,1,1),Shock_dev!$A$1:$CI$1,0),FALSE)</f>
        <v>1542.6</v>
      </c>
      <c r="Q112" s="52">
        <f>VLOOKUP($B112,Shock_dev!$A$1:$CI$361,MATCH(DATE(Q$1,1,1),Shock_dev!$A$1:$CI$1,0),FALSE)</f>
        <v>1638.9</v>
      </c>
      <c r="R112" s="52">
        <f>VLOOKUP($B112,Shock_dev!$A$1:$CI$361,MATCH(DATE(R$1,1,1),Shock_dev!$A$1:$CI$1,0),FALSE)</f>
        <v>1629.3</v>
      </c>
      <c r="S112" s="52">
        <f>VLOOKUP($B112,Shock_dev!$A$1:$CI$361,MATCH(DATE(S$1,1,1),Shock_dev!$A$1:$CI$1,0),FALSE)</f>
        <v>1678.2</v>
      </c>
      <c r="T112" s="52">
        <f>VLOOKUP($B112,Shock_dev!$A$1:$CI$361,MATCH(DATE(T$1,1,1),Shock_dev!$A$1:$CI$1,0),FALSE)</f>
        <v>1668.6</v>
      </c>
      <c r="U112" s="52">
        <f>VLOOKUP($B112,Shock_dev!$A$1:$CI$361,MATCH(DATE(U$1,1,1),Shock_dev!$A$1:$CI$1,0),FALSE)</f>
        <v>1659</v>
      </c>
      <c r="V112" s="52">
        <f>VLOOKUP($B112,Shock_dev!$A$1:$CI$361,MATCH(DATE(V$1,1,1),Shock_dev!$A$1:$CI$1,0),FALSE)</f>
        <v>2213.1</v>
      </c>
      <c r="W112" s="52">
        <f>VLOOKUP($B112,Shock_dev!$A$1:$CI$361,MATCH(DATE(W$1,1,1),Shock_dev!$A$1:$CI$1,0),FALSE)</f>
        <v>2203.5</v>
      </c>
      <c r="X112" s="52">
        <f>VLOOKUP($B112,Shock_dev!$A$1:$CI$361,MATCH(DATE(X$1,1,1),Shock_dev!$A$1:$CI$1,0),FALSE)</f>
        <v>2255.5</v>
      </c>
      <c r="Y112" s="52">
        <f>VLOOKUP($B112,Shock_dev!$A$1:$CI$361,MATCH(DATE(Y$1,1,1),Shock_dev!$A$1:$CI$1,0),FALSE)</f>
        <v>2620.1999999999998</v>
      </c>
      <c r="Z112" s="52">
        <f>VLOOKUP($B112,Shock_dev!$A$1:$CI$361,MATCH(DATE(Z$1,1,1),Shock_dev!$A$1:$CI$1,0),FALSE)</f>
        <v>2610.6</v>
      </c>
      <c r="AA112" s="52">
        <f>VLOOKUP($B112,Shock_dev!$A$1:$CI$361,MATCH(DATE(AA$1,1,1),Shock_dev!$A$1:$CI$1,0),FALSE)</f>
        <v>2601</v>
      </c>
      <c r="AB112" s="52">
        <f>VLOOKUP($B112,Shock_dev!$A$1:$CI$361,MATCH(DATE(AB$1,1,1),Shock_dev!$A$1:$CI$1,0),FALSE)</f>
        <v>2591.4</v>
      </c>
      <c r="AC112" s="52">
        <f>VLOOKUP($B112,Shock_dev!$A$1:$CI$361,MATCH(DATE(AC$1,1,1),Shock_dev!$A$1:$CI$1,0),FALSE)</f>
        <v>2581.9</v>
      </c>
      <c r="AD112" s="52">
        <f>VLOOKUP($B112,Shock_dev!$A$1:$CI$361,MATCH(DATE(AD$1,1,1),Shock_dev!$A$1:$CI$1,0),FALSE)</f>
        <v>2572.3000000000002</v>
      </c>
      <c r="AE112" s="52">
        <f>VLOOKUP($B112,Shock_dev!$A$1:$CI$361,MATCH(DATE(AE$1,1,1),Shock_dev!$A$1:$CI$1,0),FALSE)</f>
        <v>2562.6999999999998</v>
      </c>
      <c r="AF112" s="52">
        <f>VLOOKUP($B112,Shock_dev!$A$1:$CI$361,MATCH(DATE(AF$1,1,1),Shock_dev!$A$1:$CI$1,0),FALSE)</f>
        <v>2553.1</v>
      </c>
      <c r="AG112" s="52"/>
      <c r="AH112" s="65">
        <f t="shared" si="38"/>
        <v>842.42000000000007</v>
      </c>
      <c r="AI112" s="65">
        <f t="shared" si="39"/>
        <v>1151.5</v>
      </c>
      <c r="AJ112" s="65">
        <f t="shared" si="40"/>
        <v>1592.36</v>
      </c>
      <c r="AK112" s="65">
        <f t="shared" si="41"/>
        <v>1769.64</v>
      </c>
      <c r="AL112" s="65">
        <f t="shared" si="42"/>
        <v>2458.16</v>
      </c>
      <c r="AM112" s="65">
        <f t="shared" si="43"/>
        <v>2572.2799999999997</v>
      </c>
      <c r="AN112" s="66"/>
      <c r="AO112" s="65">
        <f t="shared" si="44"/>
        <v>996.96</v>
      </c>
      <c r="AP112" s="65">
        <f t="shared" si="45"/>
        <v>1681</v>
      </c>
      <c r="AQ112" s="65">
        <f t="shared" si="46"/>
        <v>2515.2199999999998</v>
      </c>
    </row>
    <row r="113" spans="1:43" x14ac:dyDescent="0.25">
      <c r="A113" s="5" t="s">
        <v>437</v>
      </c>
      <c r="B113" s="37" t="s">
        <v>614</v>
      </c>
      <c r="C113" s="52">
        <f>VLOOKUP($B113,Shock_dev!$A$1:$CI$361,MATCH(DATE(C$1,1,1),Shock_dev!$A$1:$CI$1,0),FALSE)</f>
        <v>0</v>
      </c>
      <c r="D113" s="52">
        <f>VLOOKUP($B113,Shock_dev!$A$1:$CI$361,MATCH(DATE(D$1,1,1),Shock_dev!$A$1:$CI$1,0),FALSE)</f>
        <v>0</v>
      </c>
      <c r="E113" s="52">
        <f>VLOOKUP($B113,Shock_dev!$A$1:$CI$361,MATCH(DATE(E$1,1,1),Shock_dev!$A$1:$CI$1,0),FALSE)</f>
        <v>0</v>
      </c>
      <c r="F113" s="52">
        <f>VLOOKUP($B113,Shock_dev!$A$1:$CI$361,MATCH(DATE(F$1,1,1),Shock_dev!$A$1:$CI$1,0),FALSE)</f>
        <v>0</v>
      </c>
      <c r="G113" s="52">
        <f>VLOOKUP($B113,Shock_dev!$A$1:$CI$361,MATCH(DATE(G$1,1,1),Shock_dev!$A$1:$CI$1,0),FALSE)</f>
        <v>0</v>
      </c>
      <c r="H113" s="52">
        <f>VLOOKUP($B113,Shock_dev!$A$1:$CI$361,MATCH(DATE(H$1,1,1),Shock_dev!$A$1:$CI$1,0),FALSE)</f>
        <v>0</v>
      </c>
      <c r="I113" s="52">
        <f>VLOOKUP($B113,Shock_dev!$A$1:$CI$361,MATCH(DATE(I$1,1,1),Shock_dev!$A$1:$CI$1,0),FALSE)</f>
        <v>0</v>
      </c>
      <c r="J113" s="52">
        <f>VLOOKUP($B113,Shock_dev!$A$1:$CI$361,MATCH(DATE(J$1,1,1),Shock_dev!$A$1:$CI$1,0),FALSE)</f>
        <v>0</v>
      </c>
      <c r="K113" s="52">
        <f>VLOOKUP($B113,Shock_dev!$A$1:$CI$361,MATCH(DATE(K$1,1,1),Shock_dev!$A$1:$CI$1,0),FALSE)</f>
        <v>0</v>
      </c>
      <c r="L113" s="52">
        <f>VLOOKUP($B113,Shock_dev!$A$1:$CI$361,MATCH(DATE(L$1,1,1),Shock_dev!$A$1:$CI$1,0),FALSE)</f>
        <v>0</v>
      </c>
      <c r="M113" s="52">
        <f>VLOOKUP($B113,Shock_dev!$A$1:$CI$361,MATCH(DATE(M$1,1,1),Shock_dev!$A$1:$CI$1,0),FALSE)</f>
        <v>0</v>
      </c>
      <c r="N113" s="52">
        <f>VLOOKUP($B113,Shock_dev!$A$1:$CI$361,MATCH(DATE(N$1,1,1),Shock_dev!$A$1:$CI$1,0),FALSE)</f>
        <v>0</v>
      </c>
      <c r="O113" s="52">
        <f>VLOOKUP($B113,Shock_dev!$A$1:$CI$361,MATCH(DATE(O$1,1,1),Shock_dev!$A$1:$CI$1,0),FALSE)</f>
        <v>0</v>
      </c>
      <c r="P113" s="52">
        <f>VLOOKUP($B113,Shock_dev!$A$1:$CI$361,MATCH(DATE(P$1,1,1),Shock_dev!$A$1:$CI$1,0),FALSE)</f>
        <v>0</v>
      </c>
      <c r="Q113" s="52">
        <f>VLOOKUP($B113,Shock_dev!$A$1:$CI$361,MATCH(DATE(Q$1,1,1),Shock_dev!$A$1:$CI$1,0),FALSE)</f>
        <v>0</v>
      </c>
      <c r="R113" s="52">
        <f>VLOOKUP($B113,Shock_dev!$A$1:$CI$361,MATCH(DATE(R$1,1,1),Shock_dev!$A$1:$CI$1,0),FALSE)</f>
        <v>0</v>
      </c>
      <c r="S113" s="52">
        <f>VLOOKUP($B113,Shock_dev!$A$1:$CI$361,MATCH(DATE(S$1,1,1),Shock_dev!$A$1:$CI$1,0),FALSE)</f>
        <v>0</v>
      </c>
      <c r="T113" s="52">
        <f>VLOOKUP($B113,Shock_dev!$A$1:$CI$361,MATCH(DATE(T$1,1,1),Shock_dev!$A$1:$CI$1,0),FALSE)</f>
        <v>0</v>
      </c>
      <c r="U113" s="52">
        <f>VLOOKUP($B113,Shock_dev!$A$1:$CI$361,MATCH(DATE(U$1,1,1),Shock_dev!$A$1:$CI$1,0),FALSE)</f>
        <v>0</v>
      </c>
      <c r="V113" s="52">
        <f>VLOOKUP($B113,Shock_dev!$A$1:$CI$361,MATCH(DATE(V$1,1,1),Shock_dev!$A$1:$CI$1,0),FALSE)</f>
        <v>0</v>
      </c>
      <c r="W113" s="52">
        <f>VLOOKUP($B113,Shock_dev!$A$1:$CI$361,MATCH(DATE(W$1,1,1),Shock_dev!$A$1:$CI$1,0),FALSE)</f>
        <v>0</v>
      </c>
      <c r="X113" s="52">
        <f>VLOOKUP($B113,Shock_dev!$A$1:$CI$361,MATCH(DATE(X$1,1,1),Shock_dev!$A$1:$CI$1,0),FALSE)</f>
        <v>0</v>
      </c>
      <c r="Y113" s="52">
        <f>VLOOKUP($B113,Shock_dev!$A$1:$CI$361,MATCH(DATE(Y$1,1,1),Shock_dev!$A$1:$CI$1,0),FALSE)</f>
        <v>0</v>
      </c>
      <c r="Z113" s="52">
        <f>VLOOKUP($B113,Shock_dev!$A$1:$CI$361,MATCH(DATE(Z$1,1,1),Shock_dev!$A$1:$CI$1,0),FALSE)</f>
        <v>0</v>
      </c>
      <c r="AA113" s="52">
        <f>VLOOKUP($B113,Shock_dev!$A$1:$CI$361,MATCH(DATE(AA$1,1,1),Shock_dev!$A$1:$CI$1,0),FALSE)</f>
        <v>0</v>
      </c>
      <c r="AB113" s="52">
        <f>VLOOKUP($B113,Shock_dev!$A$1:$CI$361,MATCH(DATE(AB$1,1,1),Shock_dev!$A$1:$CI$1,0),FALSE)</f>
        <v>0</v>
      </c>
      <c r="AC113" s="52">
        <f>VLOOKUP($B113,Shock_dev!$A$1:$CI$361,MATCH(DATE(AC$1,1,1),Shock_dev!$A$1:$CI$1,0),FALSE)</f>
        <v>0</v>
      </c>
      <c r="AD113" s="52">
        <f>VLOOKUP($B113,Shock_dev!$A$1:$CI$361,MATCH(DATE(AD$1,1,1),Shock_dev!$A$1:$CI$1,0),FALSE)</f>
        <v>0</v>
      </c>
      <c r="AE113" s="52">
        <f>VLOOKUP($B113,Shock_dev!$A$1:$CI$361,MATCH(DATE(AE$1,1,1),Shock_dev!$A$1:$CI$1,0),FALSE)</f>
        <v>0</v>
      </c>
      <c r="AF113" s="52">
        <f>VLOOKUP($B113,Shock_dev!$A$1:$CI$361,MATCH(DATE(AF$1,1,1),Shock_dev!$A$1:$CI$1,0),FALSE)</f>
        <v>0</v>
      </c>
      <c r="AG113" s="52"/>
      <c r="AH113" s="65">
        <f t="shared" si="38"/>
        <v>0</v>
      </c>
      <c r="AI113" s="65">
        <f t="shared" si="39"/>
        <v>0</v>
      </c>
      <c r="AJ113" s="65">
        <f t="shared" si="40"/>
        <v>0</v>
      </c>
      <c r="AK113" s="65">
        <f t="shared" si="41"/>
        <v>0</v>
      </c>
      <c r="AL113" s="65">
        <f t="shared" si="42"/>
        <v>0</v>
      </c>
      <c r="AM113" s="65">
        <f t="shared" si="43"/>
        <v>0</v>
      </c>
      <c r="AN113" s="66"/>
      <c r="AO113" s="65">
        <f t="shared" si="44"/>
        <v>0</v>
      </c>
      <c r="AP113" s="65">
        <f t="shared" si="45"/>
        <v>0</v>
      </c>
      <c r="AQ113" s="65">
        <f t="shared" si="46"/>
        <v>0</v>
      </c>
    </row>
    <row r="114" spans="1:43" x14ac:dyDescent="0.25">
      <c r="A114" s="5" t="s">
        <v>675</v>
      </c>
      <c r="B114" s="37" t="s">
        <v>615</v>
      </c>
      <c r="C114" s="52">
        <f>VLOOKUP($B114,Shock_dev!$A$1:$CI$361,MATCH(DATE(C$1,1,1),Shock_dev!$A$1:$CI$1,0),FALSE)</f>
        <v>1259.2</v>
      </c>
      <c r="D114" s="52">
        <f>VLOOKUP($B114,Shock_dev!$A$1:$CI$361,MATCH(DATE(D$1,1,1),Shock_dev!$A$1:$CI$1,0),FALSE)</f>
        <v>1261.9000000000001</v>
      </c>
      <c r="E114" s="52">
        <f>VLOOKUP($B114,Shock_dev!$A$1:$CI$361,MATCH(DATE(E$1,1,1),Shock_dev!$A$1:$CI$1,0),FALSE)</f>
        <v>1260.7</v>
      </c>
      <c r="F114" s="52">
        <f>VLOOKUP($B114,Shock_dev!$A$1:$CI$361,MATCH(DATE(F$1,1,1),Shock_dev!$A$1:$CI$1,0),FALSE)</f>
        <v>1259.5</v>
      </c>
      <c r="G114" s="52">
        <f>VLOOKUP($B114,Shock_dev!$A$1:$CI$361,MATCH(DATE(G$1,1,1),Shock_dev!$A$1:$CI$1,0),FALSE)</f>
        <v>1134.8</v>
      </c>
      <c r="H114" s="52">
        <f>VLOOKUP($B114,Shock_dev!$A$1:$CI$361,MATCH(DATE(H$1,1,1),Shock_dev!$A$1:$CI$1,0),FALSE)</f>
        <v>1133.5999999999999</v>
      </c>
      <c r="I114" s="52">
        <f>VLOOKUP($B114,Shock_dev!$A$1:$CI$361,MATCH(DATE(I$1,1,1),Shock_dev!$A$1:$CI$1,0),FALSE)</f>
        <v>1132.4000000000001</v>
      </c>
      <c r="J114" s="52">
        <f>VLOOKUP($B114,Shock_dev!$A$1:$CI$361,MATCH(DATE(J$1,1,1),Shock_dev!$A$1:$CI$1,0),FALSE)</f>
        <v>1131.2</v>
      </c>
      <c r="K114" s="52">
        <f>VLOOKUP($B114,Shock_dev!$A$1:$CI$361,MATCH(DATE(K$1,1,1),Shock_dev!$A$1:$CI$1,0),FALSE)</f>
        <v>1130</v>
      </c>
      <c r="L114" s="52">
        <f>VLOOKUP($B114,Shock_dev!$A$1:$CI$361,MATCH(DATE(L$1,1,1),Shock_dev!$A$1:$CI$1,0),FALSE)</f>
        <v>1322.5</v>
      </c>
      <c r="M114" s="52">
        <f>VLOOKUP($B114,Shock_dev!$A$1:$CI$361,MATCH(DATE(M$1,1,1),Shock_dev!$A$1:$CI$1,0),FALSE)</f>
        <v>925.1</v>
      </c>
      <c r="N114" s="52">
        <f>VLOOKUP($B114,Shock_dev!$A$1:$CI$361,MATCH(DATE(N$1,1,1),Shock_dev!$A$1:$CI$1,0),FALSE)</f>
        <v>945.8</v>
      </c>
      <c r="O114" s="52">
        <f>VLOOKUP($B114,Shock_dev!$A$1:$CI$361,MATCH(DATE(O$1,1,1),Shock_dev!$A$1:$CI$1,0),FALSE)</f>
        <v>941.7</v>
      </c>
      <c r="P114" s="52">
        <f>VLOOKUP($B114,Shock_dev!$A$1:$CI$361,MATCH(DATE(P$1,1,1),Shock_dev!$A$1:$CI$1,0),FALSE)</f>
        <v>937.5</v>
      </c>
      <c r="Q114" s="52">
        <f>VLOOKUP($B114,Shock_dev!$A$1:$CI$361,MATCH(DATE(Q$1,1,1),Shock_dev!$A$1:$CI$1,0),FALSE)</f>
        <v>954.7</v>
      </c>
      <c r="R114" s="52">
        <f>VLOOKUP($B114,Shock_dev!$A$1:$CI$361,MATCH(DATE(R$1,1,1),Shock_dev!$A$1:$CI$1,0),FALSE)</f>
        <v>950.6</v>
      </c>
      <c r="S114" s="52">
        <f>VLOOKUP($B114,Shock_dev!$A$1:$CI$361,MATCH(DATE(S$1,1,1),Shock_dev!$A$1:$CI$1,0),FALSE)</f>
        <v>946.4</v>
      </c>
      <c r="T114" s="52">
        <f>VLOOKUP($B114,Shock_dev!$A$1:$CI$361,MATCH(DATE(T$1,1,1),Shock_dev!$A$1:$CI$1,0),FALSE)</f>
        <v>942.3</v>
      </c>
      <c r="U114" s="52">
        <f>VLOOKUP($B114,Shock_dev!$A$1:$CI$361,MATCH(DATE(U$1,1,1),Shock_dev!$A$1:$CI$1,0),FALSE)</f>
        <v>938.2</v>
      </c>
      <c r="V114" s="52">
        <f>VLOOKUP($B114,Shock_dev!$A$1:$CI$361,MATCH(DATE(V$1,1,1),Shock_dev!$A$1:$CI$1,0),FALSE)</f>
        <v>787.4</v>
      </c>
      <c r="W114" s="52">
        <f>VLOOKUP($B114,Shock_dev!$A$1:$CI$361,MATCH(DATE(W$1,1,1),Shock_dev!$A$1:$CI$1,0),FALSE)</f>
        <v>866.4</v>
      </c>
      <c r="X114" s="52">
        <f>VLOOKUP($B114,Shock_dev!$A$1:$CI$361,MATCH(DATE(X$1,1,1),Shock_dev!$A$1:$CI$1,0),FALSE)</f>
        <v>864.3</v>
      </c>
      <c r="Y114" s="52">
        <f>VLOOKUP($B114,Shock_dev!$A$1:$CI$361,MATCH(DATE(Y$1,1,1),Shock_dev!$A$1:$CI$1,0),FALSE)</f>
        <v>2172.4</v>
      </c>
      <c r="Z114" s="52">
        <f>VLOOKUP($B114,Shock_dev!$A$1:$CI$361,MATCH(DATE(Z$1,1,1),Shock_dev!$A$1:$CI$1,0),FALSE)</f>
        <v>2170.3000000000002</v>
      </c>
      <c r="AA114" s="52">
        <f>VLOOKUP($B114,Shock_dev!$A$1:$CI$361,MATCH(DATE(AA$1,1,1),Shock_dev!$A$1:$CI$1,0),FALSE)</f>
        <v>2168.1</v>
      </c>
      <c r="AB114" s="52">
        <f>VLOOKUP($B114,Shock_dev!$A$1:$CI$361,MATCH(DATE(AB$1,1,1),Shock_dev!$A$1:$CI$1,0),FALSE)</f>
        <v>2166</v>
      </c>
      <c r="AC114" s="52">
        <f>VLOOKUP($B114,Shock_dev!$A$1:$CI$361,MATCH(DATE(AC$1,1,1),Shock_dev!$A$1:$CI$1,0),FALSE)</f>
        <v>2163.9</v>
      </c>
      <c r="AD114" s="52">
        <f>VLOOKUP($B114,Shock_dev!$A$1:$CI$361,MATCH(DATE(AD$1,1,1),Shock_dev!$A$1:$CI$1,0),FALSE)</f>
        <v>2161.8000000000002</v>
      </c>
      <c r="AE114" s="52">
        <f>VLOOKUP($B114,Shock_dev!$A$1:$CI$361,MATCH(DATE(AE$1,1,1),Shock_dev!$A$1:$CI$1,0),FALSE)</f>
        <v>2159.6999999999998</v>
      </c>
      <c r="AF114" s="52">
        <f>VLOOKUP($B114,Shock_dev!$A$1:$CI$361,MATCH(DATE(AF$1,1,1),Shock_dev!$A$1:$CI$1,0),FALSE)</f>
        <v>2157.4</v>
      </c>
      <c r="AG114" s="52"/>
      <c r="AH114" s="65">
        <f t="shared" si="38"/>
        <v>1235.22</v>
      </c>
      <c r="AI114" s="65">
        <f t="shared" si="39"/>
        <v>1169.94</v>
      </c>
      <c r="AJ114" s="65">
        <f t="shared" si="40"/>
        <v>940.96</v>
      </c>
      <c r="AK114" s="65">
        <f t="shared" si="41"/>
        <v>912.9799999999999</v>
      </c>
      <c r="AL114" s="65">
        <f t="shared" si="42"/>
        <v>1648.3</v>
      </c>
      <c r="AM114" s="65">
        <f t="shared" si="43"/>
        <v>2161.7599999999998</v>
      </c>
      <c r="AN114" s="66"/>
      <c r="AO114" s="65">
        <f t="shared" si="44"/>
        <v>1202.58</v>
      </c>
      <c r="AP114" s="65">
        <f t="shared" si="45"/>
        <v>926.97</v>
      </c>
      <c r="AQ114" s="65">
        <f t="shared" si="46"/>
        <v>1905.0299999999997</v>
      </c>
    </row>
    <row r="115" spans="1:43" x14ac:dyDescent="0.25">
      <c r="A115" s="5" t="s">
        <v>413</v>
      </c>
      <c r="B115" s="37" t="s">
        <v>616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38"/>
        <v>0</v>
      </c>
      <c r="AI115" s="65">
        <f t="shared" si="39"/>
        <v>0</v>
      </c>
      <c r="AJ115" s="65">
        <f t="shared" si="40"/>
        <v>0</v>
      </c>
      <c r="AK115" s="65">
        <f t="shared" si="41"/>
        <v>0</v>
      </c>
      <c r="AL115" s="65">
        <f t="shared" si="42"/>
        <v>0</v>
      </c>
      <c r="AM115" s="65">
        <f t="shared" si="43"/>
        <v>0</v>
      </c>
      <c r="AN115" s="66"/>
      <c r="AO115" s="65">
        <f t="shared" si="44"/>
        <v>0</v>
      </c>
      <c r="AP115" s="65">
        <f t="shared" si="45"/>
        <v>0</v>
      </c>
      <c r="AQ115" s="65">
        <f t="shared" si="46"/>
        <v>0</v>
      </c>
    </row>
    <row r="116" spans="1:43" x14ac:dyDescent="0.25">
      <c r="A116" s="5" t="s">
        <v>414</v>
      </c>
      <c r="B116" s="37" t="s">
        <v>617</v>
      </c>
      <c r="C116" s="52">
        <f>VLOOKUP($B116,Shock_dev!$A$1:$CI$361,MATCH(DATE(C$1,1,1),Shock_dev!$A$1:$CI$1,0),FALSE)</f>
        <v>2562.5</v>
      </c>
      <c r="D116" s="52">
        <f>VLOOKUP($B116,Shock_dev!$A$1:$CI$361,MATCH(DATE(D$1,1,1),Shock_dev!$A$1:$CI$1,0),FALSE)</f>
        <v>2565.5</v>
      </c>
      <c r="E116" s="52">
        <f>VLOOKUP($B116,Shock_dev!$A$1:$CI$361,MATCH(DATE(E$1,1,1),Shock_dev!$A$1:$CI$1,0),FALSE)</f>
        <v>2572.4</v>
      </c>
      <c r="F116" s="52">
        <f>VLOOKUP($B116,Shock_dev!$A$1:$CI$361,MATCH(DATE(F$1,1,1),Shock_dev!$A$1:$CI$1,0),FALSE)</f>
        <v>2570.1</v>
      </c>
      <c r="G116" s="52">
        <f>VLOOKUP($B116,Shock_dev!$A$1:$CI$361,MATCH(DATE(G$1,1,1),Shock_dev!$A$1:$CI$1,0),FALSE)</f>
        <v>2265.3000000000002</v>
      </c>
      <c r="H116" s="52">
        <f>VLOOKUP($B116,Shock_dev!$A$1:$CI$361,MATCH(DATE(H$1,1,1),Shock_dev!$A$1:$CI$1,0),FALSE)</f>
        <v>2357.8000000000002</v>
      </c>
      <c r="I116" s="52">
        <f>VLOOKUP($B116,Shock_dev!$A$1:$CI$361,MATCH(DATE(I$1,1,1),Shock_dev!$A$1:$CI$1,0),FALSE)</f>
        <v>2331.3000000000002</v>
      </c>
      <c r="J116" s="52">
        <f>VLOOKUP($B116,Shock_dev!$A$1:$CI$361,MATCH(DATE(J$1,1,1),Shock_dev!$A$1:$CI$1,0),FALSE)</f>
        <v>2331.3000000000002</v>
      </c>
      <c r="K116" s="52">
        <f>VLOOKUP($B116,Shock_dev!$A$1:$CI$361,MATCH(DATE(K$1,1,1),Shock_dev!$A$1:$CI$1,0),FALSE)</f>
        <v>2299.3000000000002</v>
      </c>
      <c r="L116" s="52">
        <f>VLOOKUP($B116,Shock_dev!$A$1:$CI$361,MATCH(DATE(L$1,1,1),Shock_dev!$A$1:$CI$1,0),FALSE)</f>
        <v>2150.6999999999998</v>
      </c>
      <c r="M116" s="52">
        <f>VLOOKUP($B116,Shock_dev!$A$1:$CI$361,MATCH(DATE(M$1,1,1),Shock_dev!$A$1:$CI$1,0),FALSE)</f>
        <v>3831.5</v>
      </c>
      <c r="N116" s="52">
        <f>VLOOKUP($B116,Shock_dev!$A$1:$CI$361,MATCH(DATE(N$1,1,1),Shock_dev!$A$1:$CI$1,0),FALSE)</f>
        <v>3767.1</v>
      </c>
      <c r="O116" s="52">
        <f>VLOOKUP($B116,Shock_dev!$A$1:$CI$361,MATCH(DATE(O$1,1,1),Shock_dev!$A$1:$CI$1,0),FALSE)</f>
        <v>3767.1</v>
      </c>
      <c r="P116" s="52">
        <f>VLOOKUP($B116,Shock_dev!$A$1:$CI$361,MATCH(DATE(P$1,1,1),Shock_dev!$A$1:$CI$1,0),FALSE)</f>
        <v>3767.1</v>
      </c>
      <c r="Q116" s="52">
        <f>VLOOKUP($B116,Shock_dev!$A$1:$CI$361,MATCH(DATE(Q$1,1,1),Shock_dev!$A$1:$CI$1,0),FALSE)</f>
        <v>3877.6</v>
      </c>
      <c r="R116" s="52">
        <f>VLOOKUP($B116,Shock_dev!$A$1:$CI$361,MATCH(DATE(R$1,1,1),Shock_dev!$A$1:$CI$1,0),FALSE)</f>
        <v>3798.7</v>
      </c>
      <c r="S116" s="52">
        <f>VLOOKUP($B116,Shock_dev!$A$1:$CI$361,MATCH(DATE(S$1,1,1),Shock_dev!$A$1:$CI$1,0),FALSE)</f>
        <v>3837.7</v>
      </c>
      <c r="T116" s="52">
        <f>VLOOKUP($B116,Shock_dev!$A$1:$CI$361,MATCH(DATE(T$1,1,1),Shock_dev!$A$1:$CI$1,0),FALSE)</f>
        <v>3837.7</v>
      </c>
      <c r="U116" s="52">
        <f>VLOOKUP($B116,Shock_dev!$A$1:$CI$361,MATCH(DATE(U$1,1,1),Shock_dev!$A$1:$CI$1,0),FALSE)</f>
        <v>3837.7</v>
      </c>
      <c r="V116" s="52">
        <f>VLOOKUP($B116,Shock_dev!$A$1:$CI$361,MATCH(DATE(V$1,1,1),Shock_dev!$A$1:$CI$1,0),FALSE)</f>
        <v>4290.5</v>
      </c>
      <c r="W116" s="52">
        <f>VLOOKUP($B116,Shock_dev!$A$1:$CI$361,MATCH(DATE(W$1,1,1),Shock_dev!$A$1:$CI$1,0),FALSE)</f>
        <v>4217.8</v>
      </c>
      <c r="X116" s="52">
        <f>VLOOKUP($B116,Shock_dev!$A$1:$CI$361,MATCH(DATE(X$1,1,1),Shock_dev!$A$1:$CI$1,0),FALSE)</f>
        <v>4258.8</v>
      </c>
      <c r="Y116" s="52">
        <f>VLOOKUP($B116,Shock_dev!$A$1:$CI$361,MATCH(DATE(Y$1,1,1),Shock_dev!$A$1:$CI$1,0),FALSE)</f>
        <v>4445.8999999999996</v>
      </c>
      <c r="Z116" s="52">
        <f>VLOOKUP($B116,Shock_dev!$A$1:$CI$361,MATCH(DATE(Z$1,1,1),Shock_dev!$A$1:$CI$1,0),FALSE)</f>
        <v>4445.8999999999996</v>
      </c>
      <c r="AA116" s="52">
        <f>VLOOKUP($B116,Shock_dev!$A$1:$CI$361,MATCH(DATE(AA$1,1,1),Shock_dev!$A$1:$CI$1,0),FALSE)</f>
        <v>4445.8999999999996</v>
      </c>
      <c r="AB116" s="52">
        <f>VLOOKUP($B116,Shock_dev!$A$1:$CI$361,MATCH(DATE(AB$1,1,1),Shock_dev!$A$1:$CI$1,0),FALSE)</f>
        <v>4445.8999999999996</v>
      </c>
      <c r="AC116" s="52">
        <f>VLOOKUP($B116,Shock_dev!$A$1:$CI$361,MATCH(DATE(AC$1,1,1),Shock_dev!$A$1:$CI$1,0),FALSE)</f>
        <v>4445.8999999999996</v>
      </c>
      <c r="AD116" s="52">
        <f>VLOOKUP($B116,Shock_dev!$A$1:$CI$361,MATCH(DATE(AD$1,1,1),Shock_dev!$A$1:$CI$1,0),FALSE)</f>
        <v>4445.8999999999996</v>
      </c>
      <c r="AE116" s="52">
        <f>VLOOKUP($B116,Shock_dev!$A$1:$CI$361,MATCH(DATE(AE$1,1,1),Shock_dev!$A$1:$CI$1,0),FALSE)</f>
        <v>4445.8999999999996</v>
      </c>
      <c r="AF116" s="52">
        <f>VLOOKUP($B116,Shock_dev!$A$1:$CI$361,MATCH(DATE(AF$1,1,1),Shock_dev!$A$1:$CI$1,0),FALSE)</f>
        <v>4445.8999999999996</v>
      </c>
      <c r="AG116" s="52"/>
      <c r="AH116" s="65">
        <f t="shared" si="38"/>
        <v>2507.16</v>
      </c>
      <c r="AI116" s="65">
        <f t="shared" si="39"/>
        <v>2294.0800000000004</v>
      </c>
      <c r="AJ116" s="65">
        <f t="shared" si="40"/>
        <v>3802.0800000000004</v>
      </c>
      <c r="AK116" s="65">
        <f t="shared" si="41"/>
        <v>3920.46</v>
      </c>
      <c r="AL116" s="65">
        <f t="shared" si="42"/>
        <v>4362.8600000000006</v>
      </c>
      <c r="AM116" s="65">
        <f t="shared" si="43"/>
        <v>4445.8999999999996</v>
      </c>
      <c r="AN116" s="66"/>
      <c r="AO116" s="65">
        <f t="shared" si="44"/>
        <v>2400.62</v>
      </c>
      <c r="AP116" s="65">
        <f t="shared" si="45"/>
        <v>3861.2700000000004</v>
      </c>
      <c r="AQ116" s="65">
        <f t="shared" si="46"/>
        <v>4404.38</v>
      </c>
    </row>
    <row r="117" spans="1:43" ht="15" customHeight="1" x14ac:dyDescent="0.25">
      <c r="A117" s="5" t="s">
        <v>415</v>
      </c>
      <c r="B117" s="37" t="s">
        <v>618</v>
      </c>
      <c r="C117" s="52">
        <f>VLOOKUP($B117,Shock_dev!$A$1:$CI$361,MATCH(DATE(C$1,1,1),Shock_dev!$A$1:$CI$1,0),FALSE)</f>
        <v>3.5</v>
      </c>
      <c r="D117" s="52">
        <f>VLOOKUP($B117,Shock_dev!$A$1:$CI$361,MATCH(DATE(D$1,1,1),Shock_dev!$A$1:$CI$1,0),FALSE)</f>
        <v>3.5</v>
      </c>
      <c r="E117" s="52">
        <f>VLOOKUP($B117,Shock_dev!$A$1:$CI$361,MATCH(DATE(E$1,1,1),Shock_dev!$A$1:$CI$1,0),FALSE)</f>
        <v>3.5</v>
      </c>
      <c r="F117" s="52">
        <f>VLOOKUP($B117,Shock_dev!$A$1:$CI$361,MATCH(DATE(F$1,1,1),Shock_dev!$A$1:$CI$1,0),FALSE)</f>
        <v>3.5</v>
      </c>
      <c r="G117" s="52">
        <f>VLOOKUP($B117,Shock_dev!$A$1:$CI$361,MATCH(DATE(G$1,1,1),Shock_dev!$A$1:$CI$1,0),FALSE)</f>
        <v>3.5</v>
      </c>
      <c r="H117" s="52">
        <f>VLOOKUP($B117,Shock_dev!$A$1:$CI$361,MATCH(DATE(H$1,1,1),Shock_dev!$A$1:$CI$1,0),FALSE)</f>
        <v>3.5</v>
      </c>
      <c r="I117" s="52">
        <f>VLOOKUP($B117,Shock_dev!$A$1:$CI$361,MATCH(DATE(I$1,1,1),Shock_dev!$A$1:$CI$1,0),FALSE)</f>
        <v>3.5</v>
      </c>
      <c r="J117" s="52">
        <f>VLOOKUP($B117,Shock_dev!$A$1:$CI$361,MATCH(DATE(J$1,1,1),Shock_dev!$A$1:$CI$1,0),FALSE)</f>
        <v>3.5</v>
      </c>
      <c r="K117" s="52">
        <f>VLOOKUP($B117,Shock_dev!$A$1:$CI$361,MATCH(DATE(K$1,1,1),Shock_dev!$A$1:$CI$1,0),FALSE)</f>
        <v>3.5</v>
      </c>
      <c r="L117" s="52">
        <f>VLOOKUP($B117,Shock_dev!$A$1:$CI$361,MATCH(DATE(L$1,1,1),Shock_dev!$A$1:$CI$1,0),FALSE)</f>
        <v>3.5</v>
      </c>
      <c r="M117" s="52">
        <f>VLOOKUP($B117,Shock_dev!$A$1:$CI$361,MATCH(DATE(M$1,1,1),Shock_dev!$A$1:$CI$1,0),FALSE)</f>
        <v>26.6</v>
      </c>
      <c r="N117" s="52">
        <f>VLOOKUP($B117,Shock_dev!$A$1:$CI$361,MATCH(DATE(N$1,1,1),Shock_dev!$A$1:$CI$1,0),FALSE)</f>
        <v>26.6</v>
      </c>
      <c r="O117" s="52">
        <f>VLOOKUP($B117,Shock_dev!$A$1:$CI$361,MATCH(DATE(O$1,1,1),Shock_dev!$A$1:$CI$1,0),FALSE)</f>
        <v>26.6</v>
      </c>
      <c r="P117" s="52">
        <f>VLOOKUP($B117,Shock_dev!$A$1:$CI$361,MATCH(DATE(P$1,1,1),Shock_dev!$A$1:$CI$1,0),FALSE)</f>
        <v>26.6</v>
      </c>
      <c r="Q117" s="52">
        <f>VLOOKUP($B117,Shock_dev!$A$1:$CI$361,MATCH(DATE(Q$1,1,1),Shock_dev!$A$1:$CI$1,0),FALSE)</f>
        <v>26.6</v>
      </c>
      <c r="R117" s="52">
        <f>VLOOKUP($B117,Shock_dev!$A$1:$CI$361,MATCH(DATE(R$1,1,1),Shock_dev!$A$1:$CI$1,0),FALSE)</f>
        <v>26.6</v>
      </c>
      <c r="S117" s="52">
        <f>VLOOKUP($B117,Shock_dev!$A$1:$CI$361,MATCH(DATE(S$1,1,1),Shock_dev!$A$1:$CI$1,0),FALSE)</f>
        <v>26.6</v>
      </c>
      <c r="T117" s="52">
        <f>VLOOKUP($B117,Shock_dev!$A$1:$CI$361,MATCH(DATE(T$1,1,1),Shock_dev!$A$1:$CI$1,0),FALSE)</f>
        <v>26.6</v>
      </c>
      <c r="U117" s="52">
        <f>VLOOKUP($B117,Shock_dev!$A$1:$CI$361,MATCH(DATE(U$1,1,1),Shock_dev!$A$1:$CI$1,0),FALSE)</f>
        <v>26.6</v>
      </c>
      <c r="V117" s="52">
        <f>VLOOKUP($B117,Shock_dev!$A$1:$CI$361,MATCH(DATE(V$1,1,1),Shock_dev!$A$1:$CI$1,0),FALSE)</f>
        <v>26.6</v>
      </c>
      <c r="W117" s="52">
        <f>VLOOKUP($B117,Shock_dev!$A$1:$CI$361,MATCH(DATE(W$1,1,1),Shock_dev!$A$1:$CI$1,0),FALSE)</f>
        <v>10.4</v>
      </c>
      <c r="X117" s="52">
        <f>VLOOKUP($B117,Shock_dev!$A$1:$CI$361,MATCH(DATE(X$1,1,1),Shock_dev!$A$1:$CI$1,0),FALSE)</f>
        <v>10.4</v>
      </c>
      <c r="Y117" s="52">
        <f>VLOOKUP($B117,Shock_dev!$A$1:$CI$361,MATCH(DATE(Y$1,1,1),Shock_dev!$A$1:$CI$1,0),FALSE)</f>
        <v>10.4</v>
      </c>
      <c r="Z117" s="52">
        <f>VLOOKUP($B117,Shock_dev!$A$1:$CI$361,MATCH(DATE(Z$1,1,1),Shock_dev!$A$1:$CI$1,0),FALSE)</f>
        <v>10.4</v>
      </c>
      <c r="AA117" s="52">
        <f>VLOOKUP($B117,Shock_dev!$A$1:$CI$361,MATCH(DATE(AA$1,1,1),Shock_dev!$A$1:$CI$1,0),FALSE)</f>
        <v>10.4</v>
      </c>
      <c r="AB117" s="52">
        <f>VLOOKUP($B117,Shock_dev!$A$1:$CI$361,MATCH(DATE(AB$1,1,1),Shock_dev!$A$1:$CI$1,0),FALSE)</f>
        <v>10.4</v>
      </c>
      <c r="AC117" s="52">
        <f>VLOOKUP($B117,Shock_dev!$A$1:$CI$361,MATCH(DATE(AC$1,1,1),Shock_dev!$A$1:$CI$1,0),FALSE)</f>
        <v>10.4</v>
      </c>
      <c r="AD117" s="52">
        <f>VLOOKUP($B117,Shock_dev!$A$1:$CI$361,MATCH(DATE(AD$1,1,1),Shock_dev!$A$1:$CI$1,0),FALSE)</f>
        <v>10.4</v>
      </c>
      <c r="AE117" s="52">
        <f>VLOOKUP($B117,Shock_dev!$A$1:$CI$361,MATCH(DATE(AE$1,1,1),Shock_dev!$A$1:$CI$1,0),FALSE)</f>
        <v>10.4</v>
      </c>
      <c r="AF117" s="52">
        <f>VLOOKUP($B117,Shock_dev!$A$1:$CI$361,MATCH(DATE(AF$1,1,1),Shock_dev!$A$1:$CI$1,0),FALSE)</f>
        <v>10.4</v>
      </c>
      <c r="AG117" s="52"/>
      <c r="AH117" s="65">
        <f t="shared" si="38"/>
        <v>3.5</v>
      </c>
      <c r="AI117" s="65">
        <f t="shared" si="39"/>
        <v>3.5</v>
      </c>
      <c r="AJ117" s="65">
        <f t="shared" si="40"/>
        <v>26.6</v>
      </c>
      <c r="AK117" s="65">
        <f t="shared" si="41"/>
        <v>26.6</v>
      </c>
      <c r="AL117" s="65">
        <f t="shared" si="42"/>
        <v>10.4</v>
      </c>
      <c r="AM117" s="65">
        <f t="shared" si="43"/>
        <v>10.4</v>
      </c>
      <c r="AN117" s="66"/>
      <c r="AO117" s="65">
        <f t="shared" si="44"/>
        <v>3.5</v>
      </c>
      <c r="AP117" s="65">
        <f t="shared" si="45"/>
        <v>26.6</v>
      </c>
      <c r="AQ117" s="65">
        <f t="shared" si="46"/>
        <v>10.4</v>
      </c>
    </row>
    <row r="118" spans="1:43" x14ac:dyDescent="0.25">
      <c r="A118" s="13"/>
      <c r="B118" s="3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 x14ac:dyDescent="0.25">
      <c r="A119" s="81" t="s">
        <v>671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 x14ac:dyDescent="0.25">
      <c r="A120" s="71" t="s">
        <v>669</v>
      </c>
      <c r="B120" s="37"/>
      <c r="C120" s="52">
        <f t="shared" ref="C120:AF120" si="47">SUM(C121:C130)</f>
        <v>0</v>
      </c>
      <c r="D120" s="52">
        <f t="shared" si="47"/>
        <v>0</v>
      </c>
      <c r="E120" s="52">
        <f t="shared" si="47"/>
        <v>0</v>
      </c>
      <c r="F120" s="52">
        <f t="shared" si="47"/>
        <v>0</v>
      </c>
      <c r="G120" s="52">
        <f t="shared" si="47"/>
        <v>0</v>
      </c>
      <c r="H120" s="52">
        <f t="shared" si="47"/>
        <v>0</v>
      </c>
      <c r="I120" s="52">
        <f t="shared" si="47"/>
        <v>0</v>
      </c>
      <c r="J120" s="52">
        <f t="shared" si="47"/>
        <v>0</v>
      </c>
      <c r="K120" s="52">
        <f t="shared" si="47"/>
        <v>0</v>
      </c>
      <c r="L120" s="52">
        <f t="shared" si="47"/>
        <v>0</v>
      </c>
      <c r="M120" s="52">
        <f t="shared" si="47"/>
        <v>0</v>
      </c>
      <c r="N120" s="52">
        <f t="shared" si="47"/>
        <v>0</v>
      </c>
      <c r="O120" s="52">
        <f t="shared" si="47"/>
        <v>0</v>
      </c>
      <c r="P120" s="52">
        <f t="shared" si="47"/>
        <v>0</v>
      </c>
      <c r="Q120" s="52">
        <f t="shared" si="47"/>
        <v>0</v>
      </c>
      <c r="R120" s="52">
        <f t="shared" si="47"/>
        <v>0</v>
      </c>
      <c r="S120" s="52">
        <f t="shared" si="47"/>
        <v>0</v>
      </c>
      <c r="T120" s="52">
        <f t="shared" si="47"/>
        <v>0</v>
      </c>
      <c r="U120" s="52">
        <f t="shared" si="47"/>
        <v>0</v>
      </c>
      <c r="V120" s="52">
        <f t="shared" si="47"/>
        <v>0</v>
      </c>
      <c r="W120" s="52">
        <f t="shared" si="47"/>
        <v>0</v>
      </c>
      <c r="X120" s="52">
        <f t="shared" si="47"/>
        <v>0</v>
      </c>
      <c r="Y120" s="52">
        <f t="shared" si="47"/>
        <v>0</v>
      </c>
      <c r="Z120" s="52">
        <f t="shared" si="47"/>
        <v>0</v>
      </c>
      <c r="AA120" s="52">
        <f t="shared" si="47"/>
        <v>0</v>
      </c>
      <c r="AB120" s="52">
        <f t="shared" si="47"/>
        <v>0</v>
      </c>
      <c r="AC120" s="52">
        <f t="shared" si="47"/>
        <v>0</v>
      </c>
      <c r="AD120" s="52">
        <f t="shared" si="47"/>
        <v>0</v>
      </c>
      <c r="AE120" s="52">
        <f t="shared" si="47"/>
        <v>0</v>
      </c>
      <c r="AF120" s="52">
        <f t="shared" si="47"/>
        <v>0</v>
      </c>
      <c r="AG120" s="52"/>
      <c r="AH120" s="65">
        <f>AVERAGE(C120:G120)</f>
        <v>0</v>
      </c>
      <c r="AI120" s="65">
        <f>AVERAGE(H120:L120)</f>
        <v>0</v>
      </c>
      <c r="AJ120" s="65">
        <f>AVERAGE(M120:Q120)</f>
        <v>0</v>
      </c>
      <c r="AK120" s="65">
        <f>AVERAGE(R120:V120)</f>
        <v>0</v>
      </c>
      <c r="AL120" s="65">
        <f>AVERAGE(W120:AA120)</f>
        <v>0</v>
      </c>
      <c r="AM120" s="65">
        <f>AVERAGE(AB120:AF120)</f>
        <v>0</v>
      </c>
      <c r="AN120" s="66"/>
      <c r="AO120" s="65">
        <f>AVERAGE(AH120:AI120)</f>
        <v>0</v>
      </c>
      <c r="AP120" s="65">
        <f>AVERAGE(AJ120:AK120)</f>
        <v>0</v>
      </c>
      <c r="AQ120" s="65">
        <f>AVERAGE(AL120:AM120)</f>
        <v>0</v>
      </c>
    </row>
    <row r="121" spans="1:43" x14ac:dyDescent="0.25">
      <c r="A121" s="5" t="s">
        <v>410</v>
      </c>
      <c r="B121" s="37" t="s">
        <v>631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48">AVERAGE(C121:G121)</f>
        <v>0</v>
      </c>
      <c r="AI121" s="65">
        <f t="shared" ref="AI121:AI130" si="49">AVERAGE(H121:L121)</f>
        <v>0</v>
      </c>
      <c r="AJ121" s="65">
        <f t="shared" ref="AJ121:AJ130" si="50">AVERAGE(M121:Q121)</f>
        <v>0</v>
      </c>
      <c r="AK121" s="65">
        <f t="shared" ref="AK121:AK130" si="51">AVERAGE(R121:V121)</f>
        <v>0</v>
      </c>
      <c r="AL121" s="65">
        <f t="shared" ref="AL121:AL130" si="52">AVERAGE(W121:AA121)</f>
        <v>0</v>
      </c>
      <c r="AM121" s="65">
        <f t="shared" ref="AM121:AM130" si="53">AVERAGE(AB121:AF121)</f>
        <v>0</v>
      </c>
      <c r="AN121" s="66"/>
      <c r="AO121" s="65">
        <f t="shared" ref="AO121:AO130" si="54">AVERAGE(AH121:AI121)</f>
        <v>0</v>
      </c>
      <c r="AP121" s="65">
        <f t="shared" ref="AP121:AP130" si="55">AVERAGE(AJ121:AK121)</f>
        <v>0</v>
      </c>
      <c r="AQ121" s="65">
        <f t="shared" ref="AQ121:AQ130" si="56">AVERAGE(AL121:AM121)</f>
        <v>0</v>
      </c>
    </row>
    <row r="122" spans="1:43" x14ac:dyDescent="0.25">
      <c r="A122" s="5" t="s">
        <v>411</v>
      </c>
      <c r="B122" s="37" t="s">
        <v>632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48"/>
        <v>0</v>
      </c>
      <c r="AI122" s="65">
        <f t="shared" si="49"/>
        <v>0</v>
      </c>
      <c r="AJ122" s="65">
        <f t="shared" si="50"/>
        <v>0</v>
      </c>
      <c r="AK122" s="65">
        <f t="shared" si="51"/>
        <v>0</v>
      </c>
      <c r="AL122" s="65">
        <f t="shared" si="52"/>
        <v>0</v>
      </c>
      <c r="AM122" s="65">
        <f t="shared" si="53"/>
        <v>0</v>
      </c>
      <c r="AN122" s="66"/>
      <c r="AO122" s="65">
        <f t="shared" si="54"/>
        <v>0</v>
      </c>
      <c r="AP122" s="65">
        <f t="shared" si="55"/>
        <v>0</v>
      </c>
      <c r="AQ122" s="65">
        <f t="shared" si="56"/>
        <v>0</v>
      </c>
    </row>
    <row r="123" spans="1:43" x14ac:dyDescent="0.25">
      <c r="A123" s="5" t="s">
        <v>676</v>
      </c>
      <c r="B123" s="37" t="s">
        <v>633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48"/>
        <v>0</v>
      </c>
      <c r="AI123" s="65">
        <f t="shared" si="49"/>
        <v>0</v>
      </c>
      <c r="AJ123" s="65">
        <f t="shared" si="50"/>
        <v>0</v>
      </c>
      <c r="AK123" s="65">
        <f t="shared" si="51"/>
        <v>0</v>
      </c>
      <c r="AL123" s="65">
        <f t="shared" si="52"/>
        <v>0</v>
      </c>
      <c r="AM123" s="65">
        <f t="shared" si="53"/>
        <v>0</v>
      </c>
      <c r="AN123" s="66"/>
      <c r="AO123" s="65">
        <f t="shared" si="54"/>
        <v>0</v>
      </c>
      <c r="AP123" s="65">
        <f t="shared" si="55"/>
        <v>0</v>
      </c>
      <c r="AQ123" s="65">
        <f t="shared" si="56"/>
        <v>0</v>
      </c>
    </row>
    <row r="124" spans="1:43" x14ac:dyDescent="0.25">
      <c r="A124" s="5" t="s">
        <v>412</v>
      </c>
      <c r="B124" s="37" t="s">
        <v>634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0</v>
      </c>
      <c r="I124" s="52">
        <f>VLOOKUP($B124,Shock_dev!$A$1:$CI$361,MATCH(DATE(I$1,1,1),Shock_dev!$A$1:$CI$1,0),FALSE)</f>
        <v>0</v>
      </c>
      <c r="J124" s="52">
        <f>VLOOKUP($B124,Shock_dev!$A$1:$CI$361,MATCH(DATE(J$1,1,1),Shock_dev!$A$1:$CI$1,0),FALSE)</f>
        <v>0</v>
      </c>
      <c r="K124" s="52">
        <f>VLOOKUP($B124,Shock_dev!$A$1:$CI$361,MATCH(DATE(K$1,1,1),Shock_dev!$A$1:$CI$1,0),FALSE)</f>
        <v>0</v>
      </c>
      <c r="L124" s="52">
        <f>VLOOKUP($B124,Shock_dev!$A$1:$CI$361,MATCH(DATE(L$1,1,1),Shock_dev!$A$1:$CI$1,0),FALSE)</f>
        <v>0</v>
      </c>
      <c r="M124" s="52">
        <f>VLOOKUP($B124,Shock_dev!$A$1:$CI$361,MATCH(DATE(M$1,1,1),Shock_dev!$A$1:$CI$1,0),FALSE)</f>
        <v>0</v>
      </c>
      <c r="N124" s="52">
        <f>VLOOKUP($B124,Shock_dev!$A$1:$CI$361,MATCH(DATE(N$1,1,1),Shock_dev!$A$1:$CI$1,0),FALSE)</f>
        <v>0</v>
      </c>
      <c r="O124" s="52">
        <f>VLOOKUP($B124,Shock_dev!$A$1:$CI$361,MATCH(DATE(O$1,1,1),Shock_dev!$A$1:$CI$1,0),FALSE)</f>
        <v>0</v>
      </c>
      <c r="P124" s="52">
        <f>VLOOKUP($B124,Shock_dev!$A$1:$CI$361,MATCH(DATE(P$1,1,1),Shock_dev!$A$1:$CI$1,0),FALSE)</f>
        <v>0</v>
      </c>
      <c r="Q124" s="52">
        <f>VLOOKUP($B124,Shock_dev!$A$1:$CI$361,MATCH(DATE(Q$1,1,1),Shock_dev!$A$1:$CI$1,0),FALSE)</f>
        <v>0</v>
      </c>
      <c r="R124" s="52">
        <f>VLOOKUP($B124,Shock_dev!$A$1:$CI$361,MATCH(DATE(R$1,1,1),Shock_dev!$A$1:$CI$1,0),FALSE)</f>
        <v>0</v>
      </c>
      <c r="S124" s="52">
        <f>VLOOKUP($B124,Shock_dev!$A$1:$CI$361,MATCH(DATE(S$1,1,1),Shock_dev!$A$1:$CI$1,0),FALSE)</f>
        <v>0</v>
      </c>
      <c r="T124" s="52">
        <f>VLOOKUP($B124,Shock_dev!$A$1:$CI$361,MATCH(DATE(T$1,1,1),Shock_dev!$A$1:$CI$1,0),FALSE)</f>
        <v>0</v>
      </c>
      <c r="U124" s="52">
        <f>VLOOKUP($B124,Shock_dev!$A$1:$CI$361,MATCH(DATE(U$1,1,1),Shock_dev!$A$1:$CI$1,0),FALSE)</f>
        <v>0</v>
      </c>
      <c r="V124" s="52">
        <f>VLOOKUP($B124,Shock_dev!$A$1:$CI$361,MATCH(DATE(V$1,1,1),Shock_dev!$A$1:$CI$1,0),FALSE)</f>
        <v>0</v>
      </c>
      <c r="W124" s="52">
        <f>VLOOKUP($B124,Shock_dev!$A$1:$CI$361,MATCH(DATE(W$1,1,1),Shock_dev!$A$1:$CI$1,0),FALSE)</f>
        <v>0</v>
      </c>
      <c r="X124" s="52">
        <f>VLOOKUP($B124,Shock_dev!$A$1:$CI$361,MATCH(DATE(X$1,1,1),Shock_dev!$A$1:$CI$1,0),FALSE)</f>
        <v>0</v>
      </c>
      <c r="Y124" s="52">
        <f>VLOOKUP($B124,Shock_dev!$A$1:$CI$361,MATCH(DATE(Y$1,1,1),Shock_dev!$A$1:$CI$1,0),FALSE)</f>
        <v>0</v>
      </c>
      <c r="Z124" s="52">
        <f>VLOOKUP($B124,Shock_dev!$A$1:$CI$361,MATCH(DATE(Z$1,1,1),Shock_dev!$A$1:$CI$1,0),FALSE)</f>
        <v>0</v>
      </c>
      <c r="AA124" s="52">
        <f>VLOOKUP($B124,Shock_dev!$A$1:$CI$361,MATCH(DATE(AA$1,1,1),Shock_dev!$A$1:$CI$1,0),FALSE)</f>
        <v>0</v>
      </c>
      <c r="AB124" s="52">
        <f>VLOOKUP($B124,Shock_dev!$A$1:$CI$361,MATCH(DATE(AB$1,1,1),Shock_dev!$A$1:$CI$1,0),FALSE)</f>
        <v>0</v>
      </c>
      <c r="AC124" s="52">
        <f>VLOOKUP($B124,Shock_dev!$A$1:$CI$361,MATCH(DATE(AC$1,1,1),Shock_dev!$A$1:$CI$1,0),FALSE)</f>
        <v>0</v>
      </c>
      <c r="AD124" s="52">
        <f>VLOOKUP($B124,Shock_dev!$A$1:$CI$361,MATCH(DATE(AD$1,1,1),Shock_dev!$A$1:$CI$1,0),FALSE)</f>
        <v>0</v>
      </c>
      <c r="AE124" s="52">
        <f>VLOOKUP($B124,Shock_dev!$A$1:$CI$361,MATCH(DATE(AE$1,1,1),Shock_dev!$A$1:$CI$1,0),FALSE)</f>
        <v>0</v>
      </c>
      <c r="AF124" s="52">
        <f>VLOOKUP($B124,Shock_dev!$A$1:$CI$361,MATCH(DATE(AF$1,1,1),Shock_dev!$A$1:$CI$1,0),FALSE)</f>
        <v>0</v>
      </c>
      <c r="AG124" s="52"/>
      <c r="AH124" s="65">
        <f t="shared" si="48"/>
        <v>0</v>
      </c>
      <c r="AI124" s="65">
        <f t="shared" si="49"/>
        <v>0</v>
      </c>
      <c r="AJ124" s="65">
        <f t="shared" si="50"/>
        <v>0</v>
      </c>
      <c r="AK124" s="65">
        <f t="shared" si="51"/>
        <v>0</v>
      </c>
      <c r="AL124" s="65">
        <f t="shared" si="52"/>
        <v>0</v>
      </c>
      <c r="AM124" s="65">
        <f t="shared" si="53"/>
        <v>0</v>
      </c>
      <c r="AN124" s="66"/>
      <c r="AO124" s="65">
        <f t="shared" si="54"/>
        <v>0</v>
      </c>
      <c r="AP124" s="65">
        <f t="shared" si="55"/>
        <v>0</v>
      </c>
      <c r="AQ124" s="65">
        <f t="shared" si="56"/>
        <v>0</v>
      </c>
    </row>
    <row r="125" spans="1:43" x14ac:dyDescent="0.25">
      <c r="A125" s="5" t="s">
        <v>436</v>
      </c>
      <c r="B125" s="37" t="s">
        <v>635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48"/>
        <v>0</v>
      </c>
      <c r="AI125" s="65">
        <f t="shared" si="49"/>
        <v>0</v>
      </c>
      <c r="AJ125" s="65">
        <f t="shared" si="50"/>
        <v>0</v>
      </c>
      <c r="AK125" s="65">
        <f t="shared" si="51"/>
        <v>0</v>
      </c>
      <c r="AL125" s="65">
        <f t="shared" si="52"/>
        <v>0</v>
      </c>
      <c r="AM125" s="65">
        <f t="shared" si="53"/>
        <v>0</v>
      </c>
      <c r="AN125" s="66"/>
      <c r="AO125" s="65">
        <f t="shared" si="54"/>
        <v>0</v>
      </c>
      <c r="AP125" s="65">
        <f t="shared" si="55"/>
        <v>0</v>
      </c>
      <c r="AQ125" s="65">
        <f t="shared" si="56"/>
        <v>0</v>
      </c>
    </row>
    <row r="126" spans="1:43" x14ac:dyDescent="0.25">
      <c r="A126" s="5" t="s">
        <v>437</v>
      </c>
      <c r="B126" s="37" t="s">
        <v>636</v>
      </c>
      <c r="C126" s="52">
        <f>VLOOKUP($B126,Shock_dev!$A$1:$CI$361,MATCH(DATE(C$1,1,1),Shock_dev!$A$1:$CI$1,0),FALSE)</f>
        <v>0</v>
      </c>
      <c r="D126" s="52">
        <f>VLOOKUP($B126,Shock_dev!$A$1:$CI$361,MATCH(DATE(D$1,1,1),Shock_dev!$A$1:$CI$1,0),FALSE)</f>
        <v>0</v>
      </c>
      <c r="E126" s="52">
        <f>VLOOKUP($B126,Shock_dev!$A$1:$CI$361,MATCH(DATE(E$1,1,1),Shock_dev!$A$1:$CI$1,0),FALSE)</f>
        <v>0</v>
      </c>
      <c r="F126" s="52">
        <f>VLOOKUP($B126,Shock_dev!$A$1:$CI$361,MATCH(DATE(F$1,1,1),Shock_dev!$A$1:$CI$1,0),FALSE)</f>
        <v>0</v>
      </c>
      <c r="G126" s="52">
        <f>VLOOKUP($B126,Shock_dev!$A$1:$CI$361,MATCH(DATE(G$1,1,1),Shock_dev!$A$1:$CI$1,0),FALSE)</f>
        <v>0</v>
      </c>
      <c r="H126" s="52">
        <f>VLOOKUP($B126,Shock_dev!$A$1:$CI$361,MATCH(DATE(H$1,1,1),Shock_dev!$A$1:$CI$1,0),FALSE)</f>
        <v>0</v>
      </c>
      <c r="I126" s="52">
        <f>VLOOKUP($B126,Shock_dev!$A$1:$CI$361,MATCH(DATE(I$1,1,1),Shock_dev!$A$1:$CI$1,0),FALSE)</f>
        <v>0</v>
      </c>
      <c r="J126" s="52">
        <f>VLOOKUP($B126,Shock_dev!$A$1:$CI$361,MATCH(DATE(J$1,1,1),Shock_dev!$A$1:$CI$1,0),FALSE)</f>
        <v>0</v>
      </c>
      <c r="K126" s="52">
        <f>VLOOKUP($B126,Shock_dev!$A$1:$CI$361,MATCH(DATE(K$1,1,1),Shock_dev!$A$1:$CI$1,0),FALSE)</f>
        <v>0</v>
      </c>
      <c r="L126" s="52">
        <f>VLOOKUP($B126,Shock_dev!$A$1:$CI$361,MATCH(DATE(L$1,1,1),Shock_dev!$A$1:$CI$1,0),FALSE)</f>
        <v>0</v>
      </c>
      <c r="M126" s="52">
        <f>VLOOKUP($B126,Shock_dev!$A$1:$CI$361,MATCH(DATE(M$1,1,1),Shock_dev!$A$1:$CI$1,0),FALSE)</f>
        <v>0</v>
      </c>
      <c r="N126" s="52">
        <f>VLOOKUP($B126,Shock_dev!$A$1:$CI$361,MATCH(DATE(N$1,1,1),Shock_dev!$A$1:$CI$1,0),FALSE)</f>
        <v>0</v>
      </c>
      <c r="O126" s="52">
        <f>VLOOKUP($B126,Shock_dev!$A$1:$CI$361,MATCH(DATE(O$1,1,1),Shock_dev!$A$1:$CI$1,0),FALSE)</f>
        <v>0</v>
      </c>
      <c r="P126" s="52">
        <f>VLOOKUP($B126,Shock_dev!$A$1:$CI$361,MATCH(DATE(P$1,1,1),Shock_dev!$A$1:$CI$1,0),FALSE)</f>
        <v>0</v>
      </c>
      <c r="Q126" s="52">
        <f>VLOOKUP($B126,Shock_dev!$A$1:$CI$361,MATCH(DATE(Q$1,1,1),Shock_dev!$A$1:$CI$1,0),FALSE)</f>
        <v>0</v>
      </c>
      <c r="R126" s="52">
        <f>VLOOKUP($B126,Shock_dev!$A$1:$CI$361,MATCH(DATE(R$1,1,1),Shock_dev!$A$1:$CI$1,0),FALSE)</f>
        <v>0</v>
      </c>
      <c r="S126" s="52">
        <f>VLOOKUP($B126,Shock_dev!$A$1:$CI$361,MATCH(DATE(S$1,1,1),Shock_dev!$A$1:$CI$1,0),FALSE)</f>
        <v>0</v>
      </c>
      <c r="T126" s="52">
        <f>VLOOKUP($B126,Shock_dev!$A$1:$CI$361,MATCH(DATE(T$1,1,1),Shock_dev!$A$1:$CI$1,0),FALSE)</f>
        <v>0</v>
      </c>
      <c r="U126" s="52">
        <f>VLOOKUP($B126,Shock_dev!$A$1:$CI$361,MATCH(DATE(U$1,1,1),Shock_dev!$A$1:$CI$1,0),FALSE)</f>
        <v>0</v>
      </c>
      <c r="V126" s="52">
        <f>VLOOKUP($B126,Shock_dev!$A$1:$CI$361,MATCH(DATE(V$1,1,1),Shock_dev!$A$1:$CI$1,0),FALSE)</f>
        <v>0</v>
      </c>
      <c r="W126" s="52">
        <f>VLOOKUP($B126,Shock_dev!$A$1:$CI$361,MATCH(DATE(W$1,1,1),Shock_dev!$A$1:$CI$1,0),FALSE)</f>
        <v>0</v>
      </c>
      <c r="X126" s="52">
        <f>VLOOKUP($B126,Shock_dev!$A$1:$CI$361,MATCH(DATE(X$1,1,1),Shock_dev!$A$1:$CI$1,0),FALSE)</f>
        <v>0</v>
      </c>
      <c r="Y126" s="52">
        <f>VLOOKUP($B126,Shock_dev!$A$1:$CI$361,MATCH(DATE(Y$1,1,1),Shock_dev!$A$1:$CI$1,0),FALSE)</f>
        <v>0</v>
      </c>
      <c r="Z126" s="52">
        <f>VLOOKUP($B126,Shock_dev!$A$1:$CI$361,MATCH(DATE(Z$1,1,1),Shock_dev!$A$1:$CI$1,0),FALSE)</f>
        <v>0</v>
      </c>
      <c r="AA126" s="52">
        <f>VLOOKUP($B126,Shock_dev!$A$1:$CI$361,MATCH(DATE(AA$1,1,1),Shock_dev!$A$1:$CI$1,0),FALSE)</f>
        <v>0</v>
      </c>
      <c r="AB126" s="52">
        <f>VLOOKUP($B126,Shock_dev!$A$1:$CI$361,MATCH(DATE(AB$1,1,1),Shock_dev!$A$1:$CI$1,0),FALSE)</f>
        <v>0</v>
      </c>
      <c r="AC126" s="52">
        <f>VLOOKUP($B126,Shock_dev!$A$1:$CI$361,MATCH(DATE(AC$1,1,1),Shock_dev!$A$1:$CI$1,0),FALSE)</f>
        <v>0</v>
      </c>
      <c r="AD126" s="52">
        <f>VLOOKUP($B126,Shock_dev!$A$1:$CI$361,MATCH(DATE(AD$1,1,1),Shock_dev!$A$1:$CI$1,0),FALSE)</f>
        <v>0</v>
      </c>
      <c r="AE126" s="52">
        <f>VLOOKUP($B126,Shock_dev!$A$1:$CI$361,MATCH(DATE(AE$1,1,1),Shock_dev!$A$1:$CI$1,0),FALSE)</f>
        <v>0</v>
      </c>
      <c r="AF126" s="52">
        <f>VLOOKUP($B126,Shock_dev!$A$1:$CI$361,MATCH(DATE(AF$1,1,1),Shock_dev!$A$1:$CI$1,0),FALSE)</f>
        <v>0</v>
      </c>
      <c r="AG126" s="52"/>
      <c r="AH126" s="65">
        <f t="shared" si="48"/>
        <v>0</v>
      </c>
      <c r="AI126" s="65">
        <f t="shared" si="49"/>
        <v>0</v>
      </c>
      <c r="AJ126" s="65">
        <f t="shared" si="50"/>
        <v>0</v>
      </c>
      <c r="AK126" s="65">
        <f t="shared" si="51"/>
        <v>0</v>
      </c>
      <c r="AL126" s="65">
        <f t="shared" si="52"/>
        <v>0</v>
      </c>
      <c r="AM126" s="65">
        <f t="shared" si="53"/>
        <v>0</v>
      </c>
      <c r="AN126" s="66"/>
      <c r="AO126" s="65">
        <f t="shared" si="54"/>
        <v>0</v>
      </c>
      <c r="AP126" s="65">
        <f t="shared" si="55"/>
        <v>0</v>
      </c>
      <c r="AQ126" s="65">
        <f t="shared" si="56"/>
        <v>0</v>
      </c>
    </row>
    <row r="127" spans="1:43" x14ac:dyDescent="0.25">
      <c r="A127" s="5" t="s">
        <v>675</v>
      </c>
      <c r="B127" s="37" t="s">
        <v>637</v>
      </c>
      <c r="C127" s="52">
        <f>VLOOKUP($B127,Shock_dev!$A$1:$CI$361,MATCH(DATE(C$1,1,1),Shock_dev!$A$1:$CI$1,0),FALSE)</f>
        <v>0</v>
      </c>
      <c r="D127" s="52">
        <f>VLOOKUP($B127,Shock_dev!$A$1:$CI$361,MATCH(DATE(D$1,1,1),Shock_dev!$A$1:$CI$1,0),FALSE)</f>
        <v>0</v>
      </c>
      <c r="E127" s="52">
        <f>VLOOKUP($B127,Shock_dev!$A$1:$CI$361,MATCH(DATE(E$1,1,1),Shock_dev!$A$1:$CI$1,0),FALSE)</f>
        <v>0</v>
      </c>
      <c r="F127" s="52">
        <f>VLOOKUP($B127,Shock_dev!$A$1:$CI$361,MATCH(DATE(F$1,1,1),Shock_dev!$A$1:$CI$1,0),FALSE)</f>
        <v>0</v>
      </c>
      <c r="G127" s="52">
        <f>VLOOKUP($B127,Shock_dev!$A$1:$CI$361,MATCH(DATE(G$1,1,1),Shock_dev!$A$1:$CI$1,0),FALSE)</f>
        <v>0</v>
      </c>
      <c r="H127" s="52">
        <f>VLOOKUP($B127,Shock_dev!$A$1:$CI$361,MATCH(DATE(H$1,1,1),Shock_dev!$A$1:$CI$1,0),FALSE)</f>
        <v>0</v>
      </c>
      <c r="I127" s="52">
        <f>VLOOKUP($B127,Shock_dev!$A$1:$CI$361,MATCH(DATE(I$1,1,1),Shock_dev!$A$1:$CI$1,0),FALSE)</f>
        <v>0</v>
      </c>
      <c r="J127" s="52">
        <f>VLOOKUP($B127,Shock_dev!$A$1:$CI$361,MATCH(DATE(J$1,1,1),Shock_dev!$A$1:$CI$1,0),FALSE)</f>
        <v>0</v>
      </c>
      <c r="K127" s="52">
        <f>VLOOKUP($B127,Shock_dev!$A$1:$CI$361,MATCH(DATE(K$1,1,1),Shock_dev!$A$1:$CI$1,0),FALSE)</f>
        <v>0</v>
      </c>
      <c r="L127" s="52">
        <f>VLOOKUP($B127,Shock_dev!$A$1:$CI$361,MATCH(DATE(L$1,1,1),Shock_dev!$A$1:$CI$1,0),FALSE)</f>
        <v>0</v>
      </c>
      <c r="M127" s="52">
        <f>VLOOKUP($B127,Shock_dev!$A$1:$CI$361,MATCH(DATE(M$1,1,1),Shock_dev!$A$1:$CI$1,0),FALSE)</f>
        <v>0</v>
      </c>
      <c r="N127" s="52">
        <f>VLOOKUP($B127,Shock_dev!$A$1:$CI$361,MATCH(DATE(N$1,1,1),Shock_dev!$A$1:$CI$1,0),FALSE)</f>
        <v>0</v>
      </c>
      <c r="O127" s="52">
        <f>VLOOKUP($B127,Shock_dev!$A$1:$CI$361,MATCH(DATE(O$1,1,1),Shock_dev!$A$1:$CI$1,0),FALSE)</f>
        <v>0</v>
      </c>
      <c r="P127" s="52">
        <f>VLOOKUP($B127,Shock_dev!$A$1:$CI$361,MATCH(DATE(P$1,1,1),Shock_dev!$A$1:$CI$1,0),FALSE)</f>
        <v>0</v>
      </c>
      <c r="Q127" s="52">
        <f>VLOOKUP($B127,Shock_dev!$A$1:$CI$361,MATCH(DATE(Q$1,1,1),Shock_dev!$A$1:$CI$1,0),FALSE)</f>
        <v>0</v>
      </c>
      <c r="R127" s="52">
        <f>VLOOKUP($B127,Shock_dev!$A$1:$CI$361,MATCH(DATE(R$1,1,1),Shock_dev!$A$1:$CI$1,0),FALSE)</f>
        <v>0</v>
      </c>
      <c r="S127" s="52">
        <f>VLOOKUP($B127,Shock_dev!$A$1:$CI$361,MATCH(DATE(S$1,1,1),Shock_dev!$A$1:$CI$1,0),FALSE)</f>
        <v>0</v>
      </c>
      <c r="T127" s="52">
        <f>VLOOKUP($B127,Shock_dev!$A$1:$CI$361,MATCH(DATE(T$1,1,1),Shock_dev!$A$1:$CI$1,0),FALSE)</f>
        <v>0</v>
      </c>
      <c r="U127" s="52">
        <f>VLOOKUP($B127,Shock_dev!$A$1:$CI$361,MATCH(DATE(U$1,1,1),Shock_dev!$A$1:$CI$1,0),FALSE)</f>
        <v>0</v>
      </c>
      <c r="V127" s="52">
        <f>VLOOKUP($B127,Shock_dev!$A$1:$CI$361,MATCH(DATE(V$1,1,1),Shock_dev!$A$1:$CI$1,0),FALSE)</f>
        <v>0</v>
      </c>
      <c r="W127" s="52">
        <f>VLOOKUP($B127,Shock_dev!$A$1:$CI$361,MATCH(DATE(W$1,1,1),Shock_dev!$A$1:$CI$1,0),FALSE)</f>
        <v>0</v>
      </c>
      <c r="X127" s="52">
        <f>VLOOKUP($B127,Shock_dev!$A$1:$CI$361,MATCH(DATE(X$1,1,1),Shock_dev!$A$1:$CI$1,0),FALSE)</f>
        <v>0</v>
      </c>
      <c r="Y127" s="52">
        <f>VLOOKUP($B127,Shock_dev!$A$1:$CI$361,MATCH(DATE(Y$1,1,1),Shock_dev!$A$1:$CI$1,0),FALSE)</f>
        <v>0</v>
      </c>
      <c r="Z127" s="52">
        <f>VLOOKUP($B127,Shock_dev!$A$1:$CI$361,MATCH(DATE(Z$1,1,1),Shock_dev!$A$1:$CI$1,0),FALSE)</f>
        <v>0</v>
      </c>
      <c r="AA127" s="52">
        <f>VLOOKUP($B127,Shock_dev!$A$1:$CI$361,MATCH(DATE(AA$1,1,1),Shock_dev!$A$1:$CI$1,0),FALSE)</f>
        <v>0</v>
      </c>
      <c r="AB127" s="52">
        <f>VLOOKUP($B127,Shock_dev!$A$1:$CI$361,MATCH(DATE(AB$1,1,1),Shock_dev!$A$1:$CI$1,0),FALSE)</f>
        <v>0</v>
      </c>
      <c r="AC127" s="52">
        <f>VLOOKUP($B127,Shock_dev!$A$1:$CI$361,MATCH(DATE(AC$1,1,1),Shock_dev!$A$1:$CI$1,0),FALSE)</f>
        <v>0</v>
      </c>
      <c r="AD127" s="52">
        <f>VLOOKUP($B127,Shock_dev!$A$1:$CI$361,MATCH(DATE(AD$1,1,1),Shock_dev!$A$1:$CI$1,0),FALSE)</f>
        <v>0</v>
      </c>
      <c r="AE127" s="52">
        <f>VLOOKUP($B127,Shock_dev!$A$1:$CI$361,MATCH(DATE(AE$1,1,1),Shock_dev!$A$1:$CI$1,0),FALSE)</f>
        <v>0</v>
      </c>
      <c r="AF127" s="52">
        <f>VLOOKUP($B127,Shock_dev!$A$1:$CI$361,MATCH(DATE(AF$1,1,1),Shock_dev!$A$1:$CI$1,0),FALSE)</f>
        <v>0</v>
      </c>
      <c r="AG127" s="52"/>
      <c r="AH127" s="65">
        <f t="shared" si="48"/>
        <v>0</v>
      </c>
      <c r="AI127" s="65">
        <f t="shared" si="49"/>
        <v>0</v>
      </c>
      <c r="AJ127" s="65">
        <f t="shared" si="50"/>
        <v>0</v>
      </c>
      <c r="AK127" s="65">
        <f t="shared" si="51"/>
        <v>0</v>
      </c>
      <c r="AL127" s="65">
        <f t="shared" si="52"/>
        <v>0</v>
      </c>
      <c r="AM127" s="65">
        <f t="shared" si="53"/>
        <v>0</v>
      </c>
      <c r="AN127" s="66"/>
      <c r="AO127" s="65">
        <f t="shared" si="54"/>
        <v>0</v>
      </c>
      <c r="AP127" s="65">
        <f t="shared" si="55"/>
        <v>0</v>
      </c>
      <c r="AQ127" s="65">
        <f t="shared" si="56"/>
        <v>0</v>
      </c>
    </row>
    <row r="128" spans="1:43" x14ac:dyDescent="0.25">
      <c r="A128" s="5" t="s">
        <v>413</v>
      </c>
      <c r="B128" s="37" t="s">
        <v>638</v>
      </c>
      <c r="C128" s="52">
        <f>VLOOKUP($B128,Shock_dev!$A$1:$CI$361,MATCH(DATE(C$1,1,1),Shock_dev!$A$1:$CI$1,0),FALSE)</f>
        <v>0</v>
      </c>
      <c r="D128" s="52">
        <f>VLOOKUP($B128,Shock_dev!$A$1:$CI$361,MATCH(DATE(D$1,1,1),Shock_dev!$A$1:$CI$1,0),FALSE)</f>
        <v>0</v>
      </c>
      <c r="E128" s="52">
        <f>VLOOKUP($B128,Shock_dev!$A$1:$CI$361,MATCH(DATE(E$1,1,1),Shock_dev!$A$1:$CI$1,0),FALSE)</f>
        <v>0</v>
      </c>
      <c r="F128" s="52">
        <f>VLOOKUP($B128,Shock_dev!$A$1:$CI$361,MATCH(DATE(F$1,1,1),Shock_dev!$A$1:$CI$1,0),FALSE)</f>
        <v>0</v>
      </c>
      <c r="G128" s="52">
        <f>VLOOKUP($B128,Shock_dev!$A$1:$CI$361,MATCH(DATE(G$1,1,1),Shock_dev!$A$1:$CI$1,0),FALSE)</f>
        <v>0</v>
      </c>
      <c r="H128" s="52">
        <f>VLOOKUP($B128,Shock_dev!$A$1:$CI$361,MATCH(DATE(H$1,1,1),Shock_dev!$A$1:$CI$1,0),FALSE)</f>
        <v>0</v>
      </c>
      <c r="I128" s="52">
        <f>VLOOKUP($B128,Shock_dev!$A$1:$CI$361,MATCH(DATE(I$1,1,1),Shock_dev!$A$1:$CI$1,0),FALSE)</f>
        <v>0</v>
      </c>
      <c r="J128" s="52">
        <f>VLOOKUP($B128,Shock_dev!$A$1:$CI$361,MATCH(DATE(J$1,1,1),Shock_dev!$A$1:$CI$1,0),FALSE)</f>
        <v>0</v>
      </c>
      <c r="K128" s="52">
        <f>VLOOKUP($B128,Shock_dev!$A$1:$CI$361,MATCH(DATE(K$1,1,1),Shock_dev!$A$1:$CI$1,0),FALSE)</f>
        <v>0</v>
      </c>
      <c r="L128" s="52">
        <f>VLOOKUP($B128,Shock_dev!$A$1:$CI$361,MATCH(DATE(L$1,1,1),Shock_dev!$A$1:$CI$1,0),FALSE)</f>
        <v>0</v>
      </c>
      <c r="M128" s="52">
        <f>VLOOKUP($B128,Shock_dev!$A$1:$CI$361,MATCH(DATE(M$1,1,1),Shock_dev!$A$1:$CI$1,0),FALSE)</f>
        <v>0</v>
      </c>
      <c r="N128" s="52">
        <f>VLOOKUP($B128,Shock_dev!$A$1:$CI$361,MATCH(DATE(N$1,1,1),Shock_dev!$A$1:$CI$1,0),FALSE)</f>
        <v>0</v>
      </c>
      <c r="O128" s="52">
        <f>VLOOKUP($B128,Shock_dev!$A$1:$CI$361,MATCH(DATE(O$1,1,1),Shock_dev!$A$1:$CI$1,0),FALSE)</f>
        <v>0</v>
      </c>
      <c r="P128" s="52">
        <f>VLOOKUP($B128,Shock_dev!$A$1:$CI$361,MATCH(DATE(P$1,1,1),Shock_dev!$A$1:$CI$1,0),FALSE)</f>
        <v>0</v>
      </c>
      <c r="Q128" s="52">
        <f>VLOOKUP($B128,Shock_dev!$A$1:$CI$361,MATCH(DATE(Q$1,1,1),Shock_dev!$A$1:$CI$1,0),FALSE)</f>
        <v>0</v>
      </c>
      <c r="R128" s="52">
        <f>VLOOKUP($B128,Shock_dev!$A$1:$CI$361,MATCH(DATE(R$1,1,1),Shock_dev!$A$1:$CI$1,0),FALSE)</f>
        <v>0</v>
      </c>
      <c r="S128" s="52">
        <f>VLOOKUP($B128,Shock_dev!$A$1:$CI$361,MATCH(DATE(S$1,1,1),Shock_dev!$A$1:$CI$1,0),FALSE)</f>
        <v>0</v>
      </c>
      <c r="T128" s="52">
        <f>VLOOKUP($B128,Shock_dev!$A$1:$CI$361,MATCH(DATE(T$1,1,1),Shock_dev!$A$1:$CI$1,0),FALSE)</f>
        <v>0</v>
      </c>
      <c r="U128" s="52">
        <f>VLOOKUP($B128,Shock_dev!$A$1:$CI$361,MATCH(DATE(U$1,1,1),Shock_dev!$A$1:$CI$1,0),FALSE)</f>
        <v>0</v>
      </c>
      <c r="V128" s="52">
        <f>VLOOKUP($B128,Shock_dev!$A$1:$CI$361,MATCH(DATE(V$1,1,1),Shock_dev!$A$1:$CI$1,0),FALSE)</f>
        <v>0</v>
      </c>
      <c r="W128" s="52">
        <f>VLOOKUP($B128,Shock_dev!$A$1:$CI$361,MATCH(DATE(W$1,1,1),Shock_dev!$A$1:$CI$1,0),FALSE)</f>
        <v>0</v>
      </c>
      <c r="X128" s="52">
        <f>VLOOKUP($B128,Shock_dev!$A$1:$CI$361,MATCH(DATE(X$1,1,1),Shock_dev!$A$1:$CI$1,0),FALSE)</f>
        <v>0</v>
      </c>
      <c r="Y128" s="52">
        <f>VLOOKUP($B128,Shock_dev!$A$1:$CI$361,MATCH(DATE(Y$1,1,1),Shock_dev!$A$1:$CI$1,0),FALSE)</f>
        <v>0</v>
      </c>
      <c r="Z128" s="52">
        <f>VLOOKUP($B128,Shock_dev!$A$1:$CI$361,MATCH(DATE(Z$1,1,1),Shock_dev!$A$1:$CI$1,0),FALSE)</f>
        <v>0</v>
      </c>
      <c r="AA128" s="52">
        <f>VLOOKUP($B128,Shock_dev!$A$1:$CI$361,MATCH(DATE(AA$1,1,1),Shock_dev!$A$1:$CI$1,0),FALSE)</f>
        <v>0</v>
      </c>
      <c r="AB128" s="52">
        <f>VLOOKUP($B128,Shock_dev!$A$1:$CI$361,MATCH(DATE(AB$1,1,1),Shock_dev!$A$1:$CI$1,0),FALSE)</f>
        <v>0</v>
      </c>
      <c r="AC128" s="52">
        <f>VLOOKUP($B128,Shock_dev!$A$1:$CI$361,MATCH(DATE(AC$1,1,1),Shock_dev!$A$1:$CI$1,0),FALSE)</f>
        <v>0</v>
      </c>
      <c r="AD128" s="52">
        <f>VLOOKUP($B128,Shock_dev!$A$1:$CI$361,MATCH(DATE(AD$1,1,1),Shock_dev!$A$1:$CI$1,0),FALSE)</f>
        <v>0</v>
      </c>
      <c r="AE128" s="52">
        <f>VLOOKUP($B128,Shock_dev!$A$1:$CI$361,MATCH(DATE(AE$1,1,1),Shock_dev!$A$1:$CI$1,0),FALSE)</f>
        <v>0</v>
      </c>
      <c r="AF128" s="52">
        <f>VLOOKUP($B128,Shock_dev!$A$1:$CI$361,MATCH(DATE(AF$1,1,1),Shock_dev!$A$1:$CI$1,0),FALSE)</f>
        <v>0</v>
      </c>
      <c r="AG128" s="52"/>
      <c r="AH128" s="65">
        <f t="shared" si="48"/>
        <v>0</v>
      </c>
      <c r="AI128" s="65">
        <f t="shared" si="49"/>
        <v>0</v>
      </c>
      <c r="AJ128" s="65">
        <f t="shared" si="50"/>
        <v>0</v>
      </c>
      <c r="AK128" s="65">
        <f t="shared" si="51"/>
        <v>0</v>
      </c>
      <c r="AL128" s="65">
        <f t="shared" si="52"/>
        <v>0</v>
      </c>
      <c r="AM128" s="65">
        <f t="shared" si="53"/>
        <v>0</v>
      </c>
      <c r="AN128" s="66"/>
      <c r="AO128" s="65">
        <f t="shared" si="54"/>
        <v>0</v>
      </c>
      <c r="AP128" s="65">
        <f t="shared" si="55"/>
        <v>0</v>
      </c>
      <c r="AQ128" s="65">
        <f t="shared" si="56"/>
        <v>0</v>
      </c>
    </row>
    <row r="129" spans="1:43" x14ac:dyDescent="0.25">
      <c r="A129" s="5" t="s">
        <v>414</v>
      </c>
      <c r="B129" s="37" t="s">
        <v>639</v>
      </c>
      <c r="C129" s="52">
        <f>VLOOKUP($B129,Shock_dev!$A$1:$CI$361,MATCH(DATE(C$1,1,1),Shock_dev!$A$1:$CI$1,0),FALSE)</f>
        <v>0</v>
      </c>
      <c r="D129" s="52">
        <f>VLOOKUP($B129,Shock_dev!$A$1:$CI$361,MATCH(DATE(D$1,1,1),Shock_dev!$A$1:$CI$1,0),FALSE)</f>
        <v>0</v>
      </c>
      <c r="E129" s="52">
        <f>VLOOKUP($B129,Shock_dev!$A$1:$CI$361,MATCH(DATE(E$1,1,1),Shock_dev!$A$1:$CI$1,0),FALSE)</f>
        <v>0</v>
      </c>
      <c r="F129" s="52">
        <f>VLOOKUP($B129,Shock_dev!$A$1:$CI$361,MATCH(DATE(F$1,1,1),Shock_dev!$A$1:$CI$1,0),FALSE)</f>
        <v>0</v>
      </c>
      <c r="G129" s="52">
        <f>VLOOKUP($B129,Shock_dev!$A$1:$CI$361,MATCH(DATE(G$1,1,1),Shock_dev!$A$1:$CI$1,0),FALSE)</f>
        <v>0</v>
      </c>
      <c r="H129" s="52">
        <f>VLOOKUP($B129,Shock_dev!$A$1:$CI$361,MATCH(DATE(H$1,1,1),Shock_dev!$A$1:$CI$1,0),FALSE)</f>
        <v>0</v>
      </c>
      <c r="I129" s="52">
        <f>VLOOKUP($B129,Shock_dev!$A$1:$CI$361,MATCH(DATE(I$1,1,1),Shock_dev!$A$1:$CI$1,0),FALSE)</f>
        <v>0</v>
      </c>
      <c r="J129" s="52">
        <f>VLOOKUP($B129,Shock_dev!$A$1:$CI$361,MATCH(DATE(J$1,1,1),Shock_dev!$A$1:$CI$1,0),FALSE)</f>
        <v>0</v>
      </c>
      <c r="K129" s="52">
        <f>VLOOKUP($B129,Shock_dev!$A$1:$CI$361,MATCH(DATE(K$1,1,1),Shock_dev!$A$1:$CI$1,0),FALSE)</f>
        <v>0</v>
      </c>
      <c r="L129" s="52">
        <f>VLOOKUP($B129,Shock_dev!$A$1:$CI$361,MATCH(DATE(L$1,1,1),Shock_dev!$A$1:$CI$1,0),FALSE)</f>
        <v>0</v>
      </c>
      <c r="M129" s="52">
        <f>VLOOKUP($B129,Shock_dev!$A$1:$CI$361,MATCH(DATE(M$1,1,1),Shock_dev!$A$1:$CI$1,0),FALSE)</f>
        <v>0</v>
      </c>
      <c r="N129" s="52">
        <f>VLOOKUP($B129,Shock_dev!$A$1:$CI$361,MATCH(DATE(N$1,1,1),Shock_dev!$A$1:$CI$1,0),FALSE)</f>
        <v>0</v>
      </c>
      <c r="O129" s="52">
        <f>VLOOKUP($B129,Shock_dev!$A$1:$CI$361,MATCH(DATE(O$1,1,1),Shock_dev!$A$1:$CI$1,0),FALSE)</f>
        <v>0</v>
      </c>
      <c r="P129" s="52">
        <f>VLOOKUP($B129,Shock_dev!$A$1:$CI$361,MATCH(DATE(P$1,1,1),Shock_dev!$A$1:$CI$1,0),FALSE)</f>
        <v>0</v>
      </c>
      <c r="Q129" s="52">
        <f>VLOOKUP($B129,Shock_dev!$A$1:$CI$361,MATCH(DATE(Q$1,1,1),Shock_dev!$A$1:$CI$1,0),FALSE)</f>
        <v>0</v>
      </c>
      <c r="R129" s="52">
        <f>VLOOKUP($B129,Shock_dev!$A$1:$CI$361,MATCH(DATE(R$1,1,1),Shock_dev!$A$1:$CI$1,0),FALSE)</f>
        <v>0</v>
      </c>
      <c r="S129" s="52">
        <f>VLOOKUP($B129,Shock_dev!$A$1:$CI$361,MATCH(DATE(S$1,1,1),Shock_dev!$A$1:$CI$1,0),FALSE)</f>
        <v>0</v>
      </c>
      <c r="T129" s="52">
        <f>VLOOKUP($B129,Shock_dev!$A$1:$CI$361,MATCH(DATE(T$1,1,1),Shock_dev!$A$1:$CI$1,0),FALSE)</f>
        <v>0</v>
      </c>
      <c r="U129" s="52">
        <f>VLOOKUP($B129,Shock_dev!$A$1:$CI$361,MATCH(DATE(U$1,1,1),Shock_dev!$A$1:$CI$1,0),FALSE)</f>
        <v>0</v>
      </c>
      <c r="V129" s="52">
        <f>VLOOKUP($B129,Shock_dev!$A$1:$CI$361,MATCH(DATE(V$1,1,1),Shock_dev!$A$1:$CI$1,0),FALSE)</f>
        <v>0</v>
      </c>
      <c r="W129" s="52">
        <f>VLOOKUP($B129,Shock_dev!$A$1:$CI$361,MATCH(DATE(W$1,1,1),Shock_dev!$A$1:$CI$1,0),FALSE)</f>
        <v>0</v>
      </c>
      <c r="X129" s="52">
        <f>VLOOKUP($B129,Shock_dev!$A$1:$CI$361,MATCH(DATE(X$1,1,1),Shock_dev!$A$1:$CI$1,0),FALSE)</f>
        <v>0</v>
      </c>
      <c r="Y129" s="52">
        <f>VLOOKUP($B129,Shock_dev!$A$1:$CI$361,MATCH(DATE(Y$1,1,1),Shock_dev!$A$1:$CI$1,0),FALSE)</f>
        <v>0</v>
      </c>
      <c r="Z129" s="52">
        <f>VLOOKUP($B129,Shock_dev!$A$1:$CI$361,MATCH(DATE(Z$1,1,1),Shock_dev!$A$1:$CI$1,0),FALSE)</f>
        <v>0</v>
      </c>
      <c r="AA129" s="52">
        <f>VLOOKUP($B129,Shock_dev!$A$1:$CI$361,MATCH(DATE(AA$1,1,1),Shock_dev!$A$1:$CI$1,0),FALSE)</f>
        <v>0</v>
      </c>
      <c r="AB129" s="52">
        <f>VLOOKUP($B129,Shock_dev!$A$1:$CI$361,MATCH(DATE(AB$1,1,1),Shock_dev!$A$1:$CI$1,0),FALSE)</f>
        <v>0</v>
      </c>
      <c r="AC129" s="52">
        <f>VLOOKUP($B129,Shock_dev!$A$1:$CI$361,MATCH(DATE(AC$1,1,1),Shock_dev!$A$1:$CI$1,0),FALSE)</f>
        <v>0</v>
      </c>
      <c r="AD129" s="52">
        <f>VLOOKUP($B129,Shock_dev!$A$1:$CI$361,MATCH(DATE(AD$1,1,1),Shock_dev!$A$1:$CI$1,0),FALSE)</f>
        <v>0</v>
      </c>
      <c r="AE129" s="52">
        <f>VLOOKUP($B129,Shock_dev!$A$1:$CI$361,MATCH(DATE(AE$1,1,1),Shock_dev!$A$1:$CI$1,0),FALSE)</f>
        <v>0</v>
      </c>
      <c r="AF129" s="52">
        <f>VLOOKUP($B129,Shock_dev!$A$1:$CI$361,MATCH(DATE(AF$1,1,1),Shock_dev!$A$1:$CI$1,0),FALSE)</f>
        <v>0</v>
      </c>
      <c r="AG129" s="52"/>
      <c r="AH129" s="65">
        <f t="shared" si="48"/>
        <v>0</v>
      </c>
      <c r="AI129" s="65">
        <f t="shared" si="49"/>
        <v>0</v>
      </c>
      <c r="AJ129" s="65">
        <f t="shared" si="50"/>
        <v>0</v>
      </c>
      <c r="AK129" s="65">
        <f t="shared" si="51"/>
        <v>0</v>
      </c>
      <c r="AL129" s="65">
        <f t="shared" si="52"/>
        <v>0</v>
      </c>
      <c r="AM129" s="65">
        <f t="shared" si="53"/>
        <v>0</v>
      </c>
      <c r="AN129" s="66"/>
      <c r="AO129" s="65">
        <f t="shared" si="54"/>
        <v>0</v>
      </c>
      <c r="AP129" s="65">
        <f t="shared" si="55"/>
        <v>0</v>
      </c>
      <c r="AQ129" s="65">
        <f t="shared" si="56"/>
        <v>0</v>
      </c>
    </row>
    <row r="130" spans="1:43" x14ac:dyDescent="0.25">
      <c r="A130" s="5" t="s">
        <v>415</v>
      </c>
      <c r="B130" s="37" t="s">
        <v>640</v>
      </c>
      <c r="C130" s="52">
        <f>VLOOKUP($B130,Shock_dev!$A$1:$CI$361,MATCH(DATE(C$1,1,1),Shock_dev!$A$1:$CI$1,0),FALSE)</f>
        <v>0</v>
      </c>
      <c r="D130" s="52">
        <f>VLOOKUP($B130,Shock_dev!$A$1:$CI$361,MATCH(DATE(D$1,1,1),Shock_dev!$A$1:$CI$1,0),FALSE)</f>
        <v>0</v>
      </c>
      <c r="E130" s="52">
        <f>VLOOKUP($B130,Shock_dev!$A$1:$CI$361,MATCH(DATE(E$1,1,1),Shock_dev!$A$1:$CI$1,0),FALSE)</f>
        <v>0</v>
      </c>
      <c r="F130" s="52">
        <f>VLOOKUP($B130,Shock_dev!$A$1:$CI$361,MATCH(DATE(F$1,1,1),Shock_dev!$A$1:$CI$1,0),FALSE)</f>
        <v>0</v>
      </c>
      <c r="G130" s="52">
        <f>VLOOKUP($B130,Shock_dev!$A$1:$CI$361,MATCH(DATE(G$1,1,1),Shock_dev!$A$1:$CI$1,0),FALSE)</f>
        <v>0</v>
      </c>
      <c r="H130" s="52">
        <f>VLOOKUP($B130,Shock_dev!$A$1:$CI$361,MATCH(DATE(H$1,1,1),Shock_dev!$A$1:$CI$1,0),FALSE)</f>
        <v>0</v>
      </c>
      <c r="I130" s="52">
        <f>VLOOKUP($B130,Shock_dev!$A$1:$CI$361,MATCH(DATE(I$1,1,1),Shock_dev!$A$1:$CI$1,0),FALSE)</f>
        <v>0</v>
      </c>
      <c r="J130" s="52">
        <f>VLOOKUP($B130,Shock_dev!$A$1:$CI$361,MATCH(DATE(J$1,1,1),Shock_dev!$A$1:$CI$1,0),FALSE)</f>
        <v>0</v>
      </c>
      <c r="K130" s="52">
        <f>VLOOKUP($B130,Shock_dev!$A$1:$CI$361,MATCH(DATE(K$1,1,1),Shock_dev!$A$1:$CI$1,0),FALSE)</f>
        <v>0</v>
      </c>
      <c r="L130" s="52">
        <f>VLOOKUP($B130,Shock_dev!$A$1:$CI$361,MATCH(DATE(L$1,1,1),Shock_dev!$A$1:$CI$1,0),FALSE)</f>
        <v>0</v>
      </c>
      <c r="M130" s="52">
        <f>VLOOKUP($B130,Shock_dev!$A$1:$CI$361,MATCH(DATE(M$1,1,1),Shock_dev!$A$1:$CI$1,0),FALSE)</f>
        <v>0</v>
      </c>
      <c r="N130" s="52">
        <f>VLOOKUP($B130,Shock_dev!$A$1:$CI$361,MATCH(DATE(N$1,1,1),Shock_dev!$A$1:$CI$1,0),FALSE)</f>
        <v>0</v>
      </c>
      <c r="O130" s="52">
        <f>VLOOKUP($B130,Shock_dev!$A$1:$CI$361,MATCH(DATE(O$1,1,1),Shock_dev!$A$1:$CI$1,0),FALSE)</f>
        <v>0</v>
      </c>
      <c r="P130" s="52">
        <f>VLOOKUP($B130,Shock_dev!$A$1:$CI$361,MATCH(DATE(P$1,1,1),Shock_dev!$A$1:$CI$1,0),FALSE)</f>
        <v>0</v>
      </c>
      <c r="Q130" s="52">
        <f>VLOOKUP($B130,Shock_dev!$A$1:$CI$361,MATCH(DATE(Q$1,1,1),Shock_dev!$A$1:$CI$1,0),FALSE)</f>
        <v>0</v>
      </c>
      <c r="R130" s="52">
        <f>VLOOKUP($B130,Shock_dev!$A$1:$CI$361,MATCH(DATE(R$1,1,1),Shock_dev!$A$1:$CI$1,0),FALSE)</f>
        <v>0</v>
      </c>
      <c r="S130" s="52">
        <f>VLOOKUP($B130,Shock_dev!$A$1:$CI$361,MATCH(DATE(S$1,1,1),Shock_dev!$A$1:$CI$1,0),FALSE)</f>
        <v>0</v>
      </c>
      <c r="T130" s="52">
        <f>VLOOKUP($B130,Shock_dev!$A$1:$CI$361,MATCH(DATE(T$1,1,1),Shock_dev!$A$1:$CI$1,0),FALSE)</f>
        <v>0</v>
      </c>
      <c r="U130" s="52">
        <f>VLOOKUP($B130,Shock_dev!$A$1:$CI$361,MATCH(DATE(U$1,1,1),Shock_dev!$A$1:$CI$1,0),FALSE)</f>
        <v>0</v>
      </c>
      <c r="V130" s="52">
        <f>VLOOKUP($B130,Shock_dev!$A$1:$CI$361,MATCH(DATE(V$1,1,1),Shock_dev!$A$1:$CI$1,0),FALSE)</f>
        <v>0</v>
      </c>
      <c r="W130" s="52">
        <f>VLOOKUP($B130,Shock_dev!$A$1:$CI$361,MATCH(DATE(W$1,1,1),Shock_dev!$A$1:$CI$1,0),FALSE)</f>
        <v>0</v>
      </c>
      <c r="X130" s="52">
        <f>VLOOKUP($B130,Shock_dev!$A$1:$CI$361,MATCH(DATE(X$1,1,1),Shock_dev!$A$1:$CI$1,0),FALSE)</f>
        <v>0</v>
      </c>
      <c r="Y130" s="52">
        <f>VLOOKUP($B130,Shock_dev!$A$1:$CI$361,MATCH(DATE(Y$1,1,1),Shock_dev!$A$1:$CI$1,0),FALSE)</f>
        <v>0</v>
      </c>
      <c r="Z130" s="52">
        <f>VLOOKUP($B130,Shock_dev!$A$1:$CI$361,MATCH(DATE(Z$1,1,1),Shock_dev!$A$1:$CI$1,0),FALSE)</f>
        <v>0</v>
      </c>
      <c r="AA130" s="52">
        <f>VLOOKUP($B130,Shock_dev!$A$1:$CI$361,MATCH(DATE(AA$1,1,1),Shock_dev!$A$1:$CI$1,0),FALSE)</f>
        <v>0</v>
      </c>
      <c r="AB130" s="52">
        <f>VLOOKUP($B130,Shock_dev!$A$1:$CI$361,MATCH(DATE(AB$1,1,1),Shock_dev!$A$1:$CI$1,0),FALSE)</f>
        <v>0</v>
      </c>
      <c r="AC130" s="52">
        <f>VLOOKUP($B130,Shock_dev!$A$1:$CI$361,MATCH(DATE(AC$1,1,1),Shock_dev!$A$1:$CI$1,0),FALSE)</f>
        <v>0</v>
      </c>
      <c r="AD130" s="52">
        <f>VLOOKUP($B130,Shock_dev!$A$1:$CI$361,MATCH(DATE(AD$1,1,1),Shock_dev!$A$1:$CI$1,0),FALSE)</f>
        <v>0</v>
      </c>
      <c r="AE130" s="52">
        <f>VLOOKUP($B130,Shock_dev!$A$1:$CI$361,MATCH(DATE(AE$1,1,1),Shock_dev!$A$1:$CI$1,0),FALSE)</f>
        <v>0</v>
      </c>
      <c r="AF130" s="52">
        <f>VLOOKUP($B130,Shock_dev!$A$1:$CI$361,MATCH(DATE(AF$1,1,1),Shock_dev!$A$1:$CI$1,0),FALSE)</f>
        <v>0</v>
      </c>
      <c r="AG130" s="52"/>
      <c r="AH130" s="65">
        <f t="shared" si="48"/>
        <v>0</v>
      </c>
      <c r="AI130" s="65">
        <f t="shared" si="49"/>
        <v>0</v>
      </c>
      <c r="AJ130" s="65">
        <f t="shared" si="50"/>
        <v>0</v>
      </c>
      <c r="AK130" s="65">
        <f t="shared" si="51"/>
        <v>0</v>
      </c>
      <c r="AL130" s="65">
        <f t="shared" si="52"/>
        <v>0</v>
      </c>
      <c r="AM130" s="65">
        <f t="shared" si="53"/>
        <v>0</v>
      </c>
      <c r="AN130" s="66"/>
      <c r="AO130" s="65">
        <f t="shared" si="54"/>
        <v>0</v>
      </c>
      <c r="AP130" s="65">
        <f t="shared" si="55"/>
        <v>0</v>
      </c>
      <c r="AQ130" s="65">
        <f t="shared" si="56"/>
        <v>0</v>
      </c>
    </row>
    <row r="131" spans="1:43" x14ac:dyDescent="0.25">
      <c r="A131" s="13"/>
      <c r="B131" s="37"/>
      <c r="C131" s="84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 x14ac:dyDescent="0.25">
      <c r="A132" s="81" t="s">
        <v>672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 x14ac:dyDescent="0.25">
      <c r="A133" s="71" t="s">
        <v>669</v>
      </c>
      <c r="B133" s="37"/>
      <c r="C133" s="52">
        <f>SUM(C134:C143)</f>
        <v>0</v>
      </c>
      <c r="D133" s="52">
        <f t="shared" ref="D133:AF133" si="57">SUM(D134:D143)</f>
        <v>0</v>
      </c>
      <c r="E133" s="52">
        <f t="shared" si="57"/>
        <v>0</v>
      </c>
      <c r="F133" s="52">
        <f t="shared" si="57"/>
        <v>0</v>
      </c>
      <c r="G133" s="52">
        <f t="shared" si="57"/>
        <v>0</v>
      </c>
      <c r="H133" s="52">
        <f t="shared" si="57"/>
        <v>0</v>
      </c>
      <c r="I133" s="52">
        <f t="shared" si="57"/>
        <v>0</v>
      </c>
      <c r="J133" s="52">
        <f t="shared" si="57"/>
        <v>0</v>
      </c>
      <c r="K133" s="52">
        <f t="shared" si="57"/>
        <v>0</v>
      </c>
      <c r="L133" s="52">
        <f t="shared" si="57"/>
        <v>0</v>
      </c>
      <c r="M133" s="52">
        <f t="shared" si="57"/>
        <v>0</v>
      </c>
      <c r="N133" s="52">
        <f t="shared" si="57"/>
        <v>0</v>
      </c>
      <c r="O133" s="52">
        <f t="shared" si="57"/>
        <v>0</v>
      </c>
      <c r="P133" s="52">
        <f t="shared" si="57"/>
        <v>0</v>
      </c>
      <c r="Q133" s="52">
        <f t="shared" si="57"/>
        <v>0</v>
      </c>
      <c r="R133" s="52">
        <f t="shared" si="57"/>
        <v>0</v>
      </c>
      <c r="S133" s="52">
        <f t="shared" si="57"/>
        <v>0</v>
      </c>
      <c r="T133" s="52">
        <f t="shared" si="57"/>
        <v>0</v>
      </c>
      <c r="U133" s="52">
        <f t="shared" si="57"/>
        <v>0</v>
      </c>
      <c r="V133" s="52">
        <f t="shared" si="57"/>
        <v>0</v>
      </c>
      <c r="W133" s="52">
        <f t="shared" si="57"/>
        <v>0</v>
      </c>
      <c r="X133" s="52">
        <f t="shared" si="57"/>
        <v>0</v>
      </c>
      <c r="Y133" s="52">
        <f t="shared" si="57"/>
        <v>0</v>
      </c>
      <c r="Z133" s="52">
        <f t="shared" si="57"/>
        <v>0</v>
      </c>
      <c r="AA133" s="52">
        <f t="shared" si="57"/>
        <v>0</v>
      </c>
      <c r="AB133" s="52">
        <f t="shared" si="57"/>
        <v>0</v>
      </c>
      <c r="AC133" s="52">
        <f t="shared" si="57"/>
        <v>0</v>
      </c>
      <c r="AD133" s="52">
        <f t="shared" si="57"/>
        <v>0</v>
      </c>
      <c r="AE133" s="52">
        <f t="shared" si="57"/>
        <v>0</v>
      </c>
      <c r="AF133" s="52">
        <f t="shared" si="57"/>
        <v>0</v>
      </c>
      <c r="AG133" s="52"/>
      <c r="AH133" s="65">
        <f>AVERAGE(C133:G133)</f>
        <v>0</v>
      </c>
      <c r="AI133" s="65">
        <f>AVERAGE(H133:L133)</f>
        <v>0</v>
      </c>
      <c r="AJ133" s="65">
        <f>AVERAGE(M133:Q133)</f>
        <v>0</v>
      </c>
      <c r="AK133" s="65">
        <f>AVERAGE(R133:V133)</f>
        <v>0</v>
      </c>
      <c r="AL133" s="65">
        <f>AVERAGE(W133:AA133)</f>
        <v>0</v>
      </c>
      <c r="AM133" s="65">
        <f>AVERAGE(AB133:AF133)</f>
        <v>0</v>
      </c>
      <c r="AN133" s="66"/>
      <c r="AO133" s="65">
        <f>AVERAGE(AH133:AI133)</f>
        <v>0</v>
      </c>
      <c r="AP133" s="65">
        <f>AVERAGE(AJ133:AK133)</f>
        <v>0</v>
      </c>
      <c r="AQ133" s="65">
        <f>AVERAGE(AL133:AM133)</f>
        <v>0</v>
      </c>
    </row>
    <row r="134" spans="1:43" x14ac:dyDescent="0.25">
      <c r="A134" s="5" t="s">
        <v>410</v>
      </c>
      <c r="B134" s="37" t="s">
        <v>653</v>
      </c>
      <c r="C134" s="52">
        <f>VLOOKUP($B134,Shock_dev!$A$1:$CI$361,MATCH(DATE(C$1,1,1),Shock_dev!$A$1:$CI$1,0),FALSE)</f>
        <v>0</v>
      </c>
      <c r="D134" s="52">
        <f>VLOOKUP($B134,Shock_dev!$A$1:$CI$361,MATCH(DATE(D$1,1,1),Shock_dev!$A$1:$CI$1,0),FALSE)</f>
        <v>0</v>
      </c>
      <c r="E134" s="52">
        <f>VLOOKUP($B134,Shock_dev!$A$1:$CI$361,MATCH(DATE(E$1,1,1),Shock_dev!$A$1:$CI$1,0),FALSE)</f>
        <v>0</v>
      </c>
      <c r="F134" s="52">
        <f>VLOOKUP($B134,Shock_dev!$A$1:$CI$361,MATCH(DATE(F$1,1,1),Shock_dev!$A$1:$CI$1,0),FALSE)</f>
        <v>0</v>
      </c>
      <c r="G134" s="52">
        <f>VLOOKUP($B134,Shock_dev!$A$1:$CI$361,MATCH(DATE(G$1,1,1),Shock_dev!$A$1:$CI$1,0),FALSE)</f>
        <v>0</v>
      </c>
      <c r="H134" s="52">
        <f>VLOOKUP($B134,Shock_dev!$A$1:$CI$361,MATCH(DATE(H$1,1,1),Shock_dev!$A$1:$CI$1,0),FALSE)</f>
        <v>0</v>
      </c>
      <c r="I134" s="52">
        <f>VLOOKUP($B134,Shock_dev!$A$1:$CI$361,MATCH(DATE(I$1,1,1),Shock_dev!$A$1:$CI$1,0),FALSE)</f>
        <v>0</v>
      </c>
      <c r="J134" s="52">
        <f>VLOOKUP($B134,Shock_dev!$A$1:$CI$361,MATCH(DATE(J$1,1,1),Shock_dev!$A$1:$CI$1,0),FALSE)</f>
        <v>0</v>
      </c>
      <c r="K134" s="52">
        <f>VLOOKUP($B134,Shock_dev!$A$1:$CI$361,MATCH(DATE(K$1,1,1),Shock_dev!$A$1:$CI$1,0),FALSE)</f>
        <v>0</v>
      </c>
      <c r="L134" s="52">
        <f>VLOOKUP($B134,Shock_dev!$A$1:$CI$361,MATCH(DATE(L$1,1,1),Shock_dev!$A$1:$CI$1,0),FALSE)</f>
        <v>0</v>
      </c>
      <c r="M134" s="52">
        <f>VLOOKUP($B134,Shock_dev!$A$1:$CI$361,MATCH(DATE(M$1,1,1),Shock_dev!$A$1:$CI$1,0),FALSE)</f>
        <v>0</v>
      </c>
      <c r="N134" s="52">
        <f>VLOOKUP($B134,Shock_dev!$A$1:$CI$361,MATCH(DATE(N$1,1,1),Shock_dev!$A$1:$CI$1,0),FALSE)</f>
        <v>0</v>
      </c>
      <c r="O134" s="52">
        <f>VLOOKUP($B134,Shock_dev!$A$1:$CI$361,MATCH(DATE(O$1,1,1),Shock_dev!$A$1:$CI$1,0),FALSE)</f>
        <v>0</v>
      </c>
      <c r="P134" s="52">
        <f>VLOOKUP($B134,Shock_dev!$A$1:$CI$361,MATCH(DATE(P$1,1,1),Shock_dev!$A$1:$CI$1,0),FALSE)</f>
        <v>0</v>
      </c>
      <c r="Q134" s="52">
        <f>VLOOKUP($B134,Shock_dev!$A$1:$CI$361,MATCH(DATE(Q$1,1,1),Shock_dev!$A$1:$CI$1,0),FALSE)</f>
        <v>0</v>
      </c>
      <c r="R134" s="52">
        <f>VLOOKUP($B134,Shock_dev!$A$1:$CI$361,MATCH(DATE(R$1,1,1),Shock_dev!$A$1:$CI$1,0),FALSE)</f>
        <v>0</v>
      </c>
      <c r="S134" s="52">
        <f>VLOOKUP($B134,Shock_dev!$A$1:$CI$361,MATCH(DATE(S$1,1,1),Shock_dev!$A$1:$CI$1,0),FALSE)</f>
        <v>0</v>
      </c>
      <c r="T134" s="52">
        <f>VLOOKUP($B134,Shock_dev!$A$1:$CI$361,MATCH(DATE(T$1,1,1),Shock_dev!$A$1:$CI$1,0),FALSE)</f>
        <v>0</v>
      </c>
      <c r="U134" s="52">
        <f>VLOOKUP($B134,Shock_dev!$A$1:$CI$361,MATCH(DATE(U$1,1,1),Shock_dev!$A$1:$CI$1,0),FALSE)</f>
        <v>0</v>
      </c>
      <c r="V134" s="52">
        <f>VLOOKUP($B134,Shock_dev!$A$1:$CI$361,MATCH(DATE(V$1,1,1),Shock_dev!$A$1:$CI$1,0),FALSE)</f>
        <v>0</v>
      </c>
      <c r="W134" s="52">
        <f>VLOOKUP($B134,Shock_dev!$A$1:$CI$361,MATCH(DATE(W$1,1,1),Shock_dev!$A$1:$CI$1,0),FALSE)</f>
        <v>0</v>
      </c>
      <c r="X134" s="52">
        <f>VLOOKUP($B134,Shock_dev!$A$1:$CI$361,MATCH(DATE(X$1,1,1),Shock_dev!$A$1:$CI$1,0),FALSE)</f>
        <v>0</v>
      </c>
      <c r="Y134" s="52">
        <f>VLOOKUP($B134,Shock_dev!$A$1:$CI$361,MATCH(DATE(Y$1,1,1),Shock_dev!$A$1:$CI$1,0),FALSE)</f>
        <v>0</v>
      </c>
      <c r="Z134" s="52">
        <f>VLOOKUP($B134,Shock_dev!$A$1:$CI$361,MATCH(DATE(Z$1,1,1),Shock_dev!$A$1:$CI$1,0),FALSE)</f>
        <v>0</v>
      </c>
      <c r="AA134" s="52">
        <f>VLOOKUP($B134,Shock_dev!$A$1:$CI$361,MATCH(DATE(AA$1,1,1),Shock_dev!$A$1:$CI$1,0),FALSE)</f>
        <v>0</v>
      </c>
      <c r="AB134" s="52">
        <f>VLOOKUP($B134,Shock_dev!$A$1:$CI$361,MATCH(DATE(AB$1,1,1),Shock_dev!$A$1:$CI$1,0),FALSE)</f>
        <v>0</v>
      </c>
      <c r="AC134" s="52">
        <f>VLOOKUP($B134,Shock_dev!$A$1:$CI$361,MATCH(DATE(AC$1,1,1),Shock_dev!$A$1:$CI$1,0),FALSE)</f>
        <v>0</v>
      </c>
      <c r="AD134" s="52">
        <f>VLOOKUP($B134,Shock_dev!$A$1:$CI$361,MATCH(DATE(AD$1,1,1),Shock_dev!$A$1:$CI$1,0),FALSE)</f>
        <v>0</v>
      </c>
      <c r="AE134" s="52">
        <f>VLOOKUP($B134,Shock_dev!$A$1:$CI$361,MATCH(DATE(AE$1,1,1),Shock_dev!$A$1:$CI$1,0),FALSE)</f>
        <v>0</v>
      </c>
      <c r="AF134" s="52">
        <f>VLOOKUP($B134,Shock_dev!$A$1:$CI$361,MATCH(DATE(AF$1,1,1),Shock_dev!$A$1:$CI$1,0),FALSE)</f>
        <v>0</v>
      </c>
      <c r="AG134" s="52"/>
      <c r="AH134" s="65">
        <f t="shared" ref="AH134:AH143" si="58">AVERAGE(C134:G134)</f>
        <v>0</v>
      </c>
      <c r="AI134" s="65">
        <f t="shared" ref="AI134:AI143" si="59">AVERAGE(H134:L134)</f>
        <v>0</v>
      </c>
      <c r="AJ134" s="65">
        <f t="shared" ref="AJ134:AJ143" si="60">AVERAGE(M134:Q134)</f>
        <v>0</v>
      </c>
      <c r="AK134" s="65">
        <f t="shared" ref="AK134:AK143" si="61">AVERAGE(R134:V134)</f>
        <v>0</v>
      </c>
      <c r="AL134" s="65">
        <f t="shared" ref="AL134:AL143" si="62">AVERAGE(W134:AA134)</f>
        <v>0</v>
      </c>
      <c r="AM134" s="65">
        <f t="shared" ref="AM134:AM143" si="63">AVERAGE(AB134:AF134)</f>
        <v>0</v>
      </c>
      <c r="AN134" s="66"/>
      <c r="AO134" s="65">
        <f t="shared" ref="AO134:AO143" si="64">AVERAGE(AH134:AI134)</f>
        <v>0</v>
      </c>
      <c r="AP134" s="65">
        <f t="shared" ref="AP134:AP143" si="65">AVERAGE(AJ134:AK134)</f>
        <v>0</v>
      </c>
      <c r="AQ134" s="65">
        <f t="shared" ref="AQ134:AQ143" si="66">AVERAGE(AL134:AM134)</f>
        <v>0</v>
      </c>
    </row>
    <row r="135" spans="1:43" x14ac:dyDescent="0.25">
      <c r="A135" s="5" t="s">
        <v>411</v>
      </c>
      <c r="B135" s="37" t="s">
        <v>654</v>
      </c>
      <c r="C135" s="52">
        <f>VLOOKUP($B135,Shock_dev!$A$1:$CI$361,MATCH(DATE(C$1,1,1),Shock_dev!$A$1:$CI$1,0),FALSE)</f>
        <v>0</v>
      </c>
      <c r="D135" s="52">
        <f>VLOOKUP($B135,Shock_dev!$A$1:$CI$361,MATCH(DATE(D$1,1,1),Shock_dev!$A$1:$CI$1,0),FALSE)</f>
        <v>0</v>
      </c>
      <c r="E135" s="52">
        <f>VLOOKUP($B135,Shock_dev!$A$1:$CI$361,MATCH(DATE(E$1,1,1),Shock_dev!$A$1:$CI$1,0),FALSE)</f>
        <v>0</v>
      </c>
      <c r="F135" s="52">
        <f>VLOOKUP($B135,Shock_dev!$A$1:$CI$361,MATCH(DATE(F$1,1,1),Shock_dev!$A$1:$CI$1,0),FALSE)</f>
        <v>0</v>
      </c>
      <c r="G135" s="52">
        <f>VLOOKUP($B135,Shock_dev!$A$1:$CI$361,MATCH(DATE(G$1,1,1),Shock_dev!$A$1:$CI$1,0),FALSE)</f>
        <v>0</v>
      </c>
      <c r="H135" s="52">
        <f>VLOOKUP($B135,Shock_dev!$A$1:$CI$361,MATCH(DATE(H$1,1,1),Shock_dev!$A$1:$CI$1,0),FALSE)</f>
        <v>0</v>
      </c>
      <c r="I135" s="52">
        <f>VLOOKUP($B135,Shock_dev!$A$1:$CI$361,MATCH(DATE(I$1,1,1),Shock_dev!$A$1:$CI$1,0),FALSE)</f>
        <v>0</v>
      </c>
      <c r="J135" s="52">
        <f>VLOOKUP($B135,Shock_dev!$A$1:$CI$361,MATCH(DATE(J$1,1,1),Shock_dev!$A$1:$CI$1,0),FALSE)</f>
        <v>0</v>
      </c>
      <c r="K135" s="52">
        <f>VLOOKUP($B135,Shock_dev!$A$1:$CI$361,MATCH(DATE(K$1,1,1),Shock_dev!$A$1:$CI$1,0),FALSE)</f>
        <v>0</v>
      </c>
      <c r="L135" s="52">
        <f>VLOOKUP($B135,Shock_dev!$A$1:$CI$361,MATCH(DATE(L$1,1,1),Shock_dev!$A$1:$CI$1,0),FALSE)</f>
        <v>0</v>
      </c>
      <c r="M135" s="52">
        <f>VLOOKUP($B135,Shock_dev!$A$1:$CI$361,MATCH(DATE(M$1,1,1),Shock_dev!$A$1:$CI$1,0),FALSE)</f>
        <v>0</v>
      </c>
      <c r="N135" s="52">
        <f>VLOOKUP($B135,Shock_dev!$A$1:$CI$361,MATCH(DATE(N$1,1,1),Shock_dev!$A$1:$CI$1,0),FALSE)</f>
        <v>0</v>
      </c>
      <c r="O135" s="52">
        <f>VLOOKUP($B135,Shock_dev!$A$1:$CI$361,MATCH(DATE(O$1,1,1),Shock_dev!$A$1:$CI$1,0),FALSE)</f>
        <v>0</v>
      </c>
      <c r="P135" s="52">
        <f>VLOOKUP($B135,Shock_dev!$A$1:$CI$361,MATCH(DATE(P$1,1,1),Shock_dev!$A$1:$CI$1,0),FALSE)</f>
        <v>0</v>
      </c>
      <c r="Q135" s="52">
        <f>VLOOKUP($B135,Shock_dev!$A$1:$CI$361,MATCH(DATE(Q$1,1,1),Shock_dev!$A$1:$CI$1,0),FALSE)</f>
        <v>0</v>
      </c>
      <c r="R135" s="52">
        <f>VLOOKUP($B135,Shock_dev!$A$1:$CI$361,MATCH(DATE(R$1,1,1),Shock_dev!$A$1:$CI$1,0),FALSE)</f>
        <v>0</v>
      </c>
      <c r="S135" s="52">
        <f>VLOOKUP($B135,Shock_dev!$A$1:$CI$361,MATCH(DATE(S$1,1,1),Shock_dev!$A$1:$CI$1,0),FALSE)</f>
        <v>0</v>
      </c>
      <c r="T135" s="52">
        <f>VLOOKUP($B135,Shock_dev!$A$1:$CI$361,MATCH(DATE(T$1,1,1),Shock_dev!$A$1:$CI$1,0),FALSE)</f>
        <v>0</v>
      </c>
      <c r="U135" s="52">
        <f>VLOOKUP($B135,Shock_dev!$A$1:$CI$361,MATCH(DATE(U$1,1,1),Shock_dev!$A$1:$CI$1,0),FALSE)</f>
        <v>0</v>
      </c>
      <c r="V135" s="52">
        <f>VLOOKUP($B135,Shock_dev!$A$1:$CI$361,MATCH(DATE(V$1,1,1),Shock_dev!$A$1:$CI$1,0),FALSE)</f>
        <v>0</v>
      </c>
      <c r="W135" s="52">
        <f>VLOOKUP($B135,Shock_dev!$A$1:$CI$361,MATCH(DATE(W$1,1,1),Shock_dev!$A$1:$CI$1,0),FALSE)</f>
        <v>0</v>
      </c>
      <c r="X135" s="52">
        <f>VLOOKUP($B135,Shock_dev!$A$1:$CI$361,MATCH(DATE(X$1,1,1),Shock_dev!$A$1:$CI$1,0),FALSE)</f>
        <v>0</v>
      </c>
      <c r="Y135" s="52">
        <f>VLOOKUP($B135,Shock_dev!$A$1:$CI$361,MATCH(DATE(Y$1,1,1),Shock_dev!$A$1:$CI$1,0),FALSE)</f>
        <v>0</v>
      </c>
      <c r="Z135" s="52">
        <f>VLOOKUP($B135,Shock_dev!$A$1:$CI$361,MATCH(DATE(Z$1,1,1),Shock_dev!$A$1:$CI$1,0),FALSE)</f>
        <v>0</v>
      </c>
      <c r="AA135" s="52">
        <f>VLOOKUP($B135,Shock_dev!$A$1:$CI$361,MATCH(DATE(AA$1,1,1),Shock_dev!$A$1:$CI$1,0),FALSE)</f>
        <v>0</v>
      </c>
      <c r="AB135" s="52">
        <f>VLOOKUP($B135,Shock_dev!$A$1:$CI$361,MATCH(DATE(AB$1,1,1),Shock_dev!$A$1:$CI$1,0),FALSE)</f>
        <v>0</v>
      </c>
      <c r="AC135" s="52">
        <f>VLOOKUP($B135,Shock_dev!$A$1:$CI$361,MATCH(DATE(AC$1,1,1),Shock_dev!$A$1:$CI$1,0),FALSE)</f>
        <v>0</v>
      </c>
      <c r="AD135" s="52">
        <f>VLOOKUP($B135,Shock_dev!$A$1:$CI$361,MATCH(DATE(AD$1,1,1),Shock_dev!$A$1:$CI$1,0),FALSE)</f>
        <v>0</v>
      </c>
      <c r="AE135" s="52">
        <f>VLOOKUP($B135,Shock_dev!$A$1:$CI$361,MATCH(DATE(AE$1,1,1),Shock_dev!$A$1:$CI$1,0),FALSE)</f>
        <v>0</v>
      </c>
      <c r="AF135" s="52">
        <f>VLOOKUP($B135,Shock_dev!$A$1:$CI$361,MATCH(DATE(AF$1,1,1),Shock_dev!$A$1:$CI$1,0),FALSE)</f>
        <v>0</v>
      </c>
      <c r="AG135" s="52"/>
      <c r="AH135" s="65">
        <f t="shared" si="58"/>
        <v>0</v>
      </c>
      <c r="AI135" s="65">
        <f t="shared" si="59"/>
        <v>0</v>
      </c>
      <c r="AJ135" s="65">
        <f t="shared" si="60"/>
        <v>0</v>
      </c>
      <c r="AK135" s="65">
        <f t="shared" si="61"/>
        <v>0</v>
      </c>
      <c r="AL135" s="65">
        <f t="shared" si="62"/>
        <v>0</v>
      </c>
      <c r="AM135" s="65">
        <f t="shared" si="63"/>
        <v>0</v>
      </c>
      <c r="AN135" s="66"/>
      <c r="AO135" s="65">
        <f t="shared" si="64"/>
        <v>0</v>
      </c>
      <c r="AP135" s="65">
        <f t="shared" si="65"/>
        <v>0</v>
      </c>
      <c r="AQ135" s="65">
        <f t="shared" si="66"/>
        <v>0</v>
      </c>
    </row>
    <row r="136" spans="1:43" x14ac:dyDescent="0.25">
      <c r="A136" s="5" t="s">
        <v>676</v>
      </c>
      <c r="B136" s="37" t="s">
        <v>655</v>
      </c>
      <c r="C136" s="52">
        <f>VLOOKUP($B136,Shock_dev!$A$1:$CI$361,MATCH(DATE(C$1,1,1),Shock_dev!$A$1:$CI$1,0),FALSE)</f>
        <v>0</v>
      </c>
      <c r="D136" s="52">
        <f>VLOOKUP($B136,Shock_dev!$A$1:$CI$361,MATCH(DATE(D$1,1,1),Shock_dev!$A$1:$CI$1,0),FALSE)</f>
        <v>0</v>
      </c>
      <c r="E136" s="52">
        <f>VLOOKUP($B136,Shock_dev!$A$1:$CI$361,MATCH(DATE(E$1,1,1),Shock_dev!$A$1:$CI$1,0),FALSE)</f>
        <v>0</v>
      </c>
      <c r="F136" s="52">
        <f>VLOOKUP($B136,Shock_dev!$A$1:$CI$361,MATCH(DATE(F$1,1,1),Shock_dev!$A$1:$CI$1,0),FALSE)</f>
        <v>0</v>
      </c>
      <c r="G136" s="52">
        <f>VLOOKUP($B136,Shock_dev!$A$1:$CI$361,MATCH(DATE(G$1,1,1),Shock_dev!$A$1:$CI$1,0),FALSE)</f>
        <v>0</v>
      </c>
      <c r="H136" s="52">
        <f>VLOOKUP($B136,Shock_dev!$A$1:$CI$361,MATCH(DATE(H$1,1,1),Shock_dev!$A$1:$CI$1,0),FALSE)</f>
        <v>0</v>
      </c>
      <c r="I136" s="52">
        <f>VLOOKUP($B136,Shock_dev!$A$1:$CI$361,MATCH(DATE(I$1,1,1),Shock_dev!$A$1:$CI$1,0),FALSE)</f>
        <v>0</v>
      </c>
      <c r="J136" s="52">
        <f>VLOOKUP($B136,Shock_dev!$A$1:$CI$361,MATCH(DATE(J$1,1,1),Shock_dev!$A$1:$CI$1,0),FALSE)</f>
        <v>0</v>
      </c>
      <c r="K136" s="52">
        <f>VLOOKUP($B136,Shock_dev!$A$1:$CI$361,MATCH(DATE(K$1,1,1),Shock_dev!$A$1:$CI$1,0),FALSE)</f>
        <v>0</v>
      </c>
      <c r="L136" s="52">
        <f>VLOOKUP($B136,Shock_dev!$A$1:$CI$361,MATCH(DATE(L$1,1,1),Shock_dev!$A$1:$CI$1,0),FALSE)</f>
        <v>0</v>
      </c>
      <c r="M136" s="52">
        <f>VLOOKUP($B136,Shock_dev!$A$1:$CI$361,MATCH(DATE(M$1,1,1),Shock_dev!$A$1:$CI$1,0),FALSE)</f>
        <v>0</v>
      </c>
      <c r="N136" s="52">
        <f>VLOOKUP($B136,Shock_dev!$A$1:$CI$361,MATCH(DATE(N$1,1,1),Shock_dev!$A$1:$CI$1,0),FALSE)</f>
        <v>0</v>
      </c>
      <c r="O136" s="52">
        <f>VLOOKUP($B136,Shock_dev!$A$1:$CI$361,MATCH(DATE(O$1,1,1),Shock_dev!$A$1:$CI$1,0),FALSE)</f>
        <v>0</v>
      </c>
      <c r="P136" s="52">
        <f>VLOOKUP($B136,Shock_dev!$A$1:$CI$361,MATCH(DATE(P$1,1,1),Shock_dev!$A$1:$CI$1,0),FALSE)</f>
        <v>0</v>
      </c>
      <c r="Q136" s="52">
        <f>VLOOKUP($B136,Shock_dev!$A$1:$CI$361,MATCH(DATE(Q$1,1,1),Shock_dev!$A$1:$CI$1,0),FALSE)</f>
        <v>0</v>
      </c>
      <c r="R136" s="52">
        <f>VLOOKUP($B136,Shock_dev!$A$1:$CI$361,MATCH(DATE(R$1,1,1),Shock_dev!$A$1:$CI$1,0),FALSE)</f>
        <v>0</v>
      </c>
      <c r="S136" s="52">
        <f>VLOOKUP($B136,Shock_dev!$A$1:$CI$361,MATCH(DATE(S$1,1,1),Shock_dev!$A$1:$CI$1,0),FALSE)</f>
        <v>0</v>
      </c>
      <c r="T136" s="52">
        <f>VLOOKUP($B136,Shock_dev!$A$1:$CI$361,MATCH(DATE(T$1,1,1),Shock_dev!$A$1:$CI$1,0),FALSE)</f>
        <v>0</v>
      </c>
      <c r="U136" s="52">
        <f>VLOOKUP($B136,Shock_dev!$A$1:$CI$361,MATCH(DATE(U$1,1,1),Shock_dev!$A$1:$CI$1,0),FALSE)</f>
        <v>0</v>
      </c>
      <c r="V136" s="52">
        <f>VLOOKUP($B136,Shock_dev!$A$1:$CI$361,MATCH(DATE(V$1,1,1),Shock_dev!$A$1:$CI$1,0),FALSE)</f>
        <v>0</v>
      </c>
      <c r="W136" s="52">
        <f>VLOOKUP($B136,Shock_dev!$A$1:$CI$361,MATCH(DATE(W$1,1,1),Shock_dev!$A$1:$CI$1,0),FALSE)</f>
        <v>0</v>
      </c>
      <c r="X136" s="52">
        <f>VLOOKUP($B136,Shock_dev!$A$1:$CI$361,MATCH(DATE(X$1,1,1),Shock_dev!$A$1:$CI$1,0),FALSE)</f>
        <v>0</v>
      </c>
      <c r="Y136" s="52">
        <f>VLOOKUP($B136,Shock_dev!$A$1:$CI$361,MATCH(DATE(Y$1,1,1),Shock_dev!$A$1:$CI$1,0),FALSE)</f>
        <v>0</v>
      </c>
      <c r="Z136" s="52">
        <f>VLOOKUP($B136,Shock_dev!$A$1:$CI$361,MATCH(DATE(Z$1,1,1),Shock_dev!$A$1:$CI$1,0),FALSE)</f>
        <v>0</v>
      </c>
      <c r="AA136" s="52">
        <f>VLOOKUP($B136,Shock_dev!$A$1:$CI$361,MATCH(DATE(AA$1,1,1),Shock_dev!$A$1:$CI$1,0),FALSE)</f>
        <v>0</v>
      </c>
      <c r="AB136" s="52">
        <f>VLOOKUP($B136,Shock_dev!$A$1:$CI$361,MATCH(DATE(AB$1,1,1),Shock_dev!$A$1:$CI$1,0),FALSE)</f>
        <v>0</v>
      </c>
      <c r="AC136" s="52">
        <f>VLOOKUP($B136,Shock_dev!$A$1:$CI$361,MATCH(DATE(AC$1,1,1),Shock_dev!$A$1:$CI$1,0),FALSE)</f>
        <v>0</v>
      </c>
      <c r="AD136" s="52">
        <f>VLOOKUP($B136,Shock_dev!$A$1:$CI$361,MATCH(DATE(AD$1,1,1),Shock_dev!$A$1:$CI$1,0),FALSE)</f>
        <v>0</v>
      </c>
      <c r="AE136" s="52">
        <f>VLOOKUP($B136,Shock_dev!$A$1:$CI$361,MATCH(DATE(AE$1,1,1),Shock_dev!$A$1:$CI$1,0),FALSE)</f>
        <v>0</v>
      </c>
      <c r="AF136" s="52">
        <f>VLOOKUP($B136,Shock_dev!$A$1:$CI$361,MATCH(DATE(AF$1,1,1),Shock_dev!$A$1:$CI$1,0),FALSE)</f>
        <v>0</v>
      </c>
      <c r="AG136" s="52"/>
      <c r="AH136" s="65">
        <f t="shared" si="58"/>
        <v>0</v>
      </c>
      <c r="AI136" s="65">
        <f t="shared" si="59"/>
        <v>0</v>
      </c>
      <c r="AJ136" s="65">
        <f t="shared" si="60"/>
        <v>0</v>
      </c>
      <c r="AK136" s="65">
        <f t="shared" si="61"/>
        <v>0</v>
      </c>
      <c r="AL136" s="65">
        <f t="shared" si="62"/>
        <v>0</v>
      </c>
      <c r="AM136" s="65">
        <f t="shared" si="63"/>
        <v>0</v>
      </c>
      <c r="AN136" s="66"/>
      <c r="AO136" s="65">
        <f t="shared" si="64"/>
        <v>0</v>
      </c>
      <c r="AP136" s="65">
        <f t="shared" si="65"/>
        <v>0</v>
      </c>
      <c r="AQ136" s="65">
        <f t="shared" si="66"/>
        <v>0</v>
      </c>
    </row>
    <row r="137" spans="1:43" x14ac:dyDescent="0.25">
      <c r="A137" s="5" t="s">
        <v>412</v>
      </c>
      <c r="B137" s="37" t="s">
        <v>656</v>
      </c>
      <c r="C137" s="52">
        <f>VLOOKUP($B137,Shock_dev!$A$1:$CI$361,MATCH(DATE(C$1,1,1),Shock_dev!$A$1:$CI$1,0),FALSE)</f>
        <v>0</v>
      </c>
      <c r="D137" s="52">
        <f>VLOOKUP($B137,Shock_dev!$A$1:$CI$361,MATCH(DATE(D$1,1,1),Shock_dev!$A$1:$CI$1,0),FALSE)</f>
        <v>0</v>
      </c>
      <c r="E137" s="52">
        <f>VLOOKUP($B137,Shock_dev!$A$1:$CI$361,MATCH(DATE(E$1,1,1),Shock_dev!$A$1:$CI$1,0),FALSE)</f>
        <v>0</v>
      </c>
      <c r="F137" s="52">
        <f>VLOOKUP($B137,Shock_dev!$A$1:$CI$361,MATCH(DATE(F$1,1,1),Shock_dev!$A$1:$CI$1,0),FALSE)</f>
        <v>0</v>
      </c>
      <c r="G137" s="52">
        <f>VLOOKUP($B137,Shock_dev!$A$1:$CI$361,MATCH(DATE(G$1,1,1),Shock_dev!$A$1:$CI$1,0),FALSE)</f>
        <v>0</v>
      </c>
      <c r="H137" s="52">
        <f>VLOOKUP($B137,Shock_dev!$A$1:$CI$361,MATCH(DATE(H$1,1,1),Shock_dev!$A$1:$CI$1,0),FALSE)</f>
        <v>0</v>
      </c>
      <c r="I137" s="52">
        <f>VLOOKUP($B137,Shock_dev!$A$1:$CI$361,MATCH(DATE(I$1,1,1),Shock_dev!$A$1:$CI$1,0),FALSE)</f>
        <v>0</v>
      </c>
      <c r="J137" s="52">
        <f>VLOOKUP($B137,Shock_dev!$A$1:$CI$361,MATCH(DATE(J$1,1,1),Shock_dev!$A$1:$CI$1,0),FALSE)</f>
        <v>0</v>
      </c>
      <c r="K137" s="52">
        <f>VLOOKUP($B137,Shock_dev!$A$1:$CI$361,MATCH(DATE(K$1,1,1),Shock_dev!$A$1:$CI$1,0),FALSE)</f>
        <v>0</v>
      </c>
      <c r="L137" s="52">
        <f>VLOOKUP($B137,Shock_dev!$A$1:$CI$361,MATCH(DATE(L$1,1,1),Shock_dev!$A$1:$CI$1,0),FALSE)</f>
        <v>0</v>
      </c>
      <c r="M137" s="52">
        <f>VLOOKUP($B137,Shock_dev!$A$1:$CI$361,MATCH(DATE(M$1,1,1),Shock_dev!$A$1:$CI$1,0),FALSE)</f>
        <v>0</v>
      </c>
      <c r="N137" s="52">
        <f>VLOOKUP($B137,Shock_dev!$A$1:$CI$361,MATCH(DATE(N$1,1,1),Shock_dev!$A$1:$CI$1,0),FALSE)</f>
        <v>0</v>
      </c>
      <c r="O137" s="52">
        <f>VLOOKUP($B137,Shock_dev!$A$1:$CI$361,MATCH(DATE(O$1,1,1),Shock_dev!$A$1:$CI$1,0),FALSE)</f>
        <v>0</v>
      </c>
      <c r="P137" s="52">
        <f>VLOOKUP($B137,Shock_dev!$A$1:$CI$361,MATCH(DATE(P$1,1,1),Shock_dev!$A$1:$CI$1,0),FALSE)</f>
        <v>0</v>
      </c>
      <c r="Q137" s="52">
        <f>VLOOKUP($B137,Shock_dev!$A$1:$CI$361,MATCH(DATE(Q$1,1,1),Shock_dev!$A$1:$CI$1,0),FALSE)</f>
        <v>0</v>
      </c>
      <c r="R137" s="52">
        <f>VLOOKUP($B137,Shock_dev!$A$1:$CI$361,MATCH(DATE(R$1,1,1),Shock_dev!$A$1:$CI$1,0),FALSE)</f>
        <v>0</v>
      </c>
      <c r="S137" s="52">
        <f>VLOOKUP($B137,Shock_dev!$A$1:$CI$361,MATCH(DATE(S$1,1,1),Shock_dev!$A$1:$CI$1,0),FALSE)</f>
        <v>0</v>
      </c>
      <c r="T137" s="52">
        <f>VLOOKUP($B137,Shock_dev!$A$1:$CI$361,MATCH(DATE(T$1,1,1),Shock_dev!$A$1:$CI$1,0),FALSE)</f>
        <v>0</v>
      </c>
      <c r="U137" s="52">
        <f>VLOOKUP($B137,Shock_dev!$A$1:$CI$361,MATCH(DATE(U$1,1,1),Shock_dev!$A$1:$CI$1,0),FALSE)</f>
        <v>0</v>
      </c>
      <c r="V137" s="52">
        <f>VLOOKUP($B137,Shock_dev!$A$1:$CI$361,MATCH(DATE(V$1,1,1),Shock_dev!$A$1:$CI$1,0),FALSE)</f>
        <v>0</v>
      </c>
      <c r="W137" s="52">
        <f>VLOOKUP($B137,Shock_dev!$A$1:$CI$361,MATCH(DATE(W$1,1,1),Shock_dev!$A$1:$CI$1,0),FALSE)</f>
        <v>0</v>
      </c>
      <c r="X137" s="52">
        <f>VLOOKUP($B137,Shock_dev!$A$1:$CI$361,MATCH(DATE(X$1,1,1),Shock_dev!$A$1:$CI$1,0),FALSE)</f>
        <v>0</v>
      </c>
      <c r="Y137" s="52">
        <f>VLOOKUP($B137,Shock_dev!$A$1:$CI$361,MATCH(DATE(Y$1,1,1),Shock_dev!$A$1:$CI$1,0),FALSE)</f>
        <v>0</v>
      </c>
      <c r="Z137" s="52">
        <f>VLOOKUP($B137,Shock_dev!$A$1:$CI$361,MATCH(DATE(Z$1,1,1),Shock_dev!$A$1:$CI$1,0),FALSE)</f>
        <v>0</v>
      </c>
      <c r="AA137" s="52">
        <f>VLOOKUP($B137,Shock_dev!$A$1:$CI$361,MATCH(DATE(AA$1,1,1),Shock_dev!$A$1:$CI$1,0),FALSE)</f>
        <v>0</v>
      </c>
      <c r="AB137" s="52">
        <f>VLOOKUP($B137,Shock_dev!$A$1:$CI$361,MATCH(DATE(AB$1,1,1),Shock_dev!$A$1:$CI$1,0),FALSE)</f>
        <v>0</v>
      </c>
      <c r="AC137" s="52">
        <f>VLOOKUP($B137,Shock_dev!$A$1:$CI$361,MATCH(DATE(AC$1,1,1),Shock_dev!$A$1:$CI$1,0),FALSE)</f>
        <v>0</v>
      </c>
      <c r="AD137" s="52">
        <f>VLOOKUP($B137,Shock_dev!$A$1:$CI$361,MATCH(DATE(AD$1,1,1),Shock_dev!$A$1:$CI$1,0),FALSE)</f>
        <v>0</v>
      </c>
      <c r="AE137" s="52">
        <f>VLOOKUP($B137,Shock_dev!$A$1:$CI$361,MATCH(DATE(AE$1,1,1),Shock_dev!$A$1:$CI$1,0),FALSE)</f>
        <v>0</v>
      </c>
      <c r="AF137" s="52">
        <f>VLOOKUP($B137,Shock_dev!$A$1:$CI$361,MATCH(DATE(AF$1,1,1),Shock_dev!$A$1:$CI$1,0),FALSE)</f>
        <v>0</v>
      </c>
      <c r="AG137" s="52"/>
      <c r="AH137" s="65">
        <f t="shared" si="58"/>
        <v>0</v>
      </c>
      <c r="AI137" s="65">
        <f t="shared" si="59"/>
        <v>0</v>
      </c>
      <c r="AJ137" s="65">
        <f t="shared" si="60"/>
        <v>0</v>
      </c>
      <c r="AK137" s="65">
        <f t="shared" si="61"/>
        <v>0</v>
      </c>
      <c r="AL137" s="65">
        <f t="shared" si="62"/>
        <v>0</v>
      </c>
      <c r="AM137" s="65">
        <f t="shared" si="63"/>
        <v>0</v>
      </c>
      <c r="AN137" s="66"/>
      <c r="AO137" s="65">
        <f t="shared" si="64"/>
        <v>0</v>
      </c>
      <c r="AP137" s="65">
        <f t="shared" si="65"/>
        <v>0</v>
      </c>
      <c r="AQ137" s="65">
        <f t="shared" si="66"/>
        <v>0</v>
      </c>
    </row>
    <row r="138" spans="1:43" x14ac:dyDescent="0.25">
      <c r="A138" s="5" t="s">
        <v>436</v>
      </c>
      <c r="B138" s="37" t="s">
        <v>657</v>
      </c>
      <c r="C138" s="52">
        <f>VLOOKUP($B138,Shock_dev!$A$1:$CI$361,MATCH(DATE(C$1,1,1),Shock_dev!$A$1:$CI$1,0),FALSE)</f>
        <v>0</v>
      </c>
      <c r="D138" s="52">
        <f>VLOOKUP($B138,Shock_dev!$A$1:$CI$361,MATCH(DATE(D$1,1,1),Shock_dev!$A$1:$CI$1,0),FALSE)</f>
        <v>0</v>
      </c>
      <c r="E138" s="52">
        <f>VLOOKUP($B138,Shock_dev!$A$1:$CI$361,MATCH(DATE(E$1,1,1),Shock_dev!$A$1:$CI$1,0),FALSE)</f>
        <v>0</v>
      </c>
      <c r="F138" s="52">
        <f>VLOOKUP($B138,Shock_dev!$A$1:$CI$361,MATCH(DATE(F$1,1,1),Shock_dev!$A$1:$CI$1,0),FALSE)</f>
        <v>0</v>
      </c>
      <c r="G138" s="52">
        <f>VLOOKUP($B138,Shock_dev!$A$1:$CI$361,MATCH(DATE(G$1,1,1),Shock_dev!$A$1:$CI$1,0),FALSE)</f>
        <v>0</v>
      </c>
      <c r="H138" s="52">
        <f>VLOOKUP($B138,Shock_dev!$A$1:$CI$361,MATCH(DATE(H$1,1,1),Shock_dev!$A$1:$CI$1,0),FALSE)</f>
        <v>0</v>
      </c>
      <c r="I138" s="52">
        <f>VLOOKUP($B138,Shock_dev!$A$1:$CI$361,MATCH(DATE(I$1,1,1),Shock_dev!$A$1:$CI$1,0),FALSE)</f>
        <v>0</v>
      </c>
      <c r="J138" s="52">
        <f>VLOOKUP($B138,Shock_dev!$A$1:$CI$361,MATCH(DATE(J$1,1,1),Shock_dev!$A$1:$CI$1,0),FALSE)</f>
        <v>0</v>
      </c>
      <c r="K138" s="52">
        <f>VLOOKUP($B138,Shock_dev!$A$1:$CI$361,MATCH(DATE(K$1,1,1),Shock_dev!$A$1:$CI$1,0),FALSE)</f>
        <v>0</v>
      </c>
      <c r="L138" s="52">
        <f>VLOOKUP($B138,Shock_dev!$A$1:$CI$361,MATCH(DATE(L$1,1,1),Shock_dev!$A$1:$CI$1,0),FALSE)</f>
        <v>0</v>
      </c>
      <c r="M138" s="52">
        <f>VLOOKUP($B138,Shock_dev!$A$1:$CI$361,MATCH(DATE(M$1,1,1),Shock_dev!$A$1:$CI$1,0),FALSE)</f>
        <v>0</v>
      </c>
      <c r="N138" s="52">
        <f>VLOOKUP($B138,Shock_dev!$A$1:$CI$361,MATCH(DATE(N$1,1,1),Shock_dev!$A$1:$CI$1,0),FALSE)</f>
        <v>0</v>
      </c>
      <c r="O138" s="52">
        <f>VLOOKUP($B138,Shock_dev!$A$1:$CI$361,MATCH(DATE(O$1,1,1),Shock_dev!$A$1:$CI$1,0),FALSE)</f>
        <v>0</v>
      </c>
      <c r="P138" s="52">
        <f>VLOOKUP($B138,Shock_dev!$A$1:$CI$361,MATCH(DATE(P$1,1,1),Shock_dev!$A$1:$CI$1,0),FALSE)</f>
        <v>0</v>
      </c>
      <c r="Q138" s="52">
        <f>VLOOKUP($B138,Shock_dev!$A$1:$CI$361,MATCH(DATE(Q$1,1,1),Shock_dev!$A$1:$CI$1,0),FALSE)</f>
        <v>0</v>
      </c>
      <c r="R138" s="52">
        <f>VLOOKUP($B138,Shock_dev!$A$1:$CI$361,MATCH(DATE(R$1,1,1),Shock_dev!$A$1:$CI$1,0),FALSE)</f>
        <v>0</v>
      </c>
      <c r="S138" s="52">
        <f>VLOOKUP($B138,Shock_dev!$A$1:$CI$361,MATCH(DATE(S$1,1,1),Shock_dev!$A$1:$CI$1,0),FALSE)</f>
        <v>0</v>
      </c>
      <c r="T138" s="52">
        <f>VLOOKUP($B138,Shock_dev!$A$1:$CI$361,MATCH(DATE(T$1,1,1),Shock_dev!$A$1:$CI$1,0),FALSE)</f>
        <v>0</v>
      </c>
      <c r="U138" s="52">
        <f>VLOOKUP($B138,Shock_dev!$A$1:$CI$361,MATCH(DATE(U$1,1,1),Shock_dev!$A$1:$CI$1,0),FALSE)</f>
        <v>0</v>
      </c>
      <c r="V138" s="52">
        <f>VLOOKUP($B138,Shock_dev!$A$1:$CI$361,MATCH(DATE(V$1,1,1),Shock_dev!$A$1:$CI$1,0),FALSE)</f>
        <v>0</v>
      </c>
      <c r="W138" s="52">
        <f>VLOOKUP($B138,Shock_dev!$A$1:$CI$361,MATCH(DATE(W$1,1,1),Shock_dev!$A$1:$CI$1,0),FALSE)</f>
        <v>0</v>
      </c>
      <c r="X138" s="52">
        <f>VLOOKUP($B138,Shock_dev!$A$1:$CI$361,MATCH(DATE(X$1,1,1),Shock_dev!$A$1:$CI$1,0),FALSE)</f>
        <v>0</v>
      </c>
      <c r="Y138" s="52">
        <f>VLOOKUP($B138,Shock_dev!$A$1:$CI$361,MATCH(DATE(Y$1,1,1),Shock_dev!$A$1:$CI$1,0),FALSE)</f>
        <v>0</v>
      </c>
      <c r="Z138" s="52">
        <f>VLOOKUP($B138,Shock_dev!$A$1:$CI$361,MATCH(DATE(Z$1,1,1),Shock_dev!$A$1:$CI$1,0),FALSE)</f>
        <v>0</v>
      </c>
      <c r="AA138" s="52">
        <f>VLOOKUP($B138,Shock_dev!$A$1:$CI$361,MATCH(DATE(AA$1,1,1),Shock_dev!$A$1:$CI$1,0),FALSE)</f>
        <v>0</v>
      </c>
      <c r="AB138" s="52">
        <f>VLOOKUP($B138,Shock_dev!$A$1:$CI$361,MATCH(DATE(AB$1,1,1),Shock_dev!$A$1:$CI$1,0),FALSE)</f>
        <v>0</v>
      </c>
      <c r="AC138" s="52">
        <f>VLOOKUP($B138,Shock_dev!$A$1:$CI$361,MATCH(DATE(AC$1,1,1),Shock_dev!$A$1:$CI$1,0),FALSE)</f>
        <v>0</v>
      </c>
      <c r="AD138" s="52">
        <f>VLOOKUP($B138,Shock_dev!$A$1:$CI$361,MATCH(DATE(AD$1,1,1),Shock_dev!$A$1:$CI$1,0),FALSE)</f>
        <v>0</v>
      </c>
      <c r="AE138" s="52">
        <f>VLOOKUP($B138,Shock_dev!$A$1:$CI$361,MATCH(DATE(AE$1,1,1),Shock_dev!$A$1:$CI$1,0),FALSE)</f>
        <v>0</v>
      </c>
      <c r="AF138" s="52">
        <f>VLOOKUP($B138,Shock_dev!$A$1:$CI$361,MATCH(DATE(AF$1,1,1),Shock_dev!$A$1:$CI$1,0),FALSE)</f>
        <v>0</v>
      </c>
      <c r="AG138" s="52"/>
      <c r="AH138" s="65">
        <f t="shared" si="58"/>
        <v>0</v>
      </c>
      <c r="AI138" s="65">
        <f t="shared" si="59"/>
        <v>0</v>
      </c>
      <c r="AJ138" s="65">
        <f t="shared" si="60"/>
        <v>0</v>
      </c>
      <c r="AK138" s="65">
        <f t="shared" si="61"/>
        <v>0</v>
      </c>
      <c r="AL138" s="65">
        <f t="shared" si="62"/>
        <v>0</v>
      </c>
      <c r="AM138" s="65">
        <f t="shared" si="63"/>
        <v>0</v>
      </c>
      <c r="AN138" s="66"/>
      <c r="AO138" s="65">
        <f t="shared" si="64"/>
        <v>0</v>
      </c>
      <c r="AP138" s="65">
        <f t="shared" si="65"/>
        <v>0</v>
      </c>
      <c r="AQ138" s="65">
        <f t="shared" si="66"/>
        <v>0</v>
      </c>
    </row>
    <row r="139" spans="1:43" x14ac:dyDescent="0.25">
      <c r="A139" s="5" t="s">
        <v>437</v>
      </c>
      <c r="B139" s="37" t="s">
        <v>658</v>
      </c>
      <c r="C139" s="52">
        <f>VLOOKUP($B139,Shock_dev!$A$1:$CI$361,MATCH(DATE(C$1,1,1),Shock_dev!$A$1:$CI$1,0),FALSE)</f>
        <v>0</v>
      </c>
      <c r="D139" s="52">
        <f>VLOOKUP($B139,Shock_dev!$A$1:$CI$361,MATCH(DATE(D$1,1,1),Shock_dev!$A$1:$CI$1,0),FALSE)</f>
        <v>0</v>
      </c>
      <c r="E139" s="52">
        <f>VLOOKUP($B139,Shock_dev!$A$1:$CI$361,MATCH(DATE(E$1,1,1),Shock_dev!$A$1:$CI$1,0),FALSE)</f>
        <v>0</v>
      </c>
      <c r="F139" s="52">
        <f>VLOOKUP($B139,Shock_dev!$A$1:$CI$361,MATCH(DATE(F$1,1,1),Shock_dev!$A$1:$CI$1,0),FALSE)</f>
        <v>0</v>
      </c>
      <c r="G139" s="52">
        <f>VLOOKUP($B139,Shock_dev!$A$1:$CI$361,MATCH(DATE(G$1,1,1),Shock_dev!$A$1:$CI$1,0),FALSE)</f>
        <v>0</v>
      </c>
      <c r="H139" s="52">
        <f>VLOOKUP($B139,Shock_dev!$A$1:$CI$361,MATCH(DATE(H$1,1,1),Shock_dev!$A$1:$CI$1,0),FALSE)</f>
        <v>0</v>
      </c>
      <c r="I139" s="52">
        <f>VLOOKUP($B139,Shock_dev!$A$1:$CI$361,MATCH(DATE(I$1,1,1),Shock_dev!$A$1:$CI$1,0),FALSE)</f>
        <v>0</v>
      </c>
      <c r="J139" s="52">
        <f>VLOOKUP($B139,Shock_dev!$A$1:$CI$361,MATCH(DATE(J$1,1,1),Shock_dev!$A$1:$CI$1,0),FALSE)</f>
        <v>0</v>
      </c>
      <c r="K139" s="52">
        <f>VLOOKUP($B139,Shock_dev!$A$1:$CI$361,MATCH(DATE(K$1,1,1),Shock_dev!$A$1:$CI$1,0),FALSE)</f>
        <v>0</v>
      </c>
      <c r="L139" s="52">
        <f>VLOOKUP($B139,Shock_dev!$A$1:$CI$361,MATCH(DATE(L$1,1,1),Shock_dev!$A$1:$CI$1,0),FALSE)</f>
        <v>0</v>
      </c>
      <c r="M139" s="52">
        <f>VLOOKUP($B139,Shock_dev!$A$1:$CI$361,MATCH(DATE(M$1,1,1),Shock_dev!$A$1:$CI$1,0),FALSE)</f>
        <v>0</v>
      </c>
      <c r="N139" s="52">
        <f>VLOOKUP($B139,Shock_dev!$A$1:$CI$361,MATCH(DATE(N$1,1,1),Shock_dev!$A$1:$CI$1,0),FALSE)</f>
        <v>0</v>
      </c>
      <c r="O139" s="52">
        <f>VLOOKUP($B139,Shock_dev!$A$1:$CI$361,MATCH(DATE(O$1,1,1),Shock_dev!$A$1:$CI$1,0),FALSE)</f>
        <v>0</v>
      </c>
      <c r="P139" s="52">
        <f>VLOOKUP($B139,Shock_dev!$A$1:$CI$361,MATCH(DATE(P$1,1,1),Shock_dev!$A$1:$CI$1,0),FALSE)</f>
        <v>0</v>
      </c>
      <c r="Q139" s="52">
        <f>VLOOKUP($B139,Shock_dev!$A$1:$CI$361,MATCH(DATE(Q$1,1,1),Shock_dev!$A$1:$CI$1,0),FALSE)</f>
        <v>0</v>
      </c>
      <c r="R139" s="52">
        <f>VLOOKUP($B139,Shock_dev!$A$1:$CI$361,MATCH(DATE(R$1,1,1),Shock_dev!$A$1:$CI$1,0),FALSE)</f>
        <v>0</v>
      </c>
      <c r="S139" s="52">
        <f>VLOOKUP($B139,Shock_dev!$A$1:$CI$361,MATCH(DATE(S$1,1,1),Shock_dev!$A$1:$CI$1,0),FALSE)</f>
        <v>0</v>
      </c>
      <c r="T139" s="52">
        <f>VLOOKUP($B139,Shock_dev!$A$1:$CI$361,MATCH(DATE(T$1,1,1),Shock_dev!$A$1:$CI$1,0),FALSE)</f>
        <v>0</v>
      </c>
      <c r="U139" s="52">
        <f>VLOOKUP($B139,Shock_dev!$A$1:$CI$361,MATCH(DATE(U$1,1,1),Shock_dev!$A$1:$CI$1,0),FALSE)</f>
        <v>0</v>
      </c>
      <c r="V139" s="52">
        <f>VLOOKUP($B139,Shock_dev!$A$1:$CI$361,MATCH(DATE(V$1,1,1),Shock_dev!$A$1:$CI$1,0),FALSE)</f>
        <v>0</v>
      </c>
      <c r="W139" s="52">
        <f>VLOOKUP($B139,Shock_dev!$A$1:$CI$361,MATCH(DATE(W$1,1,1),Shock_dev!$A$1:$CI$1,0),FALSE)</f>
        <v>0</v>
      </c>
      <c r="X139" s="52">
        <f>VLOOKUP($B139,Shock_dev!$A$1:$CI$361,MATCH(DATE(X$1,1,1),Shock_dev!$A$1:$CI$1,0),FALSE)</f>
        <v>0</v>
      </c>
      <c r="Y139" s="52">
        <f>VLOOKUP($B139,Shock_dev!$A$1:$CI$361,MATCH(DATE(Y$1,1,1),Shock_dev!$A$1:$CI$1,0),FALSE)</f>
        <v>0</v>
      </c>
      <c r="Z139" s="52">
        <f>VLOOKUP($B139,Shock_dev!$A$1:$CI$361,MATCH(DATE(Z$1,1,1),Shock_dev!$A$1:$CI$1,0),FALSE)</f>
        <v>0</v>
      </c>
      <c r="AA139" s="52">
        <f>VLOOKUP($B139,Shock_dev!$A$1:$CI$361,MATCH(DATE(AA$1,1,1),Shock_dev!$A$1:$CI$1,0),FALSE)</f>
        <v>0</v>
      </c>
      <c r="AB139" s="52">
        <f>VLOOKUP($B139,Shock_dev!$A$1:$CI$361,MATCH(DATE(AB$1,1,1),Shock_dev!$A$1:$CI$1,0),FALSE)</f>
        <v>0</v>
      </c>
      <c r="AC139" s="52">
        <f>VLOOKUP($B139,Shock_dev!$A$1:$CI$361,MATCH(DATE(AC$1,1,1),Shock_dev!$A$1:$CI$1,0),FALSE)</f>
        <v>0</v>
      </c>
      <c r="AD139" s="52">
        <f>VLOOKUP($B139,Shock_dev!$A$1:$CI$361,MATCH(DATE(AD$1,1,1),Shock_dev!$A$1:$CI$1,0),FALSE)</f>
        <v>0</v>
      </c>
      <c r="AE139" s="52">
        <f>VLOOKUP($B139,Shock_dev!$A$1:$CI$361,MATCH(DATE(AE$1,1,1),Shock_dev!$A$1:$CI$1,0),FALSE)</f>
        <v>0</v>
      </c>
      <c r="AF139" s="52">
        <f>VLOOKUP($B139,Shock_dev!$A$1:$CI$361,MATCH(DATE(AF$1,1,1),Shock_dev!$A$1:$CI$1,0),FALSE)</f>
        <v>0</v>
      </c>
      <c r="AG139" s="52"/>
      <c r="AH139" s="65">
        <f t="shared" si="58"/>
        <v>0</v>
      </c>
      <c r="AI139" s="65">
        <f t="shared" si="59"/>
        <v>0</v>
      </c>
      <c r="AJ139" s="65">
        <f t="shared" si="60"/>
        <v>0</v>
      </c>
      <c r="AK139" s="65">
        <f t="shared" si="61"/>
        <v>0</v>
      </c>
      <c r="AL139" s="65">
        <f t="shared" si="62"/>
        <v>0</v>
      </c>
      <c r="AM139" s="65">
        <f t="shared" si="63"/>
        <v>0</v>
      </c>
      <c r="AN139" s="66"/>
      <c r="AO139" s="65">
        <f t="shared" si="64"/>
        <v>0</v>
      </c>
      <c r="AP139" s="65">
        <f t="shared" si="65"/>
        <v>0</v>
      </c>
      <c r="AQ139" s="65">
        <f t="shared" si="66"/>
        <v>0</v>
      </c>
    </row>
    <row r="140" spans="1:43" x14ac:dyDescent="0.25">
      <c r="A140" s="5" t="s">
        <v>675</v>
      </c>
      <c r="B140" s="37" t="s">
        <v>659</v>
      </c>
      <c r="C140" s="52">
        <f>VLOOKUP($B140,Shock_dev!$A$1:$CI$361,MATCH(DATE(C$1,1,1),Shock_dev!$A$1:$CI$1,0),FALSE)</f>
        <v>0</v>
      </c>
      <c r="D140" s="52">
        <f>VLOOKUP($B140,Shock_dev!$A$1:$CI$361,MATCH(DATE(D$1,1,1),Shock_dev!$A$1:$CI$1,0),FALSE)</f>
        <v>0</v>
      </c>
      <c r="E140" s="52">
        <f>VLOOKUP($B140,Shock_dev!$A$1:$CI$361,MATCH(DATE(E$1,1,1),Shock_dev!$A$1:$CI$1,0),FALSE)</f>
        <v>0</v>
      </c>
      <c r="F140" s="52">
        <f>VLOOKUP($B140,Shock_dev!$A$1:$CI$361,MATCH(DATE(F$1,1,1),Shock_dev!$A$1:$CI$1,0),FALSE)</f>
        <v>0</v>
      </c>
      <c r="G140" s="52">
        <f>VLOOKUP($B140,Shock_dev!$A$1:$CI$361,MATCH(DATE(G$1,1,1),Shock_dev!$A$1:$CI$1,0),FALSE)</f>
        <v>0</v>
      </c>
      <c r="H140" s="52">
        <f>VLOOKUP($B140,Shock_dev!$A$1:$CI$361,MATCH(DATE(H$1,1,1),Shock_dev!$A$1:$CI$1,0),FALSE)</f>
        <v>0</v>
      </c>
      <c r="I140" s="52">
        <f>VLOOKUP($B140,Shock_dev!$A$1:$CI$361,MATCH(DATE(I$1,1,1),Shock_dev!$A$1:$CI$1,0),FALSE)</f>
        <v>0</v>
      </c>
      <c r="J140" s="52">
        <f>VLOOKUP($B140,Shock_dev!$A$1:$CI$361,MATCH(DATE(J$1,1,1),Shock_dev!$A$1:$CI$1,0),FALSE)</f>
        <v>0</v>
      </c>
      <c r="K140" s="52">
        <f>VLOOKUP($B140,Shock_dev!$A$1:$CI$361,MATCH(DATE(K$1,1,1),Shock_dev!$A$1:$CI$1,0),FALSE)</f>
        <v>0</v>
      </c>
      <c r="L140" s="52">
        <f>VLOOKUP($B140,Shock_dev!$A$1:$CI$361,MATCH(DATE(L$1,1,1),Shock_dev!$A$1:$CI$1,0),FALSE)</f>
        <v>0</v>
      </c>
      <c r="M140" s="52">
        <f>VLOOKUP($B140,Shock_dev!$A$1:$CI$361,MATCH(DATE(M$1,1,1),Shock_dev!$A$1:$CI$1,0),FALSE)</f>
        <v>0</v>
      </c>
      <c r="N140" s="52">
        <f>VLOOKUP($B140,Shock_dev!$A$1:$CI$361,MATCH(DATE(N$1,1,1),Shock_dev!$A$1:$CI$1,0),FALSE)</f>
        <v>0</v>
      </c>
      <c r="O140" s="52">
        <f>VLOOKUP($B140,Shock_dev!$A$1:$CI$361,MATCH(DATE(O$1,1,1),Shock_dev!$A$1:$CI$1,0),FALSE)</f>
        <v>0</v>
      </c>
      <c r="P140" s="52">
        <f>VLOOKUP($B140,Shock_dev!$A$1:$CI$361,MATCH(DATE(P$1,1,1),Shock_dev!$A$1:$CI$1,0),FALSE)</f>
        <v>0</v>
      </c>
      <c r="Q140" s="52">
        <f>VLOOKUP($B140,Shock_dev!$A$1:$CI$361,MATCH(DATE(Q$1,1,1),Shock_dev!$A$1:$CI$1,0),FALSE)</f>
        <v>0</v>
      </c>
      <c r="R140" s="52">
        <f>VLOOKUP($B140,Shock_dev!$A$1:$CI$361,MATCH(DATE(R$1,1,1),Shock_dev!$A$1:$CI$1,0),FALSE)</f>
        <v>0</v>
      </c>
      <c r="S140" s="52">
        <f>VLOOKUP($B140,Shock_dev!$A$1:$CI$361,MATCH(DATE(S$1,1,1),Shock_dev!$A$1:$CI$1,0),FALSE)</f>
        <v>0</v>
      </c>
      <c r="T140" s="52">
        <f>VLOOKUP($B140,Shock_dev!$A$1:$CI$361,MATCH(DATE(T$1,1,1),Shock_dev!$A$1:$CI$1,0),FALSE)</f>
        <v>0</v>
      </c>
      <c r="U140" s="52">
        <f>VLOOKUP($B140,Shock_dev!$A$1:$CI$361,MATCH(DATE(U$1,1,1),Shock_dev!$A$1:$CI$1,0),FALSE)</f>
        <v>0</v>
      </c>
      <c r="V140" s="52">
        <f>VLOOKUP($B140,Shock_dev!$A$1:$CI$361,MATCH(DATE(V$1,1,1),Shock_dev!$A$1:$CI$1,0),FALSE)</f>
        <v>0</v>
      </c>
      <c r="W140" s="52">
        <f>VLOOKUP($B140,Shock_dev!$A$1:$CI$361,MATCH(DATE(W$1,1,1),Shock_dev!$A$1:$CI$1,0),FALSE)</f>
        <v>0</v>
      </c>
      <c r="X140" s="52">
        <f>VLOOKUP($B140,Shock_dev!$A$1:$CI$361,MATCH(DATE(X$1,1,1),Shock_dev!$A$1:$CI$1,0),FALSE)</f>
        <v>0</v>
      </c>
      <c r="Y140" s="52">
        <f>VLOOKUP($B140,Shock_dev!$A$1:$CI$361,MATCH(DATE(Y$1,1,1),Shock_dev!$A$1:$CI$1,0),FALSE)</f>
        <v>0</v>
      </c>
      <c r="Z140" s="52">
        <f>VLOOKUP($B140,Shock_dev!$A$1:$CI$361,MATCH(DATE(Z$1,1,1),Shock_dev!$A$1:$CI$1,0),FALSE)</f>
        <v>0</v>
      </c>
      <c r="AA140" s="52">
        <f>VLOOKUP($B140,Shock_dev!$A$1:$CI$361,MATCH(DATE(AA$1,1,1),Shock_dev!$A$1:$CI$1,0),FALSE)</f>
        <v>0</v>
      </c>
      <c r="AB140" s="52">
        <f>VLOOKUP($B140,Shock_dev!$A$1:$CI$361,MATCH(DATE(AB$1,1,1),Shock_dev!$A$1:$CI$1,0),FALSE)</f>
        <v>0</v>
      </c>
      <c r="AC140" s="52">
        <f>VLOOKUP($B140,Shock_dev!$A$1:$CI$361,MATCH(DATE(AC$1,1,1),Shock_dev!$A$1:$CI$1,0),FALSE)</f>
        <v>0</v>
      </c>
      <c r="AD140" s="52">
        <f>VLOOKUP($B140,Shock_dev!$A$1:$CI$361,MATCH(DATE(AD$1,1,1),Shock_dev!$A$1:$CI$1,0),FALSE)</f>
        <v>0</v>
      </c>
      <c r="AE140" s="52">
        <f>VLOOKUP($B140,Shock_dev!$A$1:$CI$361,MATCH(DATE(AE$1,1,1),Shock_dev!$A$1:$CI$1,0),FALSE)</f>
        <v>0</v>
      </c>
      <c r="AF140" s="52">
        <f>VLOOKUP($B140,Shock_dev!$A$1:$CI$361,MATCH(DATE(AF$1,1,1),Shock_dev!$A$1:$CI$1,0),FALSE)</f>
        <v>0</v>
      </c>
      <c r="AG140" s="52"/>
      <c r="AH140" s="65">
        <f t="shared" si="58"/>
        <v>0</v>
      </c>
      <c r="AI140" s="65">
        <f t="shared" si="59"/>
        <v>0</v>
      </c>
      <c r="AJ140" s="65">
        <f t="shared" si="60"/>
        <v>0</v>
      </c>
      <c r="AK140" s="65">
        <f t="shared" si="61"/>
        <v>0</v>
      </c>
      <c r="AL140" s="65">
        <f t="shared" si="62"/>
        <v>0</v>
      </c>
      <c r="AM140" s="65">
        <f t="shared" si="63"/>
        <v>0</v>
      </c>
      <c r="AN140" s="66"/>
      <c r="AO140" s="65">
        <f t="shared" si="64"/>
        <v>0</v>
      </c>
      <c r="AP140" s="65">
        <f t="shared" si="65"/>
        <v>0</v>
      </c>
      <c r="AQ140" s="65">
        <f t="shared" si="66"/>
        <v>0</v>
      </c>
    </row>
    <row r="141" spans="1:43" x14ac:dyDescent="0.25">
      <c r="A141" s="5" t="s">
        <v>413</v>
      </c>
      <c r="B141" s="37" t="s">
        <v>660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58"/>
        <v>0</v>
      </c>
      <c r="AI141" s="65">
        <f t="shared" si="59"/>
        <v>0</v>
      </c>
      <c r="AJ141" s="65">
        <f t="shared" si="60"/>
        <v>0</v>
      </c>
      <c r="AK141" s="65">
        <f t="shared" si="61"/>
        <v>0</v>
      </c>
      <c r="AL141" s="65">
        <f t="shared" si="62"/>
        <v>0</v>
      </c>
      <c r="AM141" s="65">
        <f t="shared" si="63"/>
        <v>0</v>
      </c>
      <c r="AN141" s="66"/>
      <c r="AO141" s="65">
        <f t="shared" si="64"/>
        <v>0</v>
      </c>
      <c r="AP141" s="65">
        <f t="shared" si="65"/>
        <v>0</v>
      </c>
      <c r="AQ141" s="65">
        <f t="shared" si="66"/>
        <v>0</v>
      </c>
    </row>
    <row r="142" spans="1:43" x14ac:dyDescent="0.25">
      <c r="A142" s="5" t="s">
        <v>414</v>
      </c>
      <c r="B142" s="37" t="s">
        <v>661</v>
      </c>
      <c r="C142" s="52">
        <f>VLOOKUP($B142,Shock_dev!$A$1:$CI$361,MATCH(DATE(C$1,1,1),Shock_dev!$A$1:$CI$1,0),FALSE)</f>
        <v>0</v>
      </c>
      <c r="D142" s="52">
        <f>VLOOKUP($B142,Shock_dev!$A$1:$CI$361,MATCH(DATE(D$1,1,1),Shock_dev!$A$1:$CI$1,0),FALSE)</f>
        <v>0</v>
      </c>
      <c r="E142" s="52">
        <f>VLOOKUP($B142,Shock_dev!$A$1:$CI$361,MATCH(DATE(E$1,1,1),Shock_dev!$A$1:$CI$1,0),FALSE)</f>
        <v>0</v>
      </c>
      <c r="F142" s="52">
        <f>VLOOKUP($B142,Shock_dev!$A$1:$CI$361,MATCH(DATE(F$1,1,1),Shock_dev!$A$1:$CI$1,0),FALSE)</f>
        <v>0</v>
      </c>
      <c r="G142" s="52">
        <f>VLOOKUP($B142,Shock_dev!$A$1:$CI$361,MATCH(DATE(G$1,1,1),Shock_dev!$A$1:$CI$1,0),FALSE)</f>
        <v>0</v>
      </c>
      <c r="H142" s="52">
        <f>VLOOKUP($B142,Shock_dev!$A$1:$CI$361,MATCH(DATE(H$1,1,1),Shock_dev!$A$1:$CI$1,0),FALSE)</f>
        <v>0</v>
      </c>
      <c r="I142" s="52">
        <f>VLOOKUP($B142,Shock_dev!$A$1:$CI$361,MATCH(DATE(I$1,1,1),Shock_dev!$A$1:$CI$1,0),FALSE)</f>
        <v>0</v>
      </c>
      <c r="J142" s="52">
        <f>VLOOKUP($B142,Shock_dev!$A$1:$CI$361,MATCH(DATE(J$1,1,1),Shock_dev!$A$1:$CI$1,0),FALSE)</f>
        <v>0</v>
      </c>
      <c r="K142" s="52">
        <f>VLOOKUP($B142,Shock_dev!$A$1:$CI$361,MATCH(DATE(K$1,1,1),Shock_dev!$A$1:$CI$1,0),FALSE)</f>
        <v>0</v>
      </c>
      <c r="L142" s="52">
        <f>VLOOKUP($B142,Shock_dev!$A$1:$CI$361,MATCH(DATE(L$1,1,1),Shock_dev!$A$1:$CI$1,0),FALSE)</f>
        <v>0</v>
      </c>
      <c r="M142" s="52">
        <f>VLOOKUP($B142,Shock_dev!$A$1:$CI$361,MATCH(DATE(M$1,1,1),Shock_dev!$A$1:$CI$1,0),FALSE)</f>
        <v>0</v>
      </c>
      <c r="N142" s="52">
        <f>VLOOKUP($B142,Shock_dev!$A$1:$CI$361,MATCH(DATE(N$1,1,1),Shock_dev!$A$1:$CI$1,0),FALSE)</f>
        <v>0</v>
      </c>
      <c r="O142" s="52">
        <f>VLOOKUP($B142,Shock_dev!$A$1:$CI$361,MATCH(DATE(O$1,1,1),Shock_dev!$A$1:$CI$1,0),FALSE)</f>
        <v>0</v>
      </c>
      <c r="P142" s="52">
        <f>VLOOKUP($B142,Shock_dev!$A$1:$CI$361,MATCH(DATE(P$1,1,1),Shock_dev!$A$1:$CI$1,0),FALSE)</f>
        <v>0</v>
      </c>
      <c r="Q142" s="52">
        <f>VLOOKUP($B142,Shock_dev!$A$1:$CI$361,MATCH(DATE(Q$1,1,1),Shock_dev!$A$1:$CI$1,0),FALSE)</f>
        <v>0</v>
      </c>
      <c r="R142" s="52">
        <f>VLOOKUP($B142,Shock_dev!$A$1:$CI$361,MATCH(DATE(R$1,1,1),Shock_dev!$A$1:$CI$1,0),FALSE)</f>
        <v>0</v>
      </c>
      <c r="S142" s="52">
        <f>VLOOKUP($B142,Shock_dev!$A$1:$CI$361,MATCH(DATE(S$1,1,1),Shock_dev!$A$1:$CI$1,0),FALSE)</f>
        <v>0</v>
      </c>
      <c r="T142" s="52">
        <f>VLOOKUP($B142,Shock_dev!$A$1:$CI$361,MATCH(DATE(T$1,1,1),Shock_dev!$A$1:$CI$1,0),FALSE)</f>
        <v>0</v>
      </c>
      <c r="U142" s="52">
        <f>VLOOKUP($B142,Shock_dev!$A$1:$CI$361,MATCH(DATE(U$1,1,1),Shock_dev!$A$1:$CI$1,0),FALSE)</f>
        <v>0</v>
      </c>
      <c r="V142" s="52">
        <f>VLOOKUP($B142,Shock_dev!$A$1:$CI$361,MATCH(DATE(V$1,1,1),Shock_dev!$A$1:$CI$1,0),FALSE)</f>
        <v>0</v>
      </c>
      <c r="W142" s="52">
        <f>VLOOKUP($B142,Shock_dev!$A$1:$CI$361,MATCH(DATE(W$1,1,1),Shock_dev!$A$1:$CI$1,0),FALSE)</f>
        <v>0</v>
      </c>
      <c r="X142" s="52">
        <f>VLOOKUP($B142,Shock_dev!$A$1:$CI$361,MATCH(DATE(X$1,1,1),Shock_dev!$A$1:$CI$1,0),FALSE)</f>
        <v>0</v>
      </c>
      <c r="Y142" s="52">
        <f>VLOOKUP($B142,Shock_dev!$A$1:$CI$361,MATCH(DATE(Y$1,1,1),Shock_dev!$A$1:$CI$1,0),FALSE)</f>
        <v>0</v>
      </c>
      <c r="Z142" s="52">
        <f>VLOOKUP($B142,Shock_dev!$A$1:$CI$361,MATCH(DATE(Z$1,1,1),Shock_dev!$A$1:$CI$1,0),FALSE)</f>
        <v>0</v>
      </c>
      <c r="AA142" s="52">
        <f>VLOOKUP($B142,Shock_dev!$A$1:$CI$361,MATCH(DATE(AA$1,1,1),Shock_dev!$A$1:$CI$1,0),FALSE)</f>
        <v>0</v>
      </c>
      <c r="AB142" s="52">
        <f>VLOOKUP($B142,Shock_dev!$A$1:$CI$361,MATCH(DATE(AB$1,1,1),Shock_dev!$A$1:$CI$1,0),FALSE)</f>
        <v>0</v>
      </c>
      <c r="AC142" s="52">
        <f>VLOOKUP($B142,Shock_dev!$A$1:$CI$361,MATCH(DATE(AC$1,1,1),Shock_dev!$A$1:$CI$1,0),FALSE)</f>
        <v>0</v>
      </c>
      <c r="AD142" s="52">
        <f>VLOOKUP($B142,Shock_dev!$A$1:$CI$361,MATCH(DATE(AD$1,1,1),Shock_dev!$A$1:$CI$1,0),FALSE)</f>
        <v>0</v>
      </c>
      <c r="AE142" s="52">
        <f>VLOOKUP($B142,Shock_dev!$A$1:$CI$361,MATCH(DATE(AE$1,1,1),Shock_dev!$A$1:$CI$1,0),FALSE)</f>
        <v>0</v>
      </c>
      <c r="AF142" s="52">
        <f>VLOOKUP($B142,Shock_dev!$A$1:$CI$361,MATCH(DATE(AF$1,1,1),Shock_dev!$A$1:$CI$1,0),FALSE)</f>
        <v>0</v>
      </c>
      <c r="AG142" s="52"/>
      <c r="AH142" s="65">
        <f t="shared" si="58"/>
        <v>0</v>
      </c>
      <c r="AI142" s="65">
        <f t="shared" si="59"/>
        <v>0</v>
      </c>
      <c r="AJ142" s="65">
        <f t="shared" si="60"/>
        <v>0</v>
      </c>
      <c r="AK142" s="65">
        <f t="shared" si="61"/>
        <v>0</v>
      </c>
      <c r="AL142" s="65">
        <f t="shared" si="62"/>
        <v>0</v>
      </c>
      <c r="AM142" s="65">
        <f t="shared" si="63"/>
        <v>0</v>
      </c>
      <c r="AN142" s="66"/>
      <c r="AO142" s="65">
        <f t="shared" si="64"/>
        <v>0</v>
      </c>
      <c r="AP142" s="65">
        <f t="shared" si="65"/>
        <v>0</v>
      </c>
      <c r="AQ142" s="65">
        <f t="shared" si="66"/>
        <v>0</v>
      </c>
    </row>
    <row r="143" spans="1:43" x14ac:dyDescent="0.25">
      <c r="A143" s="5" t="s">
        <v>415</v>
      </c>
      <c r="B143" s="37" t="s">
        <v>662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58"/>
        <v>0</v>
      </c>
      <c r="AI143" s="65">
        <f t="shared" si="59"/>
        <v>0</v>
      </c>
      <c r="AJ143" s="65">
        <f t="shared" si="60"/>
        <v>0</v>
      </c>
      <c r="AK143" s="65">
        <f t="shared" si="61"/>
        <v>0</v>
      </c>
      <c r="AL143" s="65">
        <f t="shared" si="62"/>
        <v>0</v>
      </c>
      <c r="AM143" s="65">
        <f t="shared" si="63"/>
        <v>0</v>
      </c>
      <c r="AN143" s="66"/>
      <c r="AO143" s="65">
        <f t="shared" si="64"/>
        <v>0</v>
      </c>
      <c r="AP143" s="65">
        <f t="shared" si="65"/>
        <v>0</v>
      </c>
      <c r="AQ143" s="65">
        <f t="shared" si="66"/>
        <v>0</v>
      </c>
    </row>
    <row r="144" spans="1:43" x14ac:dyDescent="0.25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 x14ac:dyDescent="0.25">
      <c r="A145" s="82" t="s">
        <v>673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669</v>
      </c>
      <c r="B146" s="37"/>
      <c r="C146" s="52">
        <f>SUM(C147:C156)</f>
        <v>13891.3</v>
      </c>
      <c r="D146" s="52">
        <f t="shared" ref="D146:AF146" si="67">SUM(D147:D156)</f>
        <v>13978.9</v>
      </c>
      <c r="E146" s="52">
        <f t="shared" si="67"/>
        <v>14066.8</v>
      </c>
      <c r="F146" s="52">
        <f t="shared" si="67"/>
        <v>14108.800000000001</v>
      </c>
      <c r="G146" s="52">
        <f t="shared" si="67"/>
        <v>13419.7</v>
      </c>
      <c r="H146" s="52">
        <f t="shared" si="67"/>
        <v>13934.900000000001</v>
      </c>
      <c r="I146" s="52">
        <f t="shared" si="67"/>
        <v>13722.899999999998</v>
      </c>
      <c r="J146" s="52">
        <f t="shared" si="67"/>
        <v>13776.2</v>
      </c>
      <c r="K146" s="52">
        <f t="shared" si="67"/>
        <v>13420.2</v>
      </c>
      <c r="L146" s="52">
        <f t="shared" si="67"/>
        <v>13724.3</v>
      </c>
      <c r="M146" s="52">
        <f t="shared" si="67"/>
        <v>16710.899999999998</v>
      </c>
      <c r="N146" s="52">
        <f t="shared" si="67"/>
        <v>16071.099999999999</v>
      </c>
      <c r="O146" s="52">
        <f t="shared" si="67"/>
        <v>16075.900000000001</v>
      </c>
      <c r="P146" s="52">
        <f t="shared" si="67"/>
        <v>16080.7</v>
      </c>
      <c r="Q146" s="52">
        <f t="shared" si="67"/>
        <v>16496.099999999999</v>
      </c>
      <c r="R146" s="52">
        <f t="shared" si="67"/>
        <v>16106.9</v>
      </c>
      <c r="S146" s="52">
        <f t="shared" si="67"/>
        <v>16501.899999999998</v>
      </c>
      <c r="T146" s="52">
        <f t="shared" si="67"/>
        <v>16507.099999999999</v>
      </c>
      <c r="U146" s="52">
        <f t="shared" si="67"/>
        <v>16512.399999999998</v>
      </c>
      <c r="V146" s="52">
        <f t="shared" si="67"/>
        <v>18204.799999999996</v>
      </c>
      <c r="W146" s="52">
        <f t="shared" si="67"/>
        <v>17846.5</v>
      </c>
      <c r="X146" s="52">
        <f t="shared" si="67"/>
        <v>18262.099999999999</v>
      </c>
      <c r="Y146" s="52">
        <f t="shared" si="67"/>
        <v>20139.2</v>
      </c>
      <c r="Z146" s="52">
        <f t="shared" si="67"/>
        <v>20144.800000000003</v>
      </c>
      <c r="AA146" s="52">
        <f t="shared" si="67"/>
        <v>20150.400000000001</v>
      </c>
      <c r="AB146" s="52">
        <f t="shared" si="67"/>
        <v>20156.2</v>
      </c>
      <c r="AC146" s="52">
        <f t="shared" si="67"/>
        <v>20162.199999999997</v>
      </c>
      <c r="AD146" s="52">
        <f t="shared" si="67"/>
        <v>20168.099999999999</v>
      </c>
      <c r="AE146" s="52">
        <f t="shared" si="67"/>
        <v>20174.099999999999</v>
      </c>
      <c r="AF146" s="52">
        <f t="shared" si="67"/>
        <v>20180.2</v>
      </c>
      <c r="AG146" s="52"/>
      <c r="AH146" s="65">
        <f>AVERAGE(C146:G146)</f>
        <v>13893.1</v>
      </c>
      <c r="AI146" s="65">
        <f>AVERAGE(H146:L146)</f>
        <v>13715.7</v>
      </c>
      <c r="AJ146" s="65">
        <f>AVERAGE(M146:Q146)</f>
        <v>16286.940000000002</v>
      </c>
      <c r="AK146" s="65">
        <f>AVERAGE(R146:V146)</f>
        <v>16766.619999999995</v>
      </c>
      <c r="AL146" s="65">
        <f>AVERAGE(W146:AA146)</f>
        <v>19308.599999999999</v>
      </c>
      <c r="AM146" s="65">
        <f>AVERAGE(AB146:AF146)</f>
        <v>20168.159999999996</v>
      </c>
      <c r="AN146" s="66"/>
      <c r="AO146" s="65">
        <f>AVERAGE(AH146:AI146)</f>
        <v>13804.400000000001</v>
      </c>
      <c r="AP146" s="65">
        <f>AVERAGE(AJ146:AK146)</f>
        <v>16526.78</v>
      </c>
      <c r="AQ146" s="65">
        <f>AVERAGE(AL146:AM146)</f>
        <v>19738.379999999997</v>
      </c>
    </row>
    <row r="147" spans="1:43" x14ac:dyDescent="0.25">
      <c r="A147" s="5" t="s">
        <v>410</v>
      </c>
      <c r="B147" s="37" t="str">
        <f t="shared" ref="B147:B156" si="68">B108&amp;" "&amp;"+"&amp;" "&amp;B121&amp;" "&amp;"+"&amp;" "&amp;B134</f>
        <v>inv_reduc_ccro + inv_restau_ccro + inv_resi_ccro</v>
      </c>
      <c r="C147" s="52">
        <f t="shared" ref="C147:AF147" si="69">C108+C121+C134</f>
        <v>6029.5</v>
      </c>
      <c r="D147" s="52">
        <f t="shared" si="69"/>
        <v>6029.5</v>
      </c>
      <c r="E147" s="52">
        <f t="shared" si="69"/>
        <v>6029.5</v>
      </c>
      <c r="F147" s="52">
        <f t="shared" si="69"/>
        <v>6029.5</v>
      </c>
      <c r="G147" s="52">
        <f t="shared" si="69"/>
        <v>5157.1000000000004</v>
      </c>
      <c r="H147" s="52">
        <f t="shared" si="69"/>
        <v>5512.5</v>
      </c>
      <c r="I147" s="52">
        <f t="shared" si="69"/>
        <v>5512.5</v>
      </c>
      <c r="J147" s="52">
        <f t="shared" si="69"/>
        <v>5512.5</v>
      </c>
      <c r="K147" s="52">
        <f t="shared" si="69"/>
        <v>5512.5</v>
      </c>
      <c r="L147" s="52">
        <f t="shared" si="69"/>
        <v>5429.2</v>
      </c>
      <c r="M147" s="52">
        <f t="shared" si="69"/>
        <v>4698</v>
      </c>
      <c r="N147" s="52">
        <f t="shared" si="69"/>
        <v>4698</v>
      </c>
      <c r="O147" s="52">
        <f t="shared" si="69"/>
        <v>4698</v>
      </c>
      <c r="P147" s="52">
        <f t="shared" si="69"/>
        <v>4698</v>
      </c>
      <c r="Q147" s="52">
        <f t="shared" si="69"/>
        <v>4534</v>
      </c>
      <c r="R147" s="52">
        <f t="shared" si="69"/>
        <v>4218.7</v>
      </c>
      <c r="S147" s="52">
        <f t="shared" si="69"/>
        <v>4218.7</v>
      </c>
      <c r="T147" s="52">
        <f t="shared" si="69"/>
        <v>4218.7</v>
      </c>
      <c r="U147" s="52">
        <f t="shared" si="69"/>
        <v>4218.7</v>
      </c>
      <c r="V147" s="52">
        <f t="shared" si="69"/>
        <v>4483.7</v>
      </c>
      <c r="W147" s="52">
        <f t="shared" si="69"/>
        <v>4192.6000000000004</v>
      </c>
      <c r="X147" s="52">
        <f t="shared" si="69"/>
        <v>4192.6000000000004</v>
      </c>
      <c r="Y147" s="52">
        <f t="shared" si="69"/>
        <v>4192.6000000000004</v>
      </c>
      <c r="Z147" s="52">
        <f t="shared" si="69"/>
        <v>4192.6000000000004</v>
      </c>
      <c r="AA147" s="52">
        <f t="shared" si="69"/>
        <v>4192.6000000000004</v>
      </c>
      <c r="AB147" s="52">
        <f t="shared" si="69"/>
        <v>4192.6000000000004</v>
      </c>
      <c r="AC147" s="52">
        <f t="shared" si="69"/>
        <v>4192.6000000000004</v>
      </c>
      <c r="AD147" s="52">
        <f t="shared" si="69"/>
        <v>4192.6000000000004</v>
      </c>
      <c r="AE147" s="52">
        <f t="shared" si="69"/>
        <v>4192.6000000000004</v>
      </c>
      <c r="AF147" s="52">
        <f t="shared" si="69"/>
        <v>4192.6000000000004</v>
      </c>
      <c r="AG147" s="52"/>
      <c r="AH147" s="65">
        <f t="shared" ref="AH147:AH156" si="70">AVERAGE(C147:G147)</f>
        <v>5855.0199999999995</v>
      </c>
      <c r="AI147" s="65">
        <f t="shared" ref="AI147:AI156" si="71">AVERAGE(H147:L147)</f>
        <v>5495.84</v>
      </c>
      <c r="AJ147" s="65">
        <f t="shared" ref="AJ147:AJ156" si="72">AVERAGE(M147:Q147)</f>
        <v>4665.2</v>
      </c>
      <c r="AK147" s="65">
        <f t="shared" ref="AK147:AK156" si="73">AVERAGE(R147:V147)</f>
        <v>4271.7</v>
      </c>
      <c r="AL147" s="65">
        <f t="shared" ref="AL147:AL156" si="74">AVERAGE(W147:AA147)</f>
        <v>4192.6000000000004</v>
      </c>
      <c r="AM147" s="65">
        <f t="shared" ref="AM147:AM156" si="75">AVERAGE(AB147:AF147)</f>
        <v>4192.6000000000004</v>
      </c>
      <c r="AN147" s="66"/>
      <c r="AO147" s="65">
        <f t="shared" ref="AO147:AO156" si="76">AVERAGE(AH147:AI147)</f>
        <v>5675.43</v>
      </c>
      <c r="AP147" s="65">
        <f t="shared" ref="AP147:AP156" si="77">AVERAGE(AJ147:AK147)</f>
        <v>4468.45</v>
      </c>
      <c r="AQ147" s="65">
        <f t="shared" ref="AQ147:AQ156" si="78">AVERAGE(AL147:AM147)</f>
        <v>4192.6000000000004</v>
      </c>
    </row>
    <row r="148" spans="1:43" x14ac:dyDescent="0.25">
      <c r="A148" s="5" t="s">
        <v>411</v>
      </c>
      <c r="B148" s="37" t="str">
        <f t="shared" si="68"/>
        <v>inv_reduc_ccra + inv_restau_ccra + inv_resi_ccra</v>
      </c>
      <c r="C148" s="52">
        <f t="shared" ref="C148:AF148" si="79">C109+C122+C135</f>
        <v>1395.9</v>
      </c>
      <c r="D148" s="52">
        <f t="shared" si="79"/>
        <v>1395.9</v>
      </c>
      <c r="E148" s="52">
        <f t="shared" si="79"/>
        <v>1395.9</v>
      </c>
      <c r="F148" s="52">
        <f t="shared" si="79"/>
        <v>1395.9</v>
      </c>
      <c r="G148" s="52">
        <f t="shared" si="79"/>
        <v>1395.9</v>
      </c>
      <c r="H148" s="52">
        <f t="shared" si="79"/>
        <v>1395.9</v>
      </c>
      <c r="I148" s="52">
        <f t="shared" si="79"/>
        <v>1210.4000000000001</v>
      </c>
      <c r="J148" s="52">
        <f t="shared" si="79"/>
        <v>1210.4000000000001</v>
      </c>
      <c r="K148" s="52">
        <f t="shared" si="79"/>
        <v>954.4</v>
      </c>
      <c r="L148" s="52">
        <f t="shared" si="79"/>
        <v>954.4</v>
      </c>
      <c r="M148" s="52">
        <f t="shared" si="79"/>
        <v>3381.2</v>
      </c>
      <c r="N148" s="52">
        <f t="shared" si="79"/>
        <v>2905.2</v>
      </c>
      <c r="O148" s="52">
        <f t="shared" si="79"/>
        <v>2905.2</v>
      </c>
      <c r="P148" s="52">
        <f t="shared" si="79"/>
        <v>2905.2</v>
      </c>
      <c r="Q148" s="52">
        <f t="shared" si="79"/>
        <v>2905.2</v>
      </c>
      <c r="R148" s="52">
        <f t="shared" si="79"/>
        <v>2905.2</v>
      </c>
      <c r="S148" s="52">
        <f t="shared" si="79"/>
        <v>3178.2</v>
      </c>
      <c r="T148" s="52">
        <f t="shared" si="79"/>
        <v>3178.2</v>
      </c>
      <c r="U148" s="52">
        <f t="shared" si="79"/>
        <v>3178.2</v>
      </c>
      <c r="V148" s="52">
        <f t="shared" si="79"/>
        <v>3178.2</v>
      </c>
      <c r="W148" s="52">
        <f t="shared" si="79"/>
        <v>3178.2</v>
      </c>
      <c r="X148" s="52">
        <f t="shared" si="79"/>
        <v>3465.2</v>
      </c>
      <c r="Y148" s="52">
        <f t="shared" si="79"/>
        <v>3465.2</v>
      </c>
      <c r="Z148" s="52">
        <f t="shared" si="79"/>
        <v>3465.2</v>
      </c>
      <c r="AA148" s="52">
        <f t="shared" si="79"/>
        <v>3465.2</v>
      </c>
      <c r="AB148" s="52">
        <f t="shared" si="79"/>
        <v>3465.2</v>
      </c>
      <c r="AC148" s="52">
        <f t="shared" si="79"/>
        <v>3465.2</v>
      </c>
      <c r="AD148" s="52">
        <f t="shared" si="79"/>
        <v>3465.2</v>
      </c>
      <c r="AE148" s="52">
        <f t="shared" si="79"/>
        <v>3465.2</v>
      </c>
      <c r="AF148" s="52">
        <f t="shared" si="79"/>
        <v>3465.2</v>
      </c>
      <c r="AG148" s="52"/>
      <c r="AH148" s="65">
        <f t="shared" si="70"/>
        <v>1395.9</v>
      </c>
      <c r="AI148" s="65">
        <f t="shared" si="71"/>
        <v>1145.0999999999999</v>
      </c>
      <c r="AJ148" s="65">
        <f t="shared" si="72"/>
        <v>3000.4</v>
      </c>
      <c r="AK148" s="65">
        <f t="shared" si="73"/>
        <v>3123.6</v>
      </c>
      <c r="AL148" s="65">
        <f t="shared" si="74"/>
        <v>3407.8</v>
      </c>
      <c r="AM148" s="65">
        <f t="shared" si="75"/>
        <v>3465.2</v>
      </c>
      <c r="AN148" s="66"/>
      <c r="AO148" s="65">
        <f t="shared" si="76"/>
        <v>1270.5</v>
      </c>
      <c r="AP148" s="65">
        <f t="shared" si="77"/>
        <v>3062</v>
      </c>
      <c r="AQ148" s="65">
        <f t="shared" si="78"/>
        <v>3436.5</v>
      </c>
    </row>
    <row r="149" spans="1:43" x14ac:dyDescent="0.25">
      <c r="A149" s="5" t="s">
        <v>676</v>
      </c>
      <c r="B149" s="37" t="str">
        <f t="shared" si="68"/>
        <v>inv_reduc_ccbr + inv_restau_ccbr + inv_resi_ccbr</v>
      </c>
      <c r="C149" s="52">
        <f t="shared" ref="C149:AF149" si="80">C110+C123+C136</f>
        <v>795.1</v>
      </c>
      <c r="D149" s="52">
        <f t="shared" si="80"/>
        <v>795.1</v>
      </c>
      <c r="E149" s="52">
        <f t="shared" si="80"/>
        <v>795.1</v>
      </c>
      <c r="F149" s="52">
        <f t="shared" si="80"/>
        <v>795.1</v>
      </c>
      <c r="G149" s="52">
        <f t="shared" si="80"/>
        <v>934.6</v>
      </c>
      <c r="H149" s="52">
        <f t="shared" si="80"/>
        <v>934.6</v>
      </c>
      <c r="I149" s="52">
        <f t="shared" si="80"/>
        <v>921.4</v>
      </c>
      <c r="J149" s="52">
        <f t="shared" si="80"/>
        <v>921.4</v>
      </c>
      <c r="K149" s="52">
        <f t="shared" si="80"/>
        <v>905.4</v>
      </c>
      <c r="L149" s="52">
        <f t="shared" si="80"/>
        <v>962.8</v>
      </c>
      <c r="M149" s="52">
        <f t="shared" si="80"/>
        <v>1513.2</v>
      </c>
      <c r="N149" s="52">
        <f t="shared" si="80"/>
        <v>1479.2</v>
      </c>
      <c r="O149" s="52">
        <f t="shared" si="80"/>
        <v>1479.2</v>
      </c>
      <c r="P149" s="52">
        <f t="shared" si="80"/>
        <v>1479.2</v>
      </c>
      <c r="Q149" s="52">
        <f t="shared" si="80"/>
        <v>1480.1</v>
      </c>
      <c r="R149" s="52">
        <f t="shared" si="80"/>
        <v>1480.1</v>
      </c>
      <c r="S149" s="52">
        <f t="shared" si="80"/>
        <v>1499.6</v>
      </c>
      <c r="T149" s="52">
        <f t="shared" si="80"/>
        <v>1499.6</v>
      </c>
      <c r="U149" s="52">
        <f t="shared" si="80"/>
        <v>1499.6</v>
      </c>
      <c r="V149" s="52">
        <f t="shared" si="80"/>
        <v>1601</v>
      </c>
      <c r="W149" s="52">
        <f t="shared" si="80"/>
        <v>1601</v>
      </c>
      <c r="X149" s="52">
        <f t="shared" si="80"/>
        <v>1621.5</v>
      </c>
      <c r="Y149" s="52">
        <f t="shared" si="80"/>
        <v>1621.5</v>
      </c>
      <c r="Z149" s="52">
        <f t="shared" si="80"/>
        <v>1621.5</v>
      </c>
      <c r="AA149" s="52">
        <f t="shared" si="80"/>
        <v>1621.5</v>
      </c>
      <c r="AB149" s="52">
        <f t="shared" si="80"/>
        <v>1621.5</v>
      </c>
      <c r="AC149" s="52">
        <f t="shared" si="80"/>
        <v>1621.5</v>
      </c>
      <c r="AD149" s="52">
        <f t="shared" si="80"/>
        <v>1621.5</v>
      </c>
      <c r="AE149" s="52">
        <f t="shared" si="80"/>
        <v>1621.5</v>
      </c>
      <c r="AF149" s="52">
        <f t="shared" si="80"/>
        <v>1621.5</v>
      </c>
      <c r="AG149" s="52"/>
      <c r="AH149" s="65">
        <f t="shared" si="70"/>
        <v>823</v>
      </c>
      <c r="AI149" s="65">
        <f t="shared" si="71"/>
        <v>929.12000000000012</v>
      </c>
      <c r="AJ149" s="65">
        <f t="shared" si="72"/>
        <v>1486.1799999999998</v>
      </c>
      <c r="AK149" s="65">
        <f t="shared" si="73"/>
        <v>1515.98</v>
      </c>
      <c r="AL149" s="65">
        <f t="shared" si="74"/>
        <v>1617.4</v>
      </c>
      <c r="AM149" s="65">
        <f t="shared" si="75"/>
        <v>1621.5</v>
      </c>
      <c r="AN149" s="66"/>
      <c r="AO149" s="65">
        <f t="shared" si="76"/>
        <v>876.06000000000006</v>
      </c>
      <c r="AP149" s="65">
        <f t="shared" si="77"/>
        <v>1501.08</v>
      </c>
      <c r="AQ149" s="65">
        <f t="shared" si="78"/>
        <v>1619.45</v>
      </c>
    </row>
    <row r="150" spans="1:43" x14ac:dyDescent="0.25">
      <c r="A150" s="5" t="s">
        <v>412</v>
      </c>
      <c r="B150" s="37" t="str">
        <f t="shared" si="68"/>
        <v>inv_reduc_ccfl + inv_restau_ccfl + inv_resi_ccfl</v>
      </c>
      <c r="C150" s="52">
        <f t="shared" ref="C150:AF150" si="81">C111+C124+C137</f>
        <v>1141.8</v>
      </c>
      <c r="D150" s="52">
        <f t="shared" si="81"/>
        <v>1173.3</v>
      </c>
      <c r="E150" s="52">
        <f t="shared" si="81"/>
        <v>1204.9000000000001</v>
      </c>
      <c r="F150" s="52">
        <f t="shared" si="81"/>
        <v>1236.7</v>
      </c>
      <c r="G150" s="52">
        <f t="shared" si="81"/>
        <v>1397.7</v>
      </c>
      <c r="H150" s="52">
        <f t="shared" si="81"/>
        <v>1429.9</v>
      </c>
      <c r="I150" s="52">
        <f t="shared" si="81"/>
        <v>1462.3</v>
      </c>
      <c r="J150" s="52">
        <f t="shared" si="81"/>
        <v>1495</v>
      </c>
      <c r="K150" s="52">
        <f t="shared" si="81"/>
        <v>1438.4</v>
      </c>
      <c r="L150" s="52">
        <f t="shared" si="81"/>
        <v>1807.5</v>
      </c>
      <c r="M150" s="52">
        <f t="shared" si="81"/>
        <v>669</v>
      </c>
      <c r="N150" s="52">
        <f t="shared" si="81"/>
        <v>687.4</v>
      </c>
      <c r="O150" s="52">
        <f t="shared" si="81"/>
        <v>705.9</v>
      </c>
      <c r="P150" s="52">
        <f t="shared" si="81"/>
        <v>724.5</v>
      </c>
      <c r="Q150" s="52">
        <f t="shared" si="81"/>
        <v>1079</v>
      </c>
      <c r="R150" s="52">
        <f t="shared" si="81"/>
        <v>1097.7</v>
      </c>
      <c r="S150" s="52">
        <f t="shared" si="81"/>
        <v>1116.5</v>
      </c>
      <c r="T150" s="52">
        <f t="shared" si="81"/>
        <v>1135.4000000000001</v>
      </c>
      <c r="U150" s="52">
        <f t="shared" si="81"/>
        <v>1154.4000000000001</v>
      </c>
      <c r="V150" s="52">
        <f t="shared" si="81"/>
        <v>1624.3</v>
      </c>
      <c r="W150" s="52">
        <f t="shared" si="81"/>
        <v>1576.6</v>
      </c>
      <c r="X150" s="52">
        <f t="shared" si="81"/>
        <v>1593.8</v>
      </c>
      <c r="Y150" s="52">
        <f t="shared" si="81"/>
        <v>1611</v>
      </c>
      <c r="Z150" s="52">
        <f t="shared" si="81"/>
        <v>1628.3</v>
      </c>
      <c r="AA150" s="52">
        <f t="shared" si="81"/>
        <v>1645.7</v>
      </c>
      <c r="AB150" s="52">
        <f t="shared" si="81"/>
        <v>1663.2</v>
      </c>
      <c r="AC150" s="52">
        <f t="shared" si="81"/>
        <v>1680.8</v>
      </c>
      <c r="AD150" s="52">
        <f t="shared" si="81"/>
        <v>1698.4</v>
      </c>
      <c r="AE150" s="52">
        <f t="shared" si="81"/>
        <v>1716.1</v>
      </c>
      <c r="AF150" s="52">
        <f t="shared" si="81"/>
        <v>1734.1</v>
      </c>
      <c r="AG150" s="52"/>
      <c r="AH150" s="65">
        <f t="shared" si="70"/>
        <v>1230.8799999999999</v>
      </c>
      <c r="AI150" s="65">
        <f t="shared" si="71"/>
        <v>1526.6200000000001</v>
      </c>
      <c r="AJ150" s="65">
        <f t="shared" si="72"/>
        <v>773.16000000000008</v>
      </c>
      <c r="AK150" s="65">
        <f t="shared" si="73"/>
        <v>1225.6600000000001</v>
      </c>
      <c r="AL150" s="65">
        <f t="shared" si="74"/>
        <v>1611.08</v>
      </c>
      <c r="AM150" s="65">
        <f t="shared" si="75"/>
        <v>1698.52</v>
      </c>
      <c r="AN150" s="66"/>
      <c r="AO150" s="65">
        <f t="shared" si="76"/>
        <v>1378.75</v>
      </c>
      <c r="AP150" s="65">
        <f t="shared" si="77"/>
        <v>999.41000000000008</v>
      </c>
      <c r="AQ150" s="65">
        <f t="shared" si="78"/>
        <v>1654.8</v>
      </c>
    </row>
    <row r="151" spans="1:43" x14ac:dyDescent="0.25">
      <c r="A151" s="5" t="s">
        <v>436</v>
      </c>
      <c r="B151" s="37" t="str">
        <f t="shared" si="68"/>
        <v>inv_reduc_ccel + inv_restau_ccel + inv_resi_ccel</v>
      </c>
      <c r="C151" s="52">
        <f t="shared" ref="C151:AF151" si="82">C112+C125+C138</f>
        <v>703.8</v>
      </c>
      <c r="D151" s="52">
        <f t="shared" si="82"/>
        <v>754.2</v>
      </c>
      <c r="E151" s="52">
        <f t="shared" si="82"/>
        <v>804.8</v>
      </c>
      <c r="F151" s="52">
        <f t="shared" si="82"/>
        <v>818.5</v>
      </c>
      <c r="G151" s="52">
        <f t="shared" si="82"/>
        <v>1130.8</v>
      </c>
      <c r="H151" s="52">
        <f t="shared" si="82"/>
        <v>1167.0999999999999</v>
      </c>
      <c r="I151" s="52">
        <f t="shared" si="82"/>
        <v>1149.0999999999999</v>
      </c>
      <c r="J151" s="52">
        <f t="shared" si="82"/>
        <v>1170.9000000000001</v>
      </c>
      <c r="K151" s="52">
        <f t="shared" si="82"/>
        <v>1176.7</v>
      </c>
      <c r="L151" s="52">
        <f t="shared" si="82"/>
        <v>1093.7</v>
      </c>
      <c r="M151" s="52">
        <f t="shared" si="82"/>
        <v>1666.3</v>
      </c>
      <c r="N151" s="52">
        <f t="shared" si="82"/>
        <v>1561.8</v>
      </c>
      <c r="O151" s="52">
        <f t="shared" si="82"/>
        <v>1552.2</v>
      </c>
      <c r="P151" s="52">
        <f t="shared" si="82"/>
        <v>1542.6</v>
      </c>
      <c r="Q151" s="52">
        <f t="shared" si="82"/>
        <v>1638.9</v>
      </c>
      <c r="R151" s="52">
        <f t="shared" si="82"/>
        <v>1629.3</v>
      </c>
      <c r="S151" s="52">
        <f t="shared" si="82"/>
        <v>1678.2</v>
      </c>
      <c r="T151" s="52">
        <f t="shared" si="82"/>
        <v>1668.6</v>
      </c>
      <c r="U151" s="52">
        <f t="shared" si="82"/>
        <v>1659</v>
      </c>
      <c r="V151" s="52">
        <f t="shared" si="82"/>
        <v>2213.1</v>
      </c>
      <c r="W151" s="52">
        <f t="shared" si="82"/>
        <v>2203.5</v>
      </c>
      <c r="X151" s="52">
        <f t="shared" si="82"/>
        <v>2255.5</v>
      </c>
      <c r="Y151" s="52">
        <f t="shared" si="82"/>
        <v>2620.1999999999998</v>
      </c>
      <c r="Z151" s="52">
        <f t="shared" si="82"/>
        <v>2610.6</v>
      </c>
      <c r="AA151" s="52">
        <f t="shared" si="82"/>
        <v>2601</v>
      </c>
      <c r="AB151" s="52">
        <f t="shared" si="82"/>
        <v>2591.4</v>
      </c>
      <c r="AC151" s="52">
        <f t="shared" si="82"/>
        <v>2581.9</v>
      </c>
      <c r="AD151" s="52">
        <f t="shared" si="82"/>
        <v>2572.3000000000002</v>
      </c>
      <c r="AE151" s="52">
        <f t="shared" si="82"/>
        <v>2562.6999999999998</v>
      </c>
      <c r="AF151" s="52">
        <f t="shared" si="82"/>
        <v>2553.1</v>
      </c>
      <c r="AG151" s="52"/>
      <c r="AH151" s="65">
        <f t="shared" si="70"/>
        <v>842.42000000000007</v>
      </c>
      <c r="AI151" s="65">
        <f t="shared" si="71"/>
        <v>1151.5</v>
      </c>
      <c r="AJ151" s="65">
        <f t="shared" si="72"/>
        <v>1592.36</v>
      </c>
      <c r="AK151" s="65">
        <f t="shared" si="73"/>
        <v>1769.64</v>
      </c>
      <c r="AL151" s="65">
        <f t="shared" si="74"/>
        <v>2458.16</v>
      </c>
      <c r="AM151" s="65">
        <f t="shared" si="75"/>
        <v>2572.2799999999997</v>
      </c>
      <c r="AN151" s="66"/>
      <c r="AO151" s="65">
        <f t="shared" si="76"/>
        <v>996.96</v>
      </c>
      <c r="AP151" s="65">
        <f t="shared" si="77"/>
        <v>1681</v>
      </c>
      <c r="AQ151" s="65">
        <f t="shared" si="78"/>
        <v>2515.2199999999998</v>
      </c>
    </row>
    <row r="152" spans="1:43" x14ac:dyDescent="0.25">
      <c r="A152" s="5" t="s">
        <v>437</v>
      </c>
      <c r="B152" s="37" t="str">
        <f t="shared" si="68"/>
        <v>inv_reduc_ccwa + inv_restau_ccwa + inv_resi_ccwa</v>
      </c>
      <c r="C152" s="52">
        <f t="shared" ref="C152:AF152" si="83">C113+C126+C139</f>
        <v>0</v>
      </c>
      <c r="D152" s="52">
        <f t="shared" si="83"/>
        <v>0</v>
      </c>
      <c r="E152" s="52">
        <f t="shared" si="83"/>
        <v>0</v>
      </c>
      <c r="F152" s="52">
        <f t="shared" si="83"/>
        <v>0</v>
      </c>
      <c r="G152" s="52">
        <f t="shared" si="83"/>
        <v>0</v>
      </c>
      <c r="H152" s="52">
        <f t="shared" si="83"/>
        <v>0</v>
      </c>
      <c r="I152" s="52">
        <f t="shared" si="83"/>
        <v>0</v>
      </c>
      <c r="J152" s="52">
        <f t="shared" si="83"/>
        <v>0</v>
      </c>
      <c r="K152" s="52">
        <f t="shared" si="83"/>
        <v>0</v>
      </c>
      <c r="L152" s="52">
        <f t="shared" si="83"/>
        <v>0</v>
      </c>
      <c r="M152" s="52">
        <f t="shared" si="83"/>
        <v>0</v>
      </c>
      <c r="N152" s="52">
        <f t="shared" si="83"/>
        <v>0</v>
      </c>
      <c r="O152" s="52">
        <f t="shared" si="83"/>
        <v>0</v>
      </c>
      <c r="P152" s="52">
        <f t="shared" si="83"/>
        <v>0</v>
      </c>
      <c r="Q152" s="52">
        <f t="shared" si="83"/>
        <v>0</v>
      </c>
      <c r="R152" s="52">
        <f t="shared" si="83"/>
        <v>0</v>
      </c>
      <c r="S152" s="52">
        <f t="shared" si="83"/>
        <v>0</v>
      </c>
      <c r="T152" s="52">
        <f t="shared" si="83"/>
        <v>0</v>
      </c>
      <c r="U152" s="52">
        <f t="shared" si="83"/>
        <v>0</v>
      </c>
      <c r="V152" s="52">
        <f t="shared" si="83"/>
        <v>0</v>
      </c>
      <c r="W152" s="52">
        <f t="shared" si="83"/>
        <v>0</v>
      </c>
      <c r="X152" s="52">
        <f t="shared" si="83"/>
        <v>0</v>
      </c>
      <c r="Y152" s="52">
        <f t="shared" si="83"/>
        <v>0</v>
      </c>
      <c r="Z152" s="52">
        <f t="shared" si="83"/>
        <v>0</v>
      </c>
      <c r="AA152" s="52">
        <f t="shared" si="83"/>
        <v>0</v>
      </c>
      <c r="AB152" s="52">
        <f t="shared" si="83"/>
        <v>0</v>
      </c>
      <c r="AC152" s="52">
        <f t="shared" si="83"/>
        <v>0</v>
      </c>
      <c r="AD152" s="52">
        <f t="shared" si="83"/>
        <v>0</v>
      </c>
      <c r="AE152" s="52">
        <f t="shared" si="83"/>
        <v>0</v>
      </c>
      <c r="AF152" s="52">
        <f t="shared" si="83"/>
        <v>0</v>
      </c>
      <c r="AG152" s="52"/>
      <c r="AH152" s="65">
        <f t="shared" si="70"/>
        <v>0</v>
      </c>
      <c r="AI152" s="65">
        <f t="shared" si="71"/>
        <v>0</v>
      </c>
      <c r="AJ152" s="65">
        <f t="shared" si="72"/>
        <v>0</v>
      </c>
      <c r="AK152" s="65">
        <f t="shared" si="73"/>
        <v>0</v>
      </c>
      <c r="AL152" s="65">
        <f t="shared" si="74"/>
        <v>0</v>
      </c>
      <c r="AM152" s="65">
        <f t="shared" si="75"/>
        <v>0</v>
      </c>
      <c r="AN152" s="66"/>
      <c r="AO152" s="65">
        <f t="shared" si="76"/>
        <v>0</v>
      </c>
      <c r="AP152" s="65">
        <f t="shared" si="77"/>
        <v>0</v>
      </c>
      <c r="AQ152" s="65">
        <f t="shared" si="78"/>
        <v>0</v>
      </c>
    </row>
    <row r="153" spans="1:43" x14ac:dyDescent="0.25">
      <c r="A153" s="5" t="s">
        <v>675</v>
      </c>
      <c r="B153" s="37" t="str">
        <f t="shared" si="68"/>
        <v>inv_reduc_ccot + inv_restau_ccot + inv_resi_ccot</v>
      </c>
      <c r="C153" s="52">
        <f t="shared" ref="C153:AF153" si="84">C114+C127+C140</f>
        <v>1259.2</v>
      </c>
      <c r="D153" s="52">
        <f t="shared" si="84"/>
        <v>1261.9000000000001</v>
      </c>
      <c r="E153" s="52">
        <f t="shared" si="84"/>
        <v>1260.7</v>
      </c>
      <c r="F153" s="52">
        <f t="shared" si="84"/>
        <v>1259.5</v>
      </c>
      <c r="G153" s="52">
        <f t="shared" si="84"/>
        <v>1134.8</v>
      </c>
      <c r="H153" s="52">
        <f t="shared" si="84"/>
        <v>1133.5999999999999</v>
      </c>
      <c r="I153" s="52">
        <f t="shared" si="84"/>
        <v>1132.4000000000001</v>
      </c>
      <c r="J153" s="52">
        <f t="shared" si="84"/>
        <v>1131.2</v>
      </c>
      <c r="K153" s="52">
        <f t="shared" si="84"/>
        <v>1130</v>
      </c>
      <c r="L153" s="52">
        <f t="shared" si="84"/>
        <v>1322.5</v>
      </c>
      <c r="M153" s="52">
        <f t="shared" si="84"/>
        <v>925.1</v>
      </c>
      <c r="N153" s="52">
        <f t="shared" si="84"/>
        <v>945.8</v>
      </c>
      <c r="O153" s="52">
        <f t="shared" si="84"/>
        <v>941.7</v>
      </c>
      <c r="P153" s="52">
        <f t="shared" si="84"/>
        <v>937.5</v>
      </c>
      <c r="Q153" s="52">
        <f t="shared" si="84"/>
        <v>954.7</v>
      </c>
      <c r="R153" s="52">
        <f t="shared" si="84"/>
        <v>950.6</v>
      </c>
      <c r="S153" s="52">
        <f t="shared" si="84"/>
        <v>946.4</v>
      </c>
      <c r="T153" s="52">
        <f t="shared" si="84"/>
        <v>942.3</v>
      </c>
      <c r="U153" s="52">
        <f t="shared" si="84"/>
        <v>938.2</v>
      </c>
      <c r="V153" s="52">
        <f t="shared" si="84"/>
        <v>787.4</v>
      </c>
      <c r="W153" s="52">
        <f t="shared" si="84"/>
        <v>866.4</v>
      </c>
      <c r="X153" s="52">
        <f t="shared" si="84"/>
        <v>864.3</v>
      </c>
      <c r="Y153" s="52">
        <f t="shared" si="84"/>
        <v>2172.4</v>
      </c>
      <c r="Z153" s="52">
        <f t="shared" si="84"/>
        <v>2170.3000000000002</v>
      </c>
      <c r="AA153" s="52">
        <f t="shared" si="84"/>
        <v>2168.1</v>
      </c>
      <c r="AB153" s="52">
        <f t="shared" si="84"/>
        <v>2166</v>
      </c>
      <c r="AC153" s="52">
        <f t="shared" si="84"/>
        <v>2163.9</v>
      </c>
      <c r="AD153" s="52">
        <f t="shared" si="84"/>
        <v>2161.8000000000002</v>
      </c>
      <c r="AE153" s="52">
        <f t="shared" si="84"/>
        <v>2159.6999999999998</v>
      </c>
      <c r="AF153" s="52">
        <f t="shared" si="84"/>
        <v>2157.4</v>
      </c>
      <c r="AG153" s="52"/>
      <c r="AH153" s="65">
        <f t="shared" si="70"/>
        <v>1235.22</v>
      </c>
      <c r="AI153" s="65">
        <f t="shared" si="71"/>
        <v>1169.94</v>
      </c>
      <c r="AJ153" s="65">
        <f t="shared" si="72"/>
        <v>940.96</v>
      </c>
      <c r="AK153" s="65">
        <f t="shared" si="73"/>
        <v>912.9799999999999</v>
      </c>
      <c r="AL153" s="65">
        <f t="shared" si="74"/>
        <v>1648.3</v>
      </c>
      <c r="AM153" s="65">
        <f t="shared" si="75"/>
        <v>2161.7599999999998</v>
      </c>
      <c r="AN153" s="66"/>
      <c r="AO153" s="65">
        <f t="shared" si="76"/>
        <v>1202.58</v>
      </c>
      <c r="AP153" s="65">
        <f t="shared" si="77"/>
        <v>926.97</v>
      </c>
      <c r="AQ153" s="65">
        <f t="shared" si="78"/>
        <v>1905.0299999999997</v>
      </c>
    </row>
    <row r="154" spans="1:43" x14ac:dyDescent="0.25">
      <c r="A154" s="5" t="s">
        <v>413</v>
      </c>
      <c r="B154" s="37" t="str">
        <f t="shared" si="68"/>
        <v>inv_reduc_cdem + inv_restau_cdem + inv_resi_cdem</v>
      </c>
      <c r="C154" s="52">
        <f t="shared" ref="C154:AF154" si="85">C115+C128+C141</f>
        <v>0</v>
      </c>
      <c r="D154" s="52">
        <f t="shared" si="85"/>
        <v>0</v>
      </c>
      <c r="E154" s="52">
        <f t="shared" si="85"/>
        <v>0</v>
      </c>
      <c r="F154" s="52">
        <f t="shared" si="85"/>
        <v>0</v>
      </c>
      <c r="G154" s="52">
        <f t="shared" si="85"/>
        <v>0</v>
      </c>
      <c r="H154" s="52">
        <f t="shared" si="85"/>
        <v>0</v>
      </c>
      <c r="I154" s="52">
        <f t="shared" si="85"/>
        <v>0</v>
      </c>
      <c r="J154" s="52">
        <f t="shared" si="85"/>
        <v>0</v>
      </c>
      <c r="K154" s="52">
        <f t="shared" si="85"/>
        <v>0</v>
      </c>
      <c r="L154" s="52">
        <f t="shared" si="85"/>
        <v>0</v>
      </c>
      <c r="M154" s="52">
        <f t="shared" si="85"/>
        <v>0</v>
      </c>
      <c r="N154" s="52">
        <f t="shared" si="85"/>
        <v>0</v>
      </c>
      <c r="O154" s="52">
        <f t="shared" si="85"/>
        <v>0</v>
      </c>
      <c r="P154" s="52">
        <f t="shared" si="85"/>
        <v>0</v>
      </c>
      <c r="Q154" s="52">
        <f t="shared" si="85"/>
        <v>0</v>
      </c>
      <c r="R154" s="52">
        <f t="shared" si="85"/>
        <v>0</v>
      </c>
      <c r="S154" s="52">
        <f t="shared" si="85"/>
        <v>0</v>
      </c>
      <c r="T154" s="52">
        <f t="shared" si="85"/>
        <v>0</v>
      </c>
      <c r="U154" s="52">
        <f t="shared" si="85"/>
        <v>0</v>
      </c>
      <c r="V154" s="52">
        <f t="shared" si="85"/>
        <v>0</v>
      </c>
      <c r="W154" s="52">
        <f t="shared" si="85"/>
        <v>0</v>
      </c>
      <c r="X154" s="52">
        <f t="shared" si="85"/>
        <v>0</v>
      </c>
      <c r="Y154" s="52">
        <f t="shared" si="85"/>
        <v>0</v>
      </c>
      <c r="Z154" s="52">
        <f t="shared" si="85"/>
        <v>0</v>
      </c>
      <c r="AA154" s="52">
        <f t="shared" si="85"/>
        <v>0</v>
      </c>
      <c r="AB154" s="52">
        <f t="shared" si="85"/>
        <v>0</v>
      </c>
      <c r="AC154" s="52">
        <f t="shared" si="85"/>
        <v>0</v>
      </c>
      <c r="AD154" s="52">
        <f t="shared" si="85"/>
        <v>0</v>
      </c>
      <c r="AE154" s="52">
        <f t="shared" si="85"/>
        <v>0</v>
      </c>
      <c r="AF154" s="52">
        <f t="shared" si="85"/>
        <v>0</v>
      </c>
      <c r="AG154" s="52"/>
      <c r="AH154" s="65">
        <f t="shared" si="70"/>
        <v>0</v>
      </c>
      <c r="AI154" s="65">
        <f t="shared" si="71"/>
        <v>0</v>
      </c>
      <c r="AJ154" s="65">
        <f t="shared" si="72"/>
        <v>0</v>
      </c>
      <c r="AK154" s="65">
        <f t="shared" si="73"/>
        <v>0</v>
      </c>
      <c r="AL154" s="65">
        <f t="shared" si="74"/>
        <v>0</v>
      </c>
      <c r="AM154" s="65">
        <f t="shared" si="75"/>
        <v>0</v>
      </c>
      <c r="AN154" s="66"/>
      <c r="AO154" s="65">
        <f t="shared" si="76"/>
        <v>0</v>
      </c>
      <c r="AP154" s="65">
        <f t="shared" si="77"/>
        <v>0</v>
      </c>
      <c r="AQ154" s="65">
        <f t="shared" si="78"/>
        <v>0</v>
      </c>
    </row>
    <row r="155" spans="1:43" x14ac:dyDescent="0.25">
      <c r="A155" s="5" t="s">
        <v>414</v>
      </c>
      <c r="B155" s="37" t="str">
        <f t="shared" si="68"/>
        <v>inv_reduc_csit + inv_restau_csit + inv_resi_csit</v>
      </c>
      <c r="C155" s="52">
        <f t="shared" ref="C155:AF155" si="86">C116+C129+C142</f>
        <v>2562.5</v>
      </c>
      <c r="D155" s="52">
        <f t="shared" si="86"/>
        <v>2565.5</v>
      </c>
      <c r="E155" s="52">
        <f t="shared" si="86"/>
        <v>2572.4</v>
      </c>
      <c r="F155" s="52">
        <f t="shared" si="86"/>
        <v>2570.1</v>
      </c>
      <c r="G155" s="52">
        <f t="shared" si="86"/>
        <v>2265.3000000000002</v>
      </c>
      <c r="H155" s="52">
        <f t="shared" si="86"/>
        <v>2357.8000000000002</v>
      </c>
      <c r="I155" s="52">
        <f t="shared" si="86"/>
        <v>2331.3000000000002</v>
      </c>
      <c r="J155" s="52">
        <f t="shared" si="86"/>
        <v>2331.3000000000002</v>
      </c>
      <c r="K155" s="52">
        <f t="shared" si="86"/>
        <v>2299.3000000000002</v>
      </c>
      <c r="L155" s="52">
        <f t="shared" si="86"/>
        <v>2150.6999999999998</v>
      </c>
      <c r="M155" s="52">
        <f t="shared" si="86"/>
        <v>3831.5</v>
      </c>
      <c r="N155" s="52">
        <f t="shared" si="86"/>
        <v>3767.1</v>
      </c>
      <c r="O155" s="52">
        <f t="shared" si="86"/>
        <v>3767.1</v>
      </c>
      <c r="P155" s="52">
        <f t="shared" si="86"/>
        <v>3767.1</v>
      </c>
      <c r="Q155" s="52">
        <f t="shared" si="86"/>
        <v>3877.6</v>
      </c>
      <c r="R155" s="52">
        <f t="shared" si="86"/>
        <v>3798.7</v>
      </c>
      <c r="S155" s="52">
        <f t="shared" si="86"/>
        <v>3837.7</v>
      </c>
      <c r="T155" s="52">
        <f t="shared" si="86"/>
        <v>3837.7</v>
      </c>
      <c r="U155" s="52">
        <f t="shared" si="86"/>
        <v>3837.7</v>
      </c>
      <c r="V155" s="52">
        <f t="shared" si="86"/>
        <v>4290.5</v>
      </c>
      <c r="W155" s="52">
        <f t="shared" si="86"/>
        <v>4217.8</v>
      </c>
      <c r="X155" s="52">
        <f t="shared" si="86"/>
        <v>4258.8</v>
      </c>
      <c r="Y155" s="52">
        <f t="shared" si="86"/>
        <v>4445.8999999999996</v>
      </c>
      <c r="Z155" s="52">
        <f t="shared" si="86"/>
        <v>4445.8999999999996</v>
      </c>
      <c r="AA155" s="52">
        <f t="shared" si="86"/>
        <v>4445.8999999999996</v>
      </c>
      <c r="AB155" s="52">
        <f t="shared" si="86"/>
        <v>4445.8999999999996</v>
      </c>
      <c r="AC155" s="52">
        <f t="shared" si="86"/>
        <v>4445.8999999999996</v>
      </c>
      <c r="AD155" s="52">
        <f t="shared" si="86"/>
        <v>4445.8999999999996</v>
      </c>
      <c r="AE155" s="52">
        <f t="shared" si="86"/>
        <v>4445.8999999999996</v>
      </c>
      <c r="AF155" s="52">
        <f t="shared" si="86"/>
        <v>4445.8999999999996</v>
      </c>
      <c r="AG155" s="52"/>
      <c r="AH155" s="65">
        <f t="shared" si="70"/>
        <v>2507.16</v>
      </c>
      <c r="AI155" s="65">
        <f t="shared" si="71"/>
        <v>2294.0800000000004</v>
      </c>
      <c r="AJ155" s="65">
        <f t="shared" si="72"/>
        <v>3802.0800000000004</v>
      </c>
      <c r="AK155" s="65">
        <f t="shared" si="73"/>
        <v>3920.46</v>
      </c>
      <c r="AL155" s="65">
        <f t="shared" si="74"/>
        <v>4362.8600000000006</v>
      </c>
      <c r="AM155" s="65">
        <f t="shared" si="75"/>
        <v>4445.8999999999996</v>
      </c>
      <c r="AN155" s="66"/>
      <c r="AO155" s="65">
        <f t="shared" si="76"/>
        <v>2400.62</v>
      </c>
      <c r="AP155" s="65">
        <f t="shared" si="77"/>
        <v>3861.2700000000004</v>
      </c>
      <c r="AQ155" s="65">
        <f t="shared" si="78"/>
        <v>4404.38</v>
      </c>
    </row>
    <row r="156" spans="1:43" x14ac:dyDescent="0.25">
      <c r="A156" s="5" t="s">
        <v>415</v>
      </c>
      <c r="B156" s="37" t="str">
        <f t="shared" si="68"/>
        <v>inv_reduc_cdri + inv_restau_cdri + inv_resi_cdri</v>
      </c>
      <c r="C156" s="52">
        <f>C117+C130+C143</f>
        <v>3.5</v>
      </c>
      <c r="D156" s="52">
        <f t="shared" ref="D156:AF156" si="87">D117+D130+D143</f>
        <v>3.5</v>
      </c>
      <c r="E156" s="52">
        <f t="shared" si="87"/>
        <v>3.5</v>
      </c>
      <c r="F156" s="52">
        <f t="shared" si="87"/>
        <v>3.5</v>
      </c>
      <c r="G156" s="52">
        <f t="shared" si="87"/>
        <v>3.5</v>
      </c>
      <c r="H156" s="52">
        <f t="shared" si="87"/>
        <v>3.5</v>
      </c>
      <c r="I156" s="52">
        <f t="shared" si="87"/>
        <v>3.5</v>
      </c>
      <c r="J156" s="52">
        <f t="shared" si="87"/>
        <v>3.5</v>
      </c>
      <c r="K156" s="52">
        <f t="shared" si="87"/>
        <v>3.5</v>
      </c>
      <c r="L156" s="52">
        <f t="shared" si="87"/>
        <v>3.5</v>
      </c>
      <c r="M156" s="52">
        <f t="shared" si="87"/>
        <v>26.6</v>
      </c>
      <c r="N156" s="52">
        <f t="shared" si="87"/>
        <v>26.6</v>
      </c>
      <c r="O156" s="52">
        <f t="shared" si="87"/>
        <v>26.6</v>
      </c>
      <c r="P156" s="52">
        <f t="shared" si="87"/>
        <v>26.6</v>
      </c>
      <c r="Q156" s="52">
        <f t="shared" si="87"/>
        <v>26.6</v>
      </c>
      <c r="R156" s="52">
        <f t="shared" si="87"/>
        <v>26.6</v>
      </c>
      <c r="S156" s="52">
        <f t="shared" si="87"/>
        <v>26.6</v>
      </c>
      <c r="T156" s="52">
        <f t="shared" si="87"/>
        <v>26.6</v>
      </c>
      <c r="U156" s="52">
        <f t="shared" si="87"/>
        <v>26.6</v>
      </c>
      <c r="V156" s="52">
        <f t="shared" si="87"/>
        <v>26.6</v>
      </c>
      <c r="W156" s="52">
        <f t="shared" si="87"/>
        <v>10.4</v>
      </c>
      <c r="X156" s="52">
        <f t="shared" si="87"/>
        <v>10.4</v>
      </c>
      <c r="Y156" s="52">
        <f t="shared" si="87"/>
        <v>10.4</v>
      </c>
      <c r="Z156" s="52">
        <f t="shared" si="87"/>
        <v>10.4</v>
      </c>
      <c r="AA156" s="52">
        <f t="shared" si="87"/>
        <v>10.4</v>
      </c>
      <c r="AB156" s="52">
        <f t="shared" si="87"/>
        <v>10.4</v>
      </c>
      <c r="AC156" s="52">
        <f t="shared" si="87"/>
        <v>10.4</v>
      </c>
      <c r="AD156" s="52">
        <f t="shared" si="87"/>
        <v>10.4</v>
      </c>
      <c r="AE156" s="52">
        <f t="shared" si="87"/>
        <v>10.4</v>
      </c>
      <c r="AF156" s="52">
        <f t="shared" si="87"/>
        <v>10.4</v>
      </c>
      <c r="AG156" s="52"/>
      <c r="AH156" s="65">
        <f t="shared" si="70"/>
        <v>3.5</v>
      </c>
      <c r="AI156" s="65">
        <f t="shared" si="71"/>
        <v>3.5</v>
      </c>
      <c r="AJ156" s="65">
        <f t="shared" si="72"/>
        <v>26.6</v>
      </c>
      <c r="AK156" s="65">
        <f t="shared" si="73"/>
        <v>26.6</v>
      </c>
      <c r="AL156" s="65">
        <f t="shared" si="74"/>
        <v>10.4</v>
      </c>
      <c r="AM156" s="65">
        <f t="shared" si="75"/>
        <v>10.4</v>
      </c>
      <c r="AN156" s="66"/>
      <c r="AO156" s="65">
        <f t="shared" si="76"/>
        <v>3.5</v>
      </c>
      <c r="AP156" s="65">
        <f t="shared" si="77"/>
        <v>26.6</v>
      </c>
      <c r="AQ156" s="65">
        <f t="shared" si="78"/>
        <v>10.4</v>
      </c>
    </row>
    <row r="157" spans="1:43" x14ac:dyDescent="0.25">
      <c r="A157" s="13"/>
      <c r="B157" s="3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52"/>
      <c r="AH157" s="65"/>
      <c r="AI157" s="65"/>
      <c r="AJ157" s="65"/>
      <c r="AK157" s="65"/>
      <c r="AL157" s="65"/>
      <c r="AM157" s="65"/>
      <c r="AN157" s="66"/>
      <c r="AO157" s="65"/>
      <c r="AP157" s="65"/>
      <c r="AQ157" s="65"/>
    </row>
    <row r="158" spans="1:43" x14ac:dyDescent="0.25">
      <c r="A158" s="13"/>
      <c r="B158" s="37"/>
      <c r="C158" s="84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85"/>
      <c r="AI158" s="85"/>
      <c r="AJ158" s="85"/>
      <c r="AK158" s="85"/>
      <c r="AL158" s="85"/>
      <c r="AM158" s="85"/>
      <c r="AN158" s="66"/>
      <c r="AO158" s="85"/>
      <c r="AP158" s="85"/>
      <c r="AQ158" s="85"/>
    </row>
    <row r="159" spans="1:43" x14ac:dyDescent="0.25">
      <c r="A159" s="61" t="s">
        <v>438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</row>
    <row r="160" spans="1:43" x14ac:dyDescent="0.25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85"/>
      <c r="AI160" s="85"/>
      <c r="AJ160" s="85"/>
      <c r="AK160" s="85"/>
      <c r="AL160" s="85"/>
      <c r="AM160" s="85"/>
      <c r="AN160" s="66"/>
      <c r="AO160" s="85"/>
      <c r="AP160" s="85"/>
      <c r="AQ160" s="85"/>
    </row>
    <row r="161" spans="1:43" x14ac:dyDescent="0.25">
      <c r="A161" s="81" t="s">
        <v>670</v>
      </c>
      <c r="AH161" s="86"/>
      <c r="AK161" s="86"/>
    </row>
    <row r="162" spans="1:43" x14ac:dyDescent="0.25">
      <c r="A162" s="13" t="s">
        <v>422</v>
      </c>
      <c r="B162" s="13"/>
      <c r="C162" s="52">
        <f t="shared" ref="C162:AF162" si="88">SUM(C108:C117)</f>
        <v>13891.3</v>
      </c>
      <c r="D162" s="52">
        <f t="shared" si="88"/>
        <v>13978.9</v>
      </c>
      <c r="E162" s="52">
        <f t="shared" si="88"/>
        <v>14066.8</v>
      </c>
      <c r="F162" s="52">
        <f t="shared" si="88"/>
        <v>14108.800000000001</v>
      </c>
      <c r="G162" s="52">
        <f t="shared" si="88"/>
        <v>13419.7</v>
      </c>
      <c r="H162" s="52">
        <f t="shared" si="88"/>
        <v>13934.900000000001</v>
      </c>
      <c r="I162" s="52">
        <f t="shared" si="88"/>
        <v>13722.899999999998</v>
      </c>
      <c r="J162" s="52">
        <f t="shared" si="88"/>
        <v>13776.2</v>
      </c>
      <c r="K162" s="52">
        <f t="shared" si="88"/>
        <v>13420.2</v>
      </c>
      <c r="L162" s="52">
        <f t="shared" si="88"/>
        <v>13724.3</v>
      </c>
      <c r="M162" s="52">
        <f t="shared" si="88"/>
        <v>16710.899999999998</v>
      </c>
      <c r="N162" s="52">
        <f t="shared" si="88"/>
        <v>16071.099999999999</v>
      </c>
      <c r="O162" s="52">
        <f t="shared" si="88"/>
        <v>16075.900000000001</v>
      </c>
      <c r="P162" s="52">
        <f t="shared" si="88"/>
        <v>16080.7</v>
      </c>
      <c r="Q162" s="52">
        <f t="shared" si="88"/>
        <v>16496.099999999999</v>
      </c>
      <c r="R162" s="52">
        <f t="shared" si="88"/>
        <v>16106.9</v>
      </c>
      <c r="S162" s="52">
        <f t="shared" si="88"/>
        <v>16501.899999999998</v>
      </c>
      <c r="T162" s="52">
        <f t="shared" si="88"/>
        <v>16507.099999999999</v>
      </c>
      <c r="U162" s="52">
        <f t="shared" si="88"/>
        <v>16512.399999999998</v>
      </c>
      <c r="V162" s="52">
        <f t="shared" si="88"/>
        <v>18204.799999999996</v>
      </c>
      <c r="W162" s="52">
        <f t="shared" si="88"/>
        <v>17846.5</v>
      </c>
      <c r="X162" s="52">
        <f t="shared" si="88"/>
        <v>18262.099999999999</v>
      </c>
      <c r="Y162" s="52">
        <f t="shared" si="88"/>
        <v>20139.2</v>
      </c>
      <c r="Z162" s="52">
        <f t="shared" si="88"/>
        <v>20144.800000000003</v>
      </c>
      <c r="AA162" s="52">
        <f t="shared" si="88"/>
        <v>20150.400000000001</v>
      </c>
      <c r="AB162" s="52">
        <f t="shared" si="88"/>
        <v>20156.2</v>
      </c>
      <c r="AC162" s="52">
        <f t="shared" si="88"/>
        <v>20162.199999999997</v>
      </c>
      <c r="AD162" s="52">
        <f t="shared" si="88"/>
        <v>20168.099999999999</v>
      </c>
      <c r="AE162" s="52">
        <f t="shared" si="88"/>
        <v>20174.099999999999</v>
      </c>
      <c r="AF162" s="52">
        <f t="shared" si="88"/>
        <v>20180.2</v>
      </c>
      <c r="AG162" s="67"/>
      <c r="AH162" s="65">
        <f t="shared" ref="AH162:AH167" si="89">AVERAGE(C162:G162)</f>
        <v>13893.1</v>
      </c>
      <c r="AI162" s="65">
        <f t="shared" ref="AI162:AI167" si="90">AVERAGE(H162:L162)</f>
        <v>13715.7</v>
      </c>
      <c r="AJ162" s="65">
        <f t="shared" ref="AJ162:AJ167" si="91">AVERAGE(M162:Q162)</f>
        <v>16286.940000000002</v>
      </c>
      <c r="AK162" s="65">
        <f t="shared" ref="AK162:AK167" si="92">AVERAGE(R162:V162)</f>
        <v>16766.619999999995</v>
      </c>
      <c r="AL162" s="65">
        <f t="shared" ref="AL162:AL167" si="93">AVERAGE(W162:AA162)</f>
        <v>19308.599999999999</v>
      </c>
      <c r="AM162" s="65">
        <f t="shared" ref="AM162:AM167" si="94">AVERAGE(AB162:AF162)</f>
        <v>20168.159999999996</v>
      </c>
      <c r="AN162" s="66"/>
      <c r="AO162" s="65">
        <f t="shared" ref="AO162:AO167" si="95">AVERAGE(AH162:AI162)</f>
        <v>13804.400000000001</v>
      </c>
      <c r="AP162" s="65">
        <f t="shared" ref="AP162:AP167" si="96">AVERAGE(AJ162:AK162)</f>
        <v>16526.78</v>
      </c>
      <c r="AQ162" s="65">
        <f t="shared" ref="AQ162:AQ167" si="97">AVERAGE(AL162:AM162)</f>
        <v>19738.379999999997</v>
      </c>
    </row>
    <row r="163" spans="1:43" x14ac:dyDescent="0.25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 t="shared" si="89"/>
        <v>0</v>
      </c>
      <c r="AI163" s="65">
        <f t="shared" si="90"/>
        <v>0</v>
      </c>
      <c r="AJ163" s="65">
        <f t="shared" si="91"/>
        <v>0</v>
      </c>
      <c r="AK163" s="65">
        <f t="shared" si="92"/>
        <v>0</v>
      </c>
      <c r="AL163" s="65">
        <f t="shared" si="93"/>
        <v>0</v>
      </c>
      <c r="AM163" s="65">
        <f t="shared" si="94"/>
        <v>0</v>
      </c>
      <c r="AN163" s="66"/>
      <c r="AO163" s="65">
        <f t="shared" si="95"/>
        <v>0</v>
      </c>
      <c r="AP163" s="65">
        <f t="shared" si="96"/>
        <v>0</v>
      </c>
      <c r="AQ163" s="65">
        <f t="shared" si="97"/>
        <v>0</v>
      </c>
    </row>
    <row r="164" spans="1:43" x14ac:dyDescent="0.25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si="89"/>
        <v>0</v>
      </c>
      <c r="AI164" s="65">
        <f t="shared" si="90"/>
        <v>0</v>
      </c>
      <c r="AJ164" s="65">
        <f t="shared" si="91"/>
        <v>0</v>
      </c>
      <c r="AK164" s="65">
        <f t="shared" si="92"/>
        <v>0</v>
      </c>
      <c r="AL164" s="65">
        <f t="shared" si="93"/>
        <v>0</v>
      </c>
      <c r="AM164" s="65">
        <f t="shared" si="94"/>
        <v>0</v>
      </c>
      <c r="AN164" s="66"/>
      <c r="AO164" s="65">
        <f t="shared" si="95"/>
        <v>0</v>
      </c>
      <c r="AP164" s="65">
        <f t="shared" si="96"/>
        <v>0</v>
      </c>
      <c r="AQ164" s="65">
        <f t="shared" si="97"/>
        <v>0</v>
      </c>
    </row>
    <row r="165" spans="1:43" x14ac:dyDescent="0.25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89"/>
        <v>0</v>
      </c>
      <c r="AI165" s="65">
        <f t="shared" si="90"/>
        <v>0</v>
      </c>
      <c r="AJ165" s="65">
        <f t="shared" si="91"/>
        <v>0</v>
      </c>
      <c r="AK165" s="65">
        <f t="shared" si="92"/>
        <v>0</v>
      </c>
      <c r="AL165" s="65">
        <f t="shared" si="93"/>
        <v>0</v>
      </c>
      <c r="AM165" s="65">
        <f t="shared" si="94"/>
        <v>0</v>
      </c>
      <c r="AN165" s="66"/>
      <c r="AO165" s="65">
        <f t="shared" si="95"/>
        <v>0</v>
      </c>
      <c r="AP165" s="65">
        <f t="shared" si="96"/>
        <v>0</v>
      </c>
      <c r="AQ165" s="65">
        <f t="shared" si="97"/>
        <v>0</v>
      </c>
    </row>
    <row r="166" spans="1:43" x14ac:dyDescent="0.25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 t="shared" si="89"/>
        <v>0</v>
      </c>
      <c r="AI166" s="65">
        <f t="shared" si="90"/>
        <v>0</v>
      </c>
      <c r="AJ166" s="65">
        <f t="shared" si="91"/>
        <v>0</v>
      </c>
      <c r="AK166" s="65">
        <f t="shared" si="92"/>
        <v>0</v>
      </c>
      <c r="AL166" s="65">
        <f t="shared" si="93"/>
        <v>0</v>
      </c>
      <c r="AM166" s="65">
        <f t="shared" si="94"/>
        <v>0</v>
      </c>
      <c r="AN166" s="66"/>
      <c r="AO166" s="65">
        <f t="shared" si="95"/>
        <v>0</v>
      </c>
      <c r="AP166" s="65">
        <f t="shared" si="96"/>
        <v>0</v>
      </c>
      <c r="AQ166" s="65">
        <f t="shared" si="97"/>
        <v>0</v>
      </c>
    </row>
    <row r="167" spans="1:43" x14ac:dyDescent="0.25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 t="shared" si="89"/>
        <v>0</v>
      </c>
      <c r="AI167" s="65">
        <f t="shared" si="90"/>
        <v>0</v>
      </c>
      <c r="AJ167" s="65">
        <f t="shared" si="91"/>
        <v>0</v>
      </c>
      <c r="AK167" s="65">
        <f t="shared" si="92"/>
        <v>0</v>
      </c>
      <c r="AL167" s="65">
        <f t="shared" si="93"/>
        <v>0</v>
      </c>
      <c r="AM167" s="65">
        <f t="shared" si="94"/>
        <v>0</v>
      </c>
      <c r="AN167" s="66"/>
      <c r="AO167" s="65">
        <f t="shared" si="95"/>
        <v>0</v>
      </c>
      <c r="AP167" s="65">
        <f t="shared" si="96"/>
        <v>0</v>
      </c>
      <c r="AQ167" s="65">
        <f t="shared" si="97"/>
        <v>0</v>
      </c>
    </row>
    <row r="168" spans="1:43" ht="15.75" x14ac:dyDescent="0.2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 x14ac:dyDescent="0.25">
      <c r="A169" s="81" t="s">
        <v>671</v>
      </c>
    </row>
    <row r="170" spans="1:43" x14ac:dyDescent="0.25">
      <c r="A170" s="13" t="s">
        <v>422</v>
      </c>
      <c r="B170" s="13"/>
      <c r="C170" s="52">
        <f>SUM(C121:C130)</f>
        <v>0</v>
      </c>
      <c r="D170" s="52">
        <f t="shared" ref="D170:AF170" si="98">SUM(D121:D130)</f>
        <v>0</v>
      </c>
      <c r="E170" s="52">
        <f t="shared" si="98"/>
        <v>0</v>
      </c>
      <c r="F170" s="52">
        <f t="shared" si="98"/>
        <v>0</v>
      </c>
      <c r="G170" s="52">
        <f t="shared" si="98"/>
        <v>0</v>
      </c>
      <c r="H170" s="52">
        <f t="shared" si="98"/>
        <v>0</v>
      </c>
      <c r="I170" s="52">
        <f t="shared" si="98"/>
        <v>0</v>
      </c>
      <c r="J170" s="52">
        <f t="shared" si="98"/>
        <v>0</v>
      </c>
      <c r="K170" s="52">
        <f t="shared" si="98"/>
        <v>0</v>
      </c>
      <c r="L170" s="52">
        <f t="shared" si="98"/>
        <v>0</v>
      </c>
      <c r="M170" s="52">
        <f t="shared" si="98"/>
        <v>0</v>
      </c>
      <c r="N170" s="52">
        <f t="shared" si="98"/>
        <v>0</v>
      </c>
      <c r="O170" s="52">
        <f t="shared" si="98"/>
        <v>0</v>
      </c>
      <c r="P170" s="52">
        <f t="shared" si="98"/>
        <v>0</v>
      </c>
      <c r="Q170" s="52">
        <f t="shared" si="98"/>
        <v>0</v>
      </c>
      <c r="R170" s="52">
        <f t="shared" si="98"/>
        <v>0</v>
      </c>
      <c r="S170" s="52">
        <f t="shared" si="98"/>
        <v>0</v>
      </c>
      <c r="T170" s="52">
        <f t="shared" si="98"/>
        <v>0</v>
      </c>
      <c r="U170" s="52">
        <f t="shared" si="98"/>
        <v>0</v>
      </c>
      <c r="V170" s="52">
        <f t="shared" si="98"/>
        <v>0</v>
      </c>
      <c r="W170" s="52">
        <f t="shared" si="98"/>
        <v>0</v>
      </c>
      <c r="X170" s="52">
        <f t="shared" si="98"/>
        <v>0</v>
      </c>
      <c r="Y170" s="52">
        <f t="shared" si="98"/>
        <v>0</v>
      </c>
      <c r="Z170" s="52">
        <f t="shared" si="98"/>
        <v>0</v>
      </c>
      <c r="AA170" s="52">
        <f t="shared" si="98"/>
        <v>0</v>
      </c>
      <c r="AB170" s="52">
        <f t="shared" si="98"/>
        <v>0</v>
      </c>
      <c r="AC170" s="52">
        <f t="shared" si="98"/>
        <v>0</v>
      </c>
      <c r="AD170" s="52">
        <f t="shared" si="98"/>
        <v>0</v>
      </c>
      <c r="AE170" s="52">
        <f t="shared" si="98"/>
        <v>0</v>
      </c>
      <c r="AF170" s="52">
        <f t="shared" si="98"/>
        <v>0</v>
      </c>
      <c r="AG170" s="67"/>
      <c r="AH170" s="65">
        <f t="shared" ref="AH170:AH175" si="99">AVERAGE(C170:G170)</f>
        <v>0</v>
      </c>
      <c r="AI170" s="65">
        <f t="shared" ref="AI170:AI175" si="100">AVERAGE(H170:L170)</f>
        <v>0</v>
      </c>
      <c r="AJ170" s="65">
        <f t="shared" ref="AJ170:AJ175" si="101">AVERAGE(M170:Q170)</f>
        <v>0</v>
      </c>
      <c r="AK170" s="65">
        <f t="shared" ref="AK170:AK175" si="102">AVERAGE(R170:V170)</f>
        <v>0</v>
      </c>
      <c r="AL170" s="65">
        <f t="shared" ref="AL170:AL175" si="103">AVERAGE(W170:AA170)</f>
        <v>0</v>
      </c>
      <c r="AM170" s="65">
        <f t="shared" ref="AM170:AM175" si="104">AVERAGE(AB170:AF170)</f>
        <v>0</v>
      </c>
      <c r="AN170" s="66"/>
      <c r="AO170" s="65">
        <f t="shared" ref="AO170:AO175" si="105">AVERAGE(AH170:AI170)</f>
        <v>0</v>
      </c>
      <c r="AP170" s="65">
        <f t="shared" ref="AP170:AP175" si="106">AVERAGE(AJ170:AK170)</f>
        <v>0</v>
      </c>
      <c r="AQ170" s="65">
        <f t="shared" ref="AQ170:AQ175" si="107">AVERAGE(AL170:AM170)</f>
        <v>0</v>
      </c>
    </row>
    <row r="171" spans="1:43" x14ac:dyDescent="0.25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 t="shared" si="99"/>
        <v>0</v>
      </c>
      <c r="AI171" s="65">
        <f t="shared" si="100"/>
        <v>0</v>
      </c>
      <c r="AJ171" s="65">
        <f t="shared" si="101"/>
        <v>0</v>
      </c>
      <c r="AK171" s="65">
        <f t="shared" si="102"/>
        <v>0</v>
      </c>
      <c r="AL171" s="65">
        <f t="shared" si="103"/>
        <v>0</v>
      </c>
      <c r="AM171" s="65">
        <f t="shared" si="104"/>
        <v>0</v>
      </c>
      <c r="AN171" s="66"/>
      <c r="AO171" s="65">
        <f t="shared" si="105"/>
        <v>0</v>
      </c>
      <c r="AP171" s="65">
        <f t="shared" si="106"/>
        <v>0</v>
      </c>
      <c r="AQ171" s="65">
        <f t="shared" si="107"/>
        <v>0</v>
      </c>
    </row>
    <row r="172" spans="1:43" x14ac:dyDescent="0.25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si="99"/>
        <v>0</v>
      </c>
      <c r="AI172" s="65">
        <f t="shared" si="100"/>
        <v>0</v>
      </c>
      <c r="AJ172" s="65">
        <f t="shared" si="101"/>
        <v>0</v>
      </c>
      <c r="AK172" s="65">
        <f t="shared" si="102"/>
        <v>0</v>
      </c>
      <c r="AL172" s="65">
        <f t="shared" si="103"/>
        <v>0</v>
      </c>
      <c r="AM172" s="65">
        <f t="shared" si="104"/>
        <v>0</v>
      </c>
      <c r="AN172" s="66"/>
      <c r="AO172" s="65">
        <f t="shared" si="105"/>
        <v>0</v>
      </c>
      <c r="AP172" s="65">
        <f t="shared" si="106"/>
        <v>0</v>
      </c>
      <c r="AQ172" s="65">
        <f t="shared" si="107"/>
        <v>0</v>
      </c>
    </row>
    <row r="173" spans="1:43" x14ac:dyDescent="0.25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99"/>
        <v>0</v>
      </c>
      <c r="AI173" s="65">
        <f t="shared" si="100"/>
        <v>0</v>
      </c>
      <c r="AJ173" s="65">
        <f t="shared" si="101"/>
        <v>0</v>
      </c>
      <c r="AK173" s="65">
        <f t="shared" si="102"/>
        <v>0</v>
      </c>
      <c r="AL173" s="65">
        <f t="shared" si="103"/>
        <v>0</v>
      </c>
      <c r="AM173" s="65">
        <f t="shared" si="104"/>
        <v>0</v>
      </c>
      <c r="AN173" s="66"/>
      <c r="AO173" s="65">
        <f t="shared" si="105"/>
        <v>0</v>
      </c>
      <c r="AP173" s="65">
        <f t="shared" si="106"/>
        <v>0</v>
      </c>
      <c r="AQ173" s="65">
        <f t="shared" si="107"/>
        <v>0</v>
      </c>
    </row>
    <row r="174" spans="1:43" x14ac:dyDescent="0.25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 t="shared" si="99"/>
        <v>0</v>
      </c>
      <c r="AI174" s="65">
        <f t="shared" si="100"/>
        <v>0</v>
      </c>
      <c r="AJ174" s="65">
        <f t="shared" si="101"/>
        <v>0</v>
      </c>
      <c r="AK174" s="65">
        <f t="shared" si="102"/>
        <v>0</v>
      </c>
      <c r="AL174" s="65">
        <f t="shared" si="103"/>
        <v>0</v>
      </c>
      <c r="AM174" s="65">
        <f t="shared" si="104"/>
        <v>0</v>
      </c>
      <c r="AN174" s="66"/>
      <c r="AO174" s="65">
        <f t="shared" si="105"/>
        <v>0</v>
      </c>
      <c r="AP174" s="65">
        <f t="shared" si="106"/>
        <v>0</v>
      </c>
      <c r="AQ174" s="65">
        <f t="shared" si="107"/>
        <v>0</v>
      </c>
    </row>
    <row r="175" spans="1:43" x14ac:dyDescent="0.25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 t="shared" si="99"/>
        <v>0</v>
      </c>
      <c r="AI175" s="65">
        <f t="shared" si="100"/>
        <v>0</v>
      </c>
      <c r="AJ175" s="65">
        <f t="shared" si="101"/>
        <v>0</v>
      </c>
      <c r="AK175" s="65">
        <f t="shared" si="102"/>
        <v>0</v>
      </c>
      <c r="AL175" s="65">
        <f t="shared" si="103"/>
        <v>0</v>
      </c>
      <c r="AM175" s="65">
        <f t="shared" si="104"/>
        <v>0</v>
      </c>
      <c r="AN175" s="66"/>
      <c r="AO175" s="65">
        <f t="shared" si="105"/>
        <v>0</v>
      </c>
      <c r="AP175" s="65">
        <f t="shared" si="106"/>
        <v>0</v>
      </c>
      <c r="AQ175" s="65">
        <f t="shared" si="107"/>
        <v>0</v>
      </c>
    </row>
    <row r="176" spans="1:43" x14ac:dyDescent="0.25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 x14ac:dyDescent="0.25">
      <c r="A177" s="81" t="s">
        <v>672</v>
      </c>
    </row>
    <row r="178" spans="1:43" x14ac:dyDescent="0.25">
      <c r="A178" s="13" t="s">
        <v>422</v>
      </c>
      <c r="B178" s="13"/>
      <c r="C178" s="52">
        <f>SUM(C134:C143)</f>
        <v>0</v>
      </c>
      <c r="D178" s="52">
        <f t="shared" ref="D178:AF178" si="108">SUM(D134:D143)</f>
        <v>0</v>
      </c>
      <c r="E178" s="52">
        <f t="shared" si="108"/>
        <v>0</v>
      </c>
      <c r="F178" s="52">
        <f t="shared" si="108"/>
        <v>0</v>
      </c>
      <c r="G178" s="52">
        <f t="shared" si="108"/>
        <v>0</v>
      </c>
      <c r="H178" s="52">
        <f t="shared" si="108"/>
        <v>0</v>
      </c>
      <c r="I178" s="52">
        <f t="shared" si="108"/>
        <v>0</v>
      </c>
      <c r="J178" s="52">
        <f t="shared" si="108"/>
        <v>0</v>
      </c>
      <c r="K178" s="52">
        <f t="shared" si="108"/>
        <v>0</v>
      </c>
      <c r="L178" s="52">
        <f t="shared" si="108"/>
        <v>0</v>
      </c>
      <c r="M178" s="52">
        <f t="shared" si="108"/>
        <v>0</v>
      </c>
      <c r="N178" s="52">
        <f t="shared" si="108"/>
        <v>0</v>
      </c>
      <c r="O178" s="52">
        <f t="shared" si="108"/>
        <v>0</v>
      </c>
      <c r="P178" s="52">
        <f t="shared" si="108"/>
        <v>0</v>
      </c>
      <c r="Q178" s="52">
        <f t="shared" si="108"/>
        <v>0</v>
      </c>
      <c r="R178" s="52">
        <f t="shared" si="108"/>
        <v>0</v>
      </c>
      <c r="S178" s="52">
        <f t="shared" si="108"/>
        <v>0</v>
      </c>
      <c r="T178" s="52">
        <f t="shared" si="108"/>
        <v>0</v>
      </c>
      <c r="U178" s="52">
        <f t="shared" si="108"/>
        <v>0</v>
      </c>
      <c r="V178" s="52">
        <f t="shared" si="108"/>
        <v>0</v>
      </c>
      <c r="W178" s="52">
        <f t="shared" si="108"/>
        <v>0</v>
      </c>
      <c r="X178" s="52">
        <f t="shared" si="108"/>
        <v>0</v>
      </c>
      <c r="Y178" s="52">
        <f t="shared" si="108"/>
        <v>0</v>
      </c>
      <c r="Z178" s="52">
        <f t="shared" si="108"/>
        <v>0</v>
      </c>
      <c r="AA178" s="52">
        <f t="shared" si="108"/>
        <v>0</v>
      </c>
      <c r="AB178" s="52">
        <f t="shared" si="108"/>
        <v>0</v>
      </c>
      <c r="AC178" s="52">
        <f t="shared" si="108"/>
        <v>0</v>
      </c>
      <c r="AD178" s="52">
        <f t="shared" si="108"/>
        <v>0</v>
      </c>
      <c r="AE178" s="52">
        <f t="shared" si="108"/>
        <v>0</v>
      </c>
      <c r="AF178" s="52">
        <f t="shared" si="108"/>
        <v>0</v>
      </c>
      <c r="AG178" s="67"/>
      <c r="AH178" s="65">
        <f t="shared" ref="AH178:AH183" si="109">AVERAGE(C178:G178)</f>
        <v>0</v>
      </c>
      <c r="AI178" s="65">
        <f t="shared" ref="AI178:AI183" si="110">AVERAGE(H178:L178)</f>
        <v>0</v>
      </c>
      <c r="AJ178" s="65">
        <f t="shared" ref="AJ178:AJ183" si="111">AVERAGE(M178:Q178)</f>
        <v>0</v>
      </c>
      <c r="AK178" s="65">
        <f t="shared" ref="AK178:AK183" si="112">AVERAGE(R178:V178)</f>
        <v>0</v>
      </c>
      <c r="AL178" s="65">
        <f t="shared" ref="AL178:AL183" si="113">AVERAGE(W178:AA178)</f>
        <v>0</v>
      </c>
      <c r="AM178" s="65">
        <f t="shared" ref="AM178:AM183" si="114">AVERAGE(AB178:AF178)</f>
        <v>0</v>
      </c>
      <c r="AN178" s="66"/>
      <c r="AO178" s="65">
        <f t="shared" ref="AO178:AO183" si="115">AVERAGE(AH178:AI178)</f>
        <v>0</v>
      </c>
      <c r="AP178" s="65">
        <f t="shared" ref="AP178:AP183" si="116">AVERAGE(AJ178:AK178)</f>
        <v>0</v>
      </c>
      <c r="AQ178" s="65">
        <f t="shared" ref="AQ178:AQ183" si="117">AVERAGE(AL178:AM178)</f>
        <v>0</v>
      </c>
    </row>
    <row r="179" spans="1:43" x14ac:dyDescent="0.25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 t="shared" si="109"/>
        <v>0</v>
      </c>
      <c r="AI179" s="65">
        <f t="shared" si="110"/>
        <v>0</v>
      </c>
      <c r="AJ179" s="65">
        <f t="shared" si="111"/>
        <v>0</v>
      </c>
      <c r="AK179" s="65">
        <f t="shared" si="112"/>
        <v>0</v>
      </c>
      <c r="AL179" s="65">
        <f t="shared" si="113"/>
        <v>0</v>
      </c>
      <c r="AM179" s="65">
        <f t="shared" si="114"/>
        <v>0</v>
      </c>
      <c r="AN179" s="66"/>
      <c r="AO179" s="65">
        <f t="shared" si="115"/>
        <v>0</v>
      </c>
      <c r="AP179" s="65">
        <f t="shared" si="116"/>
        <v>0</v>
      </c>
      <c r="AQ179" s="65">
        <f t="shared" si="117"/>
        <v>0</v>
      </c>
    </row>
    <row r="180" spans="1:43" x14ac:dyDescent="0.25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si="109"/>
        <v>0</v>
      </c>
      <c r="AI180" s="65">
        <f t="shared" si="110"/>
        <v>0</v>
      </c>
      <c r="AJ180" s="65">
        <f t="shared" si="111"/>
        <v>0</v>
      </c>
      <c r="AK180" s="65">
        <f t="shared" si="112"/>
        <v>0</v>
      </c>
      <c r="AL180" s="65">
        <f t="shared" si="113"/>
        <v>0</v>
      </c>
      <c r="AM180" s="65">
        <f t="shared" si="114"/>
        <v>0</v>
      </c>
      <c r="AN180" s="66"/>
      <c r="AO180" s="65">
        <f t="shared" si="115"/>
        <v>0</v>
      </c>
      <c r="AP180" s="65">
        <f t="shared" si="116"/>
        <v>0</v>
      </c>
      <c r="AQ180" s="65">
        <f t="shared" si="117"/>
        <v>0</v>
      </c>
    </row>
    <row r="181" spans="1:43" x14ac:dyDescent="0.25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109"/>
        <v>0</v>
      </c>
      <c r="AI181" s="65">
        <f t="shared" si="110"/>
        <v>0</v>
      </c>
      <c r="AJ181" s="65">
        <f t="shared" si="111"/>
        <v>0</v>
      </c>
      <c r="AK181" s="65">
        <f t="shared" si="112"/>
        <v>0</v>
      </c>
      <c r="AL181" s="65">
        <f t="shared" si="113"/>
        <v>0</v>
      </c>
      <c r="AM181" s="65">
        <f t="shared" si="114"/>
        <v>0</v>
      </c>
      <c r="AN181" s="66"/>
      <c r="AO181" s="65">
        <f t="shared" si="115"/>
        <v>0</v>
      </c>
      <c r="AP181" s="65">
        <f t="shared" si="116"/>
        <v>0</v>
      </c>
      <c r="AQ181" s="65">
        <f t="shared" si="117"/>
        <v>0</v>
      </c>
    </row>
    <row r="182" spans="1:43" x14ac:dyDescent="0.25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 t="shared" si="109"/>
        <v>0</v>
      </c>
      <c r="AI182" s="65">
        <f t="shared" si="110"/>
        <v>0</v>
      </c>
      <c r="AJ182" s="65">
        <f t="shared" si="111"/>
        <v>0</v>
      </c>
      <c r="AK182" s="65">
        <f t="shared" si="112"/>
        <v>0</v>
      </c>
      <c r="AL182" s="65">
        <f t="shared" si="113"/>
        <v>0</v>
      </c>
      <c r="AM182" s="65">
        <f t="shared" si="114"/>
        <v>0</v>
      </c>
      <c r="AN182" s="66"/>
      <c r="AO182" s="65">
        <f t="shared" si="115"/>
        <v>0</v>
      </c>
      <c r="AP182" s="65">
        <f t="shared" si="116"/>
        <v>0</v>
      </c>
      <c r="AQ182" s="65">
        <f t="shared" si="117"/>
        <v>0</v>
      </c>
    </row>
    <row r="183" spans="1:43" x14ac:dyDescent="0.25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 t="shared" si="109"/>
        <v>0</v>
      </c>
      <c r="AI183" s="65">
        <f t="shared" si="110"/>
        <v>0</v>
      </c>
      <c r="AJ183" s="65">
        <f t="shared" si="111"/>
        <v>0</v>
      </c>
      <c r="AK183" s="65">
        <f t="shared" si="112"/>
        <v>0</v>
      </c>
      <c r="AL183" s="65">
        <f t="shared" si="113"/>
        <v>0</v>
      </c>
      <c r="AM183" s="65">
        <f t="shared" si="114"/>
        <v>0</v>
      </c>
      <c r="AN183" s="66"/>
      <c r="AO183" s="65">
        <f t="shared" si="115"/>
        <v>0</v>
      </c>
      <c r="AP183" s="65">
        <f t="shared" si="116"/>
        <v>0</v>
      </c>
      <c r="AQ183" s="65">
        <f t="shared" si="117"/>
        <v>0</v>
      </c>
    </row>
    <row r="184" spans="1:43" x14ac:dyDescent="0.25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 x14ac:dyDescent="0.25">
      <c r="A185" s="83" t="s">
        <v>673</v>
      </c>
    </row>
    <row r="186" spans="1:43" x14ac:dyDescent="0.25">
      <c r="A186" s="13" t="s">
        <v>422</v>
      </c>
      <c r="B186" s="13"/>
      <c r="C186" s="52">
        <f t="shared" ref="C186:C191" si="118">C162+C170+C178</f>
        <v>13891.3</v>
      </c>
      <c r="D186" s="52">
        <f t="shared" ref="D186:AF191" si="119">D162+D170+D178</f>
        <v>13978.9</v>
      </c>
      <c r="E186" s="52">
        <f t="shared" si="119"/>
        <v>14066.8</v>
      </c>
      <c r="F186" s="52">
        <f t="shared" si="119"/>
        <v>14108.800000000001</v>
      </c>
      <c r="G186" s="52">
        <f t="shared" si="119"/>
        <v>13419.7</v>
      </c>
      <c r="H186" s="52">
        <f t="shared" si="119"/>
        <v>13934.900000000001</v>
      </c>
      <c r="I186" s="52">
        <f t="shared" si="119"/>
        <v>13722.899999999998</v>
      </c>
      <c r="J186" s="52">
        <f t="shared" si="119"/>
        <v>13776.2</v>
      </c>
      <c r="K186" s="52">
        <f t="shared" si="119"/>
        <v>13420.2</v>
      </c>
      <c r="L186" s="52">
        <f t="shared" si="119"/>
        <v>13724.3</v>
      </c>
      <c r="M186" s="52">
        <f t="shared" si="119"/>
        <v>16710.899999999998</v>
      </c>
      <c r="N186" s="52">
        <f t="shared" si="119"/>
        <v>16071.099999999999</v>
      </c>
      <c r="O186" s="52">
        <f t="shared" si="119"/>
        <v>16075.900000000001</v>
      </c>
      <c r="P186" s="52">
        <f t="shared" si="119"/>
        <v>16080.7</v>
      </c>
      <c r="Q186" s="52">
        <f t="shared" si="119"/>
        <v>16496.099999999999</v>
      </c>
      <c r="R186" s="52">
        <f t="shared" si="119"/>
        <v>16106.9</v>
      </c>
      <c r="S186" s="52">
        <f t="shared" si="119"/>
        <v>16501.899999999998</v>
      </c>
      <c r="T186" s="52">
        <f t="shared" si="119"/>
        <v>16507.099999999999</v>
      </c>
      <c r="U186" s="52">
        <f t="shared" si="119"/>
        <v>16512.399999999998</v>
      </c>
      <c r="V186" s="52">
        <f t="shared" si="119"/>
        <v>18204.799999999996</v>
      </c>
      <c r="W186" s="52">
        <f t="shared" si="119"/>
        <v>17846.5</v>
      </c>
      <c r="X186" s="52">
        <f t="shared" si="119"/>
        <v>18262.099999999999</v>
      </c>
      <c r="Y186" s="52">
        <f t="shared" si="119"/>
        <v>20139.2</v>
      </c>
      <c r="Z186" s="52">
        <f t="shared" si="119"/>
        <v>20144.800000000003</v>
      </c>
      <c r="AA186" s="52">
        <f t="shared" si="119"/>
        <v>20150.400000000001</v>
      </c>
      <c r="AB186" s="52">
        <f t="shared" si="119"/>
        <v>20156.2</v>
      </c>
      <c r="AC186" s="52">
        <f t="shared" si="119"/>
        <v>20162.199999999997</v>
      </c>
      <c r="AD186" s="52">
        <f t="shared" si="119"/>
        <v>20168.099999999999</v>
      </c>
      <c r="AE186" s="52">
        <f t="shared" si="119"/>
        <v>20174.099999999999</v>
      </c>
      <c r="AF186" s="52">
        <f t="shared" si="119"/>
        <v>20180.2</v>
      </c>
      <c r="AG186" s="67"/>
      <c r="AH186" s="65">
        <f t="shared" ref="AH186:AH191" si="120">AVERAGE(C186:G186)</f>
        <v>13893.1</v>
      </c>
      <c r="AI186" s="65">
        <f t="shared" ref="AI186:AI191" si="121">AVERAGE(H186:L186)</f>
        <v>13715.7</v>
      </c>
      <c r="AJ186" s="65">
        <f t="shared" ref="AJ186:AJ191" si="122">AVERAGE(M186:Q186)</f>
        <v>16286.940000000002</v>
      </c>
      <c r="AK186" s="65">
        <f t="shared" ref="AK186:AK191" si="123">AVERAGE(R186:V186)</f>
        <v>16766.619999999995</v>
      </c>
      <c r="AL186" s="65">
        <f t="shared" ref="AL186:AL191" si="124">AVERAGE(W186:AA186)</f>
        <v>19308.599999999999</v>
      </c>
      <c r="AM186" s="65">
        <f t="shared" ref="AM186:AM191" si="125">AVERAGE(AB186:AF186)</f>
        <v>20168.159999999996</v>
      </c>
      <c r="AN186" s="66"/>
      <c r="AO186" s="65">
        <f t="shared" ref="AO186:AO191" si="126">AVERAGE(AH186:AI186)</f>
        <v>13804.400000000001</v>
      </c>
      <c r="AP186" s="65">
        <f t="shared" ref="AP186:AP191" si="127">AVERAGE(AJ186:AK186)</f>
        <v>16526.78</v>
      </c>
      <c r="AQ186" s="65">
        <f t="shared" ref="AQ186:AQ191" si="128">AVERAGE(AL186:AM186)</f>
        <v>19738.379999999997</v>
      </c>
    </row>
    <row r="187" spans="1:43" x14ac:dyDescent="0.25">
      <c r="A187" s="13" t="s">
        <v>399</v>
      </c>
      <c r="B187" s="13"/>
      <c r="C187" s="52">
        <f t="shared" si="118"/>
        <v>0</v>
      </c>
      <c r="D187" s="52">
        <f t="shared" ref="D187:R187" si="129">D163+D171+D179</f>
        <v>0</v>
      </c>
      <c r="E187" s="52">
        <f t="shared" si="129"/>
        <v>0</v>
      </c>
      <c r="F187" s="52">
        <f t="shared" si="129"/>
        <v>0</v>
      </c>
      <c r="G187" s="52">
        <f t="shared" si="129"/>
        <v>0</v>
      </c>
      <c r="H187" s="52">
        <f t="shared" si="129"/>
        <v>0</v>
      </c>
      <c r="I187" s="52">
        <f t="shared" si="129"/>
        <v>0</v>
      </c>
      <c r="J187" s="52">
        <f t="shared" si="129"/>
        <v>0</v>
      </c>
      <c r="K187" s="52">
        <f t="shared" si="129"/>
        <v>0</v>
      </c>
      <c r="L187" s="52">
        <f t="shared" si="129"/>
        <v>0</v>
      </c>
      <c r="M187" s="52">
        <f t="shared" si="129"/>
        <v>0</v>
      </c>
      <c r="N187" s="52">
        <f t="shared" si="129"/>
        <v>0</v>
      </c>
      <c r="O187" s="52">
        <f t="shared" si="129"/>
        <v>0</v>
      </c>
      <c r="P187" s="52">
        <f t="shared" si="129"/>
        <v>0</v>
      </c>
      <c r="Q187" s="52">
        <f t="shared" si="129"/>
        <v>0</v>
      </c>
      <c r="R187" s="52">
        <f t="shared" si="129"/>
        <v>0</v>
      </c>
      <c r="S187" s="52">
        <f t="shared" si="119"/>
        <v>0</v>
      </c>
      <c r="T187" s="52">
        <f t="shared" si="119"/>
        <v>0</v>
      </c>
      <c r="U187" s="52">
        <f t="shared" si="119"/>
        <v>0</v>
      </c>
      <c r="V187" s="52">
        <f t="shared" si="119"/>
        <v>0</v>
      </c>
      <c r="W187" s="52">
        <f t="shared" si="119"/>
        <v>0</v>
      </c>
      <c r="X187" s="52">
        <f t="shared" si="119"/>
        <v>0</v>
      </c>
      <c r="Y187" s="52">
        <f t="shared" si="119"/>
        <v>0</v>
      </c>
      <c r="Z187" s="52">
        <f t="shared" si="119"/>
        <v>0</v>
      </c>
      <c r="AA187" s="52">
        <f t="shared" si="119"/>
        <v>0</v>
      </c>
      <c r="AB187" s="52">
        <f t="shared" si="119"/>
        <v>0</v>
      </c>
      <c r="AC187" s="52">
        <f t="shared" si="119"/>
        <v>0</v>
      </c>
      <c r="AD187" s="52">
        <f t="shared" si="119"/>
        <v>0</v>
      </c>
      <c r="AE187" s="52">
        <f t="shared" si="119"/>
        <v>0</v>
      </c>
      <c r="AF187" s="52">
        <f t="shared" si="119"/>
        <v>0</v>
      </c>
      <c r="AG187" s="67"/>
      <c r="AH187" s="65">
        <f t="shared" si="120"/>
        <v>0</v>
      </c>
      <c r="AI187" s="65">
        <f t="shared" si="121"/>
        <v>0</v>
      </c>
      <c r="AJ187" s="65">
        <f t="shared" si="122"/>
        <v>0</v>
      </c>
      <c r="AK187" s="65">
        <f t="shared" si="123"/>
        <v>0</v>
      </c>
      <c r="AL187" s="65">
        <f t="shared" si="124"/>
        <v>0</v>
      </c>
      <c r="AM187" s="65">
        <f t="shared" si="125"/>
        <v>0</v>
      </c>
      <c r="AN187" s="66"/>
      <c r="AO187" s="65">
        <f t="shared" si="126"/>
        <v>0</v>
      </c>
      <c r="AP187" s="65">
        <f t="shared" si="127"/>
        <v>0</v>
      </c>
      <c r="AQ187" s="65">
        <f t="shared" si="128"/>
        <v>0</v>
      </c>
    </row>
    <row r="188" spans="1:43" x14ac:dyDescent="0.25">
      <c r="A188" s="13" t="s">
        <v>421</v>
      </c>
      <c r="B188" s="13"/>
      <c r="C188" s="52">
        <f t="shared" si="118"/>
        <v>0</v>
      </c>
      <c r="D188" s="52">
        <f t="shared" si="119"/>
        <v>0</v>
      </c>
      <c r="E188" s="52">
        <f t="shared" si="119"/>
        <v>0</v>
      </c>
      <c r="F188" s="52">
        <f t="shared" si="119"/>
        <v>0</v>
      </c>
      <c r="G188" s="52">
        <f t="shared" si="119"/>
        <v>0</v>
      </c>
      <c r="H188" s="52">
        <f t="shared" si="119"/>
        <v>0</v>
      </c>
      <c r="I188" s="52">
        <f t="shared" si="119"/>
        <v>0</v>
      </c>
      <c r="J188" s="52">
        <f t="shared" si="119"/>
        <v>0</v>
      </c>
      <c r="K188" s="52">
        <f t="shared" si="119"/>
        <v>0</v>
      </c>
      <c r="L188" s="52">
        <f t="shared" si="119"/>
        <v>0</v>
      </c>
      <c r="M188" s="52">
        <f t="shared" si="119"/>
        <v>0</v>
      </c>
      <c r="N188" s="52">
        <f t="shared" si="119"/>
        <v>0</v>
      </c>
      <c r="O188" s="52">
        <f t="shared" si="119"/>
        <v>0</v>
      </c>
      <c r="P188" s="52">
        <f t="shared" si="119"/>
        <v>0</v>
      </c>
      <c r="Q188" s="52">
        <f t="shared" si="119"/>
        <v>0</v>
      </c>
      <c r="R188" s="52">
        <f t="shared" si="119"/>
        <v>0</v>
      </c>
      <c r="S188" s="52">
        <f t="shared" si="119"/>
        <v>0</v>
      </c>
      <c r="T188" s="52">
        <f t="shared" si="119"/>
        <v>0</v>
      </c>
      <c r="U188" s="52">
        <f t="shared" si="119"/>
        <v>0</v>
      </c>
      <c r="V188" s="52">
        <f t="shared" si="119"/>
        <v>0</v>
      </c>
      <c r="W188" s="52">
        <f t="shared" si="119"/>
        <v>0</v>
      </c>
      <c r="X188" s="52">
        <f t="shared" si="119"/>
        <v>0</v>
      </c>
      <c r="Y188" s="52">
        <f t="shared" si="119"/>
        <v>0</v>
      </c>
      <c r="Z188" s="52">
        <f t="shared" si="119"/>
        <v>0</v>
      </c>
      <c r="AA188" s="52">
        <f t="shared" si="119"/>
        <v>0</v>
      </c>
      <c r="AB188" s="52">
        <f t="shared" si="119"/>
        <v>0</v>
      </c>
      <c r="AC188" s="52">
        <f t="shared" si="119"/>
        <v>0</v>
      </c>
      <c r="AD188" s="52">
        <f t="shared" si="119"/>
        <v>0</v>
      </c>
      <c r="AE188" s="52">
        <f t="shared" si="119"/>
        <v>0</v>
      </c>
      <c r="AF188" s="52">
        <f t="shared" si="119"/>
        <v>0</v>
      </c>
      <c r="AG188" s="67"/>
      <c r="AH188" s="65">
        <f t="shared" si="120"/>
        <v>0</v>
      </c>
      <c r="AI188" s="65">
        <f t="shared" si="121"/>
        <v>0</v>
      </c>
      <c r="AJ188" s="65">
        <f t="shared" si="122"/>
        <v>0</v>
      </c>
      <c r="AK188" s="65">
        <f t="shared" si="123"/>
        <v>0</v>
      </c>
      <c r="AL188" s="65">
        <f t="shared" si="124"/>
        <v>0</v>
      </c>
      <c r="AM188" s="65">
        <f t="shared" si="125"/>
        <v>0</v>
      </c>
      <c r="AN188" s="66"/>
      <c r="AO188" s="65">
        <f t="shared" si="126"/>
        <v>0</v>
      </c>
      <c r="AP188" s="65">
        <f t="shared" si="127"/>
        <v>0</v>
      </c>
      <c r="AQ188" s="65">
        <f t="shared" si="128"/>
        <v>0</v>
      </c>
    </row>
    <row r="189" spans="1:43" x14ac:dyDescent="0.25">
      <c r="A189" s="13" t="s">
        <v>423</v>
      </c>
      <c r="B189" s="13"/>
      <c r="C189" s="52">
        <f t="shared" si="118"/>
        <v>0</v>
      </c>
      <c r="D189" s="52">
        <f t="shared" si="119"/>
        <v>0</v>
      </c>
      <c r="E189" s="52">
        <f t="shared" si="119"/>
        <v>0</v>
      </c>
      <c r="F189" s="52">
        <f t="shared" si="119"/>
        <v>0</v>
      </c>
      <c r="G189" s="52">
        <f t="shared" si="119"/>
        <v>0</v>
      </c>
      <c r="H189" s="52">
        <f t="shared" si="119"/>
        <v>0</v>
      </c>
      <c r="I189" s="52">
        <f t="shared" si="119"/>
        <v>0</v>
      </c>
      <c r="J189" s="52">
        <f t="shared" si="119"/>
        <v>0</v>
      </c>
      <c r="K189" s="52">
        <f t="shared" si="119"/>
        <v>0</v>
      </c>
      <c r="L189" s="52">
        <f t="shared" si="119"/>
        <v>0</v>
      </c>
      <c r="M189" s="52">
        <f t="shared" si="119"/>
        <v>0</v>
      </c>
      <c r="N189" s="52">
        <f t="shared" si="119"/>
        <v>0</v>
      </c>
      <c r="O189" s="52">
        <f t="shared" si="119"/>
        <v>0</v>
      </c>
      <c r="P189" s="52">
        <f t="shared" si="119"/>
        <v>0</v>
      </c>
      <c r="Q189" s="52">
        <f t="shared" si="119"/>
        <v>0</v>
      </c>
      <c r="R189" s="52">
        <f t="shared" si="119"/>
        <v>0</v>
      </c>
      <c r="S189" s="52">
        <f t="shared" si="119"/>
        <v>0</v>
      </c>
      <c r="T189" s="52">
        <f t="shared" si="119"/>
        <v>0</v>
      </c>
      <c r="U189" s="52">
        <f t="shared" si="119"/>
        <v>0</v>
      </c>
      <c r="V189" s="52">
        <f t="shared" si="119"/>
        <v>0</v>
      </c>
      <c r="W189" s="52">
        <f t="shared" si="119"/>
        <v>0</v>
      </c>
      <c r="X189" s="52">
        <f t="shared" si="119"/>
        <v>0</v>
      </c>
      <c r="Y189" s="52">
        <f t="shared" si="119"/>
        <v>0</v>
      </c>
      <c r="Z189" s="52">
        <f t="shared" si="119"/>
        <v>0</v>
      </c>
      <c r="AA189" s="52">
        <f t="shared" si="119"/>
        <v>0</v>
      </c>
      <c r="AB189" s="52">
        <f t="shared" si="119"/>
        <v>0</v>
      </c>
      <c r="AC189" s="52">
        <f t="shared" si="119"/>
        <v>0</v>
      </c>
      <c r="AD189" s="52">
        <f t="shared" si="119"/>
        <v>0</v>
      </c>
      <c r="AE189" s="52">
        <f t="shared" si="119"/>
        <v>0</v>
      </c>
      <c r="AF189" s="52">
        <f t="shared" si="119"/>
        <v>0</v>
      </c>
      <c r="AG189" s="67"/>
      <c r="AH189" s="65">
        <f t="shared" si="120"/>
        <v>0</v>
      </c>
      <c r="AI189" s="65">
        <f t="shared" si="121"/>
        <v>0</v>
      </c>
      <c r="AJ189" s="65">
        <f t="shared" si="122"/>
        <v>0</v>
      </c>
      <c r="AK189" s="65">
        <f t="shared" si="123"/>
        <v>0</v>
      </c>
      <c r="AL189" s="65">
        <f t="shared" si="124"/>
        <v>0</v>
      </c>
      <c r="AM189" s="65">
        <f t="shared" si="125"/>
        <v>0</v>
      </c>
      <c r="AN189" s="66"/>
      <c r="AO189" s="65">
        <f t="shared" si="126"/>
        <v>0</v>
      </c>
      <c r="AP189" s="65">
        <f t="shared" si="127"/>
        <v>0</v>
      </c>
      <c r="AQ189" s="65">
        <f t="shared" si="128"/>
        <v>0</v>
      </c>
    </row>
    <row r="190" spans="1:43" x14ac:dyDescent="0.25">
      <c r="A190" s="13" t="s">
        <v>426</v>
      </c>
      <c r="B190" s="13"/>
      <c r="C190" s="52">
        <f t="shared" si="118"/>
        <v>0</v>
      </c>
      <c r="D190" s="52">
        <f t="shared" si="119"/>
        <v>0</v>
      </c>
      <c r="E190" s="52">
        <f t="shared" si="119"/>
        <v>0</v>
      </c>
      <c r="F190" s="52">
        <f t="shared" si="119"/>
        <v>0</v>
      </c>
      <c r="G190" s="52">
        <f t="shared" si="119"/>
        <v>0</v>
      </c>
      <c r="H190" s="52">
        <f t="shared" si="119"/>
        <v>0</v>
      </c>
      <c r="I190" s="52">
        <f t="shared" si="119"/>
        <v>0</v>
      </c>
      <c r="J190" s="52">
        <f t="shared" si="119"/>
        <v>0</v>
      </c>
      <c r="K190" s="52">
        <f t="shared" si="119"/>
        <v>0</v>
      </c>
      <c r="L190" s="52">
        <f t="shared" si="119"/>
        <v>0</v>
      </c>
      <c r="M190" s="52">
        <f t="shared" si="119"/>
        <v>0</v>
      </c>
      <c r="N190" s="52">
        <f t="shared" si="119"/>
        <v>0</v>
      </c>
      <c r="O190" s="52">
        <f t="shared" si="119"/>
        <v>0</v>
      </c>
      <c r="P190" s="52">
        <f t="shared" si="119"/>
        <v>0</v>
      </c>
      <c r="Q190" s="52">
        <f t="shared" si="119"/>
        <v>0</v>
      </c>
      <c r="R190" s="52">
        <f t="shared" si="119"/>
        <v>0</v>
      </c>
      <c r="S190" s="52">
        <f t="shared" si="119"/>
        <v>0</v>
      </c>
      <c r="T190" s="52">
        <f t="shared" si="119"/>
        <v>0</v>
      </c>
      <c r="U190" s="52">
        <f t="shared" si="119"/>
        <v>0</v>
      </c>
      <c r="V190" s="52">
        <f t="shared" si="119"/>
        <v>0</v>
      </c>
      <c r="W190" s="52">
        <f t="shared" si="119"/>
        <v>0</v>
      </c>
      <c r="X190" s="52">
        <f t="shared" si="119"/>
        <v>0</v>
      </c>
      <c r="Y190" s="52">
        <f t="shared" si="119"/>
        <v>0</v>
      </c>
      <c r="Z190" s="52">
        <f t="shared" si="119"/>
        <v>0</v>
      </c>
      <c r="AA190" s="52">
        <f t="shared" si="119"/>
        <v>0</v>
      </c>
      <c r="AB190" s="52">
        <f t="shared" si="119"/>
        <v>0</v>
      </c>
      <c r="AC190" s="52">
        <f t="shared" si="119"/>
        <v>0</v>
      </c>
      <c r="AD190" s="52">
        <f t="shared" si="119"/>
        <v>0</v>
      </c>
      <c r="AE190" s="52">
        <f t="shared" si="119"/>
        <v>0</v>
      </c>
      <c r="AF190" s="52">
        <f t="shared" si="119"/>
        <v>0</v>
      </c>
      <c r="AG190" s="67"/>
      <c r="AH190" s="65">
        <f t="shared" si="120"/>
        <v>0</v>
      </c>
      <c r="AI190" s="65">
        <f t="shared" si="121"/>
        <v>0</v>
      </c>
      <c r="AJ190" s="65">
        <f t="shared" si="122"/>
        <v>0</v>
      </c>
      <c r="AK190" s="65">
        <f t="shared" si="123"/>
        <v>0</v>
      </c>
      <c r="AL190" s="65">
        <f t="shared" si="124"/>
        <v>0</v>
      </c>
      <c r="AM190" s="65">
        <f t="shared" si="125"/>
        <v>0</v>
      </c>
      <c r="AN190" s="66"/>
      <c r="AO190" s="65">
        <f t="shared" si="126"/>
        <v>0</v>
      </c>
      <c r="AP190" s="65">
        <f t="shared" si="127"/>
        <v>0</v>
      </c>
      <c r="AQ190" s="65">
        <f t="shared" si="128"/>
        <v>0</v>
      </c>
    </row>
    <row r="191" spans="1:43" x14ac:dyDescent="0.25">
      <c r="A191" s="13" t="s">
        <v>425</v>
      </c>
      <c r="B191" s="13"/>
      <c r="C191" s="52">
        <f t="shared" si="118"/>
        <v>0</v>
      </c>
      <c r="D191" s="52">
        <f t="shared" si="119"/>
        <v>0</v>
      </c>
      <c r="E191" s="52">
        <f t="shared" si="119"/>
        <v>0</v>
      </c>
      <c r="F191" s="52">
        <f t="shared" si="119"/>
        <v>0</v>
      </c>
      <c r="G191" s="52">
        <f t="shared" si="119"/>
        <v>0</v>
      </c>
      <c r="H191" s="52">
        <f t="shared" si="119"/>
        <v>0</v>
      </c>
      <c r="I191" s="52">
        <f t="shared" si="119"/>
        <v>0</v>
      </c>
      <c r="J191" s="52">
        <f t="shared" si="119"/>
        <v>0</v>
      </c>
      <c r="K191" s="52">
        <f t="shared" si="119"/>
        <v>0</v>
      </c>
      <c r="L191" s="52">
        <f t="shared" si="119"/>
        <v>0</v>
      </c>
      <c r="M191" s="52">
        <f t="shared" si="119"/>
        <v>0</v>
      </c>
      <c r="N191" s="52">
        <f t="shared" si="119"/>
        <v>0</v>
      </c>
      <c r="O191" s="52">
        <f t="shared" si="119"/>
        <v>0</v>
      </c>
      <c r="P191" s="52">
        <f t="shared" si="119"/>
        <v>0</v>
      </c>
      <c r="Q191" s="52">
        <f t="shared" si="119"/>
        <v>0</v>
      </c>
      <c r="R191" s="52">
        <f t="shared" si="119"/>
        <v>0</v>
      </c>
      <c r="S191" s="52">
        <f t="shared" si="119"/>
        <v>0</v>
      </c>
      <c r="T191" s="52">
        <f t="shared" si="119"/>
        <v>0</v>
      </c>
      <c r="U191" s="52">
        <f t="shared" si="119"/>
        <v>0</v>
      </c>
      <c r="V191" s="52">
        <f t="shared" si="119"/>
        <v>0</v>
      </c>
      <c r="W191" s="52">
        <f t="shared" si="119"/>
        <v>0</v>
      </c>
      <c r="X191" s="52">
        <f t="shared" si="119"/>
        <v>0</v>
      </c>
      <c r="Y191" s="52">
        <f t="shared" si="119"/>
        <v>0</v>
      </c>
      <c r="Z191" s="52">
        <f t="shared" si="119"/>
        <v>0</v>
      </c>
      <c r="AA191" s="52">
        <f t="shared" si="119"/>
        <v>0</v>
      </c>
      <c r="AB191" s="52">
        <f t="shared" si="119"/>
        <v>0</v>
      </c>
      <c r="AC191" s="52">
        <f t="shared" si="119"/>
        <v>0</v>
      </c>
      <c r="AD191" s="52">
        <f t="shared" si="119"/>
        <v>0</v>
      </c>
      <c r="AE191" s="52">
        <f t="shared" si="119"/>
        <v>0</v>
      </c>
      <c r="AF191" s="52">
        <f t="shared" si="119"/>
        <v>0</v>
      </c>
      <c r="AG191" s="67"/>
      <c r="AH191" s="65">
        <f t="shared" si="120"/>
        <v>0</v>
      </c>
      <c r="AI191" s="65">
        <f t="shared" si="121"/>
        <v>0</v>
      </c>
      <c r="AJ191" s="65">
        <f t="shared" si="122"/>
        <v>0</v>
      </c>
      <c r="AK191" s="65">
        <f t="shared" si="123"/>
        <v>0</v>
      </c>
      <c r="AL191" s="65">
        <f t="shared" si="124"/>
        <v>0</v>
      </c>
      <c r="AM191" s="65">
        <f t="shared" si="125"/>
        <v>0</v>
      </c>
      <c r="AN191" s="66"/>
      <c r="AO191" s="65">
        <f t="shared" si="126"/>
        <v>0</v>
      </c>
      <c r="AP191" s="65">
        <f t="shared" si="127"/>
        <v>0</v>
      </c>
      <c r="AQ191" s="65">
        <f t="shared" si="128"/>
        <v>0</v>
      </c>
    </row>
    <row r="192" spans="1:43" x14ac:dyDescent="0.25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3" ht="15.75" x14ac:dyDescent="0.25">
      <c r="A193" s="61" t="s">
        <v>439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3" ht="15.75" x14ac:dyDescent="0.2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3" ht="15.75" x14ac:dyDescent="0.25">
      <c r="A195" s="81" t="s">
        <v>670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3" ht="15.75" x14ac:dyDescent="0.25">
      <c r="A196" s="13" t="s">
        <v>669</v>
      </c>
      <c r="B196" s="62"/>
      <c r="C196" s="52">
        <f>SUM(C197:C204)</f>
        <v>13891.3</v>
      </c>
      <c r="D196" s="52">
        <f t="shared" ref="D196:AF196" si="130">SUM(D197:D204)</f>
        <v>13978.9</v>
      </c>
      <c r="E196" s="52">
        <f t="shared" si="130"/>
        <v>14066.8</v>
      </c>
      <c r="F196" s="52">
        <f t="shared" si="130"/>
        <v>14108.800000000001</v>
      </c>
      <c r="G196" s="52">
        <f t="shared" si="130"/>
        <v>13419.7</v>
      </c>
      <c r="H196" s="52">
        <f t="shared" si="130"/>
        <v>13934.900000000001</v>
      </c>
      <c r="I196" s="52">
        <f t="shared" si="130"/>
        <v>13722.899999999998</v>
      </c>
      <c r="J196" s="52">
        <f t="shared" si="130"/>
        <v>13776.2</v>
      </c>
      <c r="K196" s="52">
        <f t="shared" si="130"/>
        <v>13420.2</v>
      </c>
      <c r="L196" s="52">
        <f t="shared" si="130"/>
        <v>13724.3</v>
      </c>
      <c r="M196" s="52">
        <f t="shared" si="130"/>
        <v>16710.899999999998</v>
      </c>
      <c r="N196" s="52">
        <f t="shared" si="130"/>
        <v>16071.099999999999</v>
      </c>
      <c r="O196" s="52">
        <f t="shared" si="130"/>
        <v>16075.900000000001</v>
      </c>
      <c r="P196" s="52">
        <f t="shared" si="130"/>
        <v>16080.7</v>
      </c>
      <c r="Q196" s="52">
        <f t="shared" si="130"/>
        <v>16496.099999999999</v>
      </c>
      <c r="R196" s="52">
        <f t="shared" si="130"/>
        <v>16106.9</v>
      </c>
      <c r="S196" s="52">
        <f t="shared" si="130"/>
        <v>16501.900000000001</v>
      </c>
      <c r="T196" s="52">
        <f t="shared" si="130"/>
        <v>16507.099999999999</v>
      </c>
      <c r="U196" s="52">
        <f t="shared" si="130"/>
        <v>16512.400000000001</v>
      </c>
      <c r="V196" s="52">
        <f t="shared" si="130"/>
        <v>18204.8</v>
      </c>
      <c r="W196" s="52">
        <f t="shared" si="130"/>
        <v>17846.5</v>
      </c>
      <c r="X196" s="52">
        <f t="shared" si="130"/>
        <v>18262.099999999999</v>
      </c>
      <c r="Y196" s="52">
        <f t="shared" si="130"/>
        <v>20139.199999999997</v>
      </c>
      <c r="Z196" s="52">
        <f t="shared" si="130"/>
        <v>20144.8</v>
      </c>
      <c r="AA196" s="52">
        <f t="shared" si="130"/>
        <v>20150.400000000001</v>
      </c>
      <c r="AB196" s="52">
        <f t="shared" si="130"/>
        <v>20156.199999999997</v>
      </c>
      <c r="AC196" s="52">
        <f t="shared" si="130"/>
        <v>20162.199999999997</v>
      </c>
      <c r="AD196" s="52">
        <f t="shared" si="130"/>
        <v>20168.099999999999</v>
      </c>
      <c r="AE196" s="52">
        <f t="shared" si="130"/>
        <v>20174.099999999999</v>
      </c>
      <c r="AF196" s="52">
        <f t="shared" si="130"/>
        <v>20180.199999999997</v>
      </c>
      <c r="AG196" s="60"/>
      <c r="AH196" s="65">
        <f>AVERAGE(C196:G196)</f>
        <v>13893.1</v>
      </c>
      <c r="AI196" s="65">
        <f>AVERAGE(H196:L196)</f>
        <v>13715.7</v>
      </c>
      <c r="AJ196" s="65">
        <f>AVERAGE(M196:Q196)</f>
        <v>16286.940000000002</v>
      </c>
      <c r="AK196" s="65">
        <f>AVERAGE(R196:V196)</f>
        <v>16766.620000000003</v>
      </c>
      <c r="AL196" s="65">
        <f>AVERAGE(W196:AA196)</f>
        <v>19308.599999999999</v>
      </c>
      <c r="AM196" s="65">
        <f>AVERAGE(AB196:AF196)</f>
        <v>20168.159999999996</v>
      </c>
      <c r="AN196" s="60"/>
      <c r="AO196" s="65">
        <f>AVERAGE(AH196:AI196)</f>
        <v>13804.400000000001</v>
      </c>
      <c r="AP196" s="65">
        <f>AVERAGE(AJ196:AK196)</f>
        <v>16526.780000000002</v>
      </c>
      <c r="AQ196" s="65">
        <f>AVERAGE(AL196:AM196)</f>
        <v>19738.379999999997</v>
      </c>
    </row>
    <row r="197" spans="1:43" x14ac:dyDescent="0.25">
      <c r="A197" s="13" t="s">
        <v>410</v>
      </c>
      <c r="B197" s="13"/>
      <c r="C197" s="52">
        <f t="shared" ref="C197:AF197" si="131">C108</f>
        <v>6029.5</v>
      </c>
      <c r="D197" s="52">
        <f t="shared" si="131"/>
        <v>6029.5</v>
      </c>
      <c r="E197" s="52">
        <f t="shared" si="131"/>
        <v>6029.5</v>
      </c>
      <c r="F197" s="52">
        <f t="shared" si="131"/>
        <v>6029.5</v>
      </c>
      <c r="G197" s="52">
        <f t="shared" si="131"/>
        <v>5157.1000000000004</v>
      </c>
      <c r="H197" s="52">
        <f t="shared" si="131"/>
        <v>5512.5</v>
      </c>
      <c r="I197" s="52">
        <f t="shared" si="131"/>
        <v>5512.5</v>
      </c>
      <c r="J197" s="52">
        <f t="shared" si="131"/>
        <v>5512.5</v>
      </c>
      <c r="K197" s="52">
        <f t="shared" si="131"/>
        <v>5512.5</v>
      </c>
      <c r="L197" s="52">
        <f t="shared" si="131"/>
        <v>5429.2</v>
      </c>
      <c r="M197" s="52">
        <f t="shared" si="131"/>
        <v>4698</v>
      </c>
      <c r="N197" s="52">
        <f t="shared" si="131"/>
        <v>4698</v>
      </c>
      <c r="O197" s="52">
        <f t="shared" si="131"/>
        <v>4698</v>
      </c>
      <c r="P197" s="52">
        <f t="shared" si="131"/>
        <v>4698</v>
      </c>
      <c r="Q197" s="52">
        <f t="shared" si="131"/>
        <v>4534</v>
      </c>
      <c r="R197" s="52">
        <f t="shared" si="131"/>
        <v>4218.7</v>
      </c>
      <c r="S197" s="52">
        <f t="shared" si="131"/>
        <v>4218.7</v>
      </c>
      <c r="T197" s="52">
        <f t="shared" si="131"/>
        <v>4218.7</v>
      </c>
      <c r="U197" s="52">
        <f t="shared" si="131"/>
        <v>4218.7</v>
      </c>
      <c r="V197" s="52">
        <f t="shared" si="131"/>
        <v>4483.7</v>
      </c>
      <c r="W197" s="52">
        <f t="shared" si="131"/>
        <v>4192.6000000000004</v>
      </c>
      <c r="X197" s="52">
        <f t="shared" si="131"/>
        <v>4192.6000000000004</v>
      </c>
      <c r="Y197" s="52">
        <f t="shared" si="131"/>
        <v>4192.6000000000004</v>
      </c>
      <c r="Z197" s="52">
        <f t="shared" si="131"/>
        <v>4192.6000000000004</v>
      </c>
      <c r="AA197" s="52">
        <f t="shared" si="131"/>
        <v>4192.6000000000004</v>
      </c>
      <c r="AB197" s="52">
        <f t="shared" si="131"/>
        <v>4192.6000000000004</v>
      </c>
      <c r="AC197" s="52">
        <f t="shared" si="131"/>
        <v>4192.6000000000004</v>
      </c>
      <c r="AD197" s="52">
        <f t="shared" si="131"/>
        <v>4192.6000000000004</v>
      </c>
      <c r="AE197" s="52">
        <f t="shared" si="131"/>
        <v>4192.6000000000004</v>
      </c>
      <c r="AF197" s="52">
        <f t="shared" si="131"/>
        <v>4192.6000000000004</v>
      </c>
      <c r="AG197" s="9"/>
      <c r="AH197" s="65">
        <f>AVERAGE(C197:G197)</f>
        <v>5855.0199999999995</v>
      </c>
      <c r="AI197" s="65">
        <f>AVERAGE(H197:L197)</f>
        <v>5495.84</v>
      </c>
      <c r="AJ197" s="65">
        <f>AVERAGE(M197:Q197)</f>
        <v>4665.2</v>
      </c>
      <c r="AK197" s="65">
        <f>AVERAGE(R197:V197)</f>
        <v>4271.7</v>
      </c>
      <c r="AL197" s="65">
        <f>AVERAGE(W197:AA197)</f>
        <v>4192.6000000000004</v>
      </c>
      <c r="AM197" s="65">
        <f>AVERAGE(AB197:AF197)</f>
        <v>4192.6000000000004</v>
      </c>
      <c r="AN197" s="66"/>
      <c r="AO197" s="65">
        <f>AVERAGE(AH197:AI197)</f>
        <v>5675.43</v>
      </c>
      <c r="AP197" s="65">
        <f>AVERAGE(AJ197:AK197)</f>
        <v>4468.45</v>
      </c>
      <c r="AQ197" s="65">
        <f>AVERAGE(AL197:AM197)</f>
        <v>4192.6000000000004</v>
      </c>
    </row>
    <row r="198" spans="1:43" x14ac:dyDescent="0.25">
      <c r="A198" s="13" t="s">
        <v>411</v>
      </c>
      <c r="B198" s="13"/>
      <c r="C198" s="52">
        <f t="shared" ref="C198:AF198" si="132">C109</f>
        <v>1395.9</v>
      </c>
      <c r="D198" s="52">
        <f t="shared" si="132"/>
        <v>1395.9</v>
      </c>
      <c r="E198" s="52">
        <f t="shared" si="132"/>
        <v>1395.9</v>
      </c>
      <c r="F198" s="52">
        <f t="shared" si="132"/>
        <v>1395.9</v>
      </c>
      <c r="G198" s="52">
        <f t="shared" si="132"/>
        <v>1395.9</v>
      </c>
      <c r="H198" s="52">
        <f t="shared" si="132"/>
        <v>1395.9</v>
      </c>
      <c r="I198" s="52">
        <f t="shared" si="132"/>
        <v>1210.4000000000001</v>
      </c>
      <c r="J198" s="52">
        <f t="shared" si="132"/>
        <v>1210.4000000000001</v>
      </c>
      <c r="K198" s="52">
        <f t="shared" si="132"/>
        <v>954.4</v>
      </c>
      <c r="L198" s="52">
        <f t="shared" si="132"/>
        <v>954.4</v>
      </c>
      <c r="M198" s="52">
        <f t="shared" si="132"/>
        <v>3381.2</v>
      </c>
      <c r="N198" s="52">
        <f t="shared" si="132"/>
        <v>2905.2</v>
      </c>
      <c r="O198" s="52">
        <f t="shared" si="132"/>
        <v>2905.2</v>
      </c>
      <c r="P198" s="52">
        <f t="shared" si="132"/>
        <v>2905.2</v>
      </c>
      <c r="Q198" s="52">
        <f t="shared" si="132"/>
        <v>2905.2</v>
      </c>
      <c r="R198" s="52">
        <f t="shared" si="132"/>
        <v>2905.2</v>
      </c>
      <c r="S198" s="52">
        <f t="shared" si="132"/>
        <v>3178.2</v>
      </c>
      <c r="T198" s="52">
        <f t="shared" si="132"/>
        <v>3178.2</v>
      </c>
      <c r="U198" s="52">
        <f t="shared" si="132"/>
        <v>3178.2</v>
      </c>
      <c r="V198" s="52">
        <f t="shared" si="132"/>
        <v>3178.2</v>
      </c>
      <c r="W198" s="52">
        <f t="shared" si="132"/>
        <v>3178.2</v>
      </c>
      <c r="X198" s="52">
        <f t="shared" si="132"/>
        <v>3465.2</v>
      </c>
      <c r="Y198" s="52">
        <f t="shared" si="132"/>
        <v>3465.2</v>
      </c>
      <c r="Z198" s="52">
        <f t="shared" si="132"/>
        <v>3465.2</v>
      </c>
      <c r="AA198" s="52">
        <f t="shared" si="132"/>
        <v>3465.2</v>
      </c>
      <c r="AB198" s="52">
        <f t="shared" si="132"/>
        <v>3465.2</v>
      </c>
      <c r="AC198" s="52">
        <f t="shared" si="132"/>
        <v>3465.2</v>
      </c>
      <c r="AD198" s="52">
        <f t="shared" si="132"/>
        <v>3465.2</v>
      </c>
      <c r="AE198" s="52">
        <f t="shared" si="132"/>
        <v>3465.2</v>
      </c>
      <c r="AF198" s="52">
        <f t="shared" si="132"/>
        <v>3465.2</v>
      </c>
      <c r="AG198" s="9"/>
      <c r="AH198" s="65">
        <f t="shared" ref="AH198:AH203" si="133">AVERAGE(C198:G198)</f>
        <v>1395.9</v>
      </c>
      <c r="AI198" s="65">
        <f t="shared" ref="AI198:AI204" si="134">AVERAGE(H198:L198)</f>
        <v>1145.0999999999999</v>
      </c>
      <c r="AJ198" s="65">
        <f t="shared" ref="AJ198:AJ204" si="135">AVERAGE(M198:Q198)</f>
        <v>3000.4</v>
      </c>
      <c r="AK198" s="65">
        <f t="shared" ref="AK198:AK204" si="136">AVERAGE(R198:V198)</f>
        <v>3123.6</v>
      </c>
      <c r="AL198" s="65">
        <f t="shared" ref="AL198:AL204" si="137">AVERAGE(W198:AA198)</f>
        <v>3407.8</v>
      </c>
      <c r="AM198" s="65">
        <f t="shared" ref="AM198:AM204" si="138">AVERAGE(AB198:AF198)</f>
        <v>3465.2</v>
      </c>
      <c r="AN198" s="66"/>
      <c r="AO198" s="65">
        <f t="shared" ref="AO198:AO204" si="139">AVERAGE(AH198:AI198)</f>
        <v>1270.5</v>
      </c>
      <c r="AP198" s="65">
        <f t="shared" ref="AP198:AP204" si="140">AVERAGE(AJ198:AK198)</f>
        <v>3062</v>
      </c>
      <c r="AQ198" s="65">
        <f t="shared" ref="AQ198:AQ204" si="141">AVERAGE(AL198:AM198)</f>
        <v>3436.5</v>
      </c>
    </row>
    <row r="199" spans="1:43" x14ac:dyDescent="0.25">
      <c r="A199" s="13" t="s">
        <v>676</v>
      </c>
      <c r="B199" s="13"/>
      <c r="C199" s="52">
        <f t="shared" ref="C199:AF199" si="142">C110</f>
        <v>795.1</v>
      </c>
      <c r="D199" s="52">
        <f t="shared" si="142"/>
        <v>795.1</v>
      </c>
      <c r="E199" s="52">
        <f t="shared" si="142"/>
        <v>795.1</v>
      </c>
      <c r="F199" s="52">
        <f t="shared" si="142"/>
        <v>795.1</v>
      </c>
      <c r="G199" s="52">
        <f t="shared" si="142"/>
        <v>934.6</v>
      </c>
      <c r="H199" s="52">
        <f t="shared" si="142"/>
        <v>934.6</v>
      </c>
      <c r="I199" s="52">
        <f t="shared" si="142"/>
        <v>921.4</v>
      </c>
      <c r="J199" s="52">
        <f t="shared" si="142"/>
        <v>921.4</v>
      </c>
      <c r="K199" s="52">
        <f t="shared" si="142"/>
        <v>905.4</v>
      </c>
      <c r="L199" s="52">
        <f t="shared" si="142"/>
        <v>962.8</v>
      </c>
      <c r="M199" s="52">
        <f t="shared" si="142"/>
        <v>1513.2</v>
      </c>
      <c r="N199" s="52">
        <f t="shared" si="142"/>
        <v>1479.2</v>
      </c>
      <c r="O199" s="52">
        <f t="shared" si="142"/>
        <v>1479.2</v>
      </c>
      <c r="P199" s="52">
        <f t="shared" si="142"/>
        <v>1479.2</v>
      </c>
      <c r="Q199" s="52">
        <f t="shared" si="142"/>
        <v>1480.1</v>
      </c>
      <c r="R199" s="52">
        <f t="shared" si="142"/>
        <v>1480.1</v>
      </c>
      <c r="S199" s="52">
        <f t="shared" si="142"/>
        <v>1499.6</v>
      </c>
      <c r="T199" s="52">
        <f t="shared" si="142"/>
        <v>1499.6</v>
      </c>
      <c r="U199" s="52">
        <f t="shared" si="142"/>
        <v>1499.6</v>
      </c>
      <c r="V199" s="52">
        <f t="shared" si="142"/>
        <v>1601</v>
      </c>
      <c r="W199" s="52">
        <f t="shared" si="142"/>
        <v>1601</v>
      </c>
      <c r="X199" s="52">
        <f t="shared" si="142"/>
        <v>1621.5</v>
      </c>
      <c r="Y199" s="52">
        <f t="shared" si="142"/>
        <v>1621.5</v>
      </c>
      <c r="Z199" s="52">
        <f t="shared" si="142"/>
        <v>1621.5</v>
      </c>
      <c r="AA199" s="52">
        <f t="shared" si="142"/>
        <v>1621.5</v>
      </c>
      <c r="AB199" s="52">
        <f t="shared" si="142"/>
        <v>1621.5</v>
      </c>
      <c r="AC199" s="52">
        <f t="shared" si="142"/>
        <v>1621.5</v>
      </c>
      <c r="AD199" s="52">
        <f t="shared" si="142"/>
        <v>1621.5</v>
      </c>
      <c r="AE199" s="52">
        <f t="shared" si="142"/>
        <v>1621.5</v>
      </c>
      <c r="AF199" s="52">
        <f t="shared" si="142"/>
        <v>1621.5</v>
      </c>
      <c r="AG199" s="9"/>
      <c r="AH199" s="65">
        <f t="shared" si="133"/>
        <v>823</v>
      </c>
      <c r="AI199" s="65">
        <f t="shared" si="134"/>
        <v>929.12000000000012</v>
      </c>
      <c r="AJ199" s="65">
        <f t="shared" si="135"/>
        <v>1486.1799999999998</v>
      </c>
      <c r="AK199" s="65">
        <f t="shared" si="136"/>
        <v>1515.98</v>
      </c>
      <c r="AL199" s="65">
        <f t="shared" si="137"/>
        <v>1617.4</v>
      </c>
      <c r="AM199" s="65">
        <f t="shared" si="138"/>
        <v>1621.5</v>
      </c>
      <c r="AN199" s="66"/>
      <c r="AO199" s="65">
        <f t="shared" si="139"/>
        <v>876.06000000000006</v>
      </c>
      <c r="AP199" s="65">
        <f t="shared" si="140"/>
        <v>1501.08</v>
      </c>
      <c r="AQ199" s="65">
        <f t="shared" si="141"/>
        <v>1619.45</v>
      </c>
    </row>
    <row r="200" spans="1:43" x14ac:dyDescent="0.25">
      <c r="A200" s="13" t="s">
        <v>412</v>
      </c>
      <c r="B200" s="13"/>
      <c r="C200" s="52">
        <f t="shared" ref="C200:AF200" si="143">C111</f>
        <v>1141.8</v>
      </c>
      <c r="D200" s="52">
        <f t="shared" si="143"/>
        <v>1173.3</v>
      </c>
      <c r="E200" s="52">
        <f t="shared" si="143"/>
        <v>1204.9000000000001</v>
      </c>
      <c r="F200" s="52">
        <f t="shared" si="143"/>
        <v>1236.7</v>
      </c>
      <c r="G200" s="52">
        <f t="shared" si="143"/>
        <v>1397.7</v>
      </c>
      <c r="H200" s="52">
        <f t="shared" si="143"/>
        <v>1429.9</v>
      </c>
      <c r="I200" s="52">
        <f t="shared" si="143"/>
        <v>1462.3</v>
      </c>
      <c r="J200" s="52">
        <f t="shared" si="143"/>
        <v>1495</v>
      </c>
      <c r="K200" s="52">
        <f t="shared" si="143"/>
        <v>1438.4</v>
      </c>
      <c r="L200" s="52">
        <f t="shared" si="143"/>
        <v>1807.5</v>
      </c>
      <c r="M200" s="52">
        <f t="shared" si="143"/>
        <v>669</v>
      </c>
      <c r="N200" s="52">
        <f t="shared" si="143"/>
        <v>687.4</v>
      </c>
      <c r="O200" s="52">
        <f t="shared" si="143"/>
        <v>705.9</v>
      </c>
      <c r="P200" s="52">
        <f t="shared" si="143"/>
        <v>724.5</v>
      </c>
      <c r="Q200" s="52">
        <f t="shared" si="143"/>
        <v>1079</v>
      </c>
      <c r="R200" s="52">
        <f t="shared" si="143"/>
        <v>1097.7</v>
      </c>
      <c r="S200" s="52">
        <f t="shared" si="143"/>
        <v>1116.5</v>
      </c>
      <c r="T200" s="52">
        <f t="shared" si="143"/>
        <v>1135.4000000000001</v>
      </c>
      <c r="U200" s="52">
        <f t="shared" si="143"/>
        <v>1154.4000000000001</v>
      </c>
      <c r="V200" s="52">
        <f t="shared" si="143"/>
        <v>1624.3</v>
      </c>
      <c r="W200" s="52">
        <f t="shared" si="143"/>
        <v>1576.6</v>
      </c>
      <c r="X200" s="52">
        <f t="shared" si="143"/>
        <v>1593.8</v>
      </c>
      <c r="Y200" s="52">
        <f t="shared" si="143"/>
        <v>1611</v>
      </c>
      <c r="Z200" s="52">
        <f t="shared" si="143"/>
        <v>1628.3</v>
      </c>
      <c r="AA200" s="52">
        <f t="shared" si="143"/>
        <v>1645.7</v>
      </c>
      <c r="AB200" s="52">
        <f t="shared" si="143"/>
        <v>1663.2</v>
      </c>
      <c r="AC200" s="52">
        <f t="shared" si="143"/>
        <v>1680.8</v>
      </c>
      <c r="AD200" s="52">
        <f t="shared" si="143"/>
        <v>1698.4</v>
      </c>
      <c r="AE200" s="52">
        <f t="shared" si="143"/>
        <v>1716.1</v>
      </c>
      <c r="AF200" s="52">
        <f t="shared" si="143"/>
        <v>1734.1</v>
      </c>
      <c r="AG200" s="9"/>
      <c r="AH200" s="65">
        <f t="shared" si="133"/>
        <v>1230.8799999999999</v>
      </c>
      <c r="AI200" s="65">
        <f t="shared" si="134"/>
        <v>1526.6200000000001</v>
      </c>
      <c r="AJ200" s="65">
        <f t="shared" si="135"/>
        <v>773.16000000000008</v>
      </c>
      <c r="AK200" s="65">
        <f t="shared" si="136"/>
        <v>1225.6600000000001</v>
      </c>
      <c r="AL200" s="65">
        <f t="shared" si="137"/>
        <v>1611.08</v>
      </c>
      <c r="AM200" s="65">
        <f t="shared" si="138"/>
        <v>1698.52</v>
      </c>
      <c r="AN200" s="66"/>
      <c r="AO200" s="65">
        <f t="shared" si="139"/>
        <v>1378.75</v>
      </c>
      <c r="AP200" s="65">
        <f t="shared" si="140"/>
        <v>999.41000000000008</v>
      </c>
      <c r="AQ200" s="65">
        <f t="shared" si="141"/>
        <v>1654.8</v>
      </c>
    </row>
    <row r="201" spans="1:43" x14ac:dyDescent="0.25">
      <c r="A201" s="13" t="s">
        <v>436</v>
      </c>
      <c r="B201" s="13"/>
      <c r="C201" s="52">
        <f t="shared" ref="C201:AF201" si="144">C112</f>
        <v>703.8</v>
      </c>
      <c r="D201" s="52">
        <f t="shared" si="144"/>
        <v>754.2</v>
      </c>
      <c r="E201" s="52">
        <f t="shared" si="144"/>
        <v>804.8</v>
      </c>
      <c r="F201" s="52">
        <f t="shared" si="144"/>
        <v>818.5</v>
      </c>
      <c r="G201" s="52">
        <f t="shared" si="144"/>
        <v>1130.8</v>
      </c>
      <c r="H201" s="52">
        <f t="shared" si="144"/>
        <v>1167.0999999999999</v>
      </c>
      <c r="I201" s="52">
        <f t="shared" si="144"/>
        <v>1149.0999999999999</v>
      </c>
      <c r="J201" s="52">
        <f t="shared" si="144"/>
        <v>1170.9000000000001</v>
      </c>
      <c r="K201" s="52">
        <f t="shared" si="144"/>
        <v>1176.7</v>
      </c>
      <c r="L201" s="52">
        <f t="shared" si="144"/>
        <v>1093.7</v>
      </c>
      <c r="M201" s="52">
        <f t="shared" si="144"/>
        <v>1666.3</v>
      </c>
      <c r="N201" s="52">
        <f t="shared" si="144"/>
        <v>1561.8</v>
      </c>
      <c r="O201" s="52">
        <f t="shared" si="144"/>
        <v>1552.2</v>
      </c>
      <c r="P201" s="52">
        <f t="shared" si="144"/>
        <v>1542.6</v>
      </c>
      <c r="Q201" s="52">
        <f t="shared" si="144"/>
        <v>1638.9</v>
      </c>
      <c r="R201" s="52">
        <f t="shared" si="144"/>
        <v>1629.3</v>
      </c>
      <c r="S201" s="52">
        <f t="shared" si="144"/>
        <v>1678.2</v>
      </c>
      <c r="T201" s="52">
        <f t="shared" si="144"/>
        <v>1668.6</v>
      </c>
      <c r="U201" s="52">
        <f t="shared" si="144"/>
        <v>1659</v>
      </c>
      <c r="V201" s="52">
        <f t="shared" si="144"/>
        <v>2213.1</v>
      </c>
      <c r="W201" s="52">
        <f t="shared" si="144"/>
        <v>2203.5</v>
      </c>
      <c r="X201" s="52">
        <f t="shared" si="144"/>
        <v>2255.5</v>
      </c>
      <c r="Y201" s="52">
        <f t="shared" si="144"/>
        <v>2620.1999999999998</v>
      </c>
      <c r="Z201" s="52">
        <f t="shared" si="144"/>
        <v>2610.6</v>
      </c>
      <c r="AA201" s="52">
        <f t="shared" si="144"/>
        <v>2601</v>
      </c>
      <c r="AB201" s="52">
        <f t="shared" si="144"/>
        <v>2591.4</v>
      </c>
      <c r="AC201" s="52">
        <f t="shared" si="144"/>
        <v>2581.9</v>
      </c>
      <c r="AD201" s="52">
        <f t="shared" si="144"/>
        <v>2572.3000000000002</v>
      </c>
      <c r="AE201" s="52">
        <f t="shared" si="144"/>
        <v>2562.6999999999998</v>
      </c>
      <c r="AF201" s="52">
        <f t="shared" si="144"/>
        <v>2553.1</v>
      </c>
      <c r="AG201" s="9"/>
      <c r="AH201" s="65">
        <f t="shared" si="133"/>
        <v>842.42000000000007</v>
      </c>
      <c r="AI201" s="65">
        <f t="shared" si="134"/>
        <v>1151.5</v>
      </c>
      <c r="AJ201" s="65">
        <f t="shared" si="135"/>
        <v>1592.36</v>
      </c>
      <c r="AK201" s="65">
        <f t="shared" si="136"/>
        <v>1769.64</v>
      </c>
      <c r="AL201" s="65">
        <f t="shared" si="137"/>
        <v>2458.16</v>
      </c>
      <c r="AM201" s="65">
        <f t="shared" si="138"/>
        <v>2572.2799999999997</v>
      </c>
      <c r="AN201" s="66"/>
      <c r="AO201" s="65">
        <f t="shared" si="139"/>
        <v>996.96</v>
      </c>
      <c r="AP201" s="65">
        <f t="shared" si="140"/>
        <v>1681</v>
      </c>
      <c r="AQ201" s="65">
        <f t="shared" si="141"/>
        <v>2515.2199999999998</v>
      </c>
    </row>
    <row r="202" spans="1:43" x14ac:dyDescent="0.25">
      <c r="A202" s="13" t="s">
        <v>437</v>
      </c>
      <c r="B202" s="13"/>
      <c r="C202" s="52">
        <f t="shared" ref="C202:AF202" si="145">C113</f>
        <v>0</v>
      </c>
      <c r="D202" s="52">
        <f t="shared" si="145"/>
        <v>0</v>
      </c>
      <c r="E202" s="52">
        <f t="shared" si="145"/>
        <v>0</v>
      </c>
      <c r="F202" s="52">
        <f t="shared" si="145"/>
        <v>0</v>
      </c>
      <c r="G202" s="52">
        <f t="shared" si="145"/>
        <v>0</v>
      </c>
      <c r="H202" s="52">
        <f t="shared" si="145"/>
        <v>0</v>
      </c>
      <c r="I202" s="52">
        <f t="shared" si="145"/>
        <v>0</v>
      </c>
      <c r="J202" s="52">
        <f t="shared" si="145"/>
        <v>0</v>
      </c>
      <c r="K202" s="52">
        <f t="shared" si="145"/>
        <v>0</v>
      </c>
      <c r="L202" s="52">
        <f t="shared" si="145"/>
        <v>0</v>
      </c>
      <c r="M202" s="52">
        <f t="shared" si="145"/>
        <v>0</v>
      </c>
      <c r="N202" s="52">
        <f t="shared" si="145"/>
        <v>0</v>
      </c>
      <c r="O202" s="52">
        <f t="shared" si="145"/>
        <v>0</v>
      </c>
      <c r="P202" s="52">
        <f t="shared" si="145"/>
        <v>0</v>
      </c>
      <c r="Q202" s="52">
        <f t="shared" si="145"/>
        <v>0</v>
      </c>
      <c r="R202" s="52">
        <f t="shared" si="145"/>
        <v>0</v>
      </c>
      <c r="S202" s="52">
        <f t="shared" si="145"/>
        <v>0</v>
      </c>
      <c r="T202" s="52">
        <f t="shared" si="145"/>
        <v>0</v>
      </c>
      <c r="U202" s="52">
        <f t="shared" si="145"/>
        <v>0</v>
      </c>
      <c r="V202" s="52">
        <f t="shared" si="145"/>
        <v>0</v>
      </c>
      <c r="W202" s="52">
        <f t="shared" si="145"/>
        <v>0</v>
      </c>
      <c r="X202" s="52">
        <f t="shared" si="145"/>
        <v>0</v>
      </c>
      <c r="Y202" s="52">
        <f t="shared" si="145"/>
        <v>0</v>
      </c>
      <c r="Z202" s="52">
        <f t="shared" si="145"/>
        <v>0</v>
      </c>
      <c r="AA202" s="52">
        <f t="shared" si="145"/>
        <v>0</v>
      </c>
      <c r="AB202" s="52">
        <f t="shared" si="145"/>
        <v>0</v>
      </c>
      <c r="AC202" s="52">
        <f t="shared" si="145"/>
        <v>0</v>
      </c>
      <c r="AD202" s="52">
        <f t="shared" si="145"/>
        <v>0</v>
      </c>
      <c r="AE202" s="52">
        <f t="shared" si="145"/>
        <v>0</v>
      </c>
      <c r="AF202" s="52">
        <f t="shared" si="145"/>
        <v>0</v>
      </c>
      <c r="AG202" s="9"/>
      <c r="AH202" s="65">
        <f t="shared" si="133"/>
        <v>0</v>
      </c>
      <c r="AI202" s="65">
        <f t="shared" si="134"/>
        <v>0</v>
      </c>
      <c r="AJ202" s="65">
        <f t="shared" si="135"/>
        <v>0</v>
      </c>
      <c r="AK202" s="65">
        <f t="shared" si="136"/>
        <v>0</v>
      </c>
      <c r="AL202" s="65">
        <f t="shared" si="137"/>
        <v>0</v>
      </c>
      <c r="AM202" s="65">
        <f t="shared" si="138"/>
        <v>0</v>
      </c>
      <c r="AN202" s="66"/>
      <c r="AO202" s="65">
        <f t="shared" si="139"/>
        <v>0</v>
      </c>
      <c r="AP202" s="65">
        <f t="shared" si="140"/>
        <v>0</v>
      </c>
      <c r="AQ202" s="65">
        <f t="shared" si="141"/>
        <v>0</v>
      </c>
    </row>
    <row r="203" spans="1:43" x14ac:dyDescent="0.25">
      <c r="A203" s="13" t="s">
        <v>675</v>
      </c>
      <c r="B203" s="13"/>
      <c r="C203" s="52">
        <f t="shared" ref="C203:AF203" si="146">C114</f>
        <v>1259.2</v>
      </c>
      <c r="D203" s="52">
        <f t="shared" si="146"/>
        <v>1261.9000000000001</v>
      </c>
      <c r="E203" s="52">
        <f t="shared" si="146"/>
        <v>1260.7</v>
      </c>
      <c r="F203" s="52">
        <f t="shared" si="146"/>
        <v>1259.5</v>
      </c>
      <c r="G203" s="52">
        <f t="shared" si="146"/>
        <v>1134.8</v>
      </c>
      <c r="H203" s="52">
        <f t="shared" si="146"/>
        <v>1133.5999999999999</v>
      </c>
      <c r="I203" s="52">
        <f t="shared" si="146"/>
        <v>1132.4000000000001</v>
      </c>
      <c r="J203" s="52">
        <f t="shared" si="146"/>
        <v>1131.2</v>
      </c>
      <c r="K203" s="52">
        <f t="shared" si="146"/>
        <v>1130</v>
      </c>
      <c r="L203" s="52">
        <f t="shared" si="146"/>
        <v>1322.5</v>
      </c>
      <c r="M203" s="52">
        <f t="shared" si="146"/>
        <v>925.1</v>
      </c>
      <c r="N203" s="52">
        <f t="shared" si="146"/>
        <v>945.8</v>
      </c>
      <c r="O203" s="52">
        <f t="shared" si="146"/>
        <v>941.7</v>
      </c>
      <c r="P203" s="52">
        <f t="shared" si="146"/>
        <v>937.5</v>
      </c>
      <c r="Q203" s="52">
        <f t="shared" si="146"/>
        <v>954.7</v>
      </c>
      <c r="R203" s="52">
        <f t="shared" si="146"/>
        <v>950.6</v>
      </c>
      <c r="S203" s="52">
        <f t="shared" si="146"/>
        <v>946.4</v>
      </c>
      <c r="T203" s="52">
        <f t="shared" si="146"/>
        <v>942.3</v>
      </c>
      <c r="U203" s="52">
        <f t="shared" si="146"/>
        <v>938.2</v>
      </c>
      <c r="V203" s="52">
        <f t="shared" si="146"/>
        <v>787.4</v>
      </c>
      <c r="W203" s="52">
        <f t="shared" si="146"/>
        <v>866.4</v>
      </c>
      <c r="X203" s="52">
        <f t="shared" si="146"/>
        <v>864.3</v>
      </c>
      <c r="Y203" s="52">
        <f t="shared" si="146"/>
        <v>2172.4</v>
      </c>
      <c r="Z203" s="52">
        <f t="shared" si="146"/>
        <v>2170.3000000000002</v>
      </c>
      <c r="AA203" s="52">
        <f t="shared" si="146"/>
        <v>2168.1</v>
      </c>
      <c r="AB203" s="52">
        <f t="shared" si="146"/>
        <v>2166</v>
      </c>
      <c r="AC203" s="52">
        <f t="shared" si="146"/>
        <v>2163.9</v>
      </c>
      <c r="AD203" s="52">
        <f t="shared" si="146"/>
        <v>2161.8000000000002</v>
      </c>
      <c r="AE203" s="52">
        <f t="shared" si="146"/>
        <v>2159.6999999999998</v>
      </c>
      <c r="AF203" s="52">
        <f t="shared" si="146"/>
        <v>2157.4</v>
      </c>
      <c r="AG203" s="9"/>
      <c r="AH203" s="65">
        <f t="shared" si="133"/>
        <v>1235.22</v>
      </c>
      <c r="AI203" s="65">
        <f t="shared" si="134"/>
        <v>1169.94</v>
      </c>
      <c r="AJ203" s="65">
        <f t="shared" si="135"/>
        <v>940.96</v>
      </c>
      <c r="AK203" s="65">
        <f t="shared" si="136"/>
        <v>912.9799999999999</v>
      </c>
      <c r="AL203" s="65">
        <f t="shared" si="137"/>
        <v>1648.3</v>
      </c>
      <c r="AM203" s="65">
        <f t="shared" si="138"/>
        <v>2161.7599999999998</v>
      </c>
      <c r="AN203" s="66"/>
      <c r="AO203" s="65">
        <f t="shared" si="139"/>
        <v>1202.58</v>
      </c>
      <c r="AP203" s="65">
        <f t="shared" si="140"/>
        <v>926.97</v>
      </c>
      <c r="AQ203" s="65">
        <f t="shared" si="141"/>
        <v>1905.0299999999997</v>
      </c>
    </row>
    <row r="204" spans="1:43" x14ac:dyDescent="0.25">
      <c r="A204" s="71" t="s">
        <v>442</v>
      </c>
      <c r="B204" s="13"/>
      <c r="C204" s="52">
        <f>SUM(C115:C117)</f>
        <v>2566</v>
      </c>
      <c r="D204" s="52">
        <f t="shared" ref="D204:AF204" si="147">SUM(D115:D117)</f>
        <v>2569</v>
      </c>
      <c r="E204" s="52">
        <f t="shared" si="147"/>
        <v>2575.9</v>
      </c>
      <c r="F204" s="52">
        <f t="shared" si="147"/>
        <v>2573.6</v>
      </c>
      <c r="G204" s="52">
        <f t="shared" si="147"/>
        <v>2268.8000000000002</v>
      </c>
      <c r="H204" s="52">
        <f t="shared" si="147"/>
        <v>2361.3000000000002</v>
      </c>
      <c r="I204" s="52">
        <f t="shared" si="147"/>
        <v>2334.8000000000002</v>
      </c>
      <c r="J204" s="52">
        <f t="shared" si="147"/>
        <v>2334.8000000000002</v>
      </c>
      <c r="K204" s="52">
        <f t="shared" si="147"/>
        <v>2302.8000000000002</v>
      </c>
      <c r="L204" s="52">
        <f t="shared" si="147"/>
        <v>2154.1999999999998</v>
      </c>
      <c r="M204" s="52">
        <f t="shared" si="147"/>
        <v>3858.1</v>
      </c>
      <c r="N204" s="52">
        <f t="shared" si="147"/>
        <v>3793.7</v>
      </c>
      <c r="O204" s="52">
        <f t="shared" si="147"/>
        <v>3793.7</v>
      </c>
      <c r="P204" s="52">
        <f t="shared" si="147"/>
        <v>3793.7</v>
      </c>
      <c r="Q204" s="52">
        <f t="shared" si="147"/>
        <v>3904.2</v>
      </c>
      <c r="R204" s="52">
        <f t="shared" si="147"/>
        <v>3825.2999999999997</v>
      </c>
      <c r="S204" s="52">
        <f t="shared" si="147"/>
        <v>3864.2999999999997</v>
      </c>
      <c r="T204" s="52">
        <f t="shared" si="147"/>
        <v>3864.2999999999997</v>
      </c>
      <c r="U204" s="52">
        <f t="shared" si="147"/>
        <v>3864.2999999999997</v>
      </c>
      <c r="V204" s="52">
        <f t="shared" si="147"/>
        <v>4317.1000000000004</v>
      </c>
      <c r="W204" s="52">
        <f t="shared" si="147"/>
        <v>4228.2</v>
      </c>
      <c r="X204" s="52">
        <f t="shared" si="147"/>
        <v>4269.2</v>
      </c>
      <c r="Y204" s="52">
        <f t="shared" si="147"/>
        <v>4456.2999999999993</v>
      </c>
      <c r="Z204" s="52">
        <f t="shared" si="147"/>
        <v>4456.2999999999993</v>
      </c>
      <c r="AA204" s="52">
        <f t="shared" si="147"/>
        <v>4456.2999999999993</v>
      </c>
      <c r="AB204" s="52">
        <f t="shared" si="147"/>
        <v>4456.2999999999993</v>
      </c>
      <c r="AC204" s="52">
        <f t="shared" si="147"/>
        <v>4456.2999999999993</v>
      </c>
      <c r="AD204" s="52">
        <f t="shared" si="147"/>
        <v>4456.2999999999993</v>
      </c>
      <c r="AE204" s="52">
        <f t="shared" si="147"/>
        <v>4456.2999999999993</v>
      </c>
      <c r="AF204" s="52">
        <f t="shared" si="147"/>
        <v>4456.2999999999993</v>
      </c>
      <c r="AG204" s="9"/>
      <c r="AH204" s="65">
        <f>AVERAGE(C204:G204)</f>
        <v>2510.66</v>
      </c>
      <c r="AI204" s="65">
        <f t="shared" si="134"/>
        <v>2297.5800000000004</v>
      </c>
      <c r="AJ204" s="65">
        <f t="shared" si="135"/>
        <v>3828.6800000000003</v>
      </c>
      <c r="AK204" s="65">
        <f t="shared" si="136"/>
        <v>3947.06</v>
      </c>
      <c r="AL204" s="65">
        <f t="shared" si="137"/>
        <v>4373.26</v>
      </c>
      <c r="AM204" s="65">
        <f t="shared" si="138"/>
        <v>4456.2999999999993</v>
      </c>
      <c r="AN204" s="66"/>
      <c r="AO204" s="65">
        <f t="shared" si="139"/>
        <v>2404.12</v>
      </c>
      <c r="AP204" s="65">
        <f t="shared" si="140"/>
        <v>3887.87</v>
      </c>
      <c r="AQ204" s="65">
        <f t="shared" si="141"/>
        <v>4414.78</v>
      </c>
    </row>
    <row r="205" spans="1:43" x14ac:dyDescent="0.25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/>
      <c r="AP205" s="65"/>
      <c r="AQ205" s="65"/>
    </row>
    <row r="206" spans="1:43" ht="15.75" x14ac:dyDescent="0.25">
      <c r="A206" s="81" t="s">
        <v>671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</row>
    <row r="207" spans="1:43" ht="15.75" x14ac:dyDescent="0.25">
      <c r="A207" s="13" t="s">
        <v>669</v>
      </c>
      <c r="B207" s="62"/>
      <c r="C207" s="52">
        <f t="shared" ref="C207:AF207" si="148">SUM(C208:C215)</f>
        <v>0</v>
      </c>
      <c r="D207" s="52">
        <f t="shared" si="148"/>
        <v>0</v>
      </c>
      <c r="E207" s="52">
        <f t="shared" si="148"/>
        <v>0</v>
      </c>
      <c r="F207" s="52">
        <f t="shared" si="148"/>
        <v>0</v>
      </c>
      <c r="G207" s="52">
        <f t="shared" si="148"/>
        <v>0</v>
      </c>
      <c r="H207" s="52">
        <f t="shared" si="148"/>
        <v>0</v>
      </c>
      <c r="I207" s="52">
        <f t="shared" si="148"/>
        <v>0</v>
      </c>
      <c r="J207" s="52">
        <f t="shared" si="148"/>
        <v>0</v>
      </c>
      <c r="K207" s="52">
        <f t="shared" si="148"/>
        <v>0</v>
      </c>
      <c r="L207" s="52">
        <f t="shared" si="148"/>
        <v>0</v>
      </c>
      <c r="M207" s="52">
        <f t="shared" si="148"/>
        <v>0</v>
      </c>
      <c r="N207" s="52">
        <f t="shared" si="148"/>
        <v>0</v>
      </c>
      <c r="O207" s="52">
        <f t="shared" si="148"/>
        <v>0</v>
      </c>
      <c r="P207" s="52">
        <f t="shared" si="148"/>
        <v>0</v>
      </c>
      <c r="Q207" s="52">
        <f t="shared" si="148"/>
        <v>0</v>
      </c>
      <c r="R207" s="52">
        <f t="shared" si="148"/>
        <v>0</v>
      </c>
      <c r="S207" s="52">
        <f t="shared" si="148"/>
        <v>0</v>
      </c>
      <c r="T207" s="52">
        <f t="shared" si="148"/>
        <v>0</v>
      </c>
      <c r="U207" s="52">
        <f t="shared" si="148"/>
        <v>0</v>
      </c>
      <c r="V207" s="52">
        <f t="shared" si="148"/>
        <v>0</v>
      </c>
      <c r="W207" s="52">
        <f t="shared" si="148"/>
        <v>0</v>
      </c>
      <c r="X207" s="52">
        <f t="shared" si="148"/>
        <v>0</v>
      </c>
      <c r="Y207" s="52">
        <f t="shared" si="148"/>
        <v>0</v>
      </c>
      <c r="Z207" s="52">
        <f t="shared" si="148"/>
        <v>0</v>
      </c>
      <c r="AA207" s="52">
        <f t="shared" si="148"/>
        <v>0</v>
      </c>
      <c r="AB207" s="52">
        <f t="shared" si="148"/>
        <v>0</v>
      </c>
      <c r="AC207" s="52">
        <f t="shared" si="148"/>
        <v>0</v>
      </c>
      <c r="AD207" s="52">
        <f t="shared" si="148"/>
        <v>0</v>
      </c>
      <c r="AE207" s="52">
        <f t="shared" si="148"/>
        <v>0</v>
      </c>
      <c r="AF207" s="52">
        <f t="shared" si="148"/>
        <v>0</v>
      </c>
      <c r="AG207" s="60"/>
      <c r="AH207" s="65">
        <f t="shared" ref="AH207:AH213" si="149">AVERAGE(C207:G207)</f>
        <v>0</v>
      </c>
      <c r="AI207" s="65">
        <f t="shared" ref="AI207:AI215" si="150">AVERAGE(H207:L207)</f>
        <v>0</v>
      </c>
      <c r="AJ207" s="65">
        <f t="shared" ref="AJ207:AJ215" si="151">AVERAGE(M207:Q207)</f>
        <v>0</v>
      </c>
      <c r="AK207" s="65">
        <f t="shared" ref="AK207:AK215" si="152">AVERAGE(R207:V207)</f>
        <v>0</v>
      </c>
      <c r="AL207" s="65">
        <f t="shared" ref="AL207:AL215" si="153">AVERAGE(W207:AA207)</f>
        <v>0</v>
      </c>
      <c r="AM207" s="65">
        <f t="shared" ref="AM207:AM215" si="154">AVERAGE(AB207:AF207)</f>
        <v>0</v>
      </c>
      <c r="AN207" s="60"/>
      <c r="AO207" s="65">
        <f t="shared" ref="AO207:AO215" si="155">AVERAGE(AH207:AI207)</f>
        <v>0</v>
      </c>
      <c r="AP207" s="65">
        <f t="shared" ref="AP207:AP215" si="156">AVERAGE(AJ207:AK207)</f>
        <v>0</v>
      </c>
      <c r="AQ207" s="65">
        <f t="shared" ref="AQ207:AQ215" si="157">AVERAGE(AL207:AM207)</f>
        <v>0</v>
      </c>
    </row>
    <row r="208" spans="1:43" x14ac:dyDescent="0.25">
      <c r="A208" s="13" t="s">
        <v>410</v>
      </c>
      <c r="B208" s="13"/>
      <c r="C208" s="52">
        <f t="shared" ref="C208:AF208" si="158">C121</f>
        <v>0</v>
      </c>
      <c r="D208" s="52">
        <f t="shared" si="158"/>
        <v>0</v>
      </c>
      <c r="E208" s="52">
        <f t="shared" si="158"/>
        <v>0</v>
      </c>
      <c r="F208" s="52">
        <f t="shared" si="158"/>
        <v>0</v>
      </c>
      <c r="G208" s="52">
        <f t="shared" si="158"/>
        <v>0</v>
      </c>
      <c r="H208" s="52">
        <f t="shared" si="158"/>
        <v>0</v>
      </c>
      <c r="I208" s="52">
        <f t="shared" si="158"/>
        <v>0</v>
      </c>
      <c r="J208" s="52">
        <f t="shared" si="158"/>
        <v>0</v>
      </c>
      <c r="K208" s="52">
        <f t="shared" si="158"/>
        <v>0</v>
      </c>
      <c r="L208" s="52">
        <f t="shared" si="158"/>
        <v>0</v>
      </c>
      <c r="M208" s="52">
        <f t="shared" si="158"/>
        <v>0</v>
      </c>
      <c r="N208" s="52">
        <f t="shared" si="158"/>
        <v>0</v>
      </c>
      <c r="O208" s="52">
        <f t="shared" si="158"/>
        <v>0</v>
      </c>
      <c r="P208" s="52">
        <f t="shared" si="158"/>
        <v>0</v>
      </c>
      <c r="Q208" s="52">
        <f t="shared" si="158"/>
        <v>0</v>
      </c>
      <c r="R208" s="52">
        <f t="shared" si="158"/>
        <v>0</v>
      </c>
      <c r="S208" s="52">
        <f t="shared" si="158"/>
        <v>0</v>
      </c>
      <c r="T208" s="52">
        <f t="shared" si="158"/>
        <v>0</v>
      </c>
      <c r="U208" s="52">
        <f t="shared" si="158"/>
        <v>0</v>
      </c>
      <c r="V208" s="52">
        <f t="shared" si="158"/>
        <v>0</v>
      </c>
      <c r="W208" s="52">
        <f t="shared" si="158"/>
        <v>0</v>
      </c>
      <c r="X208" s="52">
        <f t="shared" si="158"/>
        <v>0</v>
      </c>
      <c r="Y208" s="52">
        <f t="shared" si="158"/>
        <v>0</v>
      </c>
      <c r="Z208" s="52">
        <f t="shared" si="158"/>
        <v>0</v>
      </c>
      <c r="AA208" s="52">
        <f t="shared" si="158"/>
        <v>0</v>
      </c>
      <c r="AB208" s="52">
        <f t="shared" si="158"/>
        <v>0</v>
      </c>
      <c r="AC208" s="52">
        <f t="shared" si="158"/>
        <v>0</v>
      </c>
      <c r="AD208" s="52">
        <f t="shared" si="158"/>
        <v>0</v>
      </c>
      <c r="AE208" s="52">
        <f t="shared" si="158"/>
        <v>0</v>
      </c>
      <c r="AF208" s="52">
        <f t="shared" si="158"/>
        <v>0</v>
      </c>
      <c r="AG208" s="9"/>
      <c r="AH208" s="65">
        <f t="shared" si="149"/>
        <v>0</v>
      </c>
      <c r="AI208" s="65">
        <f t="shared" si="150"/>
        <v>0</v>
      </c>
      <c r="AJ208" s="65">
        <f t="shared" si="151"/>
        <v>0</v>
      </c>
      <c r="AK208" s="65">
        <f t="shared" si="152"/>
        <v>0</v>
      </c>
      <c r="AL208" s="65">
        <f t="shared" si="153"/>
        <v>0</v>
      </c>
      <c r="AM208" s="65">
        <f t="shared" si="154"/>
        <v>0</v>
      </c>
      <c r="AN208" s="66"/>
      <c r="AO208" s="65">
        <f t="shared" si="155"/>
        <v>0</v>
      </c>
      <c r="AP208" s="65">
        <f t="shared" si="156"/>
        <v>0</v>
      </c>
      <c r="AQ208" s="65">
        <f t="shared" si="157"/>
        <v>0</v>
      </c>
    </row>
    <row r="209" spans="1:43" x14ac:dyDescent="0.25">
      <c r="A209" s="13" t="s">
        <v>411</v>
      </c>
      <c r="B209" s="13"/>
      <c r="C209" s="52">
        <f t="shared" ref="C209:AF209" si="159">C122</f>
        <v>0</v>
      </c>
      <c r="D209" s="52">
        <f t="shared" si="159"/>
        <v>0</v>
      </c>
      <c r="E209" s="52">
        <f t="shared" si="159"/>
        <v>0</v>
      </c>
      <c r="F209" s="52">
        <f t="shared" si="159"/>
        <v>0</v>
      </c>
      <c r="G209" s="52">
        <f t="shared" si="159"/>
        <v>0</v>
      </c>
      <c r="H209" s="52">
        <f t="shared" si="159"/>
        <v>0</v>
      </c>
      <c r="I209" s="52">
        <f t="shared" si="159"/>
        <v>0</v>
      </c>
      <c r="J209" s="52">
        <f t="shared" si="159"/>
        <v>0</v>
      </c>
      <c r="K209" s="52">
        <f t="shared" si="159"/>
        <v>0</v>
      </c>
      <c r="L209" s="52">
        <f t="shared" si="159"/>
        <v>0</v>
      </c>
      <c r="M209" s="52">
        <f t="shared" si="159"/>
        <v>0</v>
      </c>
      <c r="N209" s="52">
        <f t="shared" si="159"/>
        <v>0</v>
      </c>
      <c r="O209" s="52">
        <f t="shared" si="159"/>
        <v>0</v>
      </c>
      <c r="P209" s="52">
        <f t="shared" si="159"/>
        <v>0</v>
      </c>
      <c r="Q209" s="52">
        <f t="shared" si="159"/>
        <v>0</v>
      </c>
      <c r="R209" s="52">
        <f t="shared" si="159"/>
        <v>0</v>
      </c>
      <c r="S209" s="52">
        <f t="shared" si="159"/>
        <v>0</v>
      </c>
      <c r="T209" s="52">
        <f t="shared" si="159"/>
        <v>0</v>
      </c>
      <c r="U209" s="52">
        <f t="shared" si="159"/>
        <v>0</v>
      </c>
      <c r="V209" s="52">
        <f t="shared" si="159"/>
        <v>0</v>
      </c>
      <c r="W209" s="52">
        <f t="shared" si="159"/>
        <v>0</v>
      </c>
      <c r="X209" s="52">
        <f t="shared" si="159"/>
        <v>0</v>
      </c>
      <c r="Y209" s="52">
        <f t="shared" si="159"/>
        <v>0</v>
      </c>
      <c r="Z209" s="52">
        <f t="shared" si="159"/>
        <v>0</v>
      </c>
      <c r="AA209" s="52">
        <f t="shared" si="159"/>
        <v>0</v>
      </c>
      <c r="AB209" s="52">
        <f t="shared" si="159"/>
        <v>0</v>
      </c>
      <c r="AC209" s="52">
        <f t="shared" si="159"/>
        <v>0</v>
      </c>
      <c r="AD209" s="52">
        <f t="shared" si="159"/>
        <v>0</v>
      </c>
      <c r="AE209" s="52">
        <f t="shared" si="159"/>
        <v>0</v>
      </c>
      <c r="AF209" s="52">
        <f t="shared" si="159"/>
        <v>0</v>
      </c>
      <c r="AG209" s="9"/>
      <c r="AH209" s="65">
        <f t="shared" si="149"/>
        <v>0</v>
      </c>
      <c r="AI209" s="65">
        <f t="shared" si="150"/>
        <v>0</v>
      </c>
      <c r="AJ209" s="65">
        <f t="shared" si="151"/>
        <v>0</v>
      </c>
      <c r="AK209" s="65">
        <f t="shared" si="152"/>
        <v>0</v>
      </c>
      <c r="AL209" s="65">
        <f t="shared" si="153"/>
        <v>0</v>
      </c>
      <c r="AM209" s="65">
        <f t="shared" si="154"/>
        <v>0</v>
      </c>
      <c r="AN209" s="66"/>
      <c r="AO209" s="65">
        <f t="shared" si="155"/>
        <v>0</v>
      </c>
      <c r="AP209" s="65">
        <f t="shared" si="156"/>
        <v>0</v>
      </c>
      <c r="AQ209" s="65">
        <f t="shared" si="157"/>
        <v>0</v>
      </c>
    </row>
    <row r="210" spans="1:43" x14ac:dyDescent="0.25">
      <c r="A210" s="13" t="s">
        <v>676</v>
      </c>
      <c r="B210" s="13"/>
      <c r="C210" s="52">
        <f t="shared" ref="C210:AF210" si="160">C123</f>
        <v>0</v>
      </c>
      <c r="D210" s="52">
        <f t="shared" si="160"/>
        <v>0</v>
      </c>
      <c r="E210" s="52">
        <f t="shared" si="160"/>
        <v>0</v>
      </c>
      <c r="F210" s="52">
        <f t="shared" si="160"/>
        <v>0</v>
      </c>
      <c r="G210" s="52">
        <f t="shared" si="160"/>
        <v>0</v>
      </c>
      <c r="H210" s="52">
        <f t="shared" si="160"/>
        <v>0</v>
      </c>
      <c r="I210" s="52">
        <f t="shared" si="160"/>
        <v>0</v>
      </c>
      <c r="J210" s="52">
        <f t="shared" si="160"/>
        <v>0</v>
      </c>
      <c r="K210" s="52">
        <f t="shared" si="160"/>
        <v>0</v>
      </c>
      <c r="L210" s="52">
        <f t="shared" si="160"/>
        <v>0</v>
      </c>
      <c r="M210" s="52">
        <f t="shared" si="160"/>
        <v>0</v>
      </c>
      <c r="N210" s="52">
        <f t="shared" si="160"/>
        <v>0</v>
      </c>
      <c r="O210" s="52">
        <f t="shared" si="160"/>
        <v>0</v>
      </c>
      <c r="P210" s="52">
        <f t="shared" si="160"/>
        <v>0</v>
      </c>
      <c r="Q210" s="52">
        <f t="shared" si="160"/>
        <v>0</v>
      </c>
      <c r="R210" s="52">
        <f t="shared" si="160"/>
        <v>0</v>
      </c>
      <c r="S210" s="52">
        <f t="shared" si="160"/>
        <v>0</v>
      </c>
      <c r="T210" s="52">
        <f t="shared" si="160"/>
        <v>0</v>
      </c>
      <c r="U210" s="52">
        <f t="shared" si="160"/>
        <v>0</v>
      </c>
      <c r="V210" s="52">
        <f t="shared" si="160"/>
        <v>0</v>
      </c>
      <c r="W210" s="52">
        <f t="shared" si="160"/>
        <v>0</v>
      </c>
      <c r="X210" s="52">
        <f t="shared" si="160"/>
        <v>0</v>
      </c>
      <c r="Y210" s="52">
        <f t="shared" si="160"/>
        <v>0</v>
      </c>
      <c r="Z210" s="52">
        <f t="shared" si="160"/>
        <v>0</v>
      </c>
      <c r="AA210" s="52">
        <f t="shared" si="160"/>
        <v>0</v>
      </c>
      <c r="AB210" s="52">
        <f t="shared" si="160"/>
        <v>0</v>
      </c>
      <c r="AC210" s="52">
        <f t="shared" si="160"/>
        <v>0</v>
      </c>
      <c r="AD210" s="52">
        <f t="shared" si="160"/>
        <v>0</v>
      </c>
      <c r="AE210" s="52">
        <f t="shared" si="160"/>
        <v>0</v>
      </c>
      <c r="AF210" s="52">
        <f t="shared" si="160"/>
        <v>0</v>
      </c>
      <c r="AG210" s="9"/>
      <c r="AH210" s="65">
        <f t="shared" si="149"/>
        <v>0</v>
      </c>
      <c r="AI210" s="65">
        <f t="shared" si="150"/>
        <v>0</v>
      </c>
      <c r="AJ210" s="65">
        <f t="shared" si="151"/>
        <v>0</v>
      </c>
      <c r="AK210" s="65">
        <f t="shared" si="152"/>
        <v>0</v>
      </c>
      <c r="AL210" s="65">
        <f t="shared" si="153"/>
        <v>0</v>
      </c>
      <c r="AM210" s="65">
        <f t="shared" si="154"/>
        <v>0</v>
      </c>
      <c r="AN210" s="66"/>
      <c r="AO210" s="65">
        <f t="shared" si="155"/>
        <v>0</v>
      </c>
      <c r="AP210" s="65">
        <f t="shared" si="156"/>
        <v>0</v>
      </c>
      <c r="AQ210" s="65">
        <f t="shared" si="157"/>
        <v>0</v>
      </c>
    </row>
    <row r="211" spans="1:43" x14ac:dyDescent="0.25">
      <c r="A211" s="13" t="s">
        <v>412</v>
      </c>
      <c r="B211" s="13"/>
      <c r="C211" s="52">
        <f t="shared" ref="C211:AF211" si="161">C124</f>
        <v>0</v>
      </c>
      <c r="D211" s="52">
        <f t="shared" si="161"/>
        <v>0</v>
      </c>
      <c r="E211" s="52">
        <f t="shared" si="161"/>
        <v>0</v>
      </c>
      <c r="F211" s="52">
        <f t="shared" si="161"/>
        <v>0</v>
      </c>
      <c r="G211" s="52">
        <f t="shared" si="161"/>
        <v>0</v>
      </c>
      <c r="H211" s="52">
        <f t="shared" si="161"/>
        <v>0</v>
      </c>
      <c r="I211" s="52">
        <f t="shared" si="161"/>
        <v>0</v>
      </c>
      <c r="J211" s="52">
        <f t="shared" si="161"/>
        <v>0</v>
      </c>
      <c r="K211" s="52">
        <f t="shared" si="161"/>
        <v>0</v>
      </c>
      <c r="L211" s="52">
        <f t="shared" si="161"/>
        <v>0</v>
      </c>
      <c r="M211" s="52">
        <f t="shared" si="161"/>
        <v>0</v>
      </c>
      <c r="N211" s="52">
        <f t="shared" si="161"/>
        <v>0</v>
      </c>
      <c r="O211" s="52">
        <f t="shared" si="161"/>
        <v>0</v>
      </c>
      <c r="P211" s="52">
        <f t="shared" si="161"/>
        <v>0</v>
      </c>
      <c r="Q211" s="52">
        <f t="shared" si="161"/>
        <v>0</v>
      </c>
      <c r="R211" s="52">
        <f t="shared" si="161"/>
        <v>0</v>
      </c>
      <c r="S211" s="52">
        <f t="shared" si="161"/>
        <v>0</v>
      </c>
      <c r="T211" s="52">
        <f t="shared" si="161"/>
        <v>0</v>
      </c>
      <c r="U211" s="52">
        <f t="shared" si="161"/>
        <v>0</v>
      </c>
      <c r="V211" s="52">
        <f t="shared" si="161"/>
        <v>0</v>
      </c>
      <c r="W211" s="52">
        <f t="shared" si="161"/>
        <v>0</v>
      </c>
      <c r="X211" s="52">
        <f t="shared" si="161"/>
        <v>0</v>
      </c>
      <c r="Y211" s="52">
        <f t="shared" si="161"/>
        <v>0</v>
      </c>
      <c r="Z211" s="52">
        <f t="shared" si="161"/>
        <v>0</v>
      </c>
      <c r="AA211" s="52">
        <f t="shared" si="161"/>
        <v>0</v>
      </c>
      <c r="AB211" s="52">
        <f t="shared" si="161"/>
        <v>0</v>
      </c>
      <c r="AC211" s="52">
        <f t="shared" si="161"/>
        <v>0</v>
      </c>
      <c r="AD211" s="52">
        <f t="shared" si="161"/>
        <v>0</v>
      </c>
      <c r="AE211" s="52">
        <f t="shared" si="161"/>
        <v>0</v>
      </c>
      <c r="AF211" s="52">
        <f t="shared" si="161"/>
        <v>0</v>
      </c>
      <c r="AG211" s="9"/>
      <c r="AH211" s="65">
        <f t="shared" si="149"/>
        <v>0</v>
      </c>
      <c r="AI211" s="65">
        <f t="shared" si="150"/>
        <v>0</v>
      </c>
      <c r="AJ211" s="65">
        <f t="shared" si="151"/>
        <v>0</v>
      </c>
      <c r="AK211" s="65">
        <f t="shared" si="152"/>
        <v>0</v>
      </c>
      <c r="AL211" s="65">
        <f t="shared" si="153"/>
        <v>0</v>
      </c>
      <c r="AM211" s="65">
        <f t="shared" si="154"/>
        <v>0</v>
      </c>
      <c r="AN211" s="66"/>
      <c r="AO211" s="65">
        <f t="shared" si="155"/>
        <v>0</v>
      </c>
      <c r="AP211" s="65">
        <f t="shared" si="156"/>
        <v>0</v>
      </c>
      <c r="AQ211" s="65">
        <f t="shared" si="157"/>
        <v>0</v>
      </c>
    </row>
    <row r="212" spans="1:43" x14ac:dyDescent="0.25">
      <c r="A212" s="13" t="s">
        <v>436</v>
      </c>
      <c r="B212" s="13"/>
      <c r="C212" s="52">
        <f t="shared" ref="C212:AF212" si="162">C125</f>
        <v>0</v>
      </c>
      <c r="D212" s="52">
        <f t="shared" si="162"/>
        <v>0</v>
      </c>
      <c r="E212" s="52">
        <f t="shared" si="162"/>
        <v>0</v>
      </c>
      <c r="F212" s="52">
        <f t="shared" si="162"/>
        <v>0</v>
      </c>
      <c r="G212" s="52">
        <f t="shared" si="162"/>
        <v>0</v>
      </c>
      <c r="H212" s="52">
        <f t="shared" si="162"/>
        <v>0</v>
      </c>
      <c r="I212" s="52">
        <f t="shared" si="162"/>
        <v>0</v>
      </c>
      <c r="J212" s="52">
        <f t="shared" si="162"/>
        <v>0</v>
      </c>
      <c r="K212" s="52">
        <f t="shared" si="162"/>
        <v>0</v>
      </c>
      <c r="L212" s="52">
        <f t="shared" si="162"/>
        <v>0</v>
      </c>
      <c r="M212" s="52">
        <f t="shared" si="162"/>
        <v>0</v>
      </c>
      <c r="N212" s="52">
        <f t="shared" si="162"/>
        <v>0</v>
      </c>
      <c r="O212" s="52">
        <f t="shared" si="162"/>
        <v>0</v>
      </c>
      <c r="P212" s="52">
        <f t="shared" si="162"/>
        <v>0</v>
      </c>
      <c r="Q212" s="52">
        <f t="shared" si="162"/>
        <v>0</v>
      </c>
      <c r="R212" s="52">
        <f t="shared" si="162"/>
        <v>0</v>
      </c>
      <c r="S212" s="52">
        <f t="shared" si="162"/>
        <v>0</v>
      </c>
      <c r="T212" s="52">
        <f t="shared" si="162"/>
        <v>0</v>
      </c>
      <c r="U212" s="52">
        <f t="shared" si="162"/>
        <v>0</v>
      </c>
      <c r="V212" s="52">
        <f t="shared" si="162"/>
        <v>0</v>
      </c>
      <c r="W212" s="52">
        <f t="shared" si="162"/>
        <v>0</v>
      </c>
      <c r="X212" s="52">
        <f t="shared" si="162"/>
        <v>0</v>
      </c>
      <c r="Y212" s="52">
        <f t="shared" si="162"/>
        <v>0</v>
      </c>
      <c r="Z212" s="52">
        <f t="shared" si="162"/>
        <v>0</v>
      </c>
      <c r="AA212" s="52">
        <f t="shared" si="162"/>
        <v>0</v>
      </c>
      <c r="AB212" s="52">
        <f t="shared" si="162"/>
        <v>0</v>
      </c>
      <c r="AC212" s="52">
        <f t="shared" si="162"/>
        <v>0</v>
      </c>
      <c r="AD212" s="52">
        <f t="shared" si="162"/>
        <v>0</v>
      </c>
      <c r="AE212" s="52">
        <f t="shared" si="162"/>
        <v>0</v>
      </c>
      <c r="AF212" s="52">
        <f t="shared" si="162"/>
        <v>0</v>
      </c>
      <c r="AG212" s="9"/>
      <c r="AH212" s="65">
        <f t="shared" si="149"/>
        <v>0</v>
      </c>
      <c r="AI212" s="65">
        <f t="shared" si="150"/>
        <v>0</v>
      </c>
      <c r="AJ212" s="65">
        <f t="shared" si="151"/>
        <v>0</v>
      </c>
      <c r="AK212" s="65">
        <f t="shared" si="152"/>
        <v>0</v>
      </c>
      <c r="AL212" s="65">
        <f t="shared" si="153"/>
        <v>0</v>
      </c>
      <c r="AM212" s="65">
        <f t="shared" si="154"/>
        <v>0</v>
      </c>
      <c r="AN212" s="66"/>
      <c r="AO212" s="65">
        <f t="shared" si="155"/>
        <v>0</v>
      </c>
      <c r="AP212" s="65">
        <f t="shared" si="156"/>
        <v>0</v>
      </c>
      <c r="AQ212" s="65">
        <f t="shared" si="157"/>
        <v>0</v>
      </c>
    </row>
    <row r="213" spans="1:43" x14ac:dyDescent="0.25">
      <c r="A213" s="13" t="s">
        <v>437</v>
      </c>
      <c r="B213" s="13"/>
      <c r="C213" s="52">
        <f t="shared" ref="C213:AF213" si="163">C126</f>
        <v>0</v>
      </c>
      <c r="D213" s="52">
        <f t="shared" si="163"/>
        <v>0</v>
      </c>
      <c r="E213" s="52">
        <f t="shared" si="163"/>
        <v>0</v>
      </c>
      <c r="F213" s="52">
        <f t="shared" si="163"/>
        <v>0</v>
      </c>
      <c r="G213" s="52">
        <f t="shared" si="163"/>
        <v>0</v>
      </c>
      <c r="H213" s="52">
        <f t="shared" si="163"/>
        <v>0</v>
      </c>
      <c r="I213" s="52">
        <f t="shared" si="163"/>
        <v>0</v>
      </c>
      <c r="J213" s="52">
        <f t="shared" si="163"/>
        <v>0</v>
      </c>
      <c r="K213" s="52">
        <f t="shared" si="163"/>
        <v>0</v>
      </c>
      <c r="L213" s="52">
        <f t="shared" si="163"/>
        <v>0</v>
      </c>
      <c r="M213" s="52">
        <f t="shared" si="163"/>
        <v>0</v>
      </c>
      <c r="N213" s="52">
        <f t="shared" si="163"/>
        <v>0</v>
      </c>
      <c r="O213" s="52">
        <f t="shared" si="163"/>
        <v>0</v>
      </c>
      <c r="P213" s="52">
        <f t="shared" si="163"/>
        <v>0</v>
      </c>
      <c r="Q213" s="52">
        <f t="shared" si="163"/>
        <v>0</v>
      </c>
      <c r="R213" s="52">
        <f t="shared" si="163"/>
        <v>0</v>
      </c>
      <c r="S213" s="52">
        <f t="shared" si="163"/>
        <v>0</v>
      </c>
      <c r="T213" s="52">
        <f t="shared" si="163"/>
        <v>0</v>
      </c>
      <c r="U213" s="52">
        <f t="shared" si="163"/>
        <v>0</v>
      </c>
      <c r="V213" s="52">
        <f t="shared" si="163"/>
        <v>0</v>
      </c>
      <c r="W213" s="52">
        <f t="shared" si="163"/>
        <v>0</v>
      </c>
      <c r="X213" s="52">
        <f t="shared" si="163"/>
        <v>0</v>
      </c>
      <c r="Y213" s="52">
        <f t="shared" si="163"/>
        <v>0</v>
      </c>
      <c r="Z213" s="52">
        <f t="shared" si="163"/>
        <v>0</v>
      </c>
      <c r="AA213" s="52">
        <f t="shared" si="163"/>
        <v>0</v>
      </c>
      <c r="AB213" s="52">
        <f t="shared" si="163"/>
        <v>0</v>
      </c>
      <c r="AC213" s="52">
        <f t="shared" si="163"/>
        <v>0</v>
      </c>
      <c r="AD213" s="52">
        <f t="shared" si="163"/>
        <v>0</v>
      </c>
      <c r="AE213" s="52">
        <f t="shared" si="163"/>
        <v>0</v>
      </c>
      <c r="AF213" s="52">
        <f t="shared" si="163"/>
        <v>0</v>
      </c>
      <c r="AG213" s="9"/>
      <c r="AH213" s="65">
        <f t="shared" si="149"/>
        <v>0</v>
      </c>
      <c r="AI213" s="65">
        <f t="shared" si="150"/>
        <v>0</v>
      </c>
      <c r="AJ213" s="65">
        <f t="shared" si="151"/>
        <v>0</v>
      </c>
      <c r="AK213" s="65">
        <f t="shared" si="152"/>
        <v>0</v>
      </c>
      <c r="AL213" s="65">
        <f t="shared" si="153"/>
        <v>0</v>
      </c>
      <c r="AM213" s="65">
        <f t="shared" si="154"/>
        <v>0</v>
      </c>
      <c r="AN213" s="66"/>
      <c r="AO213" s="65">
        <f t="shared" si="155"/>
        <v>0</v>
      </c>
      <c r="AP213" s="65">
        <f t="shared" si="156"/>
        <v>0</v>
      </c>
      <c r="AQ213" s="65">
        <f t="shared" si="157"/>
        <v>0</v>
      </c>
    </row>
    <row r="214" spans="1:43" x14ac:dyDescent="0.25">
      <c r="A214" s="13" t="s">
        <v>675</v>
      </c>
      <c r="B214" s="13"/>
      <c r="C214" s="52">
        <f t="shared" ref="C214:AF214" si="164">C127</f>
        <v>0</v>
      </c>
      <c r="D214" s="52">
        <f t="shared" si="164"/>
        <v>0</v>
      </c>
      <c r="E214" s="52">
        <f t="shared" si="164"/>
        <v>0</v>
      </c>
      <c r="F214" s="52">
        <f t="shared" si="164"/>
        <v>0</v>
      </c>
      <c r="G214" s="52">
        <f t="shared" si="164"/>
        <v>0</v>
      </c>
      <c r="H214" s="52">
        <f t="shared" si="164"/>
        <v>0</v>
      </c>
      <c r="I214" s="52">
        <f t="shared" si="164"/>
        <v>0</v>
      </c>
      <c r="J214" s="52">
        <f t="shared" si="164"/>
        <v>0</v>
      </c>
      <c r="K214" s="52">
        <f t="shared" si="164"/>
        <v>0</v>
      </c>
      <c r="L214" s="52">
        <f t="shared" si="164"/>
        <v>0</v>
      </c>
      <c r="M214" s="52">
        <f t="shared" si="164"/>
        <v>0</v>
      </c>
      <c r="N214" s="52">
        <f t="shared" si="164"/>
        <v>0</v>
      </c>
      <c r="O214" s="52">
        <f t="shared" si="164"/>
        <v>0</v>
      </c>
      <c r="P214" s="52">
        <f t="shared" si="164"/>
        <v>0</v>
      </c>
      <c r="Q214" s="52">
        <f t="shared" si="164"/>
        <v>0</v>
      </c>
      <c r="R214" s="52">
        <f t="shared" si="164"/>
        <v>0</v>
      </c>
      <c r="S214" s="52">
        <f t="shared" si="164"/>
        <v>0</v>
      </c>
      <c r="T214" s="52">
        <f t="shared" si="164"/>
        <v>0</v>
      </c>
      <c r="U214" s="52">
        <f t="shared" si="164"/>
        <v>0</v>
      </c>
      <c r="V214" s="52">
        <f t="shared" si="164"/>
        <v>0</v>
      </c>
      <c r="W214" s="52">
        <f t="shared" si="164"/>
        <v>0</v>
      </c>
      <c r="X214" s="52">
        <f t="shared" si="164"/>
        <v>0</v>
      </c>
      <c r="Y214" s="52">
        <f t="shared" si="164"/>
        <v>0</v>
      </c>
      <c r="Z214" s="52">
        <f t="shared" si="164"/>
        <v>0</v>
      </c>
      <c r="AA214" s="52">
        <f t="shared" si="164"/>
        <v>0</v>
      </c>
      <c r="AB214" s="52">
        <f t="shared" si="164"/>
        <v>0</v>
      </c>
      <c r="AC214" s="52">
        <f t="shared" si="164"/>
        <v>0</v>
      </c>
      <c r="AD214" s="52">
        <f t="shared" si="164"/>
        <v>0</v>
      </c>
      <c r="AE214" s="52">
        <f t="shared" si="164"/>
        <v>0</v>
      </c>
      <c r="AF214" s="52">
        <f t="shared" si="164"/>
        <v>0</v>
      </c>
      <c r="AG214" s="9"/>
      <c r="AH214" s="65"/>
      <c r="AI214" s="65"/>
      <c r="AJ214" s="65"/>
      <c r="AK214" s="65"/>
      <c r="AL214" s="65"/>
      <c r="AM214" s="65"/>
      <c r="AN214" s="66"/>
      <c r="AO214" s="65"/>
      <c r="AP214" s="65"/>
      <c r="AQ214" s="65"/>
    </row>
    <row r="215" spans="1:43" x14ac:dyDescent="0.25">
      <c r="A215" s="71" t="s">
        <v>442</v>
      </c>
      <c r="B215" s="13"/>
      <c r="C215" s="52">
        <f>SUM(C128:C130)</f>
        <v>0</v>
      </c>
      <c r="D215" s="52">
        <f t="shared" ref="D215:AF215" si="165">SUM(D128:D130)</f>
        <v>0</v>
      </c>
      <c r="E215" s="52">
        <f t="shared" si="165"/>
        <v>0</v>
      </c>
      <c r="F215" s="52">
        <f t="shared" si="165"/>
        <v>0</v>
      </c>
      <c r="G215" s="52">
        <f t="shared" si="165"/>
        <v>0</v>
      </c>
      <c r="H215" s="52">
        <f t="shared" si="165"/>
        <v>0</v>
      </c>
      <c r="I215" s="52">
        <f t="shared" si="165"/>
        <v>0</v>
      </c>
      <c r="J215" s="52">
        <f t="shared" si="165"/>
        <v>0</v>
      </c>
      <c r="K215" s="52">
        <f t="shared" si="165"/>
        <v>0</v>
      </c>
      <c r="L215" s="52">
        <f t="shared" si="165"/>
        <v>0</v>
      </c>
      <c r="M215" s="52">
        <f t="shared" si="165"/>
        <v>0</v>
      </c>
      <c r="N215" s="52">
        <f t="shared" si="165"/>
        <v>0</v>
      </c>
      <c r="O215" s="52">
        <f t="shared" si="165"/>
        <v>0</v>
      </c>
      <c r="P215" s="52">
        <f t="shared" si="165"/>
        <v>0</v>
      </c>
      <c r="Q215" s="52">
        <f t="shared" si="165"/>
        <v>0</v>
      </c>
      <c r="R215" s="52">
        <f t="shared" si="165"/>
        <v>0</v>
      </c>
      <c r="S215" s="52">
        <f t="shared" si="165"/>
        <v>0</v>
      </c>
      <c r="T215" s="52">
        <f t="shared" si="165"/>
        <v>0</v>
      </c>
      <c r="U215" s="52">
        <f t="shared" si="165"/>
        <v>0</v>
      </c>
      <c r="V215" s="52">
        <f t="shared" si="165"/>
        <v>0</v>
      </c>
      <c r="W215" s="52">
        <f t="shared" si="165"/>
        <v>0</v>
      </c>
      <c r="X215" s="52">
        <f t="shared" si="165"/>
        <v>0</v>
      </c>
      <c r="Y215" s="52">
        <f t="shared" si="165"/>
        <v>0</v>
      </c>
      <c r="Z215" s="52">
        <f t="shared" si="165"/>
        <v>0</v>
      </c>
      <c r="AA215" s="52">
        <f t="shared" si="165"/>
        <v>0</v>
      </c>
      <c r="AB215" s="52">
        <f t="shared" si="165"/>
        <v>0</v>
      </c>
      <c r="AC215" s="52">
        <f t="shared" si="165"/>
        <v>0</v>
      </c>
      <c r="AD215" s="52">
        <f t="shared" si="165"/>
        <v>0</v>
      </c>
      <c r="AE215" s="52">
        <f t="shared" si="165"/>
        <v>0</v>
      </c>
      <c r="AF215" s="52">
        <f t="shared" si="165"/>
        <v>0</v>
      </c>
      <c r="AG215" s="9"/>
      <c r="AH215" s="65">
        <f>AVERAGE(C215:G215)</f>
        <v>0</v>
      </c>
      <c r="AI215" s="65">
        <f t="shared" si="150"/>
        <v>0</v>
      </c>
      <c r="AJ215" s="65">
        <f t="shared" si="151"/>
        <v>0</v>
      </c>
      <c r="AK215" s="65">
        <f t="shared" si="152"/>
        <v>0</v>
      </c>
      <c r="AL215" s="65">
        <f t="shared" si="153"/>
        <v>0</v>
      </c>
      <c r="AM215" s="65">
        <f t="shared" si="154"/>
        <v>0</v>
      </c>
      <c r="AN215" s="66"/>
      <c r="AO215" s="65">
        <f t="shared" si="155"/>
        <v>0</v>
      </c>
      <c r="AP215" s="65">
        <f t="shared" si="156"/>
        <v>0</v>
      </c>
      <c r="AQ215" s="65">
        <f t="shared" si="157"/>
        <v>0</v>
      </c>
    </row>
    <row r="216" spans="1:43" x14ac:dyDescent="0.25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.75" x14ac:dyDescent="0.25">
      <c r="A217" s="81" t="s">
        <v>672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.75" x14ac:dyDescent="0.25">
      <c r="A218" s="13" t="s">
        <v>669</v>
      </c>
      <c r="B218" s="62"/>
      <c r="C218" s="52">
        <f>SUM(C219:C226)</f>
        <v>0</v>
      </c>
      <c r="D218" s="52">
        <f t="shared" ref="D218:AF218" si="166">SUM(D219:D226)</f>
        <v>0</v>
      </c>
      <c r="E218" s="52">
        <f t="shared" si="166"/>
        <v>0</v>
      </c>
      <c r="F218" s="52">
        <f t="shared" si="166"/>
        <v>0</v>
      </c>
      <c r="G218" s="52">
        <f t="shared" si="166"/>
        <v>0</v>
      </c>
      <c r="H218" s="52">
        <f t="shared" si="166"/>
        <v>0</v>
      </c>
      <c r="I218" s="52">
        <f t="shared" si="166"/>
        <v>0</v>
      </c>
      <c r="J218" s="52">
        <f t="shared" si="166"/>
        <v>0</v>
      </c>
      <c r="K218" s="52">
        <f t="shared" si="166"/>
        <v>0</v>
      </c>
      <c r="L218" s="52">
        <f t="shared" si="166"/>
        <v>0</v>
      </c>
      <c r="M218" s="52">
        <f t="shared" si="166"/>
        <v>0</v>
      </c>
      <c r="N218" s="52">
        <f t="shared" si="166"/>
        <v>0</v>
      </c>
      <c r="O218" s="52">
        <f t="shared" si="166"/>
        <v>0</v>
      </c>
      <c r="P218" s="52">
        <f t="shared" si="166"/>
        <v>0</v>
      </c>
      <c r="Q218" s="52">
        <f t="shared" si="166"/>
        <v>0</v>
      </c>
      <c r="R218" s="52">
        <f t="shared" si="166"/>
        <v>0</v>
      </c>
      <c r="S218" s="52">
        <f t="shared" si="166"/>
        <v>0</v>
      </c>
      <c r="T218" s="52">
        <f t="shared" si="166"/>
        <v>0</v>
      </c>
      <c r="U218" s="52">
        <f t="shared" si="166"/>
        <v>0</v>
      </c>
      <c r="V218" s="52">
        <f t="shared" si="166"/>
        <v>0</v>
      </c>
      <c r="W218" s="52">
        <f t="shared" si="166"/>
        <v>0</v>
      </c>
      <c r="X218" s="52">
        <f t="shared" si="166"/>
        <v>0</v>
      </c>
      <c r="Y218" s="52">
        <f t="shared" si="166"/>
        <v>0</v>
      </c>
      <c r="Z218" s="52">
        <f t="shared" si="166"/>
        <v>0</v>
      </c>
      <c r="AA218" s="52">
        <f t="shared" si="166"/>
        <v>0</v>
      </c>
      <c r="AB218" s="52">
        <f t="shared" si="166"/>
        <v>0</v>
      </c>
      <c r="AC218" s="52">
        <f t="shared" si="166"/>
        <v>0</v>
      </c>
      <c r="AD218" s="52">
        <f t="shared" si="166"/>
        <v>0</v>
      </c>
      <c r="AE218" s="52">
        <f t="shared" si="166"/>
        <v>0</v>
      </c>
      <c r="AF218" s="52">
        <f t="shared" si="166"/>
        <v>0</v>
      </c>
      <c r="AG218" s="60"/>
      <c r="AH218" s="65">
        <f>AVERAGE(C218:G218)</f>
        <v>0</v>
      </c>
      <c r="AI218" s="65">
        <f>AVERAGE(H218:L218)</f>
        <v>0</v>
      </c>
      <c r="AJ218" s="65">
        <f>AVERAGE(M218:Q218)</f>
        <v>0</v>
      </c>
      <c r="AK218" s="65">
        <f>AVERAGE(R218:V218)</f>
        <v>0</v>
      </c>
      <c r="AL218" s="65">
        <f>AVERAGE(W218:AA218)</f>
        <v>0</v>
      </c>
      <c r="AM218" s="65">
        <f>AVERAGE(AB218:AF218)</f>
        <v>0</v>
      </c>
      <c r="AN218" s="60"/>
      <c r="AO218" s="65">
        <f>AVERAGE(AH218:AI218)</f>
        <v>0</v>
      </c>
      <c r="AP218" s="65">
        <f>AVERAGE(AJ218:AK218)</f>
        <v>0</v>
      </c>
      <c r="AQ218" s="65">
        <f>AVERAGE(AL218:AM218)</f>
        <v>0</v>
      </c>
    </row>
    <row r="219" spans="1:43" ht="15.75" x14ac:dyDescent="0.25">
      <c r="A219" s="13" t="s">
        <v>410</v>
      </c>
      <c r="B219" s="13"/>
      <c r="C219" s="52">
        <f t="shared" ref="C219:C226" si="167">C134</f>
        <v>0</v>
      </c>
      <c r="D219" s="52">
        <f t="shared" ref="D219:AF226" si="168">D134</f>
        <v>0</v>
      </c>
      <c r="E219" s="52">
        <f t="shared" si="168"/>
        <v>0</v>
      </c>
      <c r="F219" s="52">
        <f t="shared" si="168"/>
        <v>0</v>
      </c>
      <c r="G219" s="52">
        <f t="shared" si="168"/>
        <v>0</v>
      </c>
      <c r="H219" s="52">
        <f t="shared" si="168"/>
        <v>0</v>
      </c>
      <c r="I219" s="52">
        <f t="shared" si="168"/>
        <v>0</v>
      </c>
      <c r="J219" s="52">
        <f t="shared" si="168"/>
        <v>0</v>
      </c>
      <c r="K219" s="52">
        <f t="shared" si="168"/>
        <v>0</v>
      </c>
      <c r="L219" s="52">
        <f t="shared" si="168"/>
        <v>0</v>
      </c>
      <c r="M219" s="52">
        <f t="shared" si="168"/>
        <v>0</v>
      </c>
      <c r="N219" s="52">
        <f t="shared" si="168"/>
        <v>0</v>
      </c>
      <c r="O219" s="52">
        <f t="shared" si="168"/>
        <v>0</v>
      </c>
      <c r="P219" s="52">
        <f t="shared" si="168"/>
        <v>0</v>
      </c>
      <c r="Q219" s="52">
        <f t="shared" si="168"/>
        <v>0</v>
      </c>
      <c r="R219" s="52">
        <f t="shared" si="168"/>
        <v>0</v>
      </c>
      <c r="S219" s="52">
        <f t="shared" si="168"/>
        <v>0</v>
      </c>
      <c r="T219" s="52">
        <f t="shared" si="168"/>
        <v>0</v>
      </c>
      <c r="U219" s="52">
        <f t="shared" si="168"/>
        <v>0</v>
      </c>
      <c r="V219" s="52">
        <f t="shared" si="168"/>
        <v>0</v>
      </c>
      <c r="W219" s="52">
        <f t="shared" si="168"/>
        <v>0</v>
      </c>
      <c r="X219" s="52">
        <f t="shared" si="168"/>
        <v>0</v>
      </c>
      <c r="Y219" s="52">
        <f t="shared" si="168"/>
        <v>0</v>
      </c>
      <c r="Z219" s="52">
        <f t="shared" si="168"/>
        <v>0</v>
      </c>
      <c r="AA219" s="52">
        <f t="shared" si="168"/>
        <v>0</v>
      </c>
      <c r="AB219" s="52">
        <f t="shared" si="168"/>
        <v>0</v>
      </c>
      <c r="AC219" s="52">
        <f t="shared" si="168"/>
        <v>0</v>
      </c>
      <c r="AD219" s="52">
        <f t="shared" si="168"/>
        <v>0</v>
      </c>
      <c r="AE219" s="52">
        <f t="shared" si="168"/>
        <v>0</v>
      </c>
      <c r="AF219" s="52">
        <f t="shared" si="168"/>
        <v>0</v>
      </c>
      <c r="AG219" s="9"/>
      <c r="AH219" s="65">
        <f t="shared" ref="AH219:AH226" si="169">AVERAGE(C219:G219)</f>
        <v>0</v>
      </c>
      <c r="AI219" s="65">
        <f t="shared" ref="AI219:AI226" si="170">AVERAGE(H219:L219)</f>
        <v>0</v>
      </c>
      <c r="AJ219" s="65">
        <f t="shared" ref="AJ219:AJ226" si="171">AVERAGE(M219:Q219)</f>
        <v>0</v>
      </c>
      <c r="AK219" s="65">
        <f t="shared" ref="AK219:AK226" si="172">AVERAGE(R219:V219)</f>
        <v>0</v>
      </c>
      <c r="AL219" s="65">
        <f t="shared" ref="AL219:AL226" si="173">AVERAGE(W219:AA219)</f>
        <v>0</v>
      </c>
      <c r="AM219" s="65">
        <f t="shared" ref="AM219:AM226" si="174">AVERAGE(AB219:AF219)</f>
        <v>0</v>
      </c>
      <c r="AN219" s="60"/>
      <c r="AO219" s="65">
        <f t="shared" ref="AO219:AO226" si="175">AVERAGE(AH219:AI219)</f>
        <v>0</v>
      </c>
      <c r="AP219" s="65">
        <f t="shared" ref="AP219:AP226" si="176">AVERAGE(AJ219:AK219)</f>
        <v>0</v>
      </c>
      <c r="AQ219" s="65">
        <f t="shared" ref="AQ219:AQ226" si="177">AVERAGE(AL219:AM219)</f>
        <v>0</v>
      </c>
    </row>
    <row r="220" spans="1:43" ht="15.75" x14ac:dyDescent="0.25">
      <c r="A220" s="13" t="s">
        <v>411</v>
      </c>
      <c r="B220" s="13"/>
      <c r="C220" s="52">
        <f t="shared" si="167"/>
        <v>0</v>
      </c>
      <c r="D220" s="52">
        <f t="shared" ref="D220:R220" si="178">D135</f>
        <v>0</v>
      </c>
      <c r="E220" s="52">
        <f t="shared" si="178"/>
        <v>0</v>
      </c>
      <c r="F220" s="52">
        <f t="shared" si="178"/>
        <v>0</v>
      </c>
      <c r="G220" s="52">
        <f t="shared" si="178"/>
        <v>0</v>
      </c>
      <c r="H220" s="52">
        <f t="shared" si="178"/>
        <v>0</v>
      </c>
      <c r="I220" s="52">
        <f t="shared" si="178"/>
        <v>0</v>
      </c>
      <c r="J220" s="52">
        <f t="shared" si="178"/>
        <v>0</v>
      </c>
      <c r="K220" s="52">
        <f t="shared" si="178"/>
        <v>0</v>
      </c>
      <c r="L220" s="52">
        <f t="shared" si="178"/>
        <v>0</v>
      </c>
      <c r="M220" s="52">
        <f t="shared" si="178"/>
        <v>0</v>
      </c>
      <c r="N220" s="52">
        <f t="shared" si="178"/>
        <v>0</v>
      </c>
      <c r="O220" s="52">
        <f t="shared" si="178"/>
        <v>0</v>
      </c>
      <c r="P220" s="52">
        <f t="shared" si="178"/>
        <v>0</v>
      </c>
      <c r="Q220" s="52">
        <f t="shared" si="178"/>
        <v>0</v>
      </c>
      <c r="R220" s="52">
        <f t="shared" si="178"/>
        <v>0</v>
      </c>
      <c r="S220" s="52">
        <f t="shared" si="168"/>
        <v>0</v>
      </c>
      <c r="T220" s="52">
        <f t="shared" si="168"/>
        <v>0</v>
      </c>
      <c r="U220" s="52">
        <f t="shared" si="168"/>
        <v>0</v>
      </c>
      <c r="V220" s="52">
        <f t="shared" si="168"/>
        <v>0</v>
      </c>
      <c r="W220" s="52">
        <f t="shared" si="168"/>
        <v>0</v>
      </c>
      <c r="X220" s="52">
        <f t="shared" si="168"/>
        <v>0</v>
      </c>
      <c r="Y220" s="52">
        <f t="shared" si="168"/>
        <v>0</v>
      </c>
      <c r="Z220" s="52">
        <f t="shared" si="168"/>
        <v>0</v>
      </c>
      <c r="AA220" s="52">
        <f t="shared" si="168"/>
        <v>0</v>
      </c>
      <c r="AB220" s="52">
        <f t="shared" si="168"/>
        <v>0</v>
      </c>
      <c r="AC220" s="52">
        <f t="shared" si="168"/>
        <v>0</v>
      </c>
      <c r="AD220" s="52">
        <f t="shared" si="168"/>
        <v>0</v>
      </c>
      <c r="AE220" s="52">
        <f t="shared" si="168"/>
        <v>0</v>
      </c>
      <c r="AF220" s="52">
        <f t="shared" si="168"/>
        <v>0</v>
      </c>
      <c r="AG220" s="9"/>
      <c r="AH220" s="65">
        <f t="shared" si="169"/>
        <v>0</v>
      </c>
      <c r="AI220" s="65">
        <f t="shared" si="170"/>
        <v>0</v>
      </c>
      <c r="AJ220" s="65">
        <f t="shared" si="171"/>
        <v>0</v>
      </c>
      <c r="AK220" s="65">
        <f t="shared" si="172"/>
        <v>0</v>
      </c>
      <c r="AL220" s="65">
        <f t="shared" si="173"/>
        <v>0</v>
      </c>
      <c r="AM220" s="65">
        <f t="shared" si="174"/>
        <v>0</v>
      </c>
      <c r="AN220" s="60"/>
      <c r="AO220" s="65">
        <f t="shared" si="175"/>
        <v>0</v>
      </c>
      <c r="AP220" s="65">
        <f t="shared" si="176"/>
        <v>0</v>
      </c>
      <c r="AQ220" s="65">
        <f t="shared" si="177"/>
        <v>0</v>
      </c>
    </row>
    <row r="221" spans="1:43" ht="15.75" x14ac:dyDescent="0.25">
      <c r="A221" s="13" t="s">
        <v>676</v>
      </c>
      <c r="B221" s="13"/>
      <c r="C221" s="52">
        <f t="shared" si="167"/>
        <v>0</v>
      </c>
      <c r="D221" s="52">
        <f t="shared" si="168"/>
        <v>0</v>
      </c>
      <c r="E221" s="52">
        <f t="shared" si="168"/>
        <v>0</v>
      </c>
      <c r="F221" s="52">
        <f t="shared" si="168"/>
        <v>0</v>
      </c>
      <c r="G221" s="52">
        <f t="shared" si="168"/>
        <v>0</v>
      </c>
      <c r="H221" s="52">
        <f t="shared" si="168"/>
        <v>0</v>
      </c>
      <c r="I221" s="52">
        <f t="shared" si="168"/>
        <v>0</v>
      </c>
      <c r="J221" s="52">
        <f t="shared" si="168"/>
        <v>0</v>
      </c>
      <c r="K221" s="52">
        <f t="shared" si="168"/>
        <v>0</v>
      </c>
      <c r="L221" s="52">
        <f t="shared" si="168"/>
        <v>0</v>
      </c>
      <c r="M221" s="52">
        <f t="shared" si="168"/>
        <v>0</v>
      </c>
      <c r="N221" s="52">
        <f t="shared" si="168"/>
        <v>0</v>
      </c>
      <c r="O221" s="52">
        <f t="shared" si="168"/>
        <v>0</v>
      </c>
      <c r="P221" s="52">
        <f t="shared" si="168"/>
        <v>0</v>
      </c>
      <c r="Q221" s="52">
        <f t="shared" si="168"/>
        <v>0</v>
      </c>
      <c r="R221" s="52">
        <f t="shared" si="168"/>
        <v>0</v>
      </c>
      <c r="S221" s="52">
        <f t="shared" si="168"/>
        <v>0</v>
      </c>
      <c r="T221" s="52">
        <f t="shared" si="168"/>
        <v>0</v>
      </c>
      <c r="U221" s="52">
        <f t="shared" si="168"/>
        <v>0</v>
      </c>
      <c r="V221" s="52">
        <f t="shared" si="168"/>
        <v>0</v>
      </c>
      <c r="W221" s="52">
        <f t="shared" si="168"/>
        <v>0</v>
      </c>
      <c r="X221" s="52">
        <f t="shared" si="168"/>
        <v>0</v>
      </c>
      <c r="Y221" s="52">
        <f t="shared" si="168"/>
        <v>0</v>
      </c>
      <c r="Z221" s="52">
        <f t="shared" si="168"/>
        <v>0</v>
      </c>
      <c r="AA221" s="52">
        <f t="shared" si="168"/>
        <v>0</v>
      </c>
      <c r="AB221" s="52">
        <f t="shared" si="168"/>
        <v>0</v>
      </c>
      <c r="AC221" s="52">
        <f t="shared" si="168"/>
        <v>0</v>
      </c>
      <c r="AD221" s="52">
        <f t="shared" si="168"/>
        <v>0</v>
      </c>
      <c r="AE221" s="52">
        <f t="shared" si="168"/>
        <v>0</v>
      </c>
      <c r="AF221" s="52">
        <f t="shared" si="168"/>
        <v>0</v>
      </c>
      <c r="AG221" s="9"/>
      <c r="AH221" s="65">
        <f t="shared" si="169"/>
        <v>0</v>
      </c>
      <c r="AI221" s="65">
        <f t="shared" si="170"/>
        <v>0</v>
      </c>
      <c r="AJ221" s="65">
        <f t="shared" si="171"/>
        <v>0</v>
      </c>
      <c r="AK221" s="65">
        <f t="shared" si="172"/>
        <v>0</v>
      </c>
      <c r="AL221" s="65">
        <f t="shared" si="173"/>
        <v>0</v>
      </c>
      <c r="AM221" s="65">
        <f t="shared" si="174"/>
        <v>0</v>
      </c>
      <c r="AN221" s="60"/>
      <c r="AO221" s="65">
        <f t="shared" si="175"/>
        <v>0</v>
      </c>
      <c r="AP221" s="65">
        <f t="shared" si="176"/>
        <v>0</v>
      </c>
      <c r="AQ221" s="65">
        <f t="shared" si="177"/>
        <v>0</v>
      </c>
    </row>
    <row r="222" spans="1:43" ht="15.75" x14ac:dyDescent="0.25">
      <c r="A222" s="13" t="s">
        <v>412</v>
      </c>
      <c r="B222" s="13"/>
      <c r="C222" s="52">
        <f t="shared" si="167"/>
        <v>0</v>
      </c>
      <c r="D222" s="52">
        <f t="shared" si="168"/>
        <v>0</v>
      </c>
      <c r="E222" s="52">
        <f t="shared" si="168"/>
        <v>0</v>
      </c>
      <c r="F222" s="52">
        <f t="shared" si="168"/>
        <v>0</v>
      </c>
      <c r="G222" s="52">
        <f t="shared" si="168"/>
        <v>0</v>
      </c>
      <c r="H222" s="52">
        <f t="shared" si="168"/>
        <v>0</v>
      </c>
      <c r="I222" s="52">
        <f t="shared" si="168"/>
        <v>0</v>
      </c>
      <c r="J222" s="52">
        <f t="shared" si="168"/>
        <v>0</v>
      </c>
      <c r="K222" s="52">
        <f t="shared" si="168"/>
        <v>0</v>
      </c>
      <c r="L222" s="52">
        <f t="shared" si="168"/>
        <v>0</v>
      </c>
      <c r="M222" s="52">
        <f t="shared" si="168"/>
        <v>0</v>
      </c>
      <c r="N222" s="52">
        <f t="shared" si="168"/>
        <v>0</v>
      </c>
      <c r="O222" s="52">
        <f t="shared" si="168"/>
        <v>0</v>
      </c>
      <c r="P222" s="52">
        <f t="shared" si="168"/>
        <v>0</v>
      </c>
      <c r="Q222" s="52">
        <f t="shared" si="168"/>
        <v>0</v>
      </c>
      <c r="R222" s="52">
        <f t="shared" si="168"/>
        <v>0</v>
      </c>
      <c r="S222" s="52">
        <f t="shared" si="168"/>
        <v>0</v>
      </c>
      <c r="T222" s="52">
        <f t="shared" si="168"/>
        <v>0</v>
      </c>
      <c r="U222" s="52">
        <f t="shared" si="168"/>
        <v>0</v>
      </c>
      <c r="V222" s="52">
        <f t="shared" si="168"/>
        <v>0</v>
      </c>
      <c r="W222" s="52">
        <f t="shared" si="168"/>
        <v>0</v>
      </c>
      <c r="X222" s="52">
        <f t="shared" si="168"/>
        <v>0</v>
      </c>
      <c r="Y222" s="52">
        <f t="shared" si="168"/>
        <v>0</v>
      </c>
      <c r="Z222" s="52">
        <f t="shared" si="168"/>
        <v>0</v>
      </c>
      <c r="AA222" s="52">
        <f t="shared" si="168"/>
        <v>0</v>
      </c>
      <c r="AB222" s="52">
        <f t="shared" si="168"/>
        <v>0</v>
      </c>
      <c r="AC222" s="52">
        <f t="shared" si="168"/>
        <v>0</v>
      </c>
      <c r="AD222" s="52">
        <f t="shared" si="168"/>
        <v>0</v>
      </c>
      <c r="AE222" s="52">
        <f t="shared" si="168"/>
        <v>0</v>
      </c>
      <c r="AF222" s="52">
        <f t="shared" si="168"/>
        <v>0</v>
      </c>
      <c r="AG222" s="9"/>
      <c r="AH222" s="65">
        <f t="shared" si="169"/>
        <v>0</v>
      </c>
      <c r="AI222" s="65">
        <f t="shared" si="170"/>
        <v>0</v>
      </c>
      <c r="AJ222" s="65">
        <f t="shared" si="171"/>
        <v>0</v>
      </c>
      <c r="AK222" s="65">
        <f t="shared" si="172"/>
        <v>0</v>
      </c>
      <c r="AL222" s="65">
        <f t="shared" si="173"/>
        <v>0</v>
      </c>
      <c r="AM222" s="65">
        <f t="shared" si="174"/>
        <v>0</v>
      </c>
      <c r="AN222" s="60"/>
      <c r="AO222" s="65">
        <f t="shared" si="175"/>
        <v>0</v>
      </c>
      <c r="AP222" s="65">
        <f t="shared" si="176"/>
        <v>0</v>
      </c>
      <c r="AQ222" s="65">
        <f t="shared" si="177"/>
        <v>0</v>
      </c>
    </row>
    <row r="223" spans="1:43" ht="15.75" x14ac:dyDescent="0.25">
      <c r="A223" s="13" t="s">
        <v>436</v>
      </c>
      <c r="B223" s="13"/>
      <c r="C223" s="52">
        <f t="shared" si="167"/>
        <v>0</v>
      </c>
      <c r="D223" s="52">
        <f t="shared" si="168"/>
        <v>0</v>
      </c>
      <c r="E223" s="52">
        <f t="shared" si="168"/>
        <v>0</v>
      </c>
      <c r="F223" s="52">
        <f t="shared" si="168"/>
        <v>0</v>
      </c>
      <c r="G223" s="52">
        <f t="shared" si="168"/>
        <v>0</v>
      </c>
      <c r="H223" s="52">
        <f t="shared" si="168"/>
        <v>0</v>
      </c>
      <c r="I223" s="52">
        <f t="shared" si="168"/>
        <v>0</v>
      </c>
      <c r="J223" s="52">
        <f t="shared" si="168"/>
        <v>0</v>
      </c>
      <c r="K223" s="52">
        <f t="shared" si="168"/>
        <v>0</v>
      </c>
      <c r="L223" s="52">
        <f t="shared" si="168"/>
        <v>0</v>
      </c>
      <c r="M223" s="52">
        <f t="shared" si="168"/>
        <v>0</v>
      </c>
      <c r="N223" s="52">
        <f t="shared" si="168"/>
        <v>0</v>
      </c>
      <c r="O223" s="52">
        <f t="shared" si="168"/>
        <v>0</v>
      </c>
      <c r="P223" s="52">
        <f t="shared" si="168"/>
        <v>0</v>
      </c>
      <c r="Q223" s="52">
        <f t="shared" si="168"/>
        <v>0</v>
      </c>
      <c r="R223" s="52">
        <f t="shared" si="168"/>
        <v>0</v>
      </c>
      <c r="S223" s="52">
        <f t="shared" si="168"/>
        <v>0</v>
      </c>
      <c r="T223" s="52">
        <f t="shared" si="168"/>
        <v>0</v>
      </c>
      <c r="U223" s="52">
        <f t="shared" si="168"/>
        <v>0</v>
      </c>
      <c r="V223" s="52">
        <f t="shared" si="168"/>
        <v>0</v>
      </c>
      <c r="W223" s="52">
        <f t="shared" si="168"/>
        <v>0</v>
      </c>
      <c r="X223" s="52">
        <f t="shared" si="168"/>
        <v>0</v>
      </c>
      <c r="Y223" s="52">
        <f t="shared" si="168"/>
        <v>0</v>
      </c>
      <c r="Z223" s="52">
        <f t="shared" si="168"/>
        <v>0</v>
      </c>
      <c r="AA223" s="52">
        <f t="shared" si="168"/>
        <v>0</v>
      </c>
      <c r="AB223" s="52">
        <f t="shared" si="168"/>
        <v>0</v>
      </c>
      <c r="AC223" s="52">
        <f t="shared" si="168"/>
        <v>0</v>
      </c>
      <c r="AD223" s="52">
        <f t="shared" si="168"/>
        <v>0</v>
      </c>
      <c r="AE223" s="52">
        <f t="shared" si="168"/>
        <v>0</v>
      </c>
      <c r="AF223" s="52">
        <f t="shared" si="168"/>
        <v>0</v>
      </c>
      <c r="AG223" s="9"/>
      <c r="AH223" s="65">
        <f t="shared" si="169"/>
        <v>0</v>
      </c>
      <c r="AI223" s="65">
        <f t="shared" si="170"/>
        <v>0</v>
      </c>
      <c r="AJ223" s="65">
        <f t="shared" si="171"/>
        <v>0</v>
      </c>
      <c r="AK223" s="65">
        <f t="shared" si="172"/>
        <v>0</v>
      </c>
      <c r="AL223" s="65">
        <f t="shared" si="173"/>
        <v>0</v>
      </c>
      <c r="AM223" s="65">
        <f t="shared" si="174"/>
        <v>0</v>
      </c>
      <c r="AN223" s="60"/>
      <c r="AO223" s="65">
        <f t="shared" si="175"/>
        <v>0</v>
      </c>
      <c r="AP223" s="65">
        <f t="shared" si="176"/>
        <v>0</v>
      </c>
      <c r="AQ223" s="65">
        <f t="shared" si="177"/>
        <v>0</v>
      </c>
    </row>
    <row r="224" spans="1:43" ht="15.75" x14ac:dyDescent="0.25">
      <c r="A224" s="13" t="s">
        <v>437</v>
      </c>
      <c r="B224" s="13"/>
      <c r="C224" s="52">
        <f t="shared" si="167"/>
        <v>0</v>
      </c>
      <c r="D224" s="52">
        <f t="shared" si="168"/>
        <v>0</v>
      </c>
      <c r="E224" s="52">
        <f t="shared" si="168"/>
        <v>0</v>
      </c>
      <c r="F224" s="52">
        <f t="shared" si="168"/>
        <v>0</v>
      </c>
      <c r="G224" s="52">
        <f t="shared" si="168"/>
        <v>0</v>
      </c>
      <c r="H224" s="52">
        <f t="shared" si="168"/>
        <v>0</v>
      </c>
      <c r="I224" s="52">
        <f t="shared" si="168"/>
        <v>0</v>
      </c>
      <c r="J224" s="52">
        <f t="shared" si="168"/>
        <v>0</v>
      </c>
      <c r="K224" s="52">
        <f t="shared" si="168"/>
        <v>0</v>
      </c>
      <c r="L224" s="52">
        <f t="shared" si="168"/>
        <v>0</v>
      </c>
      <c r="M224" s="52">
        <f t="shared" si="168"/>
        <v>0</v>
      </c>
      <c r="N224" s="52">
        <f t="shared" si="168"/>
        <v>0</v>
      </c>
      <c r="O224" s="52">
        <f t="shared" si="168"/>
        <v>0</v>
      </c>
      <c r="P224" s="52">
        <f t="shared" si="168"/>
        <v>0</v>
      </c>
      <c r="Q224" s="52">
        <f t="shared" si="168"/>
        <v>0</v>
      </c>
      <c r="R224" s="52">
        <f t="shared" si="168"/>
        <v>0</v>
      </c>
      <c r="S224" s="52">
        <f t="shared" si="168"/>
        <v>0</v>
      </c>
      <c r="T224" s="52">
        <f t="shared" si="168"/>
        <v>0</v>
      </c>
      <c r="U224" s="52">
        <f t="shared" si="168"/>
        <v>0</v>
      </c>
      <c r="V224" s="52">
        <f t="shared" si="168"/>
        <v>0</v>
      </c>
      <c r="W224" s="52">
        <f t="shared" si="168"/>
        <v>0</v>
      </c>
      <c r="X224" s="52">
        <f t="shared" si="168"/>
        <v>0</v>
      </c>
      <c r="Y224" s="52">
        <f t="shared" si="168"/>
        <v>0</v>
      </c>
      <c r="Z224" s="52">
        <f t="shared" si="168"/>
        <v>0</v>
      </c>
      <c r="AA224" s="52">
        <f t="shared" si="168"/>
        <v>0</v>
      </c>
      <c r="AB224" s="52">
        <f t="shared" si="168"/>
        <v>0</v>
      </c>
      <c r="AC224" s="52">
        <f t="shared" si="168"/>
        <v>0</v>
      </c>
      <c r="AD224" s="52">
        <f t="shared" si="168"/>
        <v>0</v>
      </c>
      <c r="AE224" s="52">
        <f t="shared" si="168"/>
        <v>0</v>
      </c>
      <c r="AF224" s="52">
        <f t="shared" si="168"/>
        <v>0</v>
      </c>
      <c r="AG224" s="9"/>
      <c r="AH224" s="65">
        <f t="shared" si="169"/>
        <v>0</v>
      </c>
      <c r="AI224" s="65">
        <f t="shared" si="170"/>
        <v>0</v>
      </c>
      <c r="AJ224" s="65">
        <f t="shared" si="171"/>
        <v>0</v>
      </c>
      <c r="AK224" s="65">
        <f t="shared" si="172"/>
        <v>0</v>
      </c>
      <c r="AL224" s="65">
        <f t="shared" si="173"/>
        <v>0</v>
      </c>
      <c r="AM224" s="65">
        <f t="shared" si="174"/>
        <v>0</v>
      </c>
      <c r="AN224" s="60"/>
      <c r="AO224" s="65">
        <f t="shared" si="175"/>
        <v>0</v>
      </c>
      <c r="AP224" s="65">
        <f t="shared" si="176"/>
        <v>0</v>
      </c>
      <c r="AQ224" s="65">
        <f t="shared" si="177"/>
        <v>0</v>
      </c>
    </row>
    <row r="225" spans="1:43" ht="15.75" x14ac:dyDescent="0.25">
      <c r="A225" s="13" t="s">
        <v>675</v>
      </c>
      <c r="B225" s="13"/>
      <c r="C225" s="52">
        <f t="shared" si="167"/>
        <v>0</v>
      </c>
      <c r="D225" s="52">
        <f t="shared" si="168"/>
        <v>0</v>
      </c>
      <c r="E225" s="52">
        <f t="shared" si="168"/>
        <v>0</v>
      </c>
      <c r="F225" s="52">
        <f t="shared" si="168"/>
        <v>0</v>
      </c>
      <c r="G225" s="52">
        <f t="shared" si="168"/>
        <v>0</v>
      </c>
      <c r="H225" s="52">
        <f t="shared" si="168"/>
        <v>0</v>
      </c>
      <c r="I225" s="52">
        <f t="shared" si="168"/>
        <v>0</v>
      </c>
      <c r="J225" s="52">
        <f t="shared" si="168"/>
        <v>0</v>
      </c>
      <c r="K225" s="52">
        <f t="shared" si="168"/>
        <v>0</v>
      </c>
      <c r="L225" s="52">
        <f t="shared" si="168"/>
        <v>0</v>
      </c>
      <c r="M225" s="52">
        <f t="shared" si="168"/>
        <v>0</v>
      </c>
      <c r="N225" s="52">
        <f t="shared" si="168"/>
        <v>0</v>
      </c>
      <c r="O225" s="52">
        <f t="shared" si="168"/>
        <v>0</v>
      </c>
      <c r="P225" s="52">
        <f t="shared" si="168"/>
        <v>0</v>
      </c>
      <c r="Q225" s="52">
        <f t="shared" si="168"/>
        <v>0</v>
      </c>
      <c r="R225" s="52">
        <f t="shared" si="168"/>
        <v>0</v>
      </c>
      <c r="S225" s="52">
        <f t="shared" si="168"/>
        <v>0</v>
      </c>
      <c r="T225" s="52">
        <f t="shared" si="168"/>
        <v>0</v>
      </c>
      <c r="U225" s="52">
        <f t="shared" si="168"/>
        <v>0</v>
      </c>
      <c r="V225" s="52">
        <f t="shared" si="168"/>
        <v>0</v>
      </c>
      <c r="W225" s="52">
        <f t="shared" si="168"/>
        <v>0</v>
      </c>
      <c r="X225" s="52">
        <f t="shared" si="168"/>
        <v>0</v>
      </c>
      <c r="Y225" s="52">
        <f t="shared" si="168"/>
        <v>0</v>
      </c>
      <c r="Z225" s="52">
        <f t="shared" si="168"/>
        <v>0</v>
      </c>
      <c r="AA225" s="52">
        <f t="shared" si="168"/>
        <v>0</v>
      </c>
      <c r="AB225" s="52">
        <f t="shared" si="168"/>
        <v>0</v>
      </c>
      <c r="AC225" s="52">
        <f t="shared" si="168"/>
        <v>0</v>
      </c>
      <c r="AD225" s="52">
        <f t="shared" si="168"/>
        <v>0</v>
      </c>
      <c r="AE225" s="52">
        <f t="shared" si="168"/>
        <v>0</v>
      </c>
      <c r="AF225" s="52">
        <f t="shared" si="168"/>
        <v>0</v>
      </c>
      <c r="AG225" s="9"/>
      <c r="AH225" s="65">
        <f t="shared" si="169"/>
        <v>0</v>
      </c>
      <c r="AI225" s="65">
        <f t="shared" si="170"/>
        <v>0</v>
      </c>
      <c r="AJ225" s="65">
        <f t="shared" si="171"/>
        <v>0</v>
      </c>
      <c r="AK225" s="65">
        <f t="shared" si="172"/>
        <v>0</v>
      </c>
      <c r="AL225" s="65">
        <f t="shared" si="173"/>
        <v>0</v>
      </c>
      <c r="AM225" s="65">
        <f t="shared" si="174"/>
        <v>0</v>
      </c>
      <c r="AN225" s="60"/>
      <c r="AO225" s="65">
        <f t="shared" si="175"/>
        <v>0</v>
      </c>
      <c r="AP225" s="65">
        <f t="shared" si="176"/>
        <v>0</v>
      </c>
      <c r="AQ225" s="65">
        <f t="shared" si="177"/>
        <v>0</v>
      </c>
    </row>
    <row r="226" spans="1:43" ht="15.75" x14ac:dyDescent="0.25">
      <c r="A226" s="71" t="s">
        <v>442</v>
      </c>
      <c r="B226" s="13"/>
      <c r="C226" s="52">
        <f t="shared" si="167"/>
        <v>0</v>
      </c>
      <c r="D226" s="52">
        <f t="shared" si="168"/>
        <v>0</v>
      </c>
      <c r="E226" s="52">
        <f t="shared" si="168"/>
        <v>0</v>
      </c>
      <c r="F226" s="52">
        <f t="shared" si="168"/>
        <v>0</v>
      </c>
      <c r="G226" s="52">
        <f t="shared" si="168"/>
        <v>0</v>
      </c>
      <c r="H226" s="52">
        <f t="shared" si="168"/>
        <v>0</v>
      </c>
      <c r="I226" s="52">
        <f t="shared" si="168"/>
        <v>0</v>
      </c>
      <c r="J226" s="52">
        <f t="shared" si="168"/>
        <v>0</v>
      </c>
      <c r="K226" s="52">
        <f t="shared" si="168"/>
        <v>0</v>
      </c>
      <c r="L226" s="52">
        <f t="shared" si="168"/>
        <v>0</v>
      </c>
      <c r="M226" s="52">
        <f t="shared" si="168"/>
        <v>0</v>
      </c>
      <c r="N226" s="52">
        <f t="shared" si="168"/>
        <v>0</v>
      </c>
      <c r="O226" s="52">
        <f t="shared" si="168"/>
        <v>0</v>
      </c>
      <c r="P226" s="52">
        <f t="shared" si="168"/>
        <v>0</v>
      </c>
      <c r="Q226" s="52">
        <f t="shared" si="168"/>
        <v>0</v>
      </c>
      <c r="R226" s="52">
        <f t="shared" si="168"/>
        <v>0</v>
      </c>
      <c r="S226" s="52">
        <f t="shared" si="168"/>
        <v>0</v>
      </c>
      <c r="T226" s="52">
        <f t="shared" si="168"/>
        <v>0</v>
      </c>
      <c r="U226" s="52">
        <f t="shared" si="168"/>
        <v>0</v>
      </c>
      <c r="V226" s="52">
        <f t="shared" si="168"/>
        <v>0</v>
      </c>
      <c r="W226" s="52">
        <f t="shared" si="168"/>
        <v>0</v>
      </c>
      <c r="X226" s="52">
        <f t="shared" si="168"/>
        <v>0</v>
      </c>
      <c r="Y226" s="52">
        <f t="shared" si="168"/>
        <v>0</v>
      </c>
      <c r="Z226" s="52">
        <f t="shared" si="168"/>
        <v>0</v>
      </c>
      <c r="AA226" s="52">
        <f t="shared" si="168"/>
        <v>0</v>
      </c>
      <c r="AB226" s="52">
        <f t="shared" si="168"/>
        <v>0</v>
      </c>
      <c r="AC226" s="52">
        <f t="shared" si="168"/>
        <v>0</v>
      </c>
      <c r="AD226" s="52">
        <f t="shared" si="168"/>
        <v>0</v>
      </c>
      <c r="AE226" s="52">
        <f t="shared" si="168"/>
        <v>0</v>
      </c>
      <c r="AF226" s="52">
        <f t="shared" si="168"/>
        <v>0</v>
      </c>
      <c r="AG226" s="9"/>
      <c r="AH226" s="65">
        <f t="shared" si="169"/>
        <v>0</v>
      </c>
      <c r="AI226" s="65">
        <f t="shared" si="170"/>
        <v>0</v>
      </c>
      <c r="AJ226" s="65">
        <f t="shared" si="171"/>
        <v>0</v>
      </c>
      <c r="AK226" s="65">
        <f t="shared" si="172"/>
        <v>0</v>
      </c>
      <c r="AL226" s="65">
        <f t="shared" si="173"/>
        <v>0</v>
      </c>
      <c r="AM226" s="65">
        <f t="shared" si="174"/>
        <v>0</v>
      </c>
      <c r="AN226" s="60"/>
      <c r="AO226" s="65">
        <f t="shared" si="175"/>
        <v>0</v>
      </c>
      <c r="AP226" s="65">
        <f t="shared" si="176"/>
        <v>0</v>
      </c>
      <c r="AQ226" s="65">
        <f t="shared" si="177"/>
        <v>0</v>
      </c>
    </row>
    <row r="227" spans="1:43" x14ac:dyDescent="0.25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3" ht="15.75" x14ac:dyDescent="0.25">
      <c r="A228" s="83" t="s">
        <v>673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3" ht="15.75" x14ac:dyDescent="0.25">
      <c r="A229" s="13" t="s">
        <v>669</v>
      </c>
      <c r="B229" s="62"/>
      <c r="C229" s="52">
        <f>SUM(C230:C237)</f>
        <v>13891.3</v>
      </c>
      <c r="D229" s="52">
        <f t="shared" ref="D229:AF229" si="179">SUM(D230:D237)</f>
        <v>13978.9</v>
      </c>
      <c r="E229" s="52">
        <f t="shared" si="179"/>
        <v>14066.8</v>
      </c>
      <c r="F229" s="52">
        <f t="shared" si="179"/>
        <v>14108.800000000001</v>
      </c>
      <c r="G229" s="52">
        <f t="shared" si="179"/>
        <v>13419.7</v>
      </c>
      <c r="H229" s="52">
        <f t="shared" si="179"/>
        <v>13934.900000000001</v>
      </c>
      <c r="I229" s="52">
        <f t="shared" si="179"/>
        <v>13722.899999999998</v>
      </c>
      <c r="J229" s="52">
        <f t="shared" si="179"/>
        <v>13776.2</v>
      </c>
      <c r="K229" s="52">
        <f t="shared" si="179"/>
        <v>13420.2</v>
      </c>
      <c r="L229" s="52">
        <f t="shared" si="179"/>
        <v>13724.3</v>
      </c>
      <c r="M229" s="52">
        <f t="shared" si="179"/>
        <v>16710.899999999998</v>
      </c>
      <c r="N229" s="52">
        <f t="shared" si="179"/>
        <v>16071.099999999999</v>
      </c>
      <c r="O229" s="52">
        <f t="shared" si="179"/>
        <v>16075.900000000001</v>
      </c>
      <c r="P229" s="52">
        <f t="shared" si="179"/>
        <v>16080.7</v>
      </c>
      <c r="Q229" s="52">
        <f t="shared" si="179"/>
        <v>16496.099999999999</v>
      </c>
      <c r="R229" s="52">
        <f t="shared" si="179"/>
        <v>16106.9</v>
      </c>
      <c r="S229" s="52">
        <f t="shared" si="179"/>
        <v>16501.900000000001</v>
      </c>
      <c r="T229" s="52">
        <f t="shared" si="179"/>
        <v>16507.099999999999</v>
      </c>
      <c r="U229" s="52">
        <f t="shared" si="179"/>
        <v>16512.400000000001</v>
      </c>
      <c r="V229" s="52">
        <f t="shared" si="179"/>
        <v>18204.8</v>
      </c>
      <c r="W229" s="52">
        <f t="shared" si="179"/>
        <v>17846.5</v>
      </c>
      <c r="X229" s="52">
        <f t="shared" si="179"/>
        <v>18262.099999999999</v>
      </c>
      <c r="Y229" s="52">
        <f t="shared" si="179"/>
        <v>20139.199999999997</v>
      </c>
      <c r="Z229" s="52">
        <f t="shared" si="179"/>
        <v>20144.8</v>
      </c>
      <c r="AA229" s="52">
        <f t="shared" si="179"/>
        <v>20150.400000000001</v>
      </c>
      <c r="AB229" s="52">
        <f t="shared" si="179"/>
        <v>20156.199999999997</v>
      </c>
      <c r="AC229" s="52">
        <f t="shared" si="179"/>
        <v>20162.199999999997</v>
      </c>
      <c r="AD229" s="52">
        <f t="shared" si="179"/>
        <v>20168.099999999999</v>
      </c>
      <c r="AE229" s="52">
        <f t="shared" si="179"/>
        <v>20174.099999999999</v>
      </c>
      <c r="AF229" s="52">
        <f t="shared" si="179"/>
        <v>20180.199999999997</v>
      </c>
      <c r="AG229" s="60"/>
      <c r="AH229" s="65">
        <f>AVERAGE(C229:G229)</f>
        <v>13893.1</v>
      </c>
      <c r="AI229" s="65">
        <f>AVERAGE(H229:L229)</f>
        <v>13715.7</v>
      </c>
      <c r="AJ229" s="65">
        <f>AVERAGE(M229:Q229)</f>
        <v>16286.940000000002</v>
      </c>
      <c r="AK229" s="65">
        <f>AVERAGE(R229:V229)</f>
        <v>16766.620000000003</v>
      </c>
      <c r="AL229" s="65">
        <f>AVERAGE(W229:AA229)</f>
        <v>19308.599999999999</v>
      </c>
      <c r="AM229" s="65">
        <f>AVERAGE(AB229:AF229)</f>
        <v>20168.159999999996</v>
      </c>
      <c r="AN229" s="60"/>
      <c r="AO229" s="65">
        <f>AVERAGE(AH229:AI229)</f>
        <v>13804.400000000001</v>
      </c>
      <c r="AP229" s="65">
        <f>AVERAGE(AJ229:AK229)</f>
        <v>16526.780000000002</v>
      </c>
      <c r="AQ229" s="65">
        <f>AVERAGE(AL229:AM229)</f>
        <v>19738.379999999997</v>
      </c>
    </row>
    <row r="230" spans="1:43" ht="15.75" x14ac:dyDescent="0.25">
      <c r="A230" s="13" t="s">
        <v>410</v>
      </c>
      <c r="B230" s="13"/>
      <c r="C230" s="52">
        <f t="shared" ref="C230:C236" si="180">C147</f>
        <v>6029.5</v>
      </c>
      <c r="D230" s="52">
        <f t="shared" ref="D230:AF236" si="181">D147</f>
        <v>6029.5</v>
      </c>
      <c r="E230" s="52">
        <f t="shared" si="181"/>
        <v>6029.5</v>
      </c>
      <c r="F230" s="52">
        <f t="shared" si="181"/>
        <v>6029.5</v>
      </c>
      <c r="G230" s="52">
        <f t="shared" si="181"/>
        <v>5157.1000000000004</v>
      </c>
      <c r="H230" s="52">
        <f t="shared" si="181"/>
        <v>5512.5</v>
      </c>
      <c r="I230" s="52">
        <f t="shared" si="181"/>
        <v>5512.5</v>
      </c>
      <c r="J230" s="52">
        <f t="shared" si="181"/>
        <v>5512.5</v>
      </c>
      <c r="K230" s="52">
        <f t="shared" si="181"/>
        <v>5512.5</v>
      </c>
      <c r="L230" s="52">
        <f t="shared" si="181"/>
        <v>5429.2</v>
      </c>
      <c r="M230" s="52">
        <f t="shared" si="181"/>
        <v>4698</v>
      </c>
      <c r="N230" s="52">
        <f t="shared" si="181"/>
        <v>4698</v>
      </c>
      <c r="O230" s="52">
        <f t="shared" si="181"/>
        <v>4698</v>
      </c>
      <c r="P230" s="52">
        <f t="shared" si="181"/>
        <v>4698</v>
      </c>
      <c r="Q230" s="52">
        <f t="shared" si="181"/>
        <v>4534</v>
      </c>
      <c r="R230" s="52">
        <f t="shared" si="181"/>
        <v>4218.7</v>
      </c>
      <c r="S230" s="52">
        <f t="shared" si="181"/>
        <v>4218.7</v>
      </c>
      <c r="T230" s="52">
        <f t="shared" si="181"/>
        <v>4218.7</v>
      </c>
      <c r="U230" s="52">
        <f t="shared" si="181"/>
        <v>4218.7</v>
      </c>
      <c r="V230" s="52">
        <f t="shared" si="181"/>
        <v>4483.7</v>
      </c>
      <c r="W230" s="52">
        <f t="shared" si="181"/>
        <v>4192.6000000000004</v>
      </c>
      <c r="X230" s="52">
        <f t="shared" si="181"/>
        <v>4192.6000000000004</v>
      </c>
      <c r="Y230" s="52">
        <f t="shared" si="181"/>
        <v>4192.6000000000004</v>
      </c>
      <c r="Z230" s="52">
        <f t="shared" si="181"/>
        <v>4192.6000000000004</v>
      </c>
      <c r="AA230" s="52">
        <f t="shared" si="181"/>
        <v>4192.6000000000004</v>
      </c>
      <c r="AB230" s="52">
        <f t="shared" si="181"/>
        <v>4192.6000000000004</v>
      </c>
      <c r="AC230" s="52">
        <f t="shared" si="181"/>
        <v>4192.6000000000004</v>
      </c>
      <c r="AD230" s="52">
        <f t="shared" si="181"/>
        <v>4192.6000000000004</v>
      </c>
      <c r="AE230" s="52">
        <f t="shared" si="181"/>
        <v>4192.6000000000004</v>
      </c>
      <c r="AF230" s="52">
        <f t="shared" si="181"/>
        <v>4192.6000000000004</v>
      </c>
      <c r="AG230" s="9"/>
      <c r="AH230" s="65">
        <f t="shared" ref="AH230:AH237" si="182">AVERAGE(C230:G230)</f>
        <v>5855.0199999999995</v>
      </c>
      <c r="AI230" s="65">
        <f t="shared" ref="AI230:AI237" si="183">AVERAGE(H230:L230)</f>
        <v>5495.84</v>
      </c>
      <c r="AJ230" s="65">
        <f t="shared" ref="AJ230:AJ237" si="184">AVERAGE(M230:Q230)</f>
        <v>4665.2</v>
      </c>
      <c r="AK230" s="65">
        <f t="shared" ref="AK230:AK237" si="185">AVERAGE(R230:V230)</f>
        <v>4271.7</v>
      </c>
      <c r="AL230" s="65">
        <f t="shared" ref="AL230:AL237" si="186">AVERAGE(W230:AA230)</f>
        <v>4192.6000000000004</v>
      </c>
      <c r="AM230" s="65">
        <f t="shared" ref="AM230:AM237" si="187">AVERAGE(AB230:AF230)</f>
        <v>4192.6000000000004</v>
      </c>
      <c r="AN230" s="60"/>
      <c r="AO230" s="65">
        <f t="shared" ref="AO230:AO237" si="188">AVERAGE(AH230:AI230)</f>
        <v>5675.43</v>
      </c>
      <c r="AP230" s="65">
        <f t="shared" ref="AP230:AP237" si="189">AVERAGE(AJ230:AK230)</f>
        <v>4468.45</v>
      </c>
      <c r="AQ230" s="65">
        <f t="shared" ref="AQ230:AQ237" si="190">AVERAGE(AL230:AM230)</f>
        <v>4192.6000000000004</v>
      </c>
    </row>
    <row r="231" spans="1:43" ht="15.75" x14ac:dyDescent="0.25">
      <c r="A231" s="13" t="s">
        <v>411</v>
      </c>
      <c r="B231" s="13"/>
      <c r="C231" s="52">
        <f t="shared" si="180"/>
        <v>1395.9</v>
      </c>
      <c r="D231" s="52">
        <f t="shared" ref="D231:R231" si="191">D148</f>
        <v>1395.9</v>
      </c>
      <c r="E231" s="52">
        <f t="shared" si="191"/>
        <v>1395.9</v>
      </c>
      <c r="F231" s="52">
        <f t="shared" si="191"/>
        <v>1395.9</v>
      </c>
      <c r="G231" s="52">
        <f t="shared" si="191"/>
        <v>1395.9</v>
      </c>
      <c r="H231" s="52">
        <f t="shared" si="191"/>
        <v>1395.9</v>
      </c>
      <c r="I231" s="52">
        <f t="shared" si="191"/>
        <v>1210.4000000000001</v>
      </c>
      <c r="J231" s="52">
        <f t="shared" si="191"/>
        <v>1210.4000000000001</v>
      </c>
      <c r="K231" s="52">
        <f t="shared" si="191"/>
        <v>954.4</v>
      </c>
      <c r="L231" s="52">
        <f t="shared" si="191"/>
        <v>954.4</v>
      </c>
      <c r="M231" s="52">
        <f t="shared" si="191"/>
        <v>3381.2</v>
      </c>
      <c r="N231" s="52">
        <f t="shared" si="191"/>
        <v>2905.2</v>
      </c>
      <c r="O231" s="52">
        <f t="shared" si="191"/>
        <v>2905.2</v>
      </c>
      <c r="P231" s="52">
        <f t="shared" si="191"/>
        <v>2905.2</v>
      </c>
      <c r="Q231" s="52">
        <f t="shared" si="191"/>
        <v>2905.2</v>
      </c>
      <c r="R231" s="52">
        <f t="shared" si="191"/>
        <v>2905.2</v>
      </c>
      <c r="S231" s="52">
        <f t="shared" si="181"/>
        <v>3178.2</v>
      </c>
      <c r="T231" s="52">
        <f t="shared" si="181"/>
        <v>3178.2</v>
      </c>
      <c r="U231" s="52">
        <f t="shared" si="181"/>
        <v>3178.2</v>
      </c>
      <c r="V231" s="52">
        <f t="shared" si="181"/>
        <v>3178.2</v>
      </c>
      <c r="W231" s="52">
        <f t="shared" si="181"/>
        <v>3178.2</v>
      </c>
      <c r="X231" s="52">
        <f t="shared" si="181"/>
        <v>3465.2</v>
      </c>
      <c r="Y231" s="52">
        <f t="shared" si="181"/>
        <v>3465.2</v>
      </c>
      <c r="Z231" s="52">
        <f t="shared" si="181"/>
        <v>3465.2</v>
      </c>
      <c r="AA231" s="52">
        <f t="shared" si="181"/>
        <v>3465.2</v>
      </c>
      <c r="AB231" s="52">
        <f t="shared" si="181"/>
        <v>3465.2</v>
      </c>
      <c r="AC231" s="52">
        <f t="shared" si="181"/>
        <v>3465.2</v>
      </c>
      <c r="AD231" s="52">
        <f t="shared" si="181"/>
        <v>3465.2</v>
      </c>
      <c r="AE231" s="52">
        <f t="shared" si="181"/>
        <v>3465.2</v>
      </c>
      <c r="AF231" s="52">
        <f t="shared" si="181"/>
        <v>3465.2</v>
      </c>
      <c r="AG231" s="9"/>
      <c r="AH231" s="65">
        <f t="shared" si="182"/>
        <v>1395.9</v>
      </c>
      <c r="AI231" s="65">
        <f t="shared" si="183"/>
        <v>1145.0999999999999</v>
      </c>
      <c r="AJ231" s="65">
        <f t="shared" si="184"/>
        <v>3000.4</v>
      </c>
      <c r="AK231" s="65">
        <f t="shared" si="185"/>
        <v>3123.6</v>
      </c>
      <c r="AL231" s="65">
        <f t="shared" si="186"/>
        <v>3407.8</v>
      </c>
      <c r="AM231" s="65">
        <f t="shared" si="187"/>
        <v>3465.2</v>
      </c>
      <c r="AN231" s="60"/>
      <c r="AO231" s="65">
        <f t="shared" si="188"/>
        <v>1270.5</v>
      </c>
      <c r="AP231" s="65">
        <f t="shared" si="189"/>
        <v>3062</v>
      </c>
      <c r="AQ231" s="65">
        <f t="shared" si="190"/>
        <v>3436.5</v>
      </c>
    </row>
    <row r="232" spans="1:43" ht="15.75" x14ac:dyDescent="0.25">
      <c r="A232" s="13" t="s">
        <v>676</v>
      </c>
      <c r="B232" s="13"/>
      <c r="C232" s="52">
        <f t="shared" si="180"/>
        <v>795.1</v>
      </c>
      <c r="D232" s="52">
        <f t="shared" si="181"/>
        <v>795.1</v>
      </c>
      <c r="E232" s="52">
        <f t="shared" si="181"/>
        <v>795.1</v>
      </c>
      <c r="F232" s="52">
        <f t="shared" si="181"/>
        <v>795.1</v>
      </c>
      <c r="G232" s="52">
        <f t="shared" si="181"/>
        <v>934.6</v>
      </c>
      <c r="H232" s="52">
        <f t="shared" si="181"/>
        <v>934.6</v>
      </c>
      <c r="I232" s="52">
        <f t="shared" si="181"/>
        <v>921.4</v>
      </c>
      <c r="J232" s="52">
        <f t="shared" si="181"/>
        <v>921.4</v>
      </c>
      <c r="K232" s="52">
        <f t="shared" si="181"/>
        <v>905.4</v>
      </c>
      <c r="L232" s="52">
        <f t="shared" si="181"/>
        <v>962.8</v>
      </c>
      <c r="M232" s="52">
        <f t="shared" si="181"/>
        <v>1513.2</v>
      </c>
      <c r="N232" s="52">
        <f t="shared" si="181"/>
        <v>1479.2</v>
      </c>
      <c r="O232" s="52">
        <f t="shared" si="181"/>
        <v>1479.2</v>
      </c>
      <c r="P232" s="52">
        <f t="shared" si="181"/>
        <v>1479.2</v>
      </c>
      <c r="Q232" s="52">
        <f t="shared" si="181"/>
        <v>1480.1</v>
      </c>
      <c r="R232" s="52">
        <f t="shared" si="181"/>
        <v>1480.1</v>
      </c>
      <c r="S232" s="52">
        <f t="shared" si="181"/>
        <v>1499.6</v>
      </c>
      <c r="T232" s="52">
        <f t="shared" si="181"/>
        <v>1499.6</v>
      </c>
      <c r="U232" s="52">
        <f t="shared" si="181"/>
        <v>1499.6</v>
      </c>
      <c r="V232" s="52">
        <f t="shared" si="181"/>
        <v>1601</v>
      </c>
      <c r="W232" s="52">
        <f t="shared" si="181"/>
        <v>1601</v>
      </c>
      <c r="X232" s="52">
        <f t="shared" si="181"/>
        <v>1621.5</v>
      </c>
      <c r="Y232" s="52">
        <f t="shared" si="181"/>
        <v>1621.5</v>
      </c>
      <c r="Z232" s="52">
        <f t="shared" si="181"/>
        <v>1621.5</v>
      </c>
      <c r="AA232" s="52">
        <f t="shared" si="181"/>
        <v>1621.5</v>
      </c>
      <c r="AB232" s="52">
        <f t="shared" si="181"/>
        <v>1621.5</v>
      </c>
      <c r="AC232" s="52">
        <f t="shared" si="181"/>
        <v>1621.5</v>
      </c>
      <c r="AD232" s="52">
        <f t="shared" si="181"/>
        <v>1621.5</v>
      </c>
      <c r="AE232" s="52">
        <f t="shared" si="181"/>
        <v>1621.5</v>
      </c>
      <c r="AF232" s="52">
        <f t="shared" si="181"/>
        <v>1621.5</v>
      </c>
      <c r="AG232" s="9"/>
      <c r="AH232" s="65">
        <f t="shared" si="182"/>
        <v>823</v>
      </c>
      <c r="AI232" s="65">
        <f t="shared" si="183"/>
        <v>929.12000000000012</v>
      </c>
      <c r="AJ232" s="65">
        <f t="shared" si="184"/>
        <v>1486.1799999999998</v>
      </c>
      <c r="AK232" s="65">
        <f t="shared" si="185"/>
        <v>1515.98</v>
      </c>
      <c r="AL232" s="65">
        <f t="shared" si="186"/>
        <v>1617.4</v>
      </c>
      <c r="AM232" s="65">
        <f t="shared" si="187"/>
        <v>1621.5</v>
      </c>
      <c r="AN232" s="60"/>
      <c r="AO232" s="65">
        <f t="shared" si="188"/>
        <v>876.06000000000006</v>
      </c>
      <c r="AP232" s="65">
        <f t="shared" si="189"/>
        <v>1501.08</v>
      </c>
      <c r="AQ232" s="65">
        <f t="shared" si="190"/>
        <v>1619.45</v>
      </c>
    </row>
    <row r="233" spans="1:43" ht="15.75" x14ac:dyDescent="0.25">
      <c r="A233" s="13" t="s">
        <v>412</v>
      </c>
      <c r="B233" s="13"/>
      <c r="C233" s="52">
        <f t="shared" si="180"/>
        <v>1141.8</v>
      </c>
      <c r="D233" s="52">
        <f t="shared" si="181"/>
        <v>1173.3</v>
      </c>
      <c r="E233" s="52">
        <f t="shared" si="181"/>
        <v>1204.9000000000001</v>
      </c>
      <c r="F233" s="52">
        <f t="shared" si="181"/>
        <v>1236.7</v>
      </c>
      <c r="G233" s="52">
        <f t="shared" si="181"/>
        <v>1397.7</v>
      </c>
      <c r="H233" s="52">
        <f t="shared" si="181"/>
        <v>1429.9</v>
      </c>
      <c r="I233" s="52">
        <f t="shared" si="181"/>
        <v>1462.3</v>
      </c>
      <c r="J233" s="52">
        <f t="shared" si="181"/>
        <v>1495</v>
      </c>
      <c r="K233" s="52">
        <f t="shared" si="181"/>
        <v>1438.4</v>
      </c>
      <c r="L233" s="52">
        <f t="shared" si="181"/>
        <v>1807.5</v>
      </c>
      <c r="M233" s="52">
        <f t="shared" si="181"/>
        <v>669</v>
      </c>
      <c r="N233" s="52">
        <f t="shared" si="181"/>
        <v>687.4</v>
      </c>
      <c r="O233" s="52">
        <f t="shared" si="181"/>
        <v>705.9</v>
      </c>
      <c r="P233" s="52">
        <f t="shared" si="181"/>
        <v>724.5</v>
      </c>
      <c r="Q233" s="52">
        <f t="shared" si="181"/>
        <v>1079</v>
      </c>
      <c r="R233" s="52">
        <f t="shared" si="181"/>
        <v>1097.7</v>
      </c>
      <c r="S233" s="52">
        <f t="shared" si="181"/>
        <v>1116.5</v>
      </c>
      <c r="T233" s="52">
        <f t="shared" si="181"/>
        <v>1135.4000000000001</v>
      </c>
      <c r="U233" s="52">
        <f t="shared" si="181"/>
        <v>1154.4000000000001</v>
      </c>
      <c r="V233" s="52">
        <f t="shared" si="181"/>
        <v>1624.3</v>
      </c>
      <c r="W233" s="52">
        <f t="shared" si="181"/>
        <v>1576.6</v>
      </c>
      <c r="X233" s="52">
        <f t="shared" si="181"/>
        <v>1593.8</v>
      </c>
      <c r="Y233" s="52">
        <f t="shared" si="181"/>
        <v>1611</v>
      </c>
      <c r="Z233" s="52">
        <f t="shared" si="181"/>
        <v>1628.3</v>
      </c>
      <c r="AA233" s="52">
        <f t="shared" si="181"/>
        <v>1645.7</v>
      </c>
      <c r="AB233" s="52">
        <f t="shared" si="181"/>
        <v>1663.2</v>
      </c>
      <c r="AC233" s="52">
        <f t="shared" si="181"/>
        <v>1680.8</v>
      </c>
      <c r="AD233" s="52">
        <f t="shared" si="181"/>
        <v>1698.4</v>
      </c>
      <c r="AE233" s="52">
        <f t="shared" si="181"/>
        <v>1716.1</v>
      </c>
      <c r="AF233" s="52">
        <f t="shared" si="181"/>
        <v>1734.1</v>
      </c>
      <c r="AG233" s="9"/>
      <c r="AH233" s="65">
        <f t="shared" si="182"/>
        <v>1230.8799999999999</v>
      </c>
      <c r="AI233" s="65">
        <f t="shared" si="183"/>
        <v>1526.6200000000001</v>
      </c>
      <c r="AJ233" s="65">
        <f t="shared" si="184"/>
        <v>773.16000000000008</v>
      </c>
      <c r="AK233" s="65">
        <f t="shared" si="185"/>
        <v>1225.6600000000001</v>
      </c>
      <c r="AL233" s="65">
        <f t="shared" si="186"/>
        <v>1611.08</v>
      </c>
      <c r="AM233" s="65">
        <f t="shared" si="187"/>
        <v>1698.52</v>
      </c>
      <c r="AN233" s="60"/>
      <c r="AO233" s="65">
        <f t="shared" si="188"/>
        <v>1378.75</v>
      </c>
      <c r="AP233" s="65">
        <f t="shared" si="189"/>
        <v>999.41000000000008</v>
      </c>
      <c r="AQ233" s="65">
        <f t="shared" si="190"/>
        <v>1654.8</v>
      </c>
    </row>
    <row r="234" spans="1:43" ht="15.75" x14ac:dyDescent="0.25">
      <c r="A234" s="13" t="s">
        <v>436</v>
      </c>
      <c r="B234" s="13"/>
      <c r="C234" s="52">
        <f t="shared" si="180"/>
        <v>703.8</v>
      </c>
      <c r="D234" s="52">
        <f t="shared" si="181"/>
        <v>754.2</v>
      </c>
      <c r="E234" s="52">
        <f t="shared" si="181"/>
        <v>804.8</v>
      </c>
      <c r="F234" s="52">
        <f t="shared" si="181"/>
        <v>818.5</v>
      </c>
      <c r="G234" s="52">
        <f t="shared" si="181"/>
        <v>1130.8</v>
      </c>
      <c r="H234" s="52">
        <f t="shared" si="181"/>
        <v>1167.0999999999999</v>
      </c>
      <c r="I234" s="52">
        <f t="shared" si="181"/>
        <v>1149.0999999999999</v>
      </c>
      <c r="J234" s="52">
        <f t="shared" si="181"/>
        <v>1170.9000000000001</v>
      </c>
      <c r="K234" s="52">
        <f t="shared" si="181"/>
        <v>1176.7</v>
      </c>
      <c r="L234" s="52">
        <f t="shared" si="181"/>
        <v>1093.7</v>
      </c>
      <c r="M234" s="52">
        <f t="shared" si="181"/>
        <v>1666.3</v>
      </c>
      <c r="N234" s="52">
        <f t="shared" si="181"/>
        <v>1561.8</v>
      </c>
      <c r="O234" s="52">
        <f t="shared" si="181"/>
        <v>1552.2</v>
      </c>
      <c r="P234" s="52">
        <f t="shared" si="181"/>
        <v>1542.6</v>
      </c>
      <c r="Q234" s="52">
        <f t="shared" si="181"/>
        <v>1638.9</v>
      </c>
      <c r="R234" s="52">
        <f t="shared" si="181"/>
        <v>1629.3</v>
      </c>
      <c r="S234" s="52">
        <f t="shared" si="181"/>
        <v>1678.2</v>
      </c>
      <c r="T234" s="52">
        <f t="shared" si="181"/>
        <v>1668.6</v>
      </c>
      <c r="U234" s="52">
        <f t="shared" si="181"/>
        <v>1659</v>
      </c>
      <c r="V234" s="52">
        <f t="shared" si="181"/>
        <v>2213.1</v>
      </c>
      <c r="W234" s="52">
        <f t="shared" si="181"/>
        <v>2203.5</v>
      </c>
      <c r="X234" s="52">
        <f t="shared" si="181"/>
        <v>2255.5</v>
      </c>
      <c r="Y234" s="52">
        <f t="shared" si="181"/>
        <v>2620.1999999999998</v>
      </c>
      <c r="Z234" s="52">
        <f t="shared" si="181"/>
        <v>2610.6</v>
      </c>
      <c r="AA234" s="52">
        <f t="shared" si="181"/>
        <v>2601</v>
      </c>
      <c r="AB234" s="52">
        <f t="shared" si="181"/>
        <v>2591.4</v>
      </c>
      <c r="AC234" s="52">
        <f t="shared" si="181"/>
        <v>2581.9</v>
      </c>
      <c r="AD234" s="52">
        <f t="shared" si="181"/>
        <v>2572.3000000000002</v>
      </c>
      <c r="AE234" s="52">
        <f t="shared" si="181"/>
        <v>2562.6999999999998</v>
      </c>
      <c r="AF234" s="52">
        <f t="shared" si="181"/>
        <v>2553.1</v>
      </c>
      <c r="AG234" s="9"/>
      <c r="AH234" s="65">
        <f t="shared" si="182"/>
        <v>842.42000000000007</v>
      </c>
      <c r="AI234" s="65">
        <f t="shared" si="183"/>
        <v>1151.5</v>
      </c>
      <c r="AJ234" s="65">
        <f t="shared" si="184"/>
        <v>1592.36</v>
      </c>
      <c r="AK234" s="65">
        <f t="shared" si="185"/>
        <v>1769.64</v>
      </c>
      <c r="AL234" s="65">
        <f t="shared" si="186"/>
        <v>2458.16</v>
      </c>
      <c r="AM234" s="65">
        <f t="shared" si="187"/>
        <v>2572.2799999999997</v>
      </c>
      <c r="AN234" s="60"/>
      <c r="AO234" s="65">
        <f t="shared" si="188"/>
        <v>996.96</v>
      </c>
      <c r="AP234" s="65">
        <f t="shared" si="189"/>
        <v>1681</v>
      </c>
      <c r="AQ234" s="65">
        <f t="shared" si="190"/>
        <v>2515.2199999999998</v>
      </c>
    </row>
    <row r="235" spans="1:43" ht="15.75" x14ac:dyDescent="0.25">
      <c r="A235" s="71" t="s">
        <v>437</v>
      </c>
      <c r="B235" s="13"/>
      <c r="C235" s="52">
        <f t="shared" si="180"/>
        <v>0</v>
      </c>
      <c r="D235" s="52">
        <f t="shared" si="181"/>
        <v>0</v>
      </c>
      <c r="E235" s="52">
        <f t="shared" si="181"/>
        <v>0</v>
      </c>
      <c r="F235" s="52">
        <f t="shared" si="181"/>
        <v>0</v>
      </c>
      <c r="G235" s="52">
        <f t="shared" si="181"/>
        <v>0</v>
      </c>
      <c r="H235" s="52">
        <f t="shared" si="181"/>
        <v>0</v>
      </c>
      <c r="I235" s="52">
        <f t="shared" si="181"/>
        <v>0</v>
      </c>
      <c r="J235" s="52">
        <f t="shared" si="181"/>
        <v>0</v>
      </c>
      <c r="K235" s="52">
        <f t="shared" si="181"/>
        <v>0</v>
      </c>
      <c r="L235" s="52">
        <f t="shared" si="181"/>
        <v>0</v>
      </c>
      <c r="M235" s="52">
        <f t="shared" si="181"/>
        <v>0</v>
      </c>
      <c r="N235" s="52">
        <f t="shared" si="181"/>
        <v>0</v>
      </c>
      <c r="O235" s="52">
        <f t="shared" si="181"/>
        <v>0</v>
      </c>
      <c r="P235" s="52">
        <f t="shared" si="181"/>
        <v>0</v>
      </c>
      <c r="Q235" s="52">
        <f t="shared" si="181"/>
        <v>0</v>
      </c>
      <c r="R235" s="52">
        <f t="shared" si="181"/>
        <v>0</v>
      </c>
      <c r="S235" s="52">
        <f t="shared" si="181"/>
        <v>0</v>
      </c>
      <c r="T235" s="52">
        <f t="shared" si="181"/>
        <v>0</v>
      </c>
      <c r="U235" s="52">
        <f t="shared" si="181"/>
        <v>0</v>
      </c>
      <c r="V235" s="52">
        <f t="shared" si="181"/>
        <v>0</v>
      </c>
      <c r="W235" s="52">
        <f t="shared" si="181"/>
        <v>0</v>
      </c>
      <c r="X235" s="52">
        <f t="shared" si="181"/>
        <v>0</v>
      </c>
      <c r="Y235" s="52">
        <f t="shared" si="181"/>
        <v>0</v>
      </c>
      <c r="Z235" s="52">
        <f t="shared" si="181"/>
        <v>0</v>
      </c>
      <c r="AA235" s="52">
        <f t="shared" si="181"/>
        <v>0</v>
      </c>
      <c r="AB235" s="52">
        <f t="shared" si="181"/>
        <v>0</v>
      </c>
      <c r="AC235" s="52">
        <f t="shared" si="181"/>
        <v>0</v>
      </c>
      <c r="AD235" s="52">
        <f t="shared" si="181"/>
        <v>0</v>
      </c>
      <c r="AE235" s="52">
        <f t="shared" si="181"/>
        <v>0</v>
      </c>
      <c r="AF235" s="52">
        <f t="shared" si="181"/>
        <v>0</v>
      </c>
      <c r="AG235" s="9"/>
      <c r="AH235" s="65">
        <f t="shared" si="182"/>
        <v>0</v>
      </c>
      <c r="AI235" s="65">
        <f t="shared" si="183"/>
        <v>0</v>
      </c>
      <c r="AJ235" s="65">
        <f t="shared" si="184"/>
        <v>0</v>
      </c>
      <c r="AK235" s="65">
        <f t="shared" si="185"/>
        <v>0</v>
      </c>
      <c r="AL235" s="65">
        <f t="shared" si="186"/>
        <v>0</v>
      </c>
      <c r="AM235" s="65">
        <f t="shared" si="187"/>
        <v>0</v>
      </c>
      <c r="AN235" s="60"/>
      <c r="AO235" s="65">
        <f t="shared" si="188"/>
        <v>0</v>
      </c>
      <c r="AP235" s="65">
        <f t="shared" si="189"/>
        <v>0</v>
      </c>
      <c r="AQ235" s="65">
        <f t="shared" si="190"/>
        <v>0</v>
      </c>
    </row>
    <row r="236" spans="1:43" ht="15.75" x14ac:dyDescent="0.25">
      <c r="A236" s="71" t="s">
        <v>675</v>
      </c>
      <c r="B236" s="13"/>
      <c r="C236" s="52">
        <f t="shared" si="180"/>
        <v>1259.2</v>
      </c>
      <c r="D236" s="52">
        <f t="shared" si="181"/>
        <v>1261.9000000000001</v>
      </c>
      <c r="E236" s="52">
        <f t="shared" si="181"/>
        <v>1260.7</v>
      </c>
      <c r="F236" s="52">
        <f t="shared" si="181"/>
        <v>1259.5</v>
      </c>
      <c r="G236" s="52">
        <f t="shared" si="181"/>
        <v>1134.8</v>
      </c>
      <c r="H236" s="52">
        <f t="shared" si="181"/>
        <v>1133.5999999999999</v>
      </c>
      <c r="I236" s="52">
        <f t="shared" si="181"/>
        <v>1132.4000000000001</v>
      </c>
      <c r="J236" s="52">
        <f t="shared" si="181"/>
        <v>1131.2</v>
      </c>
      <c r="K236" s="52">
        <f t="shared" si="181"/>
        <v>1130</v>
      </c>
      <c r="L236" s="52">
        <f t="shared" si="181"/>
        <v>1322.5</v>
      </c>
      <c r="M236" s="52">
        <f t="shared" si="181"/>
        <v>925.1</v>
      </c>
      <c r="N236" s="52">
        <f t="shared" si="181"/>
        <v>945.8</v>
      </c>
      <c r="O236" s="52">
        <f t="shared" si="181"/>
        <v>941.7</v>
      </c>
      <c r="P236" s="52">
        <f t="shared" si="181"/>
        <v>937.5</v>
      </c>
      <c r="Q236" s="52">
        <f t="shared" si="181"/>
        <v>954.7</v>
      </c>
      <c r="R236" s="52">
        <f t="shared" si="181"/>
        <v>950.6</v>
      </c>
      <c r="S236" s="52">
        <f t="shared" si="181"/>
        <v>946.4</v>
      </c>
      <c r="T236" s="52">
        <f t="shared" si="181"/>
        <v>942.3</v>
      </c>
      <c r="U236" s="52">
        <f t="shared" si="181"/>
        <v>938.2</v>
      </c>
      <c r="V236" s="52">
        <f t="shared" si="181"/>
        <v>787.4</v>
      </c>
      <c r="W236" s="52">
        <f t="shared" si="181"/>
        <v>866.4</v>
      </c>
      <c r="X236" s="52">
        <f t="shared" si="181"/>
        <v>864.3</v>
      </c>
      <c r="Y236" s="52">
        <f t="shared" si="181"/>
        <v>2172.4</v>
      </c>
      <c r="Z236" s="52">
        <f t="shared" si="181"/>
        <v>2170.3000000000002</v>
      </c>
      <c r="AA236" s="52">
        <f t="shared" si="181"/>
        <v>2168.1</v>
      </c>
      <c r="AB236" s="52">
        <f t="shared" si="181"/>
        <v>2166</v>
      </c>
      <c r="AC236" s="52">
        <f t="shared" si="181"/>
        <v>2163.9</v>
      </c>
      <c r="AD236" s="52">
        <f t="shared" si="181"/>
        <v>2161.8000000000002</v>
      </c>
      <c r="AE236" s="52">
        <f t="shared" si="181"/>
        <v>2159.6999999999998</v>
      </c>
      <c r="AF236" s="52">
        <f t="shared" si="181"/>
        <v>2157.4</v>
      </c>
      <c r="AG236" s="9"/>
      <c r="AH236" s="65">
        <f t="shared" si="182"/>
        <v>1235.22</v>
      </c>
      <c r="AI236" s="65">
        <f t="shared" si="183"/>
        <v>1169.94</v>
      </c>
      <c r="AJ236" s="65">
        <f t="shared" si="184"/>
        <v>940.96</v>
      </c>
      <c r="AK236" s="65">
        <f t="shared" si="185"/>
        <v>912.9799999999999</v>
      </c>
      <c r="AL236" s="65">
        <f t="shared" si="186"/>
        <v>1648.3</v>
      </c>
      <c r="AM236" s="65">
        <f t="shared" si="187"/>
        <v>2161.7599999999998</v>
      </c>
      <c r="AN236" s="60"/>
      <c r="AO236" s="65">
        <f t="shared" si="188"/>
        <v>1202.58</v>
      </c>
      <c r="AP236" s="65">
        <f t="shared" si="189"/>
        <v>926.97</v>
      </c>
      <c r="AQ236" s="65">
        <f t="shared" si="190"/>
        <v>1905.0299999999997</v>
      </c>
    </row>
    <row r="237" spans="1:43" ht="15.75" x14ac:dyDescent="0.25">
      <c r="A237" s="71" t="s">
        <v>442</v>
      </c>
      <c r="B237" s="13"/>
      <c r="C237" s="52">
        <f>SUM(C154:C156)</f>
        <v>2566</v>
      </c>
      <c r="D237" s="52">
        <f t="shared" ref="D237:AF237" si="192">SUM(D154:D156)</f>
        <v>2569</v>
      </c>
      <c r="E237" s="52">
        <f t="shared" si="192"/>
        <v>2575.9</v>
      </c>
      <c r="F237" s="52">
        <f t="shared" si="192"/>
        <v>2573.6</v>
      </c>
      <c r="G237" s="52">
        <f t="shared" si="192"/>
        <v>2268.8000000000002</v>
      </c>
      <c r="H237" s="52">
        <f t="shared" si="192"/>
        <v>2361.3000000000002</v>
      </c>
      <c r="I237" s="52">
        <f t="shared" si="192"/>
        <v>2334.8000000000002</v>
      </c>
      <c r="J237" s="52">
        <f t="shared" si="192"/>
        <v>2334.8000000000002</v>
      </c>
      <c r="K237" s="52">
        <f t="shared" si="192"/>
        <v>2302.8000000000002</v>
      </c>
      <c r="L237" s="52">
        <f t="shared" si="192"/>
        <v>2154.1999999999998</v>
      </c>
      <c r="M237" s="52">
        <f t="shared" si="192"/>
        <v>3858.1</v>
      </c>
      <c r="N237" s="52">
        <f t="shared" si="192"/>
        <v>3793.7</v>
      </c>
      <c r="O237" s="52">
        <f t="shared" si="192"/>
        <v>3793.7</v>
      </c>
      <c r="P237" s="52">
        <f t="shared" si="192"/>
        <v>3793.7</v>
      </c>
      <c r="Q237" s="52">
        <f t="shared" si="192"/>
        <v>3904.2</v>
      </c>
      <c r="R237" s="52">
        <f t="shared" si="192"/>
        <v>3825.2999999999997</v>
      </c>
      <c r="S237" s="52">
        <f t="shared" si="192"/>
        <v>3864.2999999999997</v>
      </c>
      <c r="T237" s="52">
        <f t="shared" si="192"/>
        <v>3864.2999999999997</v>
      </c>
      <c r="U237" s="52">
        <f t="shared" si="192"/>
        <v>3864.2999999999997</v>
      </c>
      <c r="V237" s="52">
        <f t="shared" si="192"/>
        <v>4317.1000000000004</v>
      </c>
      <c r="W237" s="52">
        <f t="shared" si="192"/>
        <v>4228.2</v>
      </c>
      <c r="X237" s="52">
        <f t="shared" si="192"/>
        <v>4269.2</v>
      </c>
      <c r="Y237" s="52">
        <f t="shared" si="192"/>
        <v>4456.2999999999993</v>
      </c>
      <c r="Z237" s="52">
        <f t="shared" si="192"/>
        <v>4456.2999999999993</v>
      </c>
      <c r="AA237" s="52">
        <f t="shared" si="192"/>
        <v>4456.2999999999993</v>
      </c>
      <c r="AB237" s="52">
        <f t="shared" si="192"/>
        <v>4456.2999999999993</v>
      </c>
      <c r="AC237" s="52">
        <f t="shared" si="192"/>
        <v>4456.2999999999993</v>
      </c>
      <c r="AD237" s="52">
        <f t="shared" si="192"/>
        <v>4456.2999999999993</v>
      </c>
      <c r="AE237" s="52">
        <f t="shared" si="192"/>
        <v>4456.2999999999993</v>
      </c>
      <c r="AF237" s="52">
        <f t="shared" si="192"/>
        <v>4456.2999999999993</v>
      </c>
      <c r="AG237" s="9"/>
      <c r="AH237" s="65">
        <f t="shared" si="182"/>
        <v>2510.66</v>
      </c>
      <c r="AI237" s="65">
        <f t="shared" si="183"/>
        <v>2297.5800000000004</v>
      </c>
      <c r="AJ237" s="65">
        <f t="shared" si="184"/>
        <v>3828.6800000000003</v>
      </c>
      <c r="AK237" s="65">
        <f t="shared" si="185"/>
        <v>3947.06</v>
      </c>
      <c r="AL237" s="65">
        <f t="shared" si="186"/>
        <v>4373.26</v>
      </c>
      <c r="AM237" s="65">
        <f t="shared" si="187"/>
        <v>4456.2999999999993</v>
      </c>
      <c r="AN237" s="60"/>
      <c r="AO237" s="65">
        <f t="shared" si="188"/>
        <v>2404.12</v>
      </c>
      <c r="AP237" s="65">
        <f t="shared" si="189"/>
        <v>3887.87</v>
      </c>
      <c r="AQ237" s="65">
        <f t="shared" si="190"/>
        <v>4414.78</v>
      </c>
    </row>
    <row r="238" spans="1:43" x14ac:dyDescent="0.25">
      <c r="C238" s="10">
        <f>SUM(C230:AF230)/SUM(C229:AF229)</f>
        <v>0.28633125595671305</v>
      </c>
    </row>
    <row r="239" spans="1:43" x14ac:dyDescent="0.25">
      <c r="A239" s="79" t="s">
        <v>668</v>
      </c>
    </row>
    <row r="241" spans="1:43" x14ac:dyDescent="0.25">
      <c r="A241" s="13" t="s">
        <v>410</v>
      </c>
      <c r="B241" s="37"/>
      <c r="C241" s="52">
        <f t="shared" ref="C241:AF241" si="193">C147+C60</f>
        <v>6160.0869247999999</v>
      </c>
      <c r="D241" s="52">
        <f t="shared" si="193"/>
        <v>6219.8274101999996</v>
      </c>
      <c r="E241" s="52">
        <f t="shared" si="193"/>
        <v>6246.0830695000004</v>
      </c>
      <c r="F241" s="52">
        <f t="shared" si="193"/>
        <v>6260.0326230999999</v>
      </c>
      <c r="G241" s="52">
        <f t="shared" si="193"/>
        <v>5375.9966342000007</v>
      </c>
      <c r="H241" s="52">
        <f t="shared" si="193"/>
        <v>5739.0214385999998</v>
      </c>
      <c r="I241" s="52">
        <f t="shared" si="193"/>
        <v>5745.1418236</v>
      </c>
      <c r="J241" s="52">
        <f t="shared" si="193"/>
        <v>5750.1179898</v>
      </c>
      <c r="K241" s="52">
        <f t="shared" si="193"/>
        <v>5754.3063660999997</v>
      </c>
      <c r="L241" s="52">
        <f t="shared" si="193"/>
        <v>5672.5168192000001</v>
      </c>
      <c r="M241" s="52">
        <f t="shared" si="193"/>
        <v>4925.4642755000004</v>
      </c>
      <c r="N241" s="52">
        <f t="shared" si="193"/>
        <v>4920.5554524999998</v>
      </c>
      <c r="O241" s="52">
        <f t="shared" si="193"/>
        <v>4919.3340606000002</v>
      </c>
      <c r="P241" s="52">
        <f t="shared" si="193"/>
        <v>4919.0150541000003</v>
      </c>
      <c r="Q241" s="52">
        <f t="shared" si="193"/>
        <v>4750.6980844999998</v>
      </c>
      <c r="R241" s="52">
        <f t="shared" si="193"/>
        <v>4425.5368514000002</v>
      </c>
      <c r="S241" s="52">
        <f t="shared" si="193"/>
        <v>4421.1065164000001</v>
      </c>
      <c r="T241" s="52">
        <f t="shared" si="193"/>
        <v>4418.4973995999999</v>
      </c>
      <c r="U241" s="52">
        <f t="shared" si="193"/>
        <v>4416.3443295999996</v>
      </c>
      <c r="V241" s="52">
        <f t="shared" si="193"/>
        <v>4685.7308049000003</v>
      </c>
      <c r="W241" s="52">
        <f t="shared" si="193"/>
        <v>4387.8970175000004</v>
      </c>
      <c r="X241" s="52">
        <f t="shared" si="193"/>
        <v>4383.8925830000007</v>
      </c>
      <c r="Y241" s="52">
        <f t="shared" si="193"/>
        <v>4380.9688216000004</v>
      </c>
      <c r="Z241" s="52">
        <f t="shared" si="193"/>
        <v>4378.3102689000007</v>
      </c>
      <c r="AA241" s="52">
        <f t="shared" si="193"/>
        <v>4375.6669726</v>
      </c>
      <c r="AB241" s="52">
        <f t="shared" si="193"/>
        <v>4372.9870085000002</v>
      </c>
      <c r="AC241" s="52">
        <f t="shared" si="193"/>
        <v>4370.2752044000008</v>
      </c>
      <c r="AD241" s="52">
        <f t="shared" si="193"/>
        <v>4367.5477252000001</v>
      </c>
      <c r="AE241" s="52">
        <f t="shared" si="193"/>
        <v>4364.8197111000009</v>
      </c>
      <c r="AF241" s="52">
        <f t="shared" si="193"/>
        <v>4362.1030967000006</v>
      </c>
      <c r="AH241" s="65">
        <f t="shared" ref="AH241:AH250" si="194">AVERAGE(C241:G241)</f>
        <v>6052.4053323600001</v>
      </c>
      <c r="AI241" s="65">
        <f t="shared" ref="AI241:AI250" si="195">AVERAGE(H241:L241)</f>
        <v>5732.2208874599992</v>
      </c>
      <c r="AJ241" s="65">
        <f t="shared" ref="AJ241:AJ250" si="196">AVERAGE(M241:Q241)</f>
        <v>4887.0133854400001</v>
      </c>
      <c r="AK241" s="65">
        <f t="shared" ref="AK241:AK250" si="197">AVERAGE(R241:V241)</f>
        <v>4473.4431803800007</v>
      </c>
      <c r="AL241" s="65">
        <f t="shared" ref="AL241:AL250" si="198">AVERAGE(W241:AA241)</f>
        <v>4381.3471327200004</v>
      </c>
      <c r="AM241" s="65">
        <f t="shared" ref="AM241:AM250" si="199">AVERAGE(AB241:AF241)</f>
        <v>4367.5465491800005</v>
      </c>
      <c r="AN241" s="66"/>
      <c r="AO241" s="65">
        <f t="shared" ref="AO241:AO250" si="200">AVERAGE(AH241:AI241)</f>
        <v>5892.3131099099992</v>
      </c>
      <c r="AP241" s="65">
        <f t="shared" ref="AP241:AP250" si="201">AVERAGE(AJ241:AK241)</f>
        <v>4680.2282829100004</v>
      </c>
      <c r="AQ241" s="65">
        <f t="shared" ref="AQ241:AQ250" si="202">AVERAGE(AL241:AM241)</f>
        <v>4374.4468409500005</v>
      </c>
    </row>
    <row r="242" spans="1:43" x14ac:dyDescent="0.25">
      <c r="A242" s="13" t="s">
        <v>411</v>
      </c>
      <c r="B242" s="37"/>
      <c r="C242" s="52">
        <f t="shared" ref="C242:AF242" si="203">C148+C61</f>
        <v>1433.74302063</v>
      </c>
      <c r="D242" s="52">
        <f t="shared" si="203"/>
        <v>1457.17252164</v>
      </c>
      <c r="E242" s="52">
        <f t="shared" si="203"/>
        <v>1468.58893717</v>
      </c>
      <c r="F242" s="52">
        <f t="shared" si="203"/>
        <v>1474.7271591400001</v>
      </c>
      <c r="G242" s="52">
        <f t="shared" si="203"/>
        <v>1478.7427343200002</v>
      </c>
      <c r="H242" s="52">
        <f t="shared" si="203"/>
        <v>1481.8028197900001</v>
      </c>
      <c r="I242" s="52">
        <f t="shared" si="203"/>
        <v>1291.4806539200001</v>
      </c>
      <c r="J242" s="52">
        <f t="shared" si="203"/>
        <v>1290.6599517500001</v>
      </c>
      <c r="K242" s="52">
        <f t="shared" si="203"/>
        <v>1024.7108006599999</v>
      </c>
      <c r="L242" s="52">
        <f t="shared" si="203"/>
        <v>1021.5016181899999</v>
      </c>
      <c r="M242" s="52">
        <f t="shared" si="203"/>
        <v>3531.0593901499997</v>
      </c>
      <c r="N242" s="52">
        <f t="shared" si="203"/>
        <v>3083.52943482</v>
      </c>
      <c r="O242" s="52">
        <f t="shared" si="203"/>
        <v>3096.2321806999998</v>
      </c>
      <c r="P242" s="52">
        <f t="shared" si="203"/>
        <v>3103.0857751799999</v>
      </c>
      <c r="Q242" s="52">
        <f t="shared" si="203"/>
        <v>3107.4305526799999</v>
      </c>
      <c r="R242" s="52">
        <f t="shared" si="203"/>
        <v>3110.43286214</v>
      </c>
      <c r="S242" s="52">
        <f t="shared" si="203"/>
        <v>3397.50968057</v>
      </c>
      <c r="T242" s="52">
        <f t="shared" si="203"/>
        <v>3403.80114052</v>
      </c>
      <c r="U242" s="52">
        <f t="shared" si="203"/>
        <v>3406.5799177399999</v>
      </c>
      <c r="V242" s="52">
        <f t="shared" si="203"/>
        <v>3407.75239349</v>
      </c>
      <c r="W242" s="52">
        <f t="shared" si="203"/>
        <v>3407.9988633299999</v>
      </c>
      <c r="X242" s="52">
        <f t="shared" si="203"/>
        <v>3707.3432367299997</v>
      </c>
      <c r="Y242" s="52">
        <f t="shared" si="203"/>
        <v>3711.52147483</v>
      </c>
      <c r="Z242" s="52">
        <f t="shared" si="203"/>
        <v>3712.19403513</v>
      </c>
      <c r="AA242" s="52">
        <f t="shared" si="203"/>
        <v>3711.40003093</v>
      </c>
      <c r="AB242" s="52">
        <f t="shared" si="203"/>
        <v>3709.8630225699999</v>
      </c>
      <c r="AC242" s="52">
        <f t="shared" si="203"/>
        <v>3707.8559927299998</v>
      </c>
      <c r="AD242" s="52">
        <f t="shared" si="203"/>
        <v>3705.5021682499996</v>
      </c>
      <c r="AE242" s="52">
        <f t="shared" si="203"/>
        <v>3702.87354826</v>
      </c>
      <c r="AF242" s="52">
        <f t="shared" si="203"/>
        <v>3700.0227241799998</v>
      </c>
      <c r="AH242" s="65">
        <f t="shared" si="194"/>
        <v>1462.5948745800001</v>
      </c>
      <c r="AI242" s="65">
        <f t="shared" si="195"/>
        <v>1222.031168862</v>
      </c>
      <c r="AJ242" s="65">
        <f t="shared" si="196"/>
        <v>3184.2674667060001</v>
      </c>
      <c r="AK242" s="65">
        <f t="shared" si="197"/>
        <v>3345.215198892</v>
      </c>
      <c r="AL242" s="65">
        <f t="shared" si="198"/>
        <v>3650.0915281900002</v>
      </c>
      <c r="AM242" s="65">
        <f t="shared" si="199"/>
        <v>3705.2234911979999</v>
      </c>
      <c r="AN242" s="66"/>
      <c r="AO242" s="65">
        <f t="shared" si="200"/>
        <v>1342.313021721</v>
      </c>
      <c r="AP242" s="65">
        <f t="shared" si="201"/>
        <v>3264.7413327989998</v>
      </c>
      <c r="AQ242" s="65">
        <f t="shared" si="202"/>
        <v>3677.6575096940001</v>
      </c>
    </row>
    <row r="243" spans="1:43" x14ac:dyDescent="0.25">
      <c r="A243" s="13" t="s">
        <v>676</v>
      </c>
      <c r="B243" s="37"/>
      <c r="C243" s="52">
        <f t="shared" ref="C243:AF243" si="204">C149+C62</f>
        <v>818.28171743999997</v>
      </c>
      <c r="D243" s="52">
        <f t="shared" si="204"/>
        <v>829.83242140000004</v>
      </c>
      <c r="E243" s="52">
        <f t="shared" si="204"/>
        <v>835.07239205999997</v>
      </c>
      <c r="F243" s="52">
        <f t="shared" si="204"/>
        <v>837.87364048000006</v>
      </c>
      <c r="G243" s="52">
        <f t="shared" si="204"/>
        <v>983.95001349000006</v>
      </c>
      <c r="H243" s="52">
        <f t="shared" si="204"/>
        <v>987.40555773000006</v>
      </c>
      <c r="I243" s="52">
        <f t="shared" si="204"/>
        <v>975.85221475000003</v>
      </c>
      <c r="J243" s="52">
        <f t="shared" si="204"/>
        <v>977.20122220999997</v>
      </c>
      <c r="K243" s="52">
        <f t="shared" si="204"/>
        <v>961.77632077999999</v>
      </c>
      <c r="L243" s="52">
        <f t="shared" si="204"/>
        <v>1021.9832500599999</v>
      </c>
      <c r="M243" s="52">
        <f t="shared" si="204"/>
        <v>1593.2238558700001</v>
      </c>
      <c r="N243" s="52">
        <f t="shared" si="204"/>
        <v>1567.5068688700001</v>
      </c>
      <c r="O243" s="52">
        <f t="shared" si="204"/>
        <v>1571.3677011100001</v>
      </c>
      <c r="P243" s="52">
        <f t="shared" si="204"/>
        <v>1573.55206641</v>
      </c>
      <c r="Q243" s="52">
        <f t="shared" si="204"/>
        <v>1575.9322164499999</v>
      </c>
      <c r="R243" s="52">
        <f t="shared" si="204"/>
        <v>1576.97066174</v>
      </c>
      <c r="S243" s="52">
        <f t="shared" si="204"/>
        <v>1597.9428527</v>
      </c>
      <c r="T243" s="52">
        <f t="shared" si="204"/>
        <v>1598.7104914199999</v>
      </c>
      <c r="U243" s="52">
        <f t="shared" si="204"/>
        <v>1599.07726024</v>
      </c>
      <c r="V243" s="52">
        <f t="shared" si="204"/>
        <v>1704.44853003</v>
      </c>
      <c r="W243" s="52">
        <f t="shared" si="204"/>
        <v>1705.8845238500001</v>
      </c>
      <c r="X243" s="52">
        <f t="shared" si="204"/>
        <v>1727.5134000099999</v>
      </c>
      <c r="Y243" s="52">
        <f t="shared" si="204"/>
        <v>1727.6995875100001</v>
      </c>
      <c r="Z243" s="52">
        <f t="shared" si="204"/>
        <v>1727.4417361200001</v>
      </c>
      <c r="AA243" s="52">
        <f t="shared" si="204"/>
        <v>1726.9388424900001</v>
      </c>
      <c r="AB243" s="52">
        <f t="shared" si="204"/>
        <v>1726.2692692400001</v>
      </c>
      <c r="AC243" s="52">
        <f t="shared" si="204"/>
        <v>1725.4703585500001</v>
      </c>
      <c r="AD243" s="52">
        <f t="shared" si="204"/>
        <v>1724.5648633400001</v>
      </c>
      <c r="AE243" s="52">
        <f t="shared" si="204"/>
        <v>1723.5697188500001</v>
      </c>
      <c r="AF243" s="52">
        <f t="shared" si="204"/>
        <v>1722.49907347</v>
      </c>
      <c r="AH243" s="65">
        <f t="shared" si="194"/>
        <v>861.00203697400013</v>
      </c>
      <c r="AI243" s="65">
        <f t="shared" si="195"/>
        <v>984.843713106</v>
      </c>
      <c r="AJ243" s="65">
        <f t="shared" si="196"/>
        <v>1576.316541742</v>
      </c>
      <c r="AK243" s="65">
        <f t="shared" si="197"/>
        <v>1615.4299592259999</v>
      </c>
      <c r="AL243" s="65">
        <f t="shared" si="198"/>
        <v>1723.0956179960001</v>
      </c>
      <c r="AM243" s="65">
        <f t="shared" si="199"/>
        <v>1724.4746566900001</v>
      </c>
      <c r="AN243" s="66"/>
      <c r="AO243" s="65">
        <f t="shared" si="200"/>
        <v>922.92287504000001</v>
      </c>
      <c r="AP243" s="65">
        <f t="shared" si="201"/>
        <v>1595.873250484</v>
      </c>
      <c r="AQ243" s="65">
        <f t="shared" si="202"/>
        <v>1723.7851373430001</v>
      </c>
    </row>
    <row r="244" spans="1:43" x14ac:dyDescent="0.25">
      <c r="A244" s="13" t="s">
        <v>412</v>
      </c>
      <c r="B244" s="37"/>
      <c r="C244" s="52">
        <f t="shared" ref="C244:AF244" si="205">C150+C63</f>
        <v>1195.9217653999999</v>
      </c>
      <c r="D244" s="52">
        <f t="shared" si="205"/>
        <v>1253.4210644</v>
      </c>
      <c r="E244" s="52">
        <f t="shared" si="205"/>
        <v>1298.1288406000001</v>
      </c>
      <c r="F244" s="52">
        <f t="shared" si="205"/>
        <v>1338.3270451000001</v>
      </c>
      <c r="G244" s="52">
        <f t="shared" si="205"/>
        <v>1512.5627618000001</v>
      </c>
      <c r="H244" s="52">
        <f t="shared" si="205"/>
        <v>1553.4963101000001</v>
      </c>
      <c r="I244" s="52">
        <f t="shared" si="205"/>
        <v>1592.7658253</v>
      </c>
      <c r="J244" s="52">
        <f t="shared" si="205"/>
        <v>1631.5785954</v>
      </c>
      <c r="K244" s="52">
        <f t="shared" si="205"/>
        <v>1575.9618953000002</v>
      </c>
      <c r="L244" s="52">
        <f t="shared" si="205"/>
        <v>1966.2475019999999</v>
      </c>
      <c r="M244" s="52">
        <f t="shared" si="205"/>
        <v>775.35664940000004</v>
      </c>
      <c r="N244" s="52">
        <f t="shared" si="205"/>
        <v>776.35787249999998</v>
      </c>
      <c r="O244" s="52">
        <f t="shared" si="205"/>
        <v>789.56494010000006</v>
      </c>
      <c r="P244" s="52">
        <f t="shared" si="205"/>
        <v>806.71226430000002</v>
      </c>
      <c r="Q244" s="52">
        <f t="shared" si="205"/>
        <v>1178.5240136</v>
      </c>
      <c r="R244" s="52">
        <f t="shared" si="205"/>
        <v>1204.5521223000001</v>
      </c>
      <c r="S244" s="52">
        <f t="shared" si="205"/>
        <v>1226.6772679999999</v>
      </c>
      <c r="T244" s="52">
        <f t="shared" si="205"/>
        <v>1247.5087119</v>
      </c>
      <c r="U244" s="52">
        <f t="shared" si="205"/>
        <v>1267.9329127000001</v>
      </c>
      <c r="V244" s="52">
        <f t="shared" si="205"/>
        <v>1762.5050349999999</v>
      </c>
      <c r="W244" s="52">
        <f t="shared" si="205"/>
        <v>1722.0974882</v>
      </c>
      <c r="X244" s="52">
        <f t="shared" si="205"/>
        <v>1742.9173664999998</v>
      </c>
      <c r="Y244" s="52">
        <f t="shared" si="205"/>
        <v>1762.5258458000001</v>
      </c>
      <c r="Z244" s="52">
        <f t="shared" si="205"/>
        <v>1781.7127823000001</v>
      </c>
      <c r="AA244" s="52">
        <f t="shared" si="205"/>
        <v>1800.7077944</v>
      </c>
      <c r="AB244" s="52">
        <f t="shared" si="205"/>
        <v>1819.5999299</v>
      </c>
      <c r="AC244" s="52">
        <f t="shared" si="205"/>
        <v>1838.4303450999998</v>
      </c>
      <c r="AD244" s="52">
        <f t="shared" si="205"/>
        <v>1857.1165568000001</v>
      </c>
      <c r="AE244" s="52">
        <f t="shared" si="205"/>
        <v>1875.7766818999999</v>
      </c>
      <c r="AF244" s="52">
        <f t="shared" si="205"/>
        <v>1894.6338169999999</v>
      </c>
      <c r="AH244" s="65">
        <f t="shared" si="194"/>
        <v>1319.67229546</v>
      </c>
      <c r="AI244" s="65">
        <f t="shared" si="195"/>
        <v>1664.0100256199999</v>
      </c>
      <c r="AJ244" s="65">
        <f t="shared" si="196"/>
        <v>865.30314797999995</v>
      </c>
      <c r="AK244" s="65">
        <f t="shared" si="197"/>
        <v>1341.8352099799999</v>
      </c>
      <c r="AL244" s="65">
        <f t="shared" si="198"/>
        <v>1761.99225544</v>
      </c>
      <c r="AM244" s="65">
        <f t="shared" si="199"/>
        <v>1857.1114661400002</v>
      </c>
      <c r="AN244" s="66"/>
      <c r="AO244" s="65">
        <f t="shared" si="200"/>
        <v>1491.8411605399999</v>
      </c>
      <c r="AP244" s="65">
        <f t="shared" si="201"/>
        <v>1103.5691789799998</v>
      </c>
      <c r="AQ244" s="65">
        <f t="shared" si="202"/>
        <v>1809.5518607900001</v>
      </c>
    </row>
    <row r="245" spans="1:43" x14ac:dyDescent="0.25">
      <c r="A245" s="13" t="s">
        <v>436</v>
      </c>
      <c r="B245" s="37"/>
      <c r="C245" s="52">
        <f t="shared" ref="C245:AF245" si="206">C151+C64</f>
        <v>718.31788959999994</v>
      </c>
      <c r="D245" s="52">
        <f t="shared" si="206"/>
        <v>775.95040140000003</v>
      </c>
      <c r="E245" s="52">
        <f t="shared" si="206"/>
        <v>830.71779719999995</v>
      </c>
      <c r="F245" s="52">
        <f t="shared" si="206"/>
        <v>846.73947539999995</v>
      </c>
      <c r="G245" s="52">
        <f t="shared" si="206"/>
        <v>1167.0543995</v>
      </c>
      <c r="H245" s="52">
        <f t="shared" si="206"/>
        <v>1207.8378128999998</v>
      </c>
      <c r="I245" s="52">
        <f t="shared" si="206"/>
        <v>1191.7309570999998</v>
      </c>
      <c r="J245" s="52">
        <f t="shared" si="206"/>
        <v>1215.3168637000001</v>
      </c>
      <c r="K245" s="52">
        <f t="shared" si="206"/>
        <v>1222.4867837000002</v>
      </c>
      <c r="L245" s="52">
        <f t="shared" si="206"/>
        <v>1138.6625926000002</v>
      </c>
      <c r="M245" s="52">
        <f t="shared" si="206"/>
        <v>1724.0135594999999</v>
      </c>
      <c r="N245" s="52">
        <f t="shared" si="206"/>
        <v>1622.7610113999999</v>
      </c>
      <c r="O245" s="52">
        <f t="shared" si="206"/>
        <v>1614.6180497</v>
      </c>
      <c r="P245" s="52">
        <f t="shared" si="206"/>
        <v>1605.8292405</v>
      </c>
      <c r="Q245" s="52">
        <f t="shared" si="206"/>
        <v>1705.0311254000001</v>
      </c>
      <c r="R245" s="52">
        <f t="shared" si="206"/>
        <v>1696.6646713999999</v>
      </c>
      <c r="S245" s="52">
        <f t="shared" si="206"/>
        <v>1747.4136908</v>
      </c>
      <c r="T245" s="52">
        <f t="shared" si="206"/>
        <v>1738.5126075999999</v>
      </c>
      <c r="U245" s="52">
        <f t="shared" si="206"/>
        <v>1729.0954526</v>
      </c>
      <c r="V245" s="52">
        <f t="shared" si="206"/>
        <v>2295.9284723000001</v>
      </c>
      <c r="W245" s="52">
        <f t="shared" si="206"/>
        <v>2291.2548247999998</v>
      </c>
      <c r="X245" s="52">
        <f t="shared" si="206"/>
        <v>2346.4379763000002</v>
      </c>
      <c r="Y245" s="52">
        <f t="shared" si="206"/>
        <v>2720.9097524999997</v>
      </c>
      <c r="Z245" s="52">
        <f t="shared" si="206"/>
        <v>2715.1077409</v>
      </c>
      <c r="AA245" s="52">
        <f t="shared" si="206"/>
        <v>2706.9021385999999</v>
      </c>
      <c r="AB245" s="52">
        <f t="shared" si="206"/>
        <v>2697.7668327000001</v>
      </c>
      <c r="AC245" s="52">
        <f t="shared" si="206"/>
        <v>2688.3006491000001</v>
      </c>
      <c r="AD245" s="52">
        <f t="shared" si="206"/>
        <v>2678.4696210000002</v>
      </c>
      <c r="AE245" s="52">
        <f t="shared" si="206"/>
        <v>2668.4389413999997</v>
      </c>
      <c r="AF245" s="52">
        <f t="shared" si="206"/>
        <v>2658.2393324999998</v>
      </c>
      <c r="AH245" s="65">
        <f t="shared" si="194"/>
        <v>867.75599261999992</v>
      </c>
      <c r="AI245" s="65">
        <f t="shared" si="195"/>
        <v>1195.2070019999999</v>
      </c>
      <c r="AJ245" s="65">
        <f t="shared" si="196"/>
        <v>1654.4505973</v>
      </c>
      <c r="AK245" s="65">
        <f t="shared" si="197"/>
        <v>1841.52297894</v>
      </c>
      <c r="AL245" s="65">
        <f t="shared" si="198"/>
        <v>2556.12248662</v>
      </c>
      <c r="AM245" s="65">
        <f t="shared" si="199"/>
        <v>2678.2430753399999</v>
      </c>
      <c r="AN245" s="66"/>
      <c r="AO245" s="65">
        <f t="shared" si="200"/>
        <v>1031.4814973099999</v>
      </c>
      <c r="AP245" s="65">
        <f t="shared" si="201"/>
        <v>1747.98678812</v>
      </c>
      <c r="AQ245" s="65">
        <f t="shared" si="202"/>
        <v>2617.1827809799997</v>
      </c>
    </row>
    <row r="246" spans="1:43" x14ac:dyDescent="0.25">
      <c r="A246" s="13" t="s">
        <v>437</v>
      </c>
      <c r="B246" s="37"/>
      <c r="C246" s="52">
        <f t="shared" ref="C246:AF246" si="207">C152+C65</f>
        <v>2.5077460000002105E-2</v>
      </c>
      <c r="D246" s="52">
        <f t="shared" si="207"/>
        <v>5.0071009999999916E-2</v>
      </c>
      <c r="E246" s="52">
        <f t="shared" si="207"/>
        <v>6.4968589999999438E-2</v>
      </c>
      <c r="F246" s="52">
        <f t="shared" si="207"/>
        <v>7.0836260000000095E-2</v>
      </c>
      <c r="G246" s="52">
        <f t="shared" si="207"/>
        <v>7.0465770000001982E-2</v>
      </c>
      <c r="H246" s="52">
        <f t="shared" si="207"/>
        <v>6.9908070000000322E-2</v>
      </c>
      <c r="I246" s="52">
        <f t="shared" si="207"/>
        <v>7.0640309999998152E-2</v>
      </c>
      <c r="J246" s="52">
        <f t="shared" si="207"/>
        <v>7.3766429999999161E-2</v>
      </c>
      <c r="K246" s="52">
        <f t="shared" si="207"/>
        <v>7.859432000000055E-2</v>
      </c>
      <c r="L246" s="52">
        <f t="shared" si="207"/>
        <v>8.5956500000001768E-2</v>
      </c>
      <c r="M246" s="52">
        <f t="shared" si="207"/>
        <v>9.9901209999998741E-2</v>
      </c>
      <c r="N246" s="52">
        <f t="shared" si="207"/>
        <v>0.11349171999999896</v>
      </c>
      <c r="O246" s="52">
        <f t="shared" si="207"/>
        <v>0.12497300999999794</v>
      </c>
      <c r="P246" s="52">
        <f t="shared" si="207"/>
        <v>0.13438222999999994</v>
      </c>
      <c r="Q246" s="52">
        <f t="shared" si="207"/>
        <v>0.14290391000000113</v>
      </c>
      <c r="R246" s="52">
        <f t="shared" si="207"/>
        <v>0.14940440000000166</v>
      </c>
      <c r="S246" s="52">
        <f t="shared" si="207"/>
        <v>0.1553053099999957</v>
      </c>
      <c r="T246" s="52">
        <f t="shared" si="207"/>
        <v>0.16026611000000202</v>
      </c>
      <c r="U246" s="52">
        <f t="shared" si="207"/>
        <v>0.16408569000000028</v>
      </c>
      <c r="V246" s="52">
        <f t="shared" si="207"/>
        <v>0.16976312999999976</v>
      </c>
      <c r="W246" s="52">
        <f t="shared" si="207"/>
        <v>0.17352710000000116</v>
      </c>
      <c r="X246" s="52">
        <f t="shared" si="207"/>
        <v>0.17570481999999998</v>
      </c>
      <c r="Y246" s="52">
        <f t="shared" si="207"/>
        <v>0.17995269000000036</v>
      </c>
      <c r="Z246" s="52">
        <f t="shared" si="207"/>
        <v>0.18258830999999986</v>
      </c>
      <c r="AA246" s="52">
        <f t="shared" si="207"/>
        <v>0.18258451999999892</v>
      </c>
      <c r="AB246" s="52">
        <f t="shared" si="207"/>
        <v>0.18047210000000291</v>
      </c>
      <c r="AC246" s="52">
        <f t="shared" si="207"/>
        <v>0.17703333000000043</v>
      </c>
      <c r="AD246" s="52">
        <f t="shared" si="207"/>
        <v>0.17285322000000036</v>
      </c>
      <c r="AE246" s="52">
        <f t="shared" si="207"/>
        <v>0.16826393999999567</v>
      </c>
      <c r="AF246" s="52">
        <f t="shared" si="207"/>
        <v>0.16340603999999814</v>
      </c>
      <c r="AH246" s="65">
        <f t="shared" si="194"/>
        <v>5.6283818000000707E-2</v>
      </c>
      <c r="AI246" s="65">
        <f t="shared" si="195"/>
        <v>7.5773125999999996E-2</v>
      </c>
      <c r="AJ246" s="65">
        <f t="shared" si="196"/>
        <v>0.12313041599999934</v>
      </c>
      <c r="AK246" s="65">
        <f t="shared" si="197"/>
        <v>0.15976492799999989</v>
      </c>
      <c r="AL246" s="65">
        <f t="shared" si="198"/>
        <v>0.17887148800000005</v>
      </c>
      <c r="AM246" s="65">
        <f t="shared" si="199"/>
        <v>0.17240572599999951</v>
      </c>
      <c r="AN246" s="66"/>
      <c r="AO246" s="65">
        <f t="shared" si="200"/>
        <v>6.6028472000000352E-2</v>
      </c>
      <c r="AP246" s="65">
        <f t="shared" si="201"/>
        <v>0.14144767199999961</v>
      </c>
      <c r="AQ246" s="65">
        <f t="shared" si="202"/>
        <v>0.17563860699999978</v>
      </c>
    </row>
    <row r="247" spans="1:43" x14ac:dyDescent="0.25">
      <c r="A247" s="13" t="s">
        <v>675</v>
      </c>
      <c r="B247" s="37"/>
      <c r="C247" s="52">
        <f t="shared" ref="C247:AF247" si="208">C153+C66</f>
        <v>1314.1245375000001</v>
      </c>
      <c r="D247" s="52">
        <f t="shared" si="208"/>
        <v>1342.0759071</v>
      </c>
      <c r="E247" s="52">
        <f t="shared" si="208"/>
        <v>1352.0723978000001</v>
      </c>
      <c r="F247" s="52">
        <f t="shared" si="208"/>
        <v>1356.8276141000001</v>
      </c>
      <c r="G247" s="52">
        <f t="shared" si="208"/>
        <v>1230.2217473000001</v>
      </c>
      <c r="H247" s="52">
        <f t="shared" si="208"/>
        <v>1229.7149571</v>
      </c>
      <c r="I247" s="52">
        <f t="shared" si="208"/>
        <v>1230.0734473000002</v>
      </c>
      <c r="J247" s="52">
        <f t="shared" si="208"/>
        <v>1230.5550779</v>
      </c>
      <c r="K247" s="52">
        <f t="shared" si="208"/>
        <v>1230.9070036000001</v>
      </c>
      <c r="L247" s="52">
        <f t="shared" si="208"/>
        <v>1434.090637</v>
      </c>
      <c r="M247" s="52">
        <f t="shared" si="208"/>
        <v>1022.3404729</v>
      </c>
      <c r="N247" s="52">
        <f t="shared" si="208"/>
        <v>1038.9896062</v>
      </c>
      <c r="O247" s="52">
        <f t="shared" si="208"/>
        <v>1033.4824618</v>
      </c>
      <c r="P247" s="52">
        <f t="shared" si="208"/>
        <v>1028.5836786</v>
      </c>
      <c r="Q247" s="52">
        <f t="shared" si="208"/>
        <v>1046.2505175000001</v>
      </c>
      <c r="R247" s="52">
        <f t="shared" si="208"/>
        <v>1041.9357964999999</v>
      </c>
      <c r="S247" s="52">
        <f t="shared" si="208"/>
        <v>1037.1746195000001</v>
      </c>
      <c r="T247" s="52">
        <f t="shared" si="208"/>
        <v>1032.3203397</v>
      </c>
      <c r="U247" s="52">
        <f t="shared" si="208"/>
        <v>1027.3266699000001</v>
      </c>
      <c r="V247" s="52">
        <f t="shared" si="208"/>
        <v>868.44615589999989</v>
      </c>
      <c r="W247" s="52">
        <f t="shared" si="208"/>
        <v>947.54319099999998</v>
      </c>
      <c r="X247" s="52">
        <f t="shared" si="208"/>
        <v>944.78461469999991</v>
      </c>
      <c r="Y247" s="52">
        <f t="shared" si="208"/>
        <v>2312.6764075000001</v>
      </c>
      <c r="Z247" s="52">
        <f t="shared" si="208"/>
        <v>2335.8303290000003</v>
      </c>
      <c r="AA247" s="52">
        <f t="shared" si="208"/>
        <v>2343.7162143999999</v>
      </c>
      <c r="AB247" s="52">
        <f t="shared" si="208"/>
        <v>2346.2121796000001</v>
      </c>
      <c r="AC247" s="52">
        <f t="shared" si="208"/>
        <v>2346.6409597000002</v>
      </c>
      <c r="AD247" s="52">
        <f t="shared" si="208"/>
        <v>2346.1497006000004</v>
      </c>
      <c r="AE247" s="52">
        <f t="shared" si="208"/>
        <v>2345.1242416</v>
      </c>
      <c r="AF247" s="52">
        <f t="shared" si="208"/>
        <v>2343.4929884000003</v>
      </c>
      <c r="AH247" s="65">
        <f t="shared" si="194"/>
        <v>1319.06444076</v>
      </c>
      <c r="AI247" s="65">
        <f t="shared" si="195"/>
        <v>1271.0682245800001</v>
      </c>
      <c r="AJ247" s="65">
        <f t="shared" si="196"/>
        <v>1033.9293474000001</v>
      </c>
      <c r="AK247" s="65">
        <f t="shared" si="197"/>
        <v>1001.4407163000002</v>
      </c>
      <c r="AL247" s="65">
        <f t="shared" si="198"/>
        <v>1776.9101513199998</v>
      </c>
      <c r="AM247" s="65">
        <f t="shared" si="199"/>
        <v>2345.5240139799998</v>
      </c>
      <c r="AN247" s="66"/>
      <c r="AO247" s="65">
        <f t="shared" si="200"/>
        <v>1295.0663326700001</v>
      </c>
      <c r="AP247" s="65">
        <f t="shared" si="201"/>
        <v>1017.6850318500001</v>
      </c>
      <c r="AQ247" s="65">
        <f t="shared" si="202"/>
        <v>2061.2170826499996</v>
      </c>
    </row>
    <row r="248" spans="1:43" x14ac:dyDescent="0.25">
      <c r="A248" s="13" t="s">
        <v>413</v>
      </c>
      <c r="B248" s="37"/>
      <c r="C248" s="52">
        <f t="shared" ref="C248:AF248" si="209">C154+C67</f>
        <v>3.0448460000002342E-2</v>
      </c>
      <c r="D248" s="52">
        <f t="shared" si="209"/>
        <v>6.0672360000005199E-2</v>
      </c>
      <c r="E248" s="52">
        <f t="shared" si="209"/>
        <v>7.8505870000000755E-2</v>
      </c>
      <c r="F248" s="52">
        <f t="shared" si="209"/>
        <v>8.5278590000001486E-2</v>
      </c>
      <c r="G248" s="52">
        <f t="shared" si="209"/>
        <v>8.4434389999998416E-2</v>
      </c>
      <c r="H248" s="52">
        <f t="shared" si="209"/>
        <v>8.3377020000000357E-2</v>
      </c>
      <c r="I248" s="52">
        <f t="shared" si="209"/>
        <v>8.3932550000000106E-2</v>
      </c>
      <c r="J248" s="52">
        <f t="shared" si="209"/>
        <v>8.7460520000000486E-2</v>
      </c>
      <c r="K248" s="52">
        <f t="shared" si="209"/>
        <v>9.3123110000000509E-2</v>
      </c>
      <c r="L248" s="52">
        <f t="shared" si="209"/>
        <v>0.10192870000000198</v>
      </c>
      <c r="M248" s="52">
        <f t="shared" si="209"/>
        <v>0.11878192000000354</v>
      </c>
      <c r="N248" s="52">
        <f t="shared" si="209"/>
        <v>0.13521796999999935</v>
      </c>
      <c r="O248" s="52">
        <f t="shared" si="209"/>
        <v>0.14909201999999766</v>
      </c>
      <c r="P248" s="52">
        <f t="shared" si="209"/>
        <v>0.16044293999999582</v>
      </c>
      <c r="Q248" s="52">
        <f t="shared" si="209"/>
        <v>0.17070768000000669</v>
      </c>
      <c r="R248" s="52">
        <f t="shared" si="209"/>
        <v>0.17850750000000204</v>
      </c>
      <c r="S248" s="52">
        <f t="shared" si="209"/>
        <v>0.1855722199999974</v>
      </c>
      <c r="T248" s="52">
        <f t="shared" si="209"/>
        <v>0.19148522999999784</v>
      </c>
      <c r="U248" s="52">
        <f t="shared" si="209"/>
        <v>0.19600076999999771</v>
      </c>
      <c r="V248" s="52">
        <f t="shared" si="209"/>
        <v>0.2027554699999996</v>
      </c>
      <c r="W248" s="52">
        <f t="shared" si="209"/>
        <v>0.20715615000000298</v>
      </c>
      <c r="X248" s="52">
        <f t="shared" si="209"/>
        <v>0.20960339999999889</v>
      </c>
      <c r="Y248" s="52">
        <f t="shared" si="209"/>
        <v>0.21454738999999989</v>
      </c>
      <c r="Z248" s="52">
        <f t="shared" si="209"/>
        <v>0.21750404999999517</v>
      </c>
      <c r="AA248" s="52">
        <f t="shared" si="209"/>
        <v>0.21722819000000015</v>
      </c>
      <c r="AB248" s="52">
        <f t="shared" si="209"/>
        <v>0.21437132999999875</v>
      </c>
      <c r="AC248" s="52">
        <f t="shared" si="209"/>
        <v>0.20989225999999661</v>
      </c>
      <c r="AD248" s="52">
        <f t="shared" si="209"/>
        <v>0.20450919999999684</v>
      </c>
      <c r="AE248" s="52">
        <f t="shared" si="209"/>
        <v>0.19863096000000269</v>
      </c>
      <c r="AF248" s="52">
        <f t="shared" si="209"/>
        <v>0.19243108999999947</v>
      </c>
      <c r="AH248" s="65">
        <f t="shared" si="194"/>
        <v>6.7867934000001642E-2</v>
      </c>
      <c r="AI248" s="65">
        <f t="shared" si="195"/>
        <v>8.996438000000069E-2</v>
      </c>
      <c r="AJ248" s="65">
        <f t="shared" si="196"/>
        <v>0.1468485060000006</v>
      </c>
      <c r="AK248" s="65">
        <f t="shared" si="197"/>
        <v>0.19086423799999891</v>
      </c>
      <c r="AL248" s="65">
        <f t="shared" si="198"/>
        <v>0.21320783599999943</v>
      </c>
      <c r="AM248" s="65">
        <f t="shared" si="199"/>
        <v>0.20396696799999886</v>
      </c>
      <c r="AN248" s="66"/>
      <c r="AO248" s="65">
        <f t="shared" si="200"/>
        <v>7.8916157000001166E-2</v>
      </c>
      <c r="AP248" s="65">
        <f t="shared" si="201"/>
        <v>0.16885637199999975</v>
      </c>
      <c r="AQ248" s="65">
        <f t="shared" si="202"/>
        <v>0.20858740199999914</v>
      </c>
    </row>
    <row r="249" spans="1:43" x14ac:dyDescent="0.25">
      <c r="A249" s="13" t="s">
        <v>414</v>
      </c>
      <c r="B249" s="37"/>
      <c r="C249" s="52">
        <f t="shared" ref="C249:AF249" si="210">C155+C68</f>
        <v>2667.4787262</v>
      </c>
      <c r="D249" s="52">
        <f t="shared" si="210"/>
        <v>2717.3515195</v>
      </c>
      <c r="E249" s="52">
        <f t="shared" si="210"/>
        <v>2745.2497542000001</v>
      </c>
      <c r="F249" s="52">
        <f t="shared" si="210"/>
        <v>2754.0955908000001</v>
      </c>
      <c r="G249" s="52">
        <f t="shared" si="210"/>
        <v>2443.3888329000001</v>
      </c>
      <c r="H249" s="52">
        <f t="shared" si="210"/>
        <v>2540.5242295000003</v>
      </c>
      <c r="I249" s="52">
        <f t="shared" si="210"/>
        <v>2517.2450648000004</v>
      </c>
      <c r="J249" s="52">
        <f t="shared" si="210"/>
        <v>2520.6672808000003</v>
      </c>
      <c r="K249" s="52">
        <f t="shared" si="210"/>
        <v>2490.4480157000003</v>
      </c>
      <c r="L249" s="52">
        <f t="shared" si="210"/>
        <v>2337.4753233000001</v>
      </c>
      <c r="M249" s="52">
        <f t="shared" si="210"/>
        <v>4092.0188741000002</v>
      </c>
      <c r="N249" s="52">
        <f t="shared" si="210"/>
        <v>4056.7750769999998</v>
      </c>
      <c r="O249" s="52">
        <f t="shared" si="210"/>
        <v>4070.0158522000002</v>
      </c>
      <c r="P249" s="52">
        <f t="shared" si="210"/>
        <v>4077.4364017999997</v>
      </c>
      <c r="Q249" s="52">
        <f t="shared" si="210"/>
        <v>4197.9987913000004</v>
      </c>
      <c r="R249" s="52">
        <f t="shared" si="210"/>
        <v>4121.2187815999996</v>
      </c>
      <c r="S249" s="52">
        <f t="shared" si="210"/>
        <v>4164.2496398999992</v>
      </c>
      <c r="T249" s="52">
        <f t="shared" si="210"/>
        <v>4166.8923251999995</v>
      </c>
      <c r="U249" s="52">
        <f t="shared" si="210"/>
        <v>4168.5854122000001</v>
      </c>
      <c r="V249" s="52">
        <f t="shared" si="210"/>
        <v>4643.2320252999998</v>
      </c>
      <c r="W249" s="52">
        <f t="shared" si="210"/>
        <v>4575.9557156999999</v>
      </c>
      <c r="X249" s="52">
        <f t="shared" si="210"/>
        <v>4620.8563874000001</v>
      </c>
      <c r="Y249" s="52">
        <f t="shared" si="210"/>
        <v>4817.9983650999993</v>
      </c>
      <c r="Z249" s="52">
        <f t="shared" si="210"/>
        <v>4821.5737388999996</v>
      </c>
      <c r="AA249" s="52">
        <f t="shared" si="210"/>
        <v>4822.3435053999992</v>
      </c>
      <c r="AB249" s="52">
        <f t="shared" si="210"/>
        <v>4821.8253110999995</v>
      </c>
      <c r="AC249" s="52">
        <f t="shared" si="210"/>
        <v>4820.5638577999998</v>
      </c>
      <c r="AD249" s="52">
        <f t="shared" si="210"/>
        <v>4818.7718819000002</v>
      </c>
      <c r="AE249" s="52">
        <f t="shared" si="210"/>
        <v>4816.5492792999994</v>
      </c>
      <c r="AF249" s="52">
        <f t="shared" si="210"/>
        <v>4813.9561408</v>
      </c>
      <c r="AH249" s="65">
        <f t="shared" si="194"/>
        <v>2665.5128847200003</v>
      </c>
      <c r="AI249" s="65">
        <f t="shared" si="195"/>
        <v>2481.2719828200002</v>
      </c>
      <c r="AJ249" s="65">
        <f t="shared" si="196"/>
        <v>4098.8489992800005</v>
      </c>
      <c r="AK249" s="65">
        <f t="shared" si="197"/>
        <v>4252.83563684</v>
      </c>
      <c r="AL249" s="65">
        <f t="shared" si="198"/>
        <v>4731.7455424999998</v>
      </c>
      <c r="AM249" s="65">
        <f t="shared" si="199"/>
        <v>4818.3332941799999</v>
      </c>
      <c r="AN249" s="66"/>
      <c r="AO249" s="65">
        <f t="shared" si="200"/>
        <v>2573.39243377</v>
      </c>
      <c r="AP249" s="65">
        <f t="shared" si="201"/>
        <v>4175.8423180600003</v>
      </c>
      <c r="AQ249" s="65">
        <f t="shared" si="202"/>
        <v>4775.0394183400003</v>
      </c>
    </row>
    <row r="250" spans="1:43" x14ac:dyDescent="0.25">
      <c r="A250" s="13" t="s">
        <v>415</v>
      </c>
      <c r="B250" s="37"/>
      <c r="C250" s="52">
        <f t="shared" ref="C250:L250" si="211">C156+C69</f>
        <v>3.6589379999999991</v>
      </c>
      <c r="D250" s="52">
        <f t="shared" si="211"/>
        <v>3.7354710299999994</v>
      </c>
      <c r="E250" s="52">
        <f t="shared" si="211"/>
        <v>3.7716484000000001</v>
      </c>
      <c r="F250" s="52">
        <f t="shared" si="211"/>
        <v>3.7891905200000018</v>
      </c>
      <c r="G250" s="52">
        <f t="shared" si="211"/>
        <v>3.7973829900000027</v>
      </c>
      <c r="H250" s="52">
        <f t="shared" si="211"/>
        <v>3.8036514700000019</v>
      </c>
      <c r="I250" s="52">
        <f t="shared" si="211"/>
        <v>3.8100172800000003</v>
      </c>
      <c r="J250" s="52">
        <f t="shared" si="211"/>
        <v>3.8176923000000009</v>
      </c>
      <c r="K250" s="52">
        <f t="shared" si="211"/>
        <v>3.82619124</v>
      </c>
      <c r="L250" s="52">
        <f t="shared" si="211"/>
        <v>3.8362761899999995</v>
      </c>
      <c r="M250" s="52">
        <f t="shared" ref="M250:AF250" si="212">M156+M69</f>
        <v>27.859967860000001</v>
      </c>
      <c r="N250" s="52">
        <f t="shared" si="212"/>
        <v>28.245072500000003</v>
      </c>
      <c r="O250" s="52">
        <f t="shared" si="212"/>
        <v>28.415565320000002</v>
      </c>
      <c r="P250" s="52">
        <f t="shared" si="212"/>
        <v>28.510399670000002</v>
      </c>
      <c r="Q250" s="52">
        <f t="shared" si="212"/>
        <v>28.577138780000002</v>
      </c>
      <c r="R250" s="52">
        <f t="shared" si="212"/>
        <v>28.629961550000001</v>
      </c>
      <c r="S250" s="52">
        <f t="shared" si="212"/>
        <v>28.675019630000001</v>
      </c>
      <c r="T250" s="52">
        <f t="shared" si="212"/>
        <v>28.713678260000002</v>
      </c>
      <c r="U250" s="52">
        <f t="shared" si="212"/>
        <v>28.746385029999999</v>
      </c>
      <c r="V250" s="52">
        <f t="shared" si="212"/>
        <v>28.77602332</v>
      </c>
      <c r="W250" s="52">
        <f t="shared" si="212"/>
        <v>11.943133660000003</v>
      </c>
      <c r="X250" s="52">
        <f t="shared" si="212"/>
        <v>11.702404840000002</v>
      </c>
      <c r="Y250" s="52">
        <f t="shared" si="212"/>
        <v>11.609164539999997</v>
      </c>
      <c r="Z250" s="52">
        <f t="shared" si="212"/>
        <v>11.561667619999996</v>
      </c>
      <c r="AA250" s="52">
        <f t="shared" si="212"/>
        <v>11.526929230000002</v>
      </c>
      <c r="AB250" s="52">
        <f t="shared" si="212"/>
        <v>11.495222300000004</v>
      </c>
      <c r="AC250" s="52">
        <f t="shared" si="212"/>
        <v>11.464082890000002</v>
      </c>
      <c r="AD250" s="52">
        <f t="shared" si="212"/>
        <v>11.433114900000001</v>
      </c>
      <c r="AE250" s="52">
        <f t="shared" si="212"/>
        <v>11.402403600000001</v>
      </c>
      <c r="AF250" s="52">
        <f t="shared" si="212"/>
        <v>11.372077309999996</v>
      </c>
      <c r="AH250" s="65">
        <f t="shared" si="194"/>
        <v>3.7505261880000007</v>
      </c>
      <c r="AI250" s="65">
        <f t="shared" si="195"/>
        <v>3.8187656960000007</v>
      </c>
      <c r="AJ250" s="65">
        <f t="shared" si="196"/>
        <v>28.321628826000001</v>
      </c>
      <c r="AK250" s="65">
        <f t="shared" si="197"/>
        <v>28.708213558000001</v>
      </c>
      <c r="AL250" s="65">
        <f t="shared" si="198"/>
        <v>11.668659977999999</v>
      </c>
      <c r="AM250" s="65">
        <f t="shared" si="199"/>
        <v>11.4333802</v>
      </c>
      <c r="AN250" s="66"/>
      <c r="AO250" s="65">
        <f t="shared" si="200"/>
        <v>3.7846459420000009</v>
      </c>
      <c r="AP250" s="65">
        <f t="shared" si="201"/>
        <v>28.514921192000003</v>
      </c>
      <c r="AQ250" s="65">
        <f t="shared" si="202"/>
        <v>11.551020089</v>
      </c>
    </row>
    <row r="253" spans="1:43" x14ac:dyDescent="0.25">
      <c r="A253" s="61" t="s">
        <v>438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3" x14ac:dyDescent="0.25">
      <c r="A254" s="23" t="s">
        <v>669</v>
      </c>
      <c r="C254" s="52">
        <f>SUM(C255:C260)</f>
        <v>15066.587949490005</v>
      </c>
      <c r="D254" s="52">
        <f t="shared" ref="D254:AF254" si="213">SUM(D255:D260)</f>
        <v>15886.799328039982</v>
      </c>
      <c r="E254" s="52">
        <f t="shared" si="213"/>
        <v>16325.042155389991</v>
      </c>
      <c r="F254" s="52">
        <f t="shared" si="213"/>
        <v>16496.383146489963</v>
      </c>
      <c r="G254" s="52">
        <f t="shared" si="213"/>
        <v>15764.883124660013</v>
      </c>
      <c r="H254" s="52">
        <f t="shared" si="213"/>
        <v>16266.948692279995</v>
      </c>
      <c r="I254" s="52">
        <f t="shared" si="213"/>
        <v>16021.581969909994</v>
      </c>
      <c r="J254" s="52">
        <f t="shared" si="213"/>
        <v>16067.990111810002</v>
      </c>
      <c r="K254" s="52">
        <f t="shared" si="213"/>
        <v>15691.417897510002</v>
      </c>
      <c r="L254" s="52">
        <f t="shared" si="213"/>
        <v>16048.343779740009</v>
      </c>
      <c r="M254" s="52">
        <f t="shared" si="213"/>
        <v>19337.652553410018</v>
      </c>
      <c r="N254" s="52">
        <f t="shared" si="213"/>
        <v>18870.492584480031</v>
      </c>
      <c r="O254" s="52">
        <f t="shared" si="213"/>
        <v>18984.354744559976</v>
      </c>
      <c r="P254" s="52">
        <f t="shared" si="213"/>
        <v>19060.868938730018</v>
      </c>
      <c r="Q254" s="52">
        <f t="shared" si="213"/>
        <v>19570.024377799968</v>
      </c>
      <c r="R254" s="52">
        <f t="shared" si="213"/>
        <v>19206.295452529968</v>
      </c>
      <c r="S254" s="52">
        <f t="shared" si="213"/>
        <v>19654.74237303</v>
      </c>
      <c r="T254" s="52">
        <f t="shared" si="213"/>
        <v>19692.422496539955</v>
      </c>
      <c r="U254" s="52">
        <f t="shared" si="213"/>
        <v>19713.429567470041</v>
      </c>
      <c r="V254" s="52">
        <f t="shared" si="213"/>
        <v>21560.681659840007</v>
      </c>
      <c r="W254" s="52">
        <f t="shared" si="213"/>
        <v>21251.036889289968</v>
      </c>
      <c r="X254" s="52">
        <f t="shared" si="213"/>
        <v>21710.39804169998</v>
      </c>
      <c r="Y254" s="52">
        <f t="shared" si="213"/>
        <v>23782.107135460003</v>
      </c>
      <c r="Z254" s="52">
        <f t="shared" si="213"/>
        <v>23874.908935229978</v>
      </c>
      <c r="AA254" s="52">
        <f t="shared" si="213"/>
        <v>23893.53170576</v>
      </c>
      <c r="AB254" s="52">
        <f t="shared" si="213"/>
        <v>23872.256355339923</v>
      </c>
      <c r="AC254" s="52">
        <f t="shared" si="213"/>
        <v>23830.711978859927</v>
      </c>
      <c r="AD254" s="52">
        <f t="shared" si="213"/>
        <v>23779.082176409986</v>
      </c>
      <c r="AE254" s="52">
        <f t="shared" si="213"/>
        <v>23722.84286990999</v>
      </c>
      <c r="AF254" s="52">
        <f t="shared" si="213"/>
        <v>23664.295025489966</v>
      </c>
      <c r="AH254" s="65">
        <f t="shared" ref="AH254:AH260" si="214">AVERAGE(C254:G254)</f>
        <v>15907.939140813989</v>
      </c>
      <c r="AI254" s="65">
        <f t="shared" ref="AI254:AI260" si="215">AVERAGE(H254:L254)</f>
        <v>16019.256490249998</v>
      </c>
      <c r="AJ254" s="65">
        <f t="shared" ref="AJ254:AJ260" si="216">AVERAGE(M254:Q254)</f>
        <v>19164.678639796002</v>
      </c>
      <c r="AK254" s="65">
        <f t="shared" ref="AK254:AK260" si="217">AVERAGE(R254:V254)</f>
        <v>19965.51430988199</v>
      </c>
      <c r="AL254" s="65">
        <f t="shared" ref="AL254:AL260" si="218">AVERAGE(W254:AA254)</f>
        <v>22902.396541487986</v>
      </c>
      <c r="AM254" s="65">
        <f t="shared" ref="AM254:AM260" si="219">AVERAGE(AB254:AF254)</f>
        <v>23773.837681201956</v>
      </c>
      <c r="AN254" s="66"/>
      <c r="AO254" s="65">
        <f t="shared" ref="AO254:AO260" si="220">AVERAGE(AH254:AI254)</f>
        <v>15963.597815531994</v>
      </c>
      <c r="AP254" s="65">
        <f t="shared" ref="AP254:AP260" si="221">AVERAGE(AJ254:AK254)</f>
        <v>19565.096474838996</v>
      </c>
      <c r="AQ254" s="65">
        <f t="shared" ref="AQ254:AQ260" si="222">AVERAGE(AL254:AM254)</f>
        <v>23338.117111344971</v>
      </c>
    </row>
    <row r="255" spans="1:43" x14ac:dyDescent="0.25">
      <c r="A255" s="13" t="s">
        <v>422</v>
      </c>
      <c r="B255" s="13"/>
      <c r="C255" s="52">
        <f>SUM(C241:C250)</f>
        <v>14311.669045490002</v>
      </c>
      <c r="D255" s="52">
        <f t="shared" ref="D255:AF255" si="223">SUM(D241:D250)</f>
        <v>14599.477460039998</v>
      </c>
      <c r="E255" s="52">
        <f t="shared" si="223"/>
        <v>14779.828311390002</v>
      </c>
      <c r="F255" s="52">
        <f t="shared" si="223"/>
        <v>14872.568453490001</v>
      </c>
      <c r="G255" s="52">
        <f t="shared" si="223"/>
        <v>14195.869406660004</v>
      </c>
      <c r="H255" s="52">
        <f t="shared" si="223"/>
        <v>14743.76006228</v>
      </c>
      <c r="I255" s="52">
        <f t="shared" si="223"/>
        <v>14548.25457691</v>
      </c>
      <c r="J255" s="52">
        <f t="shared" si="223"/>
        <v>14620.075900809999</v>
      </c>
      <c r="K255" s="52">
        <f t="shared" si="223"/>
        <v>14264.595094509999</v>
      </c>
      <c r="L255" s="52">
        <f t="shared" si="223"/>
        <v>14596.50190374</v>
      </c>
      <c r="M255" s="52">
        <f t="shared" si="223"/>
        <v>17691.55572841</v>
      </c>
      <c r="N255" s="52">
        <f t="shared" si="223"/>
        <v>17094.969105480002</v>
      </c>
      <c r="O255" s="52">
        <f t="shared" si="223"/>
        <v>17123.304876560003</v>
      </c>
      <c r="P255" s="52">
        <f t="shared" si="223"/>
        <v>17143.019705729999</v>
      </c>
      <c r="Q255" s="52">
        <f t="shared" si="223"/>
        <v>17590.756051799999</v>
      </c>
      <c r="R255" s="52">
        <f t="shared" si="223"/>
        <v>17206.269620529998</v>
      </c>
      <c r="S255" s="52">
        <f t="shared" si="223"/>
        <v>17621.09016503</v>
      </c>
      <c r="T255" s="52">
        <f t="shared" si="223"/>
        <v>17635.308445539999</v>
      </c>
      <c r="U255" s="52">
        <f t="shared" si="223"/>
        <v>17644.048426469999</v>
      </c>
      <c r="V255" s="52">
        <f t="shared" si="223"/>
        <v>19397.191958839998</v>
      </c>
      <c r="W255" s="52">
        <f t="shared" si="223"/>
        <v>19050.95544129</v>
      </c>
      <c r="X255" s="52">
        <f t="shared" si="223"/>
        <v>19485.833277700003</v>
      </c>
      <c r="Y255" s="52">
        <f t="shared" si="223"/>
        <v>21446.303919459999</v>
      </c>
      <c r="Z255" s="52">
        <f t="shared" si="223"/>
        <v>21484.132391229999</v>
      </c>
      <c r="AA255" s="52">
        <f t="shared" si="223"/>
        <v>21499.602240759999</v>
      </c>
      <c r="AB255" s="52">
        <f t="shared" si="223"/>
        <v>21506.413619339997</v>
      </c>
      <c r="AC255" s="52">
        <f t="shared" si="223"/>
        <v>21509.388375860002</v>
      </c>
      <c r="AD255" s="52">
        <f t="shared" si="223"/>
        <v>21509.932994409999</v>
      </c>
      <c r="AE255" s="52">
        <f t="shared" si="223"/>
        <v>21508.921420909999</v>
      </c>
      <c r="AF255" s="52">
        <f t="shared" si="223"/>
        <v>21506.675087489999</v>
      </c>
      <c r="AG255" s="67"/>
      <c r="AH255" s="65">
        <f t="shared" si="214"/>
        <v>14551.882535414003</v>
      </c>
      <c r="AI255" s="65">
        <f t="shared" si="215"/>
        <v>14554.637507650001</v>
      </c>
      <c r="AJ255" s="65">
        <f t="shared" si="216"/>
        <v>17328.721093595999</v>
      </c>
      <c r="AK255" s="65">
        <f t="shared" si="217"/>
        <v>17900.781723281998</v>
      </c>
      <c r="AL255" s="65">
        <f t="shared" si="218"/>
        <v>20593.365454088002</v>
      </c>
      <c r="AM255" s="65">
        <f t="shared" si="219"/>
        <v>21508.266299602001</v>
      </c>
      <c r="AN255" s="66"/>
      <c r="AO255" s="65">
        <f t="shared" si="220"/>
        <v>14553.260021532002</v>
      </c>
      <c r="AP255" s="65">
        <f t="shared" si="221"/>
        <v>17614.751408438999</v>
      </c>
      <c r="AQ255" s="65">
        <f t="shared" si="222"/>
        <v>21050.815876845001</v>
      </c>
    </row>
    <row r="256" spans="1:43" x14ac:dyDescent="0.25">
      <c r="A256" s="13" t="s">
        <v>399</v>
      </c>
      <c r="B256" s="13"/>
      <c r="C256" s="52">
        <f>C78+C187</f>
        <v>588.66652000000613</v>
      </c>
      <c r="D256" s="52">
        <f>D78+D187</f>
        <v>998.15226999998777</v>
      </c>
      <c r="E256" s="52">
        <f>E78+E187</f>
        <v>1187.5806999999986</v>
      </c>
      <c r="F256" s="52">
        <f t="shared" ref="F256:AF256" si="224">F78+F187</f>
        <v>1235.7354299999606</v>
      </c>
      <c r="G256" s="52">
        <f t="shared" si="224"/>
        <v>1183.0816100000084</v>
      </c>
      <c r="H256" s="52">
        <f t="shared" si="224"/>
        <v>1143.4235399999961</v>
      </c>
      <c r="I256" s="52">
        <f t="shared" si="224"/>
        <v>1107.0935499999941</v>
      </c>
      <c r="J256" s="52">
        <f t="shared" si="224"/>
        <v>1095.5188799999996</v>
      </c>
      <c r="K256" s="52">
        <f t="shared" si="224"/>
        <v>1091.5774300000012</v>
      </c>
      <c r="L256" s="52">
        <f t="shared" si="224"/>
        <v>1126.6832000000031</v>
      </c>
      <c r="M256" s="52">
        <f t="shared" si="224"/>
        <v>1294.7397700000183</v>
      </c>
      <c r="N256" s="52">
        <f t="shared" si="224"/>
        <v>1411.7801800000234</v>
      </c>
      <c r="O256" s="52">
        <f t="shared" si="224"/>
        <v>1493.2358899999672</v>
      </c>
      <c r="P256" s="52">
        <f t="shared" si="224"/>
        <v>1551.0868800000135</v>
      </c>
      <c r="Q256" s="52">
        <f t="shared" si="224"/>
        <v>1611.6094999999696</v>
      </c>
      <c r="R256" s="52">
        <f t="shared" si="224"/>
        <v>1639.5479599999744</v>
      </c>
      <c r="S256" s="52">
        <f t="shared" si="224"/>
        <v>1676.8254899999993</v>
      </c>
      <c r="T256" s="52">
        <f t="shared" si="224"/>
        <v>1705.2673599999507</v>
      </c>
      <c r="U256" s="52">
        <f t="shared" si="224"/>
        <v>1723.8627500000439</v>
      </c>
      <c r="V256" s="52">
        <f t="shared" si="224"/>
        <v>1804.928360000009</v>
      </c>
      <c r="W256" s="52">
        <f t="shared" si="224"/>
        <v>1839.1775299999681</v>
      </c>
      <c r="X256" s="52">
        <f t="shared" si="224"/>
        <v>1862.1845999999678</v>
      </c>
      <c r="Y256" s="52">
        <f t="shared" si="224"/>
        <v>1951.8512600000067</v>
      </c>
      <c r="Z256" s="52">
        <f t="shared" si="224"/>
        <v>1996.0248599999759</v>
      </c>
      <c r="AA256" s="52">
        <f t="shared" si="224"/>
        <v>1998.3851899999972</v>
      </c>
      <c r="AB256" s="52">
        <f t="shared" si="224"/>
        <v>1975.7023899999222</v>
      </c>
      <c r="AC256" s="52">
        <f t="shared" si="224"/>
        <v>1940.0890799999324</v>
      </c>
      <c r="AD256" s="52">
        <f t="shared" si="224"/>
        <v>1898.6449699999903</v>
      </c>
      <c r="AE256" s="52">
        <f t="shared" si="224"/>
        <v>1854.9683599999917</v>
      </c>
      <c r="AF256" s="52">
        <f t="shared" si="224"/>
        <v>1810.4763099999727</v>
      </c>
      <c r="AG256" s="67"/>
      <c r="AH256" s="65">
        <f t="shared" si="214"/>
        <v>1038.6433059999922</v>
      </c>
      <c r="AI256" s="65">
        <f t="shared" si="215"/>
        <v>1112.8593199999989</v>
      </c>
      <c r="AJ256" s="65">
        <f t="shared" si="216"/>
        <v>1472.4904439999984</v>
      </c>
      <c r="AK256" s="65">
        <f t="shared" si="217"/>
        <v>1710.0863839999954</v>
      </c>
      <c r="AL256" s="65">
        <f t="shared" si="218"/>
        <v>1929.5246879999831</v>
      </c>
      <c r="AM256" s="65">
        <f t="shared" si="219"/>
        <v>1895.9762219999618</v>
      </c>
      <c r="AN256" s="66"/>
      <c r="AO256" s="65">
        <f t="shared" si="220"/>
        <v>1075.7513129999957</v>
      </c>
      <c r="AP256" s="65">
        <f t="shared" si="221"/>
        <v>1591.2884139999969</v>
      </c>
      <c r="AQ256" s="65">
        <f t="shared" si="222"/>
        <v>1912.7504549999726</v>
      </c>
    </row>
    <row r="257" spans="1:43" x14ac:dyDescent="0.25">
      <c r="A257" s="13" t="s">
        <v>421</v>
      </c>
      <c r="B257" s="13"/>
      <c r="C257" s="52">
        <f t="shared" ref="C257:AF257" si="225">C79+C188</f>
        <v>106.37987599999917</v>
      </c>
      <c r="D257" s="52">
        <f t="shared" si="225"/>
        <v>177.3943009999989</v>
      </c>
      <c r="E257" s="52">
        <f t="shared" si="225"/>
        <v>211.8559929999924</v>
      </c>
      <c r="F257" s="52">
        <f t="shared" si="225"/>
        <v>222.58724200000574</v>
      </c>
      <c r="G257" s="52">
        <f t="shared" si="225"/>
        <v>213.24189600000068</v>
      </c>
      <c r="H257" s="52">
        <f t="shared" si="225"/>
        <v>201.95433600000229</v>
      </c>
      <c r="I257" s="52">
        <f t="shared" si="225"/>
        <v>185.61916799999949</v>
      </c>
      <c r="J257" s="52">
        <f t="shared" si="225"/>
        <v>168.96413899999948</v>
      </c>
      <c r="K257" s="52">
        <f t="shared" si="225"/>
        <v>150.0786720000001</v>
      </c>
      <c r="L257" s="52">
        <f t="shared" si="225"/>
        <v>136.21374300000798</v>
      </c>
      <c r="M257" s="52">
        <f t="shared" si="225"/>
        <v>145.22476800000049</v>
      </c>
      <c r="N257" s="52">
        <f t="shared" si="225"/>
        <v>144.4642750000005</v>
      </c>
      <c r="O257" s="52">
        <f t="shared" si="225"/>
        <v>139.17980600000237</v>
      </c>
      <c r="P257" s="52">
        <f t="shared" si="225"/>
        <v>131.69513500000198</v>
      </c>
      <c r="Q257" s="52">
        <f t="shared" si="225"/>
        <v>126.45158999999671</v>
      </c>
      <c r="R257" s="52">
        <f t="shared" si="225"/>
        <v>116.75976799999557</v>
      </c>
      <c r="S257" s="52">
        <f t="shared" si="225"/>
        <v>110.41733099999897</v>
      </c>
      <c r="T257" s="52">
        <f t="shared" si="225"/>
        <v>103.84548600000426</v>
      </c>
      <c r="U257" s="52">
        <f t="shared" si="225"/>
        <v>97.116701999999577</v>
      </c>
      <c r="V257" s="52">
        <f t="shared" si="225"/>
        <v>103.36841700000286</v>
      </c>
      <c r="W257" s="52">
        <f t="shared" si="225"/>
        <v>102.59481599999958</v>
      </c>
      <c r="X257" s="52">
        <f t="shared" si="225"/>
        <v>102.03318100000502</v>
      </c>
      <c r="Y257" s="52">
        <f t="shared" si="225"/>
        <v>115.09469099999933</v>
      </c>
      <c r="Z257" s="52">
        <f t="shared" si="225"/>
        <v>120.61943900000392</v>
      </c>
      <c r="AA257" s="52">
        <f t="shared" si="225"/>
        <v>119.97951700000226</v>
      </c>
      <c r="AB257" s="52">
        <f t="shared" si="225"/>
        <v>115.88848200000712</v>
      </c>
      <c r="AC257" s="52">
        <f t="shared" si="225"/>
        <v>110.03312099999471</v>
      </c>
      <c r="AD257" s="52">
        <f t="shared" si="225"/>
        <v>103.39336899999944</v>
      </c>
      <c r="AE257" s="52">
        <f t="shared" si="225"/>
        <v>96.542728000001716</v>
      </c>
      <c r="AF257" s="52">
        <f t="shared" si="225"/>
        <v>89.805935999994745</v>
      </c>
      <c r="AG257" s="67"/>
      <c r="AH257" s="65">
        <f t="shared" si="214"/>
        <v>186.29186159999938</v>
      </c>
      <c r="AI257" s="65">
        <f t="shared" si="215"/>
        <v>168.56601160000187</v>
      </c>
      <c r="AJ257" s="65">
        <f t="shared" si="216"/>
        <v>137.40311480000042</v>
      </c>
      <c r="AK257" s="65">
        <f t="shared" si="217"/>
        <v>106.30154080000025</v>
      </c>
      <c r="AL257" s="65">
        <f t="shared" si="218"/>
        <v>112.06432880000202</v>
      </c>
      <c r="AM257" s="65">
        <f t="shared" si="219"/>
        <v>103.13272719999955</v>
      </c>
      <c r="AN257" s="66"/>
      <c r="AO257" s="65">
        <f t="shared" si="220"/>
        <v>177.42893660000061</v>
      </c>
      <c r="AP257" s="65">
        <f t="shared" si="221"/>
        <v>121.85232780000034</v>
      </c>
      <c r="AQ257" s="65">
        <f t="shared" si="222"/>
        <v>107.59852800000078</v>
      </c>
    </row>
    <row r="258" spans="1:43" x14ac:dyDescent="0.25">
      <c r="A258" s="13" t="s">
        <v>423</v>
      </c>
      <c r="B258" s="13"/>
      <c r="C258" s="52">
        <f t="shared" ref="C258:AF258" si="226">C80+C189</f>
        <v>5.9918710000001738</v>
      </c>
      <c r="D258" s="52">
        <f t="shared" si="226"/>
        <v>12.145293999999922</v>
      </c>
      <c r="E258" s="52">
        <f t="shared" si="226"/>
        <v>16.201247999999396</v>
      </c>
      <c r="F258" s="52">
        <f t="shared" si="226"/>
        <v>18.305065000000468</v>
      </c>
      <c r="G258" s="52">
        <f t="shared" si="226"/>
        <v>18.945216000000073</v>
      </c>
      <c r="H258" s="52">
        <f t="shared" si="226"/>
        <v>19.422501000000011</v>
      </c>
      <c r="I258" s="52">
        <f t="shared" si="226"/>
        <v>20.017308000000412</v>
      </c>
      <c r="J258" s="52">
        <f t="shared" si="226"/>
        <v>20.986547999999857</v>
      </c>
      <c r="K258" s="52">
        <f t="shared" si="226"/>
        <v>22.192019999999502</v>
      </c>
      <c r="L258" s="52">
        <f t="shared" si="226"/>
        <v>23.868013999999675</v>
      </c>
      <c r="M258" s="52">
        <f t="shared" si="226"/>
        <v>27.031776999999238</v>
      </c>
      <c r="N258" s="52">
        <f t="shared" si="226"/>
        <v>30.10483000000022</v>
      </c>
      <c r="O258" s="52">
        <f t="shared" si="226"/>
        <v>32.721903999999995</v>
      </c>
      <c r="P258" s="52">
        <f t="shared" si="226"/>
        <v>34.889834999999948</v>
      </c>
      <c r="Q258" s="52">
        <f t="shared" si="226"/>
        <v>36.87704500000018</v>
      </c>
      <c r="R258" s="52">
        <f t="shared" si="226"/>
        <v>38.403785000000425</v>
      </c>
      <c r="S258" s="52">
        <f t="shared" si="226"/>
        <v>39.801489999999831</v>
      </c>
      <c r="T258" s="52">
        <f t="shared" si="226"/>
        <v>40.98634200000015</v>
      </c>
      <c r="U258" s="52">
        <f t="shared" si="226"/>
        <v>41.91534799999954</v>
      </c>
      <c r="V258" s="52">
        <f t="shared" si="226"/>
        <v>43.315413999999691</v>
      </c>
      <c r="W258" s="52">
        <f t="shared" si="226"/>
        <v>44.302835999999843</v>
      </c>
      <c r="X258" s="52">
        <f t="shared" si="226"/>
        <v>44.965002999999342</v>
      </c>
      <c r="Y258" s="52">
        <f t="shared" si="226"/>
        <v>46.141990000000078</v>
      </c>
      <c r="Z258" s="52">
        <f t="shared" si="226"/>
        <v>46.97480799999903</v>
      </c>
      <c r="AA258" s="52">
        <f t="shared" si="226"/>
        <v>47.231540000000678</v>
      </c>
      <c r="AB258" s="52">
        <f t="shared" si="226"/>
        <v>47.018011000000115</v>
      </c>
      <c r="AC258" s="52">
        <f t="shared" si="226"/>
        <v>46.494402000000264</v>
      </c>
      <c r="AD258" s="52">
        <f t="shared" si="226"/>
        <v>45.782702000000427</v>
      </c>
      <c r="AE258" s="52">
        <f t="shared" si="226"/>
        <v>44.95512299999973</v>
      </c>
      <c r="AF258" s="52">
        <f t="shared" si="226"/>
        <v>44.045749999999316</v>
      </c>
      <c r="AG258" s="67"/>
      <c r="AH258" s="65">
        <f t="shared" si="214"/>
        <v>14.317738800000006</v>
      </c>
      <c r="AI258" s="65">
        <f t="shared" si="215"/>
        <v>21.297278199999891</v>
      </c>
      <c r="AJ258" s="65">
        <f t="shared" si="216"/>
        <v>32.325078199999915</v>
      </c>
      <c r="AK258" s="65">
        <f t="shared" si="217"/>
        <v>40.884475799999926</v>
      </c>
      <c r="AL258" s="65">
        <f t="shared" si="218"/>
        <v>45.923235399999797</v>
      </c>
      <c r="AM258" s="65">
        <f t="shared" si="219"/>
        <v>45.65919759999997</v>
      </c>
      <c r="AN258" s="66"/>
      <c r="AO258" s="65">
        <f t="shared" si="220"/>
        <v>17.807508499999948</v>
      </c>
      <c r="AP258" s="65">
        <f t="shared" si="221"/>
        <v>36.60477699999992</v>
      </c>
      <c r="AQ258" s="65">
        <f t="shared" si="222"/>
        <v>45.791216499999884</v>
      </c>
    </row>
    <row r="259" spans="1:43" x14ac:dyDescent="0.25">
      <c r="A259" s="13" t="s">
        <v>426</v>
      </c>
      <c r="B259" s="13"/>
      <c r="C259" s="52">
        <f t="shared" ref="C259:AF259" si="227">C81+C190</f>
        <v>31.322079999998095</v>
      </c>
      <c r="D259" s="52">
        <f t="shared" si="227"/>
        <v>60.245589999998629</v>
      </c>
      <c r="E259" s="52">
        <f t="shared" si="227"/>
        <v>80.99800999999934</v>
      </c>
      <c r="F259" s="52">
        <f t="shared" si="227"/>
        <v>94.933069999999134</v>
      </c>
      <c r="G259" s="52">
        <f t="shared" si="227"/>
        <v>102.52709999999934</v>
      </c>
      <c r="H259" s="52">
        <f t="shared" si="227"/>
        <v>108.98743999999715</v>
      </c>
      <c r="I259" s="52">
        <f t="shared" si="227"/>
        <v>114.09425999999803</v>
      </c>
      <c r="J259" s="52">
        <f t="shared" si="227"/>
        <v>118.88070000000153</v>
      </c>
      <c r="K259" s="52">
        <f t="shared" si="227"/>
        <v>122.72754999999961</v>
      </c>
      <c r="L259" s="52">
        <f t="shared" si="227"/>
        <v>127.07971999999791</v>
      </c>
      <c r="M259" s="52">
        <f t="shared" si="227"/>
        <v>138.4903000000013</v>
      </c>
      <c r="N259" s="52">
        <f t="shared" si="227"/>
        <v>147.5629399999998</v>
      </c>
      <c r="O259" s="52">
        <f t="shared" si="227"/>
        <v>154.30141999999978</v>
      </c>
      <c r="P259" s="52">
        <f t="shared" si="227"/>
        <v>159.19023000000016</v>
      </c>
      <c r="Q259" s="52">
        <f t="shared" si="227"/>
        <v>163.66891000000032</v>
      </c>
      <c r="R259" s="52">
        <f t="shared" si="227"/>
        <v>165.98863999999958</v>
      </c>
      <c r="S259" s="52">
        <f t="shared" si="227"/>
        <v>168.0912900000003</v>
      </c>
      <c r="T259" s="52">
        <f t="shared" si="227"/>
        <v>169.41359000000011</v>
      </c>
      <c r="U259" s="52">
        <f t="shared" si="227"/>
        <v>169.91802000000098</v>
      </c>
      <c r="V259" s="52">
        <f t="shared" si="227"/>
        <v>173.72536000000036</v>
      </c>
      <c r="W259" s="52">
        <f t="shared" si="227"/>
        <v>175.59735999999975</v>
      </c>
      <c r="X259" s="52">
        <f t="shared" si="227"/>
        <v>176.8114999999998</v>
      </c>
      <c r="Y259" s="52">
        <f t="shared" si="227"/>
        <v>181.28192999999737</v>
      </c>
      <c r="Z259" s="52">
        <f t="shared" si="227"/>
        <v>184.26326999999947</v>
      </c>
      <c r="AA259" s="52">
        <f t="shared" si="227"/>
        <v>185.34025000000111</v>
      </c>
      <c r="AB259" s="52">
        <f t="shared" si="227"/>
        <v>185.00471999999718</v>
      </c>
      <c r="AC259" s="52">
        <f t="shared" si="227"/>
        <v>183.73261999999886</v>
      </c>
      <c r="AD259" s="52">
        <f t="shared" si="227"/>
        <v>181.85864999999831</v>
      </c>
      <c r="AE259" s="52">
        <f t="shared" si="227"/>
        <v>179.5918700000002</v>
      </c>
      <c r="AF259" s="52">
        <f t="shared" si="227"/>
        <v>177.05021999999735</v>
      </c>
      <c r="AG259" s="67"/>
      <c r="AH259" s="65">
        <f t="shared" si="214"/>
        <v>74.005169999998913</v>
      </c>
      <c r="AI259" s="65">
        <f t="shared" si="215"/>
        <v>118.35393399999884</v>
      </c>
      <c r="AJ259" s="65">
        <f t="shared" si="216"/>
        <v>152.64276000000027</v>
      </c>
      <c r="AK259" s="65">
        <f t="shared" si="217"/>
        <v>169.42738000000026</v>
      </c>
      <c r="AL259" s="65">
        <f t="shared" si="218"/>
        <v>180.65886199999949</v>
      </c>
      <c r="AM259" s="65">
        <f t="shared" si="219"/>
        <v>181.44761599999839</v>
      </c>
      <c r="AN259" s="66"/>
      <c r="AO259" s="65">
        <f t="shared" si="220"/>
        <v>96.179551999998878</v>
      </c>
      <c r="AP259" s="65">
        <f t="shared" si="221"/>
        <v>161.03507000000025</v>
      </c>
      <c r="AQ259" s="65">
        <f t="shared" si="222"/>
        <v>181.05323899999894</v>
      </c>
    </row>
    <row r="260" spans="1:43" x14ac:dyDescent="0.25">
      <c r="A260" s="13" t="s">
        <v>425</v>
      </c>
      <c r="B260" s="13"/>
      <c r="C260" s="52">
        <f t="shared" ref="C260:AF260" si="228">C82+C191</f>
        <v>22.55855699999961</v>
      </c>
      <c r="D260" s="52">
        <f t="shared" si="228"/>
        <v>39.384412999998858</v>
      </c>
      <c r="E260" s="52">
        <f t="shared" si="228"/>
        <v>48.577892999999676</v>
      </c>
      <c r="F260" s="52">
        <f t="shared" si="228"/>
        <v>52.253886000000421</v>
      </c>
      <c r="G260" s="52">
        <f t="shared" si="228"/>
        <v>51.217896000000565</v>
      </c>
      <c r="H260" s="52">
        <f t="shared" si="228"/>
        <v>49.400813000000653</v>
      </c>
      <c r="I260" s="52">
        <f t="shared" si="228"/>
        <v>46.503107000001592</v>
      </c>
      <c r="J260" s="52">
        <f t="shared" si="228"/>
        <v>43.563944000000447</v>
      </c>
      <c r="K260" s="52">
        <f t="shared" si="228"/>
        <v>40.247131000001673</v>
      </c>
      <c r="L260" s="52">
        <f t="shared" si="228"/>
        <v>37.997199000000819</v>
      </c>
      <c r="M260" s="52">
        <f t="shared" si="228"/>
        <v>40.610210000000052</v>
      </c>
      <c r="N260" s="52">
        <f t="shared" si="228"/>
        <v>41.611254000001281</v>
      </c>
      <c r="O260" s="52">
        <f t="shared" si="228"/>
        <v>41.610847999998441</v>
      </c>
      <c r="P260" s="52">
        <f t="shared" si="228"/>
        <v>40.987153000000262</v>
      </c>
      <c r="Q260" s="52">
        <f t="shared" si="228"/>
        <v>40.66128099999969</v>
      </c>
      <c r="R260" s="52">
        <f t="shared" si="228"/>
        <v>39.325679000000491</v>
      </c>
      <c r="S260" s="52">
        <f t="shared" si="228"/>
        <v>38.516606999999794</v>
      </c>
      <c r="T260" s="52">
        <f t="shared" si="228"/>
        <v>37.601272999999992</v>
      </c>
      <c r="U260" s="52">
        <f t="shared" si="228"/>
        <v>36.568321000000424</v>
      </c>
      <c r="V260" s="52">
        <f t="shared" si="228"/>
        <v>38.152149999999438</v>
      </c>
      <c r="W260" s="52">
        <f t="shared" si="228"/>
        <v>38.40890600000057</v>
      </c>
      <c r="X260" s="52">
        <f t="shared" si="228"/>
        <v>38.570480000001453</v>
      </c>
      <c r="Y260" s="52">
        <f t="shared" si="228"/>
        <v>41.43334499999969</v>
      </c>
      <c r="Z260" s="52">
        <f t="shared" si="228"/>
        <v>42.89416700000038</v>
      </c>
      <c r="AA260" s="52">
        <f t="shared" si="228"/>
        <v>42.992967999999109</v>
      </c>
      <c r="AB260" s="52">
        <f t="shared" si="228"/>
        <v>42.229132999999138</v>
      </c>
      <c r="AC260" s="52">
        <f t="shared" si="228"/>
        <v>40.974380000001247</v>
      </c>
      <c r="AD260" s="52">
        <f t="shared" si="228"/>
        <v>39.469490999999834</v>
      </c>
      <c r="AE260" s="52">
        <f t="shared" si="228"/>
        <v>37.863367999999355</v>
      </c>
      <c r="AF260" s="52">
        <f t="shared" si="228"/>
        <v>36.241722000001346</v>
      </c>
      <c r="AG260" s="67"/>
      <c r="AH260" s="65">
        <f t="shared" si="214"/>
        <v>42.798528999999824</v>
      </c>
      <c r="AI260" s="65">
        <f t="shared" si="215"/>
        <v>43.542438800001037</v>
      </c>
      <c r="AJ260" s="65">
        <f t="shared" si="216"/>
        <v>41.096149199999942</v>
      </c>
      <c r="AK260" s="65">
        <f t="shared" si="217"/>
        <v>38.032806000000029</v>
      </c>
      <c r="AL260" s="65">
        <f t="shared" si="218"/>
        <v>40.85997320000024</v>
      </c>
      <c r="AM260" s="65">
        <f t="shared" si="219"/>
        <v>39.355618800000187</v>
      </c>
      <c r="AN260" s="66"/>
      <c r="AO260" s="65">
        <f t="shared" si="220"/>
        <v>43.170483900000434</v>
      </c>
      <c r="AP260" s="65">
        <f t="shared" si="221"/>
        <v>39.564477599999989</v>
      </c>
      <c r="AQ260" s="65">
        <f t="shared" si="222"/>
        <v>40.107796000000214</v>
      </c>
    </row>
    <row r="261" spans="1:43" ht="15.75" x14ac:dyDescent="0.2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 x14ac:dyDescent="0.25">
      <c r="A263" s="61" t="s">
        <v>439</v>
      </c>
    </row>
    <row r="264" spans="1:43" x14ac:dyDescent="0.25">
      <c r="A264" s="23" t="s">
        <v>669</v>
      </c>
      <c r="B264" s="13"/>
      <c r="C264" s="52">
        <f t="shared" ref="C264:AF264" si="229">SUM(C265:C272)</f>
        <v>14311.669045490002</v>
      </c>
      <c r="D264" s="52">
        <f t="shared" si="229"/>
        <v>14599.477460039998</v>
      </c>
      <c r="E264" s="52">
        <f t="shared" si="229"/>
        <v>14779.828311390002</v>
      </c>
      <c r="F264" s="52">
        <f t="shared" si="229"/>
        <v>14872.568453490001</v>
      </c>
      <c r="G264" s="52">
        <f t="shared" si="229"/>
        <v>14195.869406660004</v>
      </c>
      <c r="H264" s="52">
        <f t="shared" si="229"/>
        <v>14743.76006228</v>
      </c>
      <c r="I264" s="52">
        <f t="shared" si="229"/>
        <v>14548.25457691</v>
      </c>
      <c r="J264" s="52">
        <f t="shared" si="229"/>
        <v>14620.075900809999</v>
      </c>
      <c r="K264" s="52">
        <f t="shared" si="229"/>
        <v>14264.595094509999</v>
      </c>
      <c r="L264" s="52">
        <f t="shared" si="229"/>
        <v>14596.501903739998</v>
      </c>
      <c r="M264" s="52">
        <f t="shared" si="229"/>
        <v>17691.55572841</v>
      </c>
      <c r="N264" s="52">
        <f t="shared" si="229"/>
        <v>17094.969105479999</v>
      </c>
      <c r="O264" s="52">
        <f t="shared" si="229"/>
        <v>17123.304876560003</v>
      </c>
      <c r="P264" s="52">
        <f t="shared" si="229"/>
        <v>17143.019705729999</v>
      </c>
      <c r="Q264" s="52">
        <f t="shared" si="229"/>
        <v>17590.756051799999</v>
      </c>
      <c r="R264" s="52">
        <f t="shared" si="229"/>
        <v>17206.269620529998</v>
      </c>
      <c r="S264" s="52">
        <f t="shared" si="229"/>
        <v>17621.09016503</v>
      </c>
      <c r="T264" s="52">
        <f t="shared" si="229"/>
        <v>17635.308445540002</v>
      </c>
      <c r="U264" s="52">
        <f t="shared" si="229"/>
        <v>17644.048426469999</v>
      </c>
      <c r="V264" s="52">
        <f t="shared" si="229"/>
        <v>19397.191958839998</v>
      </c>
      <c r="W264" s="52">
        <f t="shared" si="229"/>
        <v>19050.955441290003</v>
      </c>
      <c r="X264" s="52">
        <f t="shared" si="229"/>
        <v>19485.8332777</v>
      </c>
      <c r="Y264" s="52">
        <f t="shared" si="229"/>
        <v>21446.303919459999</v>
      </c>
      <c r="Z264" s="52">
        <f t="shared" si="229"/>
        <v>21484.132391229999</v>
      </c>
      <c r="AA264" s="52">
        <f t="shared" si="229"/>
        <v>21499.602240759999</v>
      </c>
      <c r="AB264" s="52">
        <f t="shared" si="229"/>
        <v>21506.413619340001</v>
      </c>
      <c r="AC264" s="52">
        <f t="shared" si="229"/>
        <v>21509.388375859999</v>
      </c>
      <c r="AD264" s="52">
        <f t="shared" si="229"/>
        <v>21509.932994409999</v>
      </c>
      <c r="AE264" s="52">
        <f t="shared" si="229"/>
        <v>21508.921420909999</v>
      </c>
      <c r="AF264" s="52">
        <f t="shared" si="229"/>
        <v>21506.675087489999</v>
      </c>
      <c r="AG264" s="9"/>
      <c r="AH264" s="65">
        <f>AVERAGE(C264:G264)</f>
        <v>14551.882535414003</v>
      </c>
      <c r="AI264" s="65">
        <f>AVERAGE(H264:L264)</f>
        <v>14554.637507650001</v>
      </c>
      <c r="AJ264" s="65">
        <f>AVERAGE(M264:Q264)</f>
        <v>17328.721093595999</v>
      </c>
      <c r="AK264" s="65">
        <f>AVERAGE(R264:V264)</f>
        <v>17900.781723281998</v>
      </c>
      <c r="AL264" s="65">
        <f>AVERAGE(W264:AA264)</f>
        <v>20593.365454088002</v>
      </c>
      <c r="AM264" s="65">
        <f>AVERAGE(AB264:AF264)</f>
        <v>21508.266299602001</v>
      </c>
      <c r="AN264" s="66"/>
      <c r="AO264" s="65">
        <f>AVERAGE(AH264:AI264)</f>
        <v>14553.260021532002</v>
      </c>
      <c r="AP264" s="65">
        <f>AVERAGE(AJ264:AK264)</f>
        <v>17614.751408438999</v>
      </c>
      <c r="AQ264" s="65">
        <f>AVERAGE(AL264:AM264)</f>
        <v>21050.815876845001</v>
      </c>
    </row>
    <row r="265" spans="1:43" x14ac:dyDescent="0.25">
      <c r="A265" s="13" t="s">
        <v>410</v>
      </c>
      <c r="B265" s="13"/>
      <c r="C265" s="52">
        <f>C241</f>
        <v>6160.0869247999999</v>
      </c>
      <c r="D265" s="52">
        <f t="shared" ref="D265:AF265" si="230">D241</f>
        <v>6219.8274101999996</v>
      </c>
      <c r="E265" s="52">
        <f t="shared" si="230"/>
        <v>6246.0830695000004</v>
      </c>
      <c r="F265" s="52">
        <f t="shared" si="230"/>
        <v>6260.0326230999999</v>
      </c>
      <c r="G265" s="52">
        <f t="shared" si="230"/>
        <v>5375.9966342000007</v>
      </c>
      <c r="H265" s="52">
        <f t="shared" si="230"/>
        <v>5739.0214385999998</v>
      </c>
      <c r="I265" s="52">
        <f t="shared" si="230"/>
        <v>5745.1418236</v>
      </c>
      <c r="J265" s="52">
        <f t="shared" si="230"/>
        <v>5750.1179898</v>
      </c>
      <c r="K265" s="52">
        <f t="shared" si="230"/>
        <v>5754.3063660999997</v>
      </c>
      <c r="L265" s="52">
        <f t="shared" si="230"/>
        <v>5672.5168192000001</v>
      </c>
      <c r="M265" s="52">
        <f t="shared" si="230"/>
        <v>4925.4642755000004</v>
      </c>
      <c r="N265" s="52">
        <f t="shared" si="230"/>
        <v>4920.5554524999998</v>
      </c>
      <c r="O265" s="52">
        <f t="shared" si="230"/>
        <v>4919.3340606000002</v>
      </c>
      <c r="P265" s="52">
        <f t="shared" si="230"/>
        <v>4919.0150541000003</v>
      </c>
      <c r="Q265" s="52">
        <f t="shared" si="230"/>
        <v>4750.6980844999998</v>
      </c>
      <c r="R265" s="52">
        <f t="shared" si="230"/>
        <v>4425.5368514000002</v>
      </c>
      <c r="S265" s="52">
        <f t="shared" si="230"/>
        <v>4421.1065164000001</v>
      </c>
      <c r="T265" s="52">
        <f t="shared" si="230"/>
        <v>4418.4973995999999</v>
      </c>
      <c r="U265" s="52">
        <f t="shared" si="230"/>
        <v>4416.3443295999996</v>
      </c>
      <c r="V265" s="52">
        <f t="shared" si="230"/>
        <v>4685.7308049000003</v>
      </c>
      <c r="W265" s="52">
        <f t="shared" si="230"/>
        <v>4387.8970175000004</v>
      </c>
      <c r="X265" s="52">
        <f t="shared" si="230"/>
        <v>4383.8925830000007</v>
      </c>
      <c r="Y265" s="52">
        <f t="shared" si="230"/>
        <v>4380.9688216000004</v>
      </c>
      <c r="Z265" s="52">
        <f t="shared" si="230"/>
        <v>4378.3102689000007</v>
      </c>
      <c r="AA265" s="52">
        <f t="shared" si="230"/>
        <v>4375.6669726</v>
      </c>
      <c r="AB265" s="52">
        <f t="shared" si="230"/>
        <v>4372.9870085000002</v>
      </c>
      <c r="AC265" s="52">
        <f t="shared" si="230"/>
        <v>4370.2752044000008</v>
      </c>
      <c r="AD265" s="52">
        <f t="shared" si="230"/>
        <v>4367.5477252000001</v>
      </c>
      <c r="AE265" s="52">
        <f t="shared" si="230"/>
        <v>4364.8197111000009</v>
      </c>
      <c r="AF265" s="52">
        <f t="shared" si="230"/>
        <v>4362.1030967000006</v>
      </c>
      <c r="AG265" s="9"/>
      <c r="AH265" s="65">
        <f t="shared" ref="AH265:AH272" si="231">AVERAGE(C265:G265)</f>
        <v>6052.4053323600001</v>
      </c>
      <c r="AI265" s="65">
        <f t="shared" ref="AI265:AI272" si="232">AVERAGE(H265:L265)</f>
        <v>5732.2208874599992</v>
      </c>
      <c r="AJ265" s="65">
        <f t="shared" ref="AJ265:AJ272" si="233">AVERAGE(M265:Q265)</f>
        <v>4887.0133854400001</v>
      </c>
      <c r="AK265" s="65">
        <f t="shared" ref="AK265:AK272" si="234">AVERAGE(R265:V265)</f>
        <v>4473.4431803800007</v>
      </c>
      <c r="AL265" s="65">
        <f t="shared" ref="AL265:AL272" si="235">AVERAGE(W265:AA265)</f>
        <v>4381.3471327200004</v>
      </c>
      <c r="AM265" s="65">
        <f t="shared" ref="AM265:AM272" si="236">AVERAGE(AB265:AF265)</f>
        <v>4367.5465491800005</v>
      </c>
      <c r="AN265" s="66"/>
      <c r="AO265" s="65">
        <f t="shared" ref="AO265:AO272" si="237">AVERAGE(AH265:AI265)</f>
        <v>5892.3131099099992</v>
      </c>
      <c r="AP265" s="65">
        <f t="shared" ref="AP265:AP272" si="238">AVERAGE(AJ265:AK265)</f>
        <v>4680.2282829100004</v>
      </c>
      <c r="AQ265" s="65">
        <f t="shared" ref="AQ265:AQ272" si="239">AVERAGE(AL265:AM265)</f>
        <v>4374.4468409500005</v>
      </c>
    </row>
    <row r="266" spans="1:43" x14ac:dyDescent="0.25">
      <c r="A266" s="13" t="s">
        <v>411</v>
      </c>
      <c r="B266" s="13"/>
      <c r="C266" s="52">
        <f t="shared" ref="C266:AF266" si="240">C242</f>
        <v>1433.74302063</v>
      </c>
      <c r="D266" s="52">
        <f t="shared" si="240"/>
        <v>1457.17252164</v>
      </c>
      <c r="E266" s="52">
        <f t="shared" si="240"/>
        <v>1468.58893717</v>
      </c>
      <c r="F266" s="52">
        <f t="shared" si="240"/>
        <v>1474.7271591400001</v>
      </c>
      <c r="G266" s="52">
        <f t="shared" si="240"/>
        <v>1478.7427343200002</v>
      </c>
      <c r="H266" s="52">
        <f t="shared" si="240"/>
        <v>1481.8028197900001</v>
      </c>
      <c r="I266" s="52">
        <f t="shared" si="240"/>
        <v>1291.4806539200001</v>
      </c>
      <c r="J266" s="52">
        <f t="shared" si="240"/>
        <v>1290.6599517500001</v>
      </c>
      <c r="K266" s="52">
        <f t="shared" si="240"/>
        <v>1024.7108006599999</v>
      </c>
      <c r="L266" s="52">
        <f t="shared" si="240"/>
        <v>1021.5016181899999</v>
      </c>
      <c r="M266" s="52">
        <f>M242</f>
        <v>3531.0593901499997</v>
      </c>
      <c r="N266" s="52">
        <f t="shared" si="240"/>
        <v>3083.52943482</v>
      </c>
      <c r="O266" s="52">
        <f t="shared" si="240"/>
        <v>3096.2321806999998</v>
      </c>
      <c r="P266" s="52">
        <f t="shared" si="240"/>
        <v>3103.0857751799999</v>
      </c>
      <c r="Q266" s="52">
        <f t="shared" si="240"/>
        <v>3107.4305526799999</v>
      </c>
      <c r="R266" s="52">
        <f t="shared" si="240"/>
        <v>3110.43286214</v>
      </c>
      <c r="S266" s="52">
        <f t="shared" si="240"/>
        <v>3397.50968057</v>
      </c>
      <c r="T266" s="52">
        <f t="shared" si="240"/>
        <v>3403.80114052</v>
      </c>
      <c r="U266" s="52">
        <f t="shared" si="240"/>
        <v>3406.5799177399999</v>
      </c>
      <c r="V266" s="52">
        <f t="shared" si="240"/>
        <v>3407.75239349</v>
      </c>
      <c r="W266" s="52">
        <f t="shared" si="240"/>
        <v>3407.9988633299999</v>
      </c>
      <c r="X266" s="52">
        <f t="shared" si="240"/>
        <v>3707.3432367299997</v>
      </c>
      <c r="Y266" s="52">
        <f t="shared" si="240"/>
        <v>3711.52147483</v>
      </c>
      <c r="Z266" s="52">
        <f t="shared" si="240"/>
        <v>3712.19403513</v>
      </c>
      <c r="AA266" s="52">
        <f t="shared" si="240"/>
        <v>3711.40003093</v>
      </c>
      <c r="AB266" s="52">
        <f t="shared" si="240"/>
        <v>3709.8630225699999</v>
      </c>
      <c r="AC266" s="52">
        <f t="shared" si="240"/>
        <v>3707.8559927299998</v>
      </c>
      <c r="AD266" s="52">
        <f t="shared" si="240"/>
        <v>3705.5021682499996</v>
      </c>
      <c r="AE266" s="52">
        <f t="shared" si="240"/>
        <v>3702.87354826</v>
      </c>
      <c r="AF266" s="52">
        <f t="shared" si="240"/>
        <v>3700.0227241799998</v>
      </c>
      <c r="AG266" s="9"/>
      <c r="AH266" s="65">
        <f t="shared" si="231"/>
        <v>1462.5948745800001</v>
      </c>
      <c r="AI266" s="65">
        <f t="shared" si="232"/>
        <v>1222.031168862</v>
      </c>
      <c r="AJ266" s="65">
        <f t="shared" si="233"/>
        <v>3184.2674667060001</v>
      </c>
      <c r="AK266" s="65">
        <f t="shared" si="234"/>
        <v>3345.215198892</v>
      </c>
      <c r="AL266" s="65">
        <f t="shared" si="235"/>
        <v>3650.0915281900002</v>
      </c>
      <c r="AM266" s="65">
        <f t="shared" si="236"/>
        <v>3705.2234911979999</v>
      </c>
      <c r="AN266" s="66"/>
      <c r="AO266" s="65">
        <f t="shared" si="237"/>
        <v>1342.313021721</v>
      </c>
      <c r="AP266" s="65">
        <f t="shared" si="238"/>
        <v>3264.7413327989998</v>
      </c>
      <c r="AQ266" s="65">
        <f t="shared" si="239"/>
        <v>3677.6575096940001</v>
      </c>
    </row>
    <row r="267" spans="1:43" x14ac:dyDescent="0.25">
      <c r="A267" s="13" t="s">
        <v>676</v>
      </c>
      <c r="B267" s="13"/>
      <c r="C267" s="52">
        <f t="shared" ref="C267:AF267" si="241">C243</f>
        <v>818.28171743999997</v>
      </c>
      <c r="D267" s="52">
        <f t="shared" si="241"/>
        <v>829.83242140000004</v>
      </c>
      <c r="E267" s="52">
        <f t="shared" si="241"/>
        <v>835.07239205999997</v>
      </c>
      <c r="F267" s="52">
        <f t="shared" si="241"/>
        <v>837.87364048000006</v>
      </c>
      <c r="G267" s="52">
        <f t="shared" si="241"/>
        <v>983.95001349000006</v>
      </c>
      <c r="H267" s="52">
        <f t="shared" si="241"/>
        <v>987.40555773000006</v>
      </c>
      <c r="I267" s="52">
        <f t="shared" si="241"/>
        <v>975.85221475000003</v>
      </c>
      <c r="J267" s="52">
        <f t="shared" si="241"/>
        <v>977.20122220999997</v>
      </c>
      <c r="K267" s="52">
        <f t="shared" si="241"/>
        <v>961.77632077999999</v>
      </c>
      <c r="L267" s="52">
        <f t="shared" si="241"/>
        <v>1021.9832500599999</v>
      </c>
      <c r="M267" s="52">
        <f t="shared" si="241"/>
        <v>1593.2238558700001</v>
      </c>
      <c r="N267" s="52">
        <f t="shared" si="241"/>
        <v>1567.5068688700001</v>
      </c>
      <c r="O267" s="52">
        <f t="shared" si="241"/>
        <v>1571.3677011100001</v>
      </c>
      <c r="P267" s="52">
        <f t="shared" si="241"/>
        <v>1573.55206641</v>
      </c>
      <c r="Q267" s="52">
        <f t="shared" si="241"/>
        <v>1575.9322164499999</v>
      </c>
      <c r="R267" s="52">
        <f t="shared" si="241"/>
        <v>1576.97066174</v>
      </c>
      <c r="S267" s="52">
        <f t="shared" si="241"/>
        <v>1597.9428527</v>
      </c>
      <c r="T267" s="52">
        <f t="shared" si="241"/>
        <v>1598.7104914199999</v>
      </c>
      <c r="U267" s="52">
        <f t="shared" si="241"/>
        <v>1599.07726024</v>
      </c>
      <c r="V267" s="52">
        <f t="shared" si="241"/>
        <v>1704.44853003</v>
      </c>
      <c r="W267" s="52">
        <f t="shared" si="241"/>
        <v>1705.8845238500001</v>
      </c>
      <c r="X267" s="52">
        <f t="shared" si="241"/>
        <v>1727.5134000099999</v>
      </c>
      <c r="Y267" s="52">
        <f t="shared" si="241"/>
        <v>1727.6995875100001</v>
      </c>
      <c r="Z267" s="52">
        <f t="shared" si="241"/>
        <v>1727.4417361200001</v>
      </c>
      <c r="AA267" s="52">
        <f t="shared" si="241"/>
        <v>1726.9388424900001</v>
      </c>
      <c r="AB267" s="52">
        <f t="shared" si="241"/>
        <v>1726.2692692400001</v>
      </c>
      <c r="AC267" s="52">
        <f t="shared" si="241"/>
        <v>1725.4703585500001</v>
      </c>
      <c r="AD267" s="52">
        <f t="shared" si="241"/>
        <v>1724.5648633400001</v>
      </c>
      <c r="AE267" s="52">
        <f t="shared" si="241"/>
        <v>1723.5697188500001</v>
      </c>
      <c r="AF267" s="52">
        <f t="shared" si="241"/>
        <v>1722.49907347</v>
      </c>
      <c r="AG267" s="9"/>
      <c r="AH267" s="65">
        <f t="shared" si="231"/>
        <v>861.00203697400013</v>
      </c>
      <c r="AI267" s="65">
        <f t="shared" si="232"/>
        <v>984.843713106</v>
      </c>
      <c r="AJ267" s="65">
        <f t="shared" si="233"/>
        <v>1576.316541742</v>
      </c>
      <c r="AK267" s="65">
        <f t="shared" si="234"/>
        <v>1615.4299592259999</v>
      </c>
      <c r="AL267" s="65">
        <f t="shared" si="235"/>
        <v>1723.0956179960001</v>
      </c>
      <c r="AM267" s="65">
        <f t="shared" si="236"/>
        <v>1724.4746566900001</v>
      </c>
      <c r="AN267" s="66"/>
      <c r="AO267" s="65">
        <f t="shared" si="237"/>
        <v>922.92287504000001</v>
      </c>
      <c r="AP267" s="65">
        <f t="shared" si="238"/>
        <v>1595.873250484</v>
      </c>
      <c r="AQ267" s="65">
        <f t="shared" si="239"/>
        <v>1723.7851373430001</v>
      </c>
    </row>
    <row r="268" spans="1:43" x14ac:dyDescent="0.25">
      <c r="A268" s="13" t="s">
        <v>412</v>
      </c>
      <c r="B268" s="13"/>
      <c r="C268" s="52">
        <f t="shared" ref="C268:AF268" si="242">C244</f>
        <v>1195.9217653999999</v>
      </c>
      <c r="D268" s="52">
        <f t="shared" si="242"/>
        <v>1253.4210644</v>
      </c>
      <c r="E268" s="52">
        <f t="shared" si="242"/>
        <v>1298.1288406000001</v>
      </c>
      <c r="F268" s="52">
        <f t="shared" si="242"/>
        <v>1338.3270451000001</v>
      </c>
      <c r="G268" s="52">
        <f t="shared" si="242"/>
        <v>1512.5627618000001</v>
      </c>
      <c r="H268" s="52">
        <f t="shared" si="242"/>
        <v>1553.4963101000001</v>
      </c>
      <c r="I268" s="52">
        <f t="shared" si="242"/>
        <v>1592.7658253</v>
      </c>
      <c r="J268" s="52">
        <f t="shared" si="242"/>
        <v>1631.5785954</v>
      </c>
      <c r="K268" s="52">
        <f t="shared" si="242"/>
        <v>1575.9618953000002</v>
      </c>
      <c r="L268" s="52">
        <f t="shared" si="242"/>
        <v>1966.2475019999999</v>
      </c>
      <c r="M268" s="52">
        <f t="shared" si="242"/>
        <v>775.35664940000004</v>
      </c>
      <c r="N268" s="52">
        <f t="shared" si="242"/>
        <v>776.35787249999998</v>
      </c>
      <c r="O268" s="52">
        <f t="shared" si="242"/>
        <v>789.56494010000006</v>
      </c>
      <c r="P268" s="52">
        <f t="shared" si="242"/>
        <v>806.71226430000002</v>
      </c>
      <c r="Q268" s="52">
        <f t="shared" si="242"/>
        <v>1178.5240136</v>
      </c>
      <c r="R268" s="52">
        <f t="shared" si="242"/>
        <v>1204.5521223000001</v>
      </c>
      <c r="S268" s="52">
        <f t="shared" si="242"/>
        <v>1226.6772679999999</v>
      </c>
      <c r="T268" s="52">
        <f t="shared" si="242"/>
        <v>1247.5087119</v>
      </c>
      <c r="U268" s="52">
        <f t="shared" si="242"/>
        <v>1267.9329127000001</v>
      </c>
      <c r="V268" s="52">
        <f t="shared" si="242"/>
        <v>1762.5050349999999</v>
      </c>
      <c r="W268" s="52">
        <f t="shared" si="242"/>
        <v>1722.0974882</v>
      </c>
      <c r="X268" s="52">
        <f t="shared" si="242"/>
        <v>1742.9173664999998</v>
      </c>
      <c r="Y268" s="52">
        <f t="shared" si="242"/>
        <v>1762.5258458000001</v>
      </c>
      <c r="Z268" s="52">
        <f t="shared" si="242"/>
        <v>1781.7127823000001</v>
      </c>
      <c r="AA268" s="52">
        <f t="shared" si="242"/>
        <v>1800.7077944</v>
      </c>
      <c r="AB268" s="52">
        <f t="shared" si="242"/>
        <v>1819.5999299</v>
      </c>
      <c r="AC268" s="52">
        <f t="shared" si="242"/>
        <v>1838.4303450999998</v>
      </c>
      <c r="AD268" s="52">
        <f t="shared" si="242"/>
        <v>1857.1165568000001</v>
      </c>
      <c r="AE268" s="52">
        <f t="shared" si="242"/>
        <v>1875.7766818999999</v>
      </c>
      <c r="AF268" s="52">
        <f t="shared" si="242"/>
        <v>1894.6338169999999</v>
      </c>
      <c r="AG268" s="9"/>
      <c r="AH268" s="65">
        <f t="shared" si="231"/>
        <v>1319.67229546</v>
      </c>
      <c r="AI268" s="65">
        <f t="shared" si="232"/>
        <v>1664.0100256199999</v>
      </c>
      <c r="AJ268" s="65">
        <f t="shared" si="233"/>
        <v>865.30314797999995</v>
      </c>
      <c r="AK268" s="65">
        <f t="shared" si="234"/>
        <v>1341.8352099799999</v>
      </c>
      <c r="AL268" s="65">
        <f t="shared" si="235"/>
        <v>1761.99225544</v>
      </c>
      <c r="AM268" s="65">
        <f t="shared" si="236"/>
        <v>1857.1114661400002</v>
      </c>
      <c r="AN268" s="66"/>
      <c r="AO268" s="65">
        <f t="shared" si="237"/>
        <v>1491.8411605399999</v>
      </c>
      <c r="AP268" s="65">
        <f t="shared" si="238"/>
        <v>1103.5691789799998</v>
      </c>
      <c r="AQ268" s="65">
        <f t="shared" si="239"/>
        <v>1809.5518607900001</v>
      </c>
    </row>
    <row r="269" spans="1:43" x14ac:dyDescent="0.25">
      <c r="A269" s="13" t="s">
        <v>436</v>
      </c>
      <c r="B269" s="13"/>
      <c r="C269" s="52">
        <f t="shared" ref="C269:AF269" si="243">C245</f>
        <v>718.31788959999994</v>
      </c>
      <c r="D269" s="52">
        <f t="shared" si="243"/>
        <v>775.95040140000003</v>
      </c>
      <c r="E269" s="52">
        <f t="shared" si="243"/>
        <v>830.71779719999995</v>
      </c>
      <c r="F269" s="52">
        <f t="shared" si="243"/>
        <v>846.73947539999995</v>
      </c>
      <c r="G269" s="52">
        <f t="shared" si="243"/>
        <v>1167.0543995</v>
      </c>
      <c r="H269" s="52">
        <f t="shared" si="243"/>
        <v>1207.8378128999998</v>
      </c>
      <c r="I269" s="52">
        <f t="shared" si="243"/>
        <v>1191.7309570999998</v>
      </c>
      <c r="J269" s="52">
        <f t="shared" si="243"/>
        <v>1215.3168637000001</v>
      </c>
      <c r="K269" s="52">
        <f t="shared" si="243"/>
        <v>1222.4867837000002</v>
      </c>
      <c r="L269" s="52">
        <f t="shared" si="243"/>
        <v>1138.6625926000002</v>
      </c>
      <c r="M269" s="52">
        <f t="shared" si="243"/>
        <v>1724.0135594999999</v>
      </c>
      <c r="N269" s="52">
        <f t="shared" si="243"/>
        <v>1622.7610113999999</v>
      </c>
      <c r="O269" s="52">
        <f t="shared" si="243"/>
        <v>1614.6180497</v>
      </c>
      <c r="P269" s="52">
        <f t="shared" si="243"/>
        <v>1605.8292405</v>
      </c>
      <c r="Q269" s="52">
        <f t="shared" si="243"/>
        <v>1705.0311254000001</v>
      </c>
      <c r="R269" s="52">
        <f t="shared" si="243"/>
        <v>1696.6646713999999</v>
      </c>
      <c r="S269" s="52">
        <f t="shared" si="243"/>
        <v>1747.4136908</v>
      </c>
      <c r="T269" s="52">
        <f t="shared" si="243"/>
        <v>1738.5126075999999</v>
      </c>
      <c r="U269" s="52">
        <f t="shared" si="243"/>
        <v>1729.0954526</v>
      </c>
      <c r="V269" s="52">
        <f t="shared" si="243"/>
        <v>2295.9284723000001</v>
      </c>
      <c r="W269" s="52">
        <f t="shared" si="243"/>
        <v>2291.2548247999998</v>
      </c>
      <c r="X269" s="52">
        <f t="shared" si="243"/>
        <v>2346.4379763000002</v>
      </c>
      <c r="Y269" s="52">
        <f t="shared" si="243"/>
        <v>2720.9097524999997</v>
      </c>
      <c r="Z269" s="52">
        <f t="shared" si="243"/>
        <v>2715.1077409</v>
      </c>
      <c r="AA269" s="52">
        <f t="shared" si="243"/>
        <v>2706.9021385999999</v>
      </c>
      <c r="AB269" s="52">
        <f t="shared" si="243"/>
        <v>2697.7668327000001</v>
      </c>
      <c r="AC269" s="52">
        <f t="shared" si="243"/>
        <v>2688.3006491000001</v>
      </c>
      <c r="AD269" s="52">
        <f t="shared" si="243"/>
        <v>2678.4696210000002</v>
      </c>
      <c r="AE269" s="52">
        <f t="shared" si="243"/>
        <v>2668.4389413999997</v>
      </c>
      <c r="AF269" s="52">
        <f t="shared" si="243"/>
        <v>2658.2393324999998</v>
      </c>
      <c r="AG269" s="9"/>
      <c r="AH269" s="65">
        <f t="shared" si="231"/>
        <v>867.75599261999992</v>
      </c>
      <c r="AI269" s="65">
        <f t="shared" si="232"/>
        <v>1195.2070019999999</v>
      </c>
      <c r="AJ269" s="65">
        <f t="shared" si="233"/>
        <v>1654.4505973</v>
      </c>
      <c r="AK269" s="65">
        <f t="shared" si="234"/>
        <v>1841.52297894</v>
      </c>
      <c r="AL269" s="65">
        <f t="shared" si="235"/>
        <v>2556.12248662</v>
      </c>
      <c r="AM269" s="65">
        <f t="shared" si="236"/>
        <v>2678.2430753399999</v>
      </c>
      <c r="AN269" s="66"/>
      <c r="AO269" s="65">
        <f t="shared" si="237"/>
        <v>1031.4814973099999</v>
      </c>
      <c r="AP269" s="65">
        <f t="shared" si="238"/>
        <v>1747.98678812</v>
      </c>
      <c r="AQ269" s="65">
        <f t="shared" si="239"/>
        <v>2617.1827809799997</v>
      </c>
    </row>
    <row r="270" spans="1:43" x14ac:dyDescent="0.25">
      <c r="A270" s="13" t="s">
        <v>437</v>
      </c>
      <c r="B270" s="13"/>
      <c r="C270" s="52">
        <f t="shared" ref="C270:AF270" si="244">C246</f>
        <v>2.5077460000002105E-2</v>
      </c>
      <c r="D270" s="52">
        <f t="shared" si="244"/>
        <v>5.0071009999999916E-2</v>
      </c>
      <c r="E270" s="52">
        <f t="shared" si="244"/>
        <v>6.4968589999999438E-2</v>
      </c>
      <c r="F270" s="52">
        <f t="shared" si="244"/>
        <v>7.0836260000000095E-2</v>
      </c>
      <c r="G270" s="52">
        <f t="shared" si="244"/>
        <v>7.0465770000001982E-2</v>
      </c>
      <c r="H270" s="52">
        <f t="shared" si="244"/>
        <v>6.9908070000000322E-2</v>
      </c>
      <c r="I270" s="52">
        <f t="shared" si="244"/>
        <v>7.0640309999998152E-2</v>
      </c>
      <c r="J270" s="52">
        <f t="shared" si="244"/>
        <v>7.3766429999999161E-2</v>
      </c>
      <c r="K270" s="52">
        <f t="shared" si="244"/>
        <v>7.859432000000055E-2</v>
      </c>
      <c r="L270" s="52">
        <f t="shared" si="244"/>
        <v>8.5956500000001768E-2</v>
      </c>
      <c r="M270" s="52">
        <f t="shared" si="244"/>
        <v>9.9901209999998741E-2</v>
      </c>
      <c r="N270" s="52">
        <f t="shared" si="244"/>
        <v>0.11349171999999896</v>
      </c>
      <c r="O270" s="52">
        <f t="shared" si="244"/>
        <v>0.12497300999999794</v>
      </c>
      <c r="P270" s="52">
        <f t="shared" si="244"/>
        <v>0.13438222999999994</v>
      </c>
      <c r="Q270" s="52">
        <f t="shared" si="244"/>
        <v>0.14290391000000113</v>
      </c>
      <c r="R270" s="52">
        <f t="shared" si="244"/>
        <v>0.14940440000000166</v>
      </c>
      <c r="S270" s="52">
        <f t="shared" si="244"/>
        <v>0.1553053099999957</v>
      </c>
      <c r="T270" s="52">
        <f t="shared" si="244"/>
        <v>0.16026611000000202</v>
      </c>
      <c r="U270" s="52">
        <f t="shared" si="244"/>
        <v>0.16408569000000028</v>
      </c>
      <c r="V270" s="52">
        <f t="shared" si="244"/>
        <v>0.16976312999999976</v>
      </c>
      <c r="W270" s="52">
        <f t="shared" si="244"/>
        <v>0.17352710000000116</v>
      </c>
      <c r="X270" s="52">
        <f t="shared" si="244"/>
        <v>0.17570481999999998</v>
      </c>
      <c r="Y270" s="52">
        <f t="shared" si="244"/>
        <v>0.17995269000000036</v>
      </c>
      <c r="Z270" s="52">
        <f t="shared" si="244"/>
        <v>0.18258830999999986</v>
      </c>
      <c r="AA270" s="52">
        <f t="shared" si="244"/>
        <v>0.18258451999999892</v>
      </c>
      <c r="AB270" s="52">
        <f t="shared" si="244"/>
        <v>0.18047210000000291</v>
      </c>
      <c r="AC270" s="52">
        <f t="shared" si="244"/>
        <v>0.17703333000000043</v>
      </c>
      <c r="AD270" s="52">
        <f t="shared" si="244"/>
        <v>0.17285322000000036</v>
      </c>
      <c r="AE270" s="52">
        <f t="shared" si="244"/>
        <v>0.16826393999999567</v>
      </c>
      <c r="AF270" s="52">
        <f t="shared" si="244"/>
        <v>0.16340603999999814</v>
      </c>
      <c r="AG270" s="9"/>
      <c r="AH270" s="65">
        <f t="shared" si="231"/>
        <v>5.6283818000000707E-2</v>
      </c>
      <c r="AI270" s="65">
        <f t="shared" si="232"/>
        <v>7.5773125999999996E-2</v>
      </c>
      <c r="AJ270" s="65">
        <f t="shared" si="233"/>
        <v>0.12313041599999934</v>
      </c>
      <c r="AK270" s="65">
        <f t="shared" si="234"/>
        <v>0.15976492799999989</v>
      </c>
      <c r="AL270" s="65">
        <f t="shared" si="235"/>
        <v>0.17887148800000005</v>
      </c>
      <c r="AM270" s="65">
        <f t="shared" si="236"/>
        <v>0.17240572599999951</v>
      </c>
      <c r="AN270" s="66"/>
      <c r="AO270" s="65">
        <f t="shared" si="237"/>
        <v>6.6028472000000352E-2</v>
      </c>
      <c r="AP270" s="65">
        <f t="shared" si="238"/>
        <v>0.14144767199999961</v>
      </c>
      <c r="AQ270" s="65">
        <f t="shared" si="239"/>
        <v>0.17563860699999978</v>
      </c>
    </row>
    <row r="271" spans="1:43" x14ac:dyDescent="0.25">
      <c r="A271" s="13" t="s">
        <v>675</v>
      </c>
      <c r="B271" s="13"/>
      <c r="C271" s="52">
        <f>C247</f>
        <v>1314.1245375000001</v>
      </c>
      <c r="D271" s="52">
        <f>D247</f>
        <v>1342.0759071</v>
      </c>
      <c r="E271" s="52">
        <f>E247</f>
        <v>1352.0723978000001</v>
      </c>
      <c r="F271" s="52">
        <f>F247</f>
        <v>1356.8276141000001</v>
      </c>
      <c r="G271" s="52">
        <f>G247</f>
        <v>1230.2217473000001</v>
      </c>
      <c r="H271" s="52">
        <f t="shared" ref="H271:AF271" si="245">H247</f>
        <v>1229.7149571</v>
      </c>
      <c r="I271" s="52">
        <f t="shared" si="245"/>
        <v>1230.0734473000002</v>
      </c>
      <c r="J271" s="52">
        <f t="shared" si="245"/>
        <v>1230.5550779</v>
      </c>
      <c r="K271" s="52">
        <f t="shared" si="245"/>
        <v>1230.9070036000001</v>
      </c>
      <c r="L271" s="52">
        <f t="shared" si="245"/>
        <v>1434.090637</v>
      </c>
      <c r="M271" s="52">
        <f t="shared" si="245"/>
        <v>1022.3404729</v>
      </c>
      <c r="N271" s="52">
        <f t="shared" si="245"/>
        <v>1038.9896062</v>
      </c>
      <c r="O271" s="52">
        <f t="shared" si="245"/>
        <v>1033.4824618</v>
      </c>
      <c r="P271" s="52">
        <f t="shared" si="245"/>
        <v>1028.5836786</v>
      </c>
      <c r="Q271" s="52">
        <f t="shared" si="245"/>
        <v>1046.2505175000001</v>
      </c>
      <c r="R271" s="52">
        <f t="shared" si="245"/>
        <v>1041.9357964999999</v>
      </c>
      <c r="S271" s="52">
        <f t="shared" si="245"/>
        <v>1037.1746195000001</v>
      </c>
      <c r="T271" s="52">
        <f t="shared" si="245"/>
        <v>1032.3203397</v>
      </c>
      <c r="U271" s="52">
        <f t="shared" si="245"/>
        <v>1027.3266699000001</v>
      </c>
      <c r="V271" s="52">
        <f t="shared" si="245"/>
        <v>868.44615589999989</v>
      </c>
      <c r="W271" s="52">
        <f t="shared" si="245"/>
        <v>947.54319099999998</v>
      </c>
      <c r="X271" s="52">
        <f t="shared" si="245"/>
        <v>944.78461469999991</v>
      </c>
      <c r="Y271" s="52">
        <f t="shared" si="245"/>
        <v>2312.6764075000001</v>
      </c>
      <c r="Z271" s="52">
        <f t="shared" si="245"/>
        <v>2335.8303290000003</v>
      </c>
      <c r="AA271" s="52">
        <f t="shared" si="245"/>
        <v>2343.7162143999999</v>
      </c>
      <c r="AB271" s="52">
        <f t="shared" si="245"/>
        <v>2346.2121796000001</v>
      </c>
      <c r="AC271" s="52">
        <f t="shared" si="245"/>
        <v>2346.6409597000002</v>
      </c>
      <c r="AD271" s="52">
        <f t="shared" si="245"/>
        <v>2346.1497006000004</v>
      </c>
      <c r="AE271" s="52">
        <f t="shared" si="245"/>
        <v>2345.1242416</v>
      </c>
      <c r="AF271" s="52">
        <f t="shared" si="245"/>
        <v>2343.4929884000003</v>
      </c>
      <c r="AG271" s="9"/>
      <c r="AH271" s="65">
        <f>AVERAGE(C271:G271)</f>
        <v>1319.06444076</v>
      </c>
      <c r="AI271" s="65">
        <f>AVERAGE(H271:L271)</f>
        <v>1271.0682245800001</v>
      </c>
      <c r="AJ271" s="65">
        <f>AVERAGE(M271:Q271)</f>
        <v>1033.9293474000001</v>
      </c>
      <c r="AK271" s="65">
        <f>AVERAGE(R271:V271)</f>
        <v>1001.4407163000002</v>
      </c>
      <c r="AL271" s="65">
        <f>AVERAGE(W271:AA271)</f>
        <v>1776.9101513199998</v>
      </c>
      <c r="AM271" s="65">
        <f>AVERAGE(AB271:AF271)</f>
        <v>2345.5240139799998</v>
      </c>
      <c r="AN271" s="66"/>
      <c r="AO271" s="65">
        <f>AVERAGE(AH271:AI271)</f>
        <v>1295.0663326700001</v>
      </c>
      <c r="AP271" s="65">
        <f>AVERAGE(AJ271:AK271)</f>
        <v>1017.6850318500001</v>
      </c>
      <c r="AQ271" s="65">
        <f>AVERAGE(AL271:AM271)</f>
        <v>2061.2170826499996</v>
      </c>
    </row>
    <row r="272" spans="1:43" x14ac:dyDescent="0.25">
      <c r="A272" s="71" t="s">
        <v>442</v>
      </c>
      <c r="B272" s="13"/>
      <c r="C272" s="52">
        <f>SUM(C248:C250)</f>
        <v>2671.1681126600001</v>
      </c>
      <c r="D272" s="52">
        <f t="shared" ref="D272:AF272" si="246">SUM(D248:D250)</f>
        <v>2721.14766289</v>
      </c>
      <c r="E272" s="52">
        <f t="shared" si="246"/>
        <v>2749.0999084699997</v>
      </c>
      <c r="F272" s="52">
        <f t="shared" si="246"/>
        <v>2757.9700599100001</v>
      </c>
      <c r="G272" s="52">
        <f t="shared" si="246"/>
        <v>2447.2706502800002</v>
      </c>
      <c r="H272" s="52">
        <f t="shared" si="246"/>
        <v>2544.4112579900006</v>
      </c>
      <c r="I272" s="52">
        <f t="shared" si="246"/>
        <v>2521.1390146300005</v>
      </c>
      <c r="J272" s="52">
        <f t="shared" si="246"/>
        <v>2524.5724336200005</v>
      </c>
      <c r="K272" s="52">
        <f t="shared" si="246"/>
        <v>2494.36733005</v>
      </c>
      <c r="L272" s="52">
        <f t="shared" si="246"/>
        <v>2341.4135281899999</v>
      </c>
      <c r="M272" s="52">
        <f t="shared" si="246"/>
        <v>4119.99762388</v>
      </c>
      <c r="N272" s="52">
        <f t="shared" si="246"/>
        <v>4085.1553674699999</v>
      </c>
      <c r="O272" s="52">
        <f t="shared" si="246"/>
        <v>4098.5805095400001</v>
      </c>
      <c r="P272" s="52">
        <f t="shared" si="246"/>
        <v>4106.10724441</v>
      </c>
      <c r="Q272" s="52">
        <f t="shared" si="246"/>
        <v>4226.7466377600003</v>
      </c>
      <c r="R272" s="52">
        <f t="shared" si="246"/>
        <v>4150.0272506499996</v>
      </c>
      <c r="S272" s="52">
        <f t="shared" si="246"/>
        <v>4193.110231749999</v>
      </c>
      <c r="T272" s="52">
        <f t="shared" si="246"/>
        <v>4195.7974886899992</v>
      </c>
      <c r="U272" s="52">
        <f t="shared" si="246"/>
        <v>4197.5277980000001</v>
      </c>
      <c r="V272" s="52">
        <f t="shared" si="246"/>
        <v>4672.2108040899993</v>
      </c>
      <c r="W272" s="52">
        <f t="shared" si="246"/>
        <v>4588.1060055099997</v>
      </c>
      <c r="X272" s="52">
        <f t="shared" si="246"/>
        <v>4632.7683956399997</v>
      </c>
      <c r="Y272" s="52">
        <f t="shared" si="246"/>
        <v>4829.8220770299995</v>
      </c>
      <c r="Z272" s="52">
        <f t="shared" si="246"/>
        <v>4833.352910569999</v>
      </c>
      <c r="AA272" s="52">
        <f t="shared" si="246"/>
        <v>4834.0876628199994</v>
      </c>
      <c r="AB272" s="52">
        <f t="shared" si="246"/>
        <v>4833.5349047299997</v>
      </c>
      <c r="AC272" s="52">
        <f t="shared" si="246"/>
        <v>4832.2378329499998</v>
      </c>
      <c r="AD272" s="52">
        <f t="shared" si="246"/>
        <v>4830.409506</v>
      </c>
      <c r="AE272" s="52">
        <f t="shared" si="246"/>
        <v>4828.1503138599992</v>
      </c>
      <c r="AF272" s="52">
        <f t="shared" si="246"/>
        <v>4825.5206492000007</v>
      </c>
      <c r="AG272" s="9"/>
      <c r="AH272" s="65">
        <f t="shared" si="231"/>
        <v>2669.3312788419998</v>
      </c>
      <c r="AI272" s="65">
        <f t="shared" si="232"/>
        <v>2485.1807128959999</v>
      </c>
      <c r="AJ272" s="65">
        <f t="shared" si="233"/>
        <v>4127.3174766120001</v>
      </c>
      <c r="AK272" s="65">
        <f t="shared" si="234"/>
        <v>4281.7347146359989</v>
      </c>
      <c r="AL272" s="65">
        <f t="shared" si="235"/>
        <v>4743.6274103139995</v>
      </c>
      <c r="AM272" s="65">
        <f t="shared" si="236"/>
        <v>4829.9706413479998</v>
      </c>
      <c r="AN272" s="66"/>
      <c r="AO272" s="65">
        <f t="shared" si="237"/>
        <v>2577.2559958689999</v>
      </c>
      <c r="AP272" s="65">
        <f t="shared" si="238"/>
        <v>4204.5260956239999</v>
      </c>
      <c r="AQ272" s="65">
        <f t="shared" si="239"/>
        <v>4786.7990258310001</v>
      </c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0.33527879763413093</v>
      </c>
      <c r="D50" s="52">
        <f>VLOOKUP($B50,Shock_dev!$A$1:$CI$300,MATCH(DATE(D$1,1,1),Shock_dev!$A$1:$CI$1,0),FALSE)</f>
        <v>0.59821755253384179</v>
      </c>
      <c r="E50" s="52">
        <f>VLOOKUP($B50,Shock_dev!$A$1:$CI$300,MATCH(DATE(E$1,1,1),Shock_dev!$A$1:$CI$1,0),FALSE)</f>
        <v>0.76715667726106052</v>
      </c>
      <c r="F50" s="52">
        <f>VLOOKUP($B50,Shock_dev!$A$1:$CI$300,MATCH(DATE(F$1,1,1),Shock_dev!$A$1:$CI$1,0),FALSE)</f>
        <v>0.85744349966656586</v>
      </c>
      <c r="G50" s="52">
        <f>VLOOKUP($B50,Shock_dev!$A$1:$CI$300,MATCH(DATE(G$1,1,1),Shock_dev!$A$1:$CI$1,0),FALSE)</f>
        <v>0.87186958935059344</v>
      </c>
      <c r="H50" s="52">
        <f>VLOOKUP($B50,Shock_dev!$A$1:$CI$300,MATCH(DATE(H$1,1,1),Shock_dev!$A$1:$CI$1,0),FALSE)</f>
        <v>0.86662392627347984</v>
      </c>
      <c r="I50" s="52">
        <f>VLOOKUP($B50,Shock_dev!$A$1:$CI$300,MATCH(DATE(I$1,1,1),Shock_dev!$A$1:$CI$1,0),FALSE)</f>
        <v>0.83385117346974624</v>
      </c>
      <c r="J50" s="52">
        <f>VLOOKUP($B50,Shock_dev!$A$1:$CI$300,MATCH(DATE(J$1,1,1),Shock_dev!$A$1:$CI$1,0),FALSE)</f>
        <v>0.79097671558319149</v>
      </c>
      <c r="K50" s="52">
        <f>VLOOKUP($B50,Shock_dev!$A$1:$CI$300,MATCH(DATE(K$1,1,1),Shock_dev!$A$1:$CI$1,0),FALSE)</f>
        <v>0.73580854116495065</v>
      </c>
      <c r="L50" s="52">
        <f>VLOOKUP($B50,Shock_dev!$A$1:$CI$300,MATCH(DATE(L$1,1,1),Shock_dev!$A$1:$CI$1,0),FALSE)</f>
        <v>0.68870289485580827</v>
      </c>
      <c r="M50" s="52">
        <f>VLOOKUP($B50,Shock_dev!$A$1:$CI$300,MATCH(DATE(M$1,1,1),Shock_dev!$A$1:$CI$1,0),FALSE)</f>
        <v>0.70137609254969924</v>
      </c>
      <c r="N50" s="52">
        <f>VLOOKUP($B50,Shock_dev!$A$1:$CI$300,MATCH(DATE(N$1,1,1),Shock_dev!$A$1:$CI$1,0),FALSE)</f>
        <v>0.69886241761167867</v>
      </c>
      <c r="O50" s="52">
        <f>VLOOKUP($B50,Shock_dev!$A$1:$CI$300,MATCH(DATE(O$1,1,1),Shock_dev!$A$1:$CI$1,0),FALSE)</f>
        <v>0.68802540152479441</v>
      </c>
      <c r="P50" s="52">
        <f>VLOOKUP($B50,Shock_dev!$A$1:$CI$300,MATCH(DATE(P$1,1,1),Shock_dev!$A$1:$CI$1,0),FALSE)</f>
        <v>0.67142748939743591</v>
      </c>
      <c r="Q50" s="52">
        <f>VLOOKUP($B50,Shock_dev!$A$1:$CI$300,MATCH(DATE(Q$1,1,1),Shock_dev!$A$1:$CI$1,0),FALSE)</f>
        <v>0.66103688140726202</v>
      </c>
      <c r="R50" s="52">
        <f>VLOOKUP($B50,Shock_dev!$A$1:$CI$300,MATCH(DATE(R$1,1,1),Shock_dev!$A$1:$CI$1,0),FALSE)</f>
        <v>0.63848634931229498</v>
      </c>
      <c r="S50" s="52">
        <f>VLOOKUP($B50,Shock_dev!$A$1:$CI$300,MATCH(DATE(S$1,1,1),Shock_dev!$A$1:$CI$1,0),FALSE)</f>
        <v>0.6243428632705994</v>
      </c>
      <c r="T50" s="52">
        <f>VLOOKUP($B50,Shock_dev!$A$1:$CI$300,MATCH(DATE(T$1,1,1),Shock_dev!$A$1:$CI$1,0),FALSE)</f>
        <v>0.61012397205977287</v>
      </c>
      <c r="U50" s="52">
        <f>VLOOKUP($B50,Shock_dev!$A$1:$CI$300,MATCH(DATE(U$1,1,1),Shock_dev!$A$1:$CI$1,0),FALSE)</f>
        <v>0.59623062793832116</v>
      </c>
      <c r="V50" s="52">
        <f>VLOOKUP($B50,Shock_dev!$A$1:$CI$300,MATCH(DATE(V$1,1,1),Shock_dev!$A$1:$CI$1,0),FALSE)</f>
        <v>0.6198140628091986</v>
      </c>
      <c r="W50" s="52">
        <f>VLOOKUP($B50,Shock_dev!$A$1:$CI$300,MATCH(DATE(W$1,1,1),Shock_dev!$A$1:$CI$1,0),FALSE)</f>
        <v>0.62565858828411702</v>
      </c>
      <c r="X50" s="52">
        <f>VLOOKUP($B50,Shock_dev!$A$1:$CI$300,MATCH(DATE(X$1,1,1),Shock_dev!$A$1:$CI$1,0),FALSE)</f>
        <v>0.63269328052069085</v>
      </c>
      <c r="Y50" s="52">
        <f>VLOOKUP($B50,Shock_dev!$A$1:$CI$300,MATCH(DATE(Y$1,1,1),Shock_dev!$A$1:$CI$1,0),FALSE)</f>
        <v>0.66258365911533446</v>
      </c>
      <c r="Z50" s="52">
        <f>VLOOKUP($B50,Shock_dev!$A$1:$CI$300,MATCH(DATE(Z$1,1,1),Shock_dev!$A$1:$CI$1,0),FALSE)</f>
        <v>0.68163931836615621</v>
      </c>
      <c r="AA50" s="52">
        <f>VLOOKUP($B50,Shock_dev!$A$1:$CI$300,MATCH(DATE(AA$1,1,1),Shock_dev!$A$1:$CI$1,0),FALSE)</f>
        <v>0.68985051076253523</v>
      </c>
      <c r="AB50" s="52">
        <f>VLOOKUP($B50,Shock_dev!$A$1:$CI$300,MATCH(DATE(AB$1,1,1),Shock_dev!$A$1:$CI$1,0),FALSE)</f>
        <v>0.68989256814453448</v>
      </c>
      <c r="AC50" s="52">
        <f>VLOOKUP($B50,Shock_dev!$A$1:$CI$300,MATCH(DATE(AC$1,1,1),Shock_dev!$A$1:$CI$1,0),FALSE)</f>
        <v>0.68437187903742647</v>
      </c>
      <c r="AD50" s="52">
        <f>VLOOKUP($B50,Shock_dev!$A$1:$CI$300,MATCH(DATE(AD$1,1,1),Shock_dev!$A$1:$CI$1,0),FALSE)</f>
        <v>0.67536603491764602</v>
      </c>
      <c r="AE50" s="52">
        <f>VLOOKUP($B50,Shock_dev!$A$1:$CI$300,MATCH(DATE(AE$1,1,1),Shock_dev!$A$1:$CI$1,0),FALSE)</f>
        <v>0.66442376945725634</v>
      </c>
      <c r="AF50" s="52">
        <f>VLOOKUP($B50,Shock_dev!$A$1:$CI$300,MATCH(DATE(AF$1,1,1),Shock_dev!$A$1:$CI$1,0),FALSE)</f>
        <v>0.65263804917399248</v>
      </c>
      <c r="AG50" s="52"/>
      <c r="AH50" s="65">
        <f>AVERAGE(C50:G50)</f>
        <v>0.68599322328923851</v>
      </c>
      <c r="AI50" s="65">
        <f>AVERAGE(H50:L50)</f>
        <v>0.7831926502694353</v>
      </c>
      <c r="AJ50" s="65">
        <f>AVERAGE(M50:Q50)</f>
        <v>0.68414565649817405</v>
      </c>
      <c r="AK50" s="65">
        <f>AVERAGE(R50:V50)</f>
        <v>0.6177995750780374</v>
      </c>
      <c r="AL50" s="65">
        <f>AVERAGE(W50:AA50)</f>
        <v>0.65848507140976675</v>
      </c>
      <c r="AM50" s="65">
        <f>AVERAGE(AB50:AF50)</f>
        <v>0.67333846014617116</v>
      </c>
      <c r="AN50" s="66"/>
      <c r="AO50" s="65">
        <f>AVERAGE(AH50:AI50)</f>
        <v>0.7345929367793369</v>
      </c>
      <c r="AP50" s="65">
        <f>AVERAGE(AJ50:AK50)</f>
        <v>0.65097261578810572</v>
      </c>
      <c r="AQ50" s="65">
        <f>AVERAGE(AL50:AM50)</f>
        <v>0.66591176577796896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578</v>
      </c>
      <c r="C51" s="51">
        <f>VLOOKUP($B51,Shock_dev!$A$1:$CI$300,MATCH(DATE(C$1,1,1),Shock_dev!$A$1:$CI$1,0),FALSE)</f>
        <v>2.0078418437213205E-3</v>
      </c>
      <c r="D51" s="52">
        <f>VLOOKUP($B51,Shock_dev!$A$1:$CI$300,MATCH(DATE(D$1,1,1),Shock_dev!$A$1:$CI$1,0),FALSE)</f>
        <v>4.7306565993915127E-3</v>
      </c>
      <c r="E51" s="52">
        <f>VLOOKUP($B51,Shock_dev!$A$1:$CI$300,MATCH(DATE(E$1,1,1),Shock_dev!$A$1:$CI$1,0),FALSE)</f>
        <v>7.2001779679536264E-3</v>
      </c>
      <c r="F51" s="52">
        <f>VLOOKUP($B51,Shock_dev!$A$1:$CI$300,MATCH(DATE(F$1,1,1),Shock_dev!$A$1:$CI$1,0),FALSE)</f>
        <v>8.8714841830438047E-3</v>
      </c>
      <c r="G51" s="52">
        <f>VLOOKUP($B51,Shock_dev!$A$1:$CI$300,MATCH(DATE(G$1,1,1),Shock_dev!$A$1:$CI$1,0),FALSE)</f>
        <v>9.4581846378863823E-3</v>
      </c>
      <c r="H51" s="52">
        <f>VLOOKUP($B51,Shock_dev!$A$1:$CI$300,MATCH(DATE(H$1,1,1),Shock_dev!$A$1:$CI$1,0),FALSE)</f>
        <v>9.1703094882069625E-3</v>
      </c>
      <c r="I51" s="52">
        <f>VLOOKUP($B51,Shock_dev!$A$1:$CI$300,MATCH(DATE(I$1,1,1),Shock_dev!$A$1:$CI$1,0),FALSE)</f>
        <v>8.1776305582397877E-3</v>
      </c>
      <c r="J51" s="52">
        <f>VLOOKUP($B51,Shock_dev!$A$1:$CI$300,MATCH(DATE(J$1,1,1),Shock_dev!$A$1:$CI$1,0),FALSE)</f>
        <v>6.7420918429608257E-3</v>
      </c>
      <c r="K51" s="52">
        <f>VLOOKUP($B51,Shock_dev!$A$1:$CI$300,MATCH(DATE(K$1,1,1),Shock_dev!$A$1:$CI$1,0),FALSE)</f>
        <v>5.0420257867292585E-3</v>
      </c>
      <c r="L51" s="52">
        <f>VLOOKUP($B51,Shock_dev!$A$1:$CI$300,MATCH(DATE(L$1,1,1),Shock_dev!$A$1:$CI$1,0),FALSE)</f>
        <v>3.333463168673488E-3</v>
      </c>
      <c r="M51" s="52">
        <f>VLOOKUP($B51,Shock_dev!$A$1:$CI$300,MATCH(DATE(M$1,1,1),Shock_dev!$A$1:$CI$1,0),FALSE)</f>
        <v>2.0964987608254404E-3</v>
      </c>
      <c r="N51" s="52">
        <f>VLOOKUP($B51,Shock_dev!$A$1:$CI$300,MATCH(DATE(N$1,1,1),Shock_dev!$A$1:$CI$1,0),FALSE)</f>
        <v>1.112042793145781E-3</v>
      </c>
      <c r="O51" s="52">
        <f>VLOOKUP($B51,Shock_dev!$A$1:$CI$300,MATCH(DATE(O$1,1,1),Shock_dev!$A$1:$CI$1,0),FALSE)</f>
        <v>2.877461768941126E-4</v>
      </c>
      <c r="P51" s="52">
        <f>VLOOKUP($B51,Shock_dev!$A$1:$CI$300,MATCH(DATE(P$1,1,1),Shock_dev!$A$1:$CI$1,0),FALSE)</f>
        <v>-4.3550193275619149E-4</v>
      </c>
      <c r="Q51" s="52">
        <f>VLOOKUP($B51,Shock_dev!$A$1:$CI$300,MATCH(DATE(Q$1,1,1),Shock_dev!$A$1:$CI$1,0),FALSE)</f>
        <v>-1.0319873018095089E-3</v>
      </c>
      <c r="R51" s="52">
        <f>VLOOKUP($B51,Shock_dev!$A$1:$CI$300,MATCH(DATE(R$1,1,1),Shock_dev!$A$1:$CI$1,0),FALSE)</f>
        <v>-1.5888911822430115E-3</v>
      </c>
      <c r="S51" s="52">
        <f>VLOOKUP($B51,Shock_dev!$A$1:$CI$300,MATCH(DATE(S$1,1,1),Shock_dev!$A$1:$CI$1,0),FALSE)</f>
        <v>-2.0431646232768226E-3</v>
      </c>
      <c r="T51" s="52">
        <f>VLOOKUP($B51,Shock_dev!$A$1:$CI$300,MATCH(DATE(T$1,1,1),Shock_dev!$A$1:$CI$1,0),FALSE)</f>
        <v>-2.4080669576266151E-3</v>
      </c>
      <c r="U51" s="52">
        <f>VLOOKUP($B51,Shock_dev!$A$1:$CI$300,MATCH(DATE(U$1,1,1),Shock_dev!$A$1:$CI$1,0),FALSE)</f>
        <v>-2.6915673807480088E-3</v>
      </c>
      <c r="V51" s="52">
        <f>VLOOKUP($B51,Shock_dev!$A$1:$CI$300,MATCH(DATE(V$1,1,1),Shock_dev!$A$1:$CI$1,0),FALSE)</f>
        <v>-2.6993955764002199E-3</v>
      </c>
      <c r="W51" s="52">
        <f>VLOOKUP($B51,Shock_dev!$A$1:$CI$300,MATCH(DATE(W$1,1,1),Shock_dev!$A$1:$CI$1,0),FALSE)</f>
        <v>-2.6109357110120201E-3</v>
      </c>
      <c r="X51" s="52">
        <f>VLOOKUP($B51,Shock_dev!$A$1:$CI$300,MATCH(DATE(X$1,1,1),Shock_dev!$A$1:$CI$1,0),FALSE)</f>
        <v>-2.4520890976051702E-3</v>
      </c>
      <c r="Y51" s="52">
        <f>VLOOKUP($B51,Shock_dev!$A$1:$CI$300,MATCH(DATE(Y$1,1,1),Shock_dev!$A$1:$CI$1,0),FALSE)</f>
        <v>-2.0817945717712793E-3</v>
      </c>
      <c r="Z51" s="52">
        <f>VLOOKUP($B51,Shock_dev!$A$1:$CI$300,MATCH(DATE(Z$1,1,1),Shock_dev!$A$1:$CI$1,0),FALSE)</f>
        <v>-1.6807402481331655E-3</v>
      </c>
      <c r="AA51" s="52">
        <f>VLOOKUP($B51,Shock_dev!$A$1:$CI$300,MATCH(DATE(AA$1,1,1),Shock_dev!$A$1:$CI$1,0),FALSE)</f>
        <v>-1.3504671833724359E-3</v>
      </c>
      <c r="AB51" s="52">
        <f>VLOOKUP($B51,Shock_dev!$A$1:$CI$300,MATCH(DATE(AB$1,1,1),Shock_dev!$A$1:$CI$1,0),FALSE)</f>
        <v>-1.1316234905125841E-3</v>
      </c>
      <c r="AC51" s="52">
        <f>VLOOKUP($B51,Shock_dev!$A$1:$CI$300,MATCH(DATE(AC$1,1,1),Shock_dev!$A$1:$CI$1,0),FALSE)</f>
        <v>-1.0256782099174698E-3</v>
      </c>
      <c r="AD51" s="52">
        <f>VLOOKUP($B51,Shock_dev!$A$1:$CI$300,MATCH(DATE(AD$1,1,1),Shock_dev!$A$1:$CI$1,0),FALSE)</f>
        <v>-1.0124220116070983E-3</v>
      </c>
      <c r="AE51" s="52">
        <f>VLOOKUP($B51,Shock_dev!$A$1:$CI$300,MATCH(DATE(AE$1,1,1),Shock_dev!$A$1:$CI$1,0),FALSE)</f>
        <v>-1.0632041542554919E-3</v>
      </c>
      <c r="AF51" s="52">
        <f>VLOOKUP($B51,Shock_dev!$A$1:$CI$300,MATCH(DATE(AF$1,1,1),Shock_dev!$A$1:$CI$1,0),FALSE)</f>
        <v>-1.1495311615299225E-3</v>
      </c>
      <c r="AG51" s="52"/>
      <c r="AH51" s="65">
        <f t="shared" ref="AH51:AH80" si="1">AVERAGE(C51:G51)</f>
        <v>6.4536690463993292E-3</v>
      </c>
      <c r="AI51" s="65">
        <f t="shared" ref="AI51:AI80" si="2">AVERAGE(H51:L51)</f>
        <v>6.4931041689620635E-3</v>
      </c>
      <c r="AJ51" s="65">
        <f t="shared" ref="AJ51:AJ80" si="3">AVERAGE(M51:Q51)</f>
        <v>4.0575969925992687E-4</v>
      </c>
      <c r="AK51" s="65">
        <f t="shared" ref="AK51:AK80" si="4">AVERAGE(R51:V51)</f>
        <v>-2.2862171440589355E-3</v>
      </c>
      <c r="AL51" s="65">
        <f t="shared" ref="AL51:AL80" si="5">AVERAGE(W51:AA51)</f>
        <v>-2.035205362378814E-3</v>
      </c>
      <c r="AM51" s="65">
        <f t="shared" ref="AM51:AM80" si="6">AVERAGE(AB51:AF51)</f>
        <v>-1.0764918055645135E-3</v>
      </c>
      <c r="AN51" s="66"/>
      <c r="AO51" s="65">
        <f t="shared" ref="AO51:AO80" si="7">AVERAGE(AH51:AI51)</f>
        <v>6.4733866076806968E-3</v>
      </c>
      <c r="AP51" s="65">
        <f t="shared" ref="AP51:AP80" si="8">AVERAGE(AJ51:AK51)</f>
        <v>-9.4022872239950435E-4</v>
      </c>
      <c r="AQ51" s="65">
        <f t="shared" ref="AQ51:AQ80" si="9">AVERAGE(AL51:AM51)</f>
        <v>-1.5558485839716639E-3</v>
      </c>
    </row>
    <row r="52" spans="1:43" x14ac:dyDescent="0.25">
      <c r="A52" s="5" t="str">
        <f>VLOOKUP(LEFT(RIGHT(B52,12),4),List_Sectors!$A$2:$C$30,3,FALSE)</f>
        <v>Forestrie</v>
      </c>
      <c r="B52" s="37" t="s">
        <v>579</v>
      </c>
      <c r="C52" s="51">
        <f>VLOOKUP($B52,Shock_dev!$A$1:$CI$300,MATCH(DATE(C$1,1,1),Shock_dev!$A$1:$CI$1,0),FALSE)</f>
        <v>2.5832555282342567E-3</v>
      </c>
      <c r="D52" s="52">
        <f>VLOOKUP($B52,Shock_dev!$A$1:$CI$300,MATCH(DATE(D$1,1,1),Shock_dev!$A$1:$CI$1,0),FALSE)</f>
        <v>4.4841835677724099E-3</v>
      </c>
      <c r="E52" s="52">
        <f>VLOOKUP($B52,Shock_dev!$A$1:$CI$300,MATCH(DATE(E$1,1,1),Shock_dev!$A$1:$CI$1,0),FALSE)</f>
        <v>5.5038712254813181E-3</v>
      </c>
      <c r="F52" s="52">
        <f>VLOOKUP($B52,Shock_dev!$A$1:$CI$300,MATCH(DATE(F$1,1,1),Shock_dev!$A$1:$CI$1,0),FALSE)</f>
        <v>5.9160602209899606E-3</v>
      </c>
      <c r="G52" s="52">
        <f>VLOOKUP($B52,Shock_dev!$A$1:$CI$300,MATCH(DATE(G$1,1,1),Shock_dev!$A$1:$CI$1,0),FALSE)</f>
        <v>5.832858423357303E-3</v>
      </c>
      <c r="H52" s="52">
        <f>VLOOKUP($B52,Shock_dev!$A$1:$CI$300,MATCH(DATE(H$1,1,1),Shock_dev!$A$1:$CI$1,0),FALSE)</f>
        <v>5.681033974551092E-3</v>
      </c>
      <c r="I52" s="52">
        <f>VLOOKUP($B52,Shock_dev!$A$1:$CI$300,MATCH(DATE(I$1,1,1),Shock_dev!$A$1:$CI$1,0),FALSE)</f>
        <v>5.41517974480201E-3</v>
      </c>
      <c r="J52" s="52">
        <f>VLOOKUP($B52,Shock_dev!$A$1:$CI$300,MATCH(DATE(J$1,1,1),Shock_dev!$A$1:$CI$1,0),FALSE)</f>
        <v>5.1351989559773568E-3</v>
      </c>
      <c r="K52" s="52">
        <f>VLOOKUP($B52,Shock_dev!$A$1:$CI$300,MATCH(DATE(K$1,1,1),Shock_dev!$A$1:$CI$1,0),FALSE)</f>
        <v>4.802989141724205E-3</v>
      </c>
      <c r="L52" s="52">
        <f>VLOOKUP($B52,Shock_dev!$A$1:$CI$300,MATCH(DATE(L$1,1,1),Shock_dev!$A$1:$CI$1,0),FALSE)</f>
        <v>4.5714194437612848E-3</v>
      </c>
      <c r="M52" s="52">
        <f>VLOOKUP($B52,Shock_dev!$A$1:$CI$300,MATCH(DATE(M$1,1,1),Shock_dev!$A$1:$CI$1,0),FALSE)</f>
        <v>4.8190425713554039E-3</v>
      </c>
      <c r="N52" s="52">
        <f>VLOOKUP($B52,Shock_dev!$A$1:$CI$300,MATCH(DATE(N$1,1,1),Shock_dev!$A$1:$CI$1,0),FALSE)</f>
        <v>4.888207210091664E-3</v>
      </c>
      <c r="O52" s="52">
        <f>VLOOKUP($B52,Shock_dev!$A$1:$CI$300,MATCH(DATE(O$1,1,1),Shock_dev!$A$1:$CI$1,0),FALSE)</f>
        <v>4.8545676144100391E-3</v>
      </c>
      <c r="P52" s="52">
        <f>VLOOKUP($B52,Shock_dev!$A$1:$CI$300,MATCH(DATE(P$1,1,1),Shock_dev!$A$1:$CI$1,0),FALSE)</f>
        <v>4.7696138215211322E-3</v>
      </c>
      <c r="Q52" s="52">
        <f>VLOOKUP($B52,Shock_dev!$A$1:$CI$300,MATCH(DATE(Q$1,1,1),Shock_dev!$A$1:$CI$1,0),FALSE)</f>
        <v>4.7287460246573957E-3</v>
      </c>
      <c r="R52" s="52">
        <f>VLOOKUP($B52,Shock_dev!$A$1:$CI$300,MATCH(DATE(R$1,1,1),Shock_dev!$A$1:$CI$1,0),FALSE)</f>
        <v>4.6053823546068368E-3</v>
      </c>
      <c r="S52" s="52">
        <f>VLOOKUP($B52,Shock_dev!$A$1:$CI$300,MATCH(DATE(S$1,1,1),Shock_dev!$A$1:$CI$1,0),FALSE)</f>
        <v>4.5431698229713357E-3</v>
      </c>
      <c r="T52" s="52">
        <f>VLOOKUP($B52,Shock_dev!$A$1:$CI$300,MATCH(DATE(T$1,1,1),Shock_dev!$A$1:$CI$1,0),FALSE)</f>
        <v>4.4794880588114715E-3</v>
      </c>
      <c r="U52" s="52">
        <f>VLOOKUP($B52,Shock_dev!$A$1:$CI$300,MATCH(DATE(U$1,1,1),Shock_dev!$A$1:$CI$1,0),FALSE)</f>
        <v>4.4119859741942758E-3</v>
      </c>
      <c r="V52" s="52">
        <f>VLOOKUP($B52,Shock_dev!$A$1:$CI$300,MATCH(DATE(V$1,1,1),Shock_dev!$A$1:$CI$1,0),FALSE)</f>
        <v>4.5859441658313268E-3</v>
      </c>
      <c r="W52" s="52">
        <f>VLOOKUP($B52,Shock_dev!$A$1:$CI$300,MATCH(DATE(W$1,1,1),Shock_dev!$A$1:$CI$1,0),FALSE)</f>
        <v>4.6444684609090884E-3</v>
      </c>
      <c r="X52" s="52">
        <f>VLOOKUP($B52,Shock_dev!$A$1:$CI$300,MATCH(DATE(X$1,1,1),Shock_dev!$A$1:$CI$1,0),FALSE)</f>
        <v>4.700587197947784E-3</v>
      </c>
      <c r="Y52" s="52">
        <f>VLOOKUP($B52,Shock_dev!$A$1:$CI$300,MATCH(DATE(Y$1,1,1),Shock_dev!$A$1:$CI$1,0),FALSE)</f>
        <v>5.0087377995235377E-3</v>
      </c>
      <c r="Z52" s="52">
        <f>VLOOKUP($B52,Shock_dev!$A$1:$CI$300,MATCH(DATE(Z$1,1,1),Shock_dev!$A$1:$CI$1,0),FALSE)</f>
        <v>5.19584018927618E-3</v>
      </c>
      <c r="AA52" s="52">
        <f>VLOOKUP($B52,Shock_dev!$A$1:$CI$300,MATCH(DATE(AA$1,1,1),Shock_dev!$A$1:$CI$1,0),FALSE)</f>
        <v>5.2604785699328464E-3</v>
      </c>
      <c r="AB52" s="52">
        <f>VLOOKUP($B52,Shock_dev!$A$1:$CI$300,MATCH(DATE(AB$1,1,1),Shock_dev!$A$1:$CI$1,0),FALSE)</f>
        <v>5.247910796708586E-3</v>
      </c>
      <c r="AC52" s="52">
        <f>VLOOKUP($B52,Shock_dev!$A$1:$CI$300,MATCH(DATE(AC$1,1,1),Shock_dev!$A$1:$CI$1,0),FALSE)</f>
        <v>5.1935565175320114E-3</v>
      </c>
      <c r="AD52" s="52">
        <f>VLOOKUP($B52,Shock_dev!$A$1:$CI$300,MATCH(DATE(AD$1,1,1),Shock_dev!$A$1:$CI$1,0),FALSE)</f>
        <v>5.1194290985890709E-3</v>
      </c>
      <c r="AE52" s="52">
        <f>VLOOKUP($B52,Shock_dev!$A$1:$CI$300,MATCH(DATE(AE$1,1,1),Shock_dev!$A$1:$CI$1,0),FALSE)</f>
        <v>5.038144756014217E-3</v>
      </c>
      <c r="AF52" s="52">
        <f>VLOOKUP($B52,Shock_dev!$A$1:$CI$300,MATCH(DATE(AF$1,1,1),Shock_dev!$A$1:$CI$1,0),FALSE)</f>
        <v>4.9564800322940096E-3</v>
      </c>
      <c r="AG52" s="52"/>
      <c r="AH52" s="65">
        <f t="shared" si="1"/>
        <v>4.8640457931670494E-3</v>
      </c>
      <c r="AI52" s="65">
        <f t="shared" si="2"/>
        <v>5.1211642521631897E-3</v>
      </c>
      <c r="AJ52" s="65">
        <f t="shared" si="3"/>
        <v>4.8120354484071275E-3</v>
      </c>
      <c r="AK52" s="65">
        <f t="shared" si="4"/>
        <v>4.5251940752830486E-3</v>
      </c>
      <c r="AL52" s="65">
        <f t="shared" si="5"/>
        <v>4.9620224435178873E-3</v>
      </c>
      <c r="AM52" s="65">
        <f t="shared" si="6"/>
        <v>5.1111042402275791E-3</v>
      </c>
      <c r="AN52" s="66"/>
      <c r="AO52" s="65">
        <f t="shared" si="7"/>
        <v>4.9926050226651196E-3</v>
      </c>
      <c r="AP52" s="65">
        <f t="shared" si="8"/>
        <v>4.6686147618450885E-3</v>
      </c>
      <c r="AQ52" s="65">
        <f t="shared" si="9"/>
        <v>5.0365633418727332E-3</v>
      </c>
    </row>
    <row r="53" spans="1:43" x14ac:dyDescent="0.25">
      <c r="A53" s="5" t="str">
        <f>VLOOKUP(LEFT(RIGHT(B53,12),4),List_Sectors!$A$2:$C$30,3,FALSE)</f>
        <v>Automobile</v>
      </c>
      <c r="B53" s="37" t="s">
        <v>580</v>
      </c>
      <c r="C53" s="51">
        <f>VLOOKUP($B53,Shock_dev!$A$1:$CI$300,MATCH(DATE(C$1,1,1),Shock_dev!$A$1:$CI$1,0),FALSE)</f>
        <v>2.0580942082303204E-4</v>
      </c>
      <c r="D53" s="52">
        <f>VLOOKUP($B53,Shock_dev!$A$1:$CI$300,MATCH(DATE(D$1,1,1),Shock_dev!$A$1:$CI$1,0),FALSE)</f>
        <v>4.6004482377125596E-4</v>
      </c>
      <c r="E53" s="52">
        <f>VLOOKUP($B53,Shock_dev!$A$1:$CI$300,MATCH(DATE(E$1,1,1),Shock_dev!$A$1:$CI$1,0),FALSE)</f>
        <v>6.4035489407314786E-4</v>
      </c>
      <c r="F53" s="52">
        <f>VLOOKUP($B53,Shock_dev!$A$1:$CI$300,MATCH(DATE(F$1,1,1),Shock_dev!$A$1:$CI$1,0),FALSE)</f>
        <v>6.8462242796574072E-4</v>
      </c>
      <c r="G53" s="52">
        <f>VLOOKUP($B53,Shock_dev!$A$1:$CI$300,MATCH(DATE(G$1,1,1),Shock_dev!$A$1:$CI$1,0),FALSE)</f>
        <v>5.7085066914434716E-4</v>
      </c>
      <c r="H53" s="52">
        <f>VLOOKUP($B53,Shock_dev!$A$1:$CI$300,MATCH(DATE(H$1,1,1),Shock_dev!$A$1:$CI$1,0),FALSE)</f>
        <v>3.3581305864355103E-4</v>
      </c>
      <c r="I53" s="52">
        <f>VLOOKUP($B53,Shock_dev!$A$1:$CI$300,MATCH(DATE(I$1,1,1),Shock_dev!$A$1:$CI$1,0),FALSE)</f>
        <v>1.4406987465820198E-5</v>
      </c>
      <c r="J53" s="52">
        <f>VLOOKUP($B53,Shock_dev!$A$1:$CI$300,MATCH(DATE(J$1,1,1),Shock_dev!$A$1:$CI$1,0),FALSE)</f>
        <v>-3.4899096890345723E-4</v>
      </c>
      <c r="K53" s="52">
        <f>VLOOKUP($B53,Shock_dev!$A$1:$CI$300,MATCH(DATE(K$1,1,1),Shock_dev!$A$1:$CI$1,0),FALSE)</f>
        <v>-7.2300026857739449E-4</v>
      </c>
      <c r="L53" s="52">
        <f>VLOOKUP($B53,Shock_dev!$A$1:$CI$300,MATCH(DATE(L$1,1,1),Shock_dev!$A$1:$CI$1,0),FALSE)</f>
        <v>-1.0695408592228644E-3</v>
      </c>
      <c r="M53" s="52">
        <f>VLOOKUP($B53,Shock_dev!$A$1:$CI$300,MATCH(DATE(M$1,1,1),Shock_dev!$A$1:$CI$1,0),FALSE)</f>
        <v>-1.331537133836494E-3</v>
      </c>
      <c r="N53" s="52">
        <f>VLOOKUP($B53,Shock_dev!$A$1:$CI$300,MATCH(DATE(N$1,1,1),Shock_dev!$A$1:$CI$1,0),FALSE)</f>
        <v>-1.5381077443245331E-3</v>
      </c>
      <c r="O53" s="52">
        <f>VLOOKUP($B53,Shock_dev!$A$1:$CI$300,MATCH(DATE(O$1,1,1),Shock_dev!$A$1:$CI$1,0),FALSE)</f>
        <v>-1.7036878261529446E-3</v>
      </c>
      <c r="P53" s="52">
        <f>VLOOKUP($B53,Shock_dev!$A$1:$CI$300,MATCH(DATE(P$1,1,1),Shock_dev!$A$1:$CI$1,0),FALSE)</f>
        <v>-1.83746970175971E-3</v>
      </c>
      <c r="Q53" s="52">
        <f>VLOOKUP($B53,Shock_dev!$A$1:$CI$300,MATCH(DATE(Q$1,1,1),Shock_dev!$A$1:$CI$1,0),FALSE)</f>
        <v>-1.9386588108837887E-3</v>
      </c>
      <c r="R53" s="52">
        <f>VLOOKUP($B53,Shock_dev!$A$1:$CI$300,MATCH(DATE(R$1,1,1),Shock_dev!$A$1:$CI$1,0),FALSE)</f>
        <v>-2.0192104507646574E-3</v>
      </c>
      <c r="S53" s="52">
        <f>VLOOKUP($B53,Shock_dev!$A$1:$CI$300,MATCH(DATE(S$1,1,1),Shock_dev!$A$1:$CI$1,0),FALSE)</f>
        <v>-2.0737546967761603E-3</v>
      </c>
      <c r="T53" s="52">
        <f>VLOOKUP($B53,Shock_dev!$A$1:$CI$300,MATCH(DATE(T$1,1,1),Shock_dev!$A$1:$CI$1,0),FALSE)</f>
        <v>-2.1062432498226832E-3</v>
      </c>
      <c r="U53" s="52">
        <f>VLOOKUP($B53,Shock_dev!$A$1:$CI$300,MATCH(DATE(U$1,1,1),Shock_dev!$A$1:$CI$1,0),FALSE)</f>
        <v>-2.1194554553418958E-3</v>
      </c>
      <c r="V53" s="52">
        <f>VLOOKUP($B53,Shock_dev!$A$1:$CI$300,MATCH(DATE(V$1,1,1),Shock_dev!$A$1:$CI$1,0),FALSE)</f>
        <v>-2.0949546409109983E-3</v>
      </c>
      <c r="W53" s="52">
        <f>VLOOKUP($B53,Shock_dev!$A$1:$CI$300,MATCH(DATE(W$1,1,1),Shock_dev!$A$1:$CI$1,0),FALSE)</f>
        <v>-2.0556513934725349E-3</v>
      </c>
      <c r="X53" s="52">
        <f>VLOOKUP($B53,Shock_dev!$A$1:$CI$300,MATCH(DATE(X$1,1,1),Shock_dev!$A$1:$CI$1,0),FALSE)</f>
        <v>-2.0066685162696083E-3</v>
      </c>
      <c r="Y53" s="52">
        <f>VLOOKUP($B53,Shock_dev!$A$1:$CI$300,MATCH(DATE(Y$1,1,1),Shock_dev!$A$1:$CI$1,0),FALSE)</f>
        <v>-1.9356819672035745E-3</v>
      </c>
      <c r="Z53" s="52">
        <f>VLOOKUP($B53,Shock_dev!$A$1:$CI$300,MATCH(DATE(Z$1,1,1),Shock_dev!$A$1:$CI$1,0),FALSE)</f>
        <v>-1.8654129157702516E-3</v>
      </c>
      <c r="AA53" s="52">
        <f>VLOOKUP($B53,Shock_dev!$A$1:$CI$300,MATCH(DATE(AA$1,1,1),Shock_dev!$A$1:$CI$1,0),FALSE)</f>
        <v>-1.8087260621175688E-3</v>
      </c>
      <c r="AB53" s="52">
        <f>VLOOKUP($B53,Shock_dev!$A$1:$CI$300,MATCH(DATE(AB$1,1,1),Shock_dev!$A$1:$CI$1,0),FALSE)</f>
        <v>-1.7698583986865673E-3</v>
      </c>
      <c r="AC53" s="52">
        <f>VLOOKUP($B53,Shock_dev!$A$1:$CI$300,MATCH(DATE(AC$1,1,1),Shock_dev!$A$1:$CI$1,0),FALSE)</f>
        <v>-1.7476090386197324E-3</v>
      </c>
      <c r="AD53" s="52">
        <f>VLOOKUP($B53,Shock_dev!$A$1:$CI$300,MATCH(DATE(AD$1,1,1),Shock_dev!$A$1:$CI$1,0),FALSE)</f>
        <v>-1.7379715564025241E-3</v>
      </c>
      <c r="AE53" s="52">
        <f>VLOOKUP($B53,Shock_dev!$A$1:$CI$300,MATCH(DATE(AE$1,1,1),Shock_dev!$A$1:$CI$1,0),FALSE)</f>
        <v>-1.7360487092884633E-3</v>
      </c>
      <c r="AF53" s="52">
        <f>VLOOKUP($B53,Shock_dev!$A$1:$CI$300,MATCH(DATE(AF$1,1,1),Shock_dev!$A$1:$CI$1,0),FALSE)</f>
        <v>-1.7372685873154763E-3</v>
      </c>
      <c r="AG53" s="52"/>
      <c r="AH53" s="65">
        <f t="shared" si="1"/>
        <v>5.1233644715550464E-4</v>
      </c>
      <c r="AI53" s="65">
        <f t="shared" si="2"/>
        <v>-3.5826241011886897E-4</v>
      </c>
      <c r="AJ53" s="65">
        <f t="shared" si="3"/>
        <v>-1.6698922433914941E-3</v>
      </c>
      <c r="AK53" s="65">
        <f t="shared" si="4"/>
        <v>-2.0827236987232788E-3</v>
      </c>
      <c r="AL53" s="65">
        <f t="shared" si="5"/>
        <v>-1.9344281709667073E-3</v>
      </c>
      <c r="AM53" s="65">
        <f t="shared" si="6"/>
        <v>-1.7457512580625529E-3</v>
      </c>
      <c r="AN53" s="66"/>
      <c r="AO53" s="65">
        <f t="shared" si="7"/>
        <v>7.7037018518317835E-5</v>
      </c>
      <c r="AP53" s="65">
        <f t="shared" si="8"/>
        <v>-1.8763079710573864E-3</v>
      </c>
      <c r="AQ53" s="65">
        <f t="shared" si="9"/>
        <v>-1.8400897145146302E-3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581</v>
      </c>
      <c r="C54" s="51">
        <f>VLOOKUP($B54,Shock_dev!$A$1:$CI$300,MATCH(DATE(C$1,1,1),Shock_dev!$A$1:$CI$1,0),FALSE)</f>
        <v>5.276643762785734E-3</v>
      </c>
      <c r="D54" s="52">
        <f>VLOOKUP($B54,Shock_dev!$A$1:$CI$300,MATCH(DATE(D$1,1,1),Shock_dev!$A$1:$CI$1,0),FALSE)</f>
        <v>8.9246897067659231E-3</v>
      </c>
      <c r="E54" s="52">
        <f>VLOOKUP($B54,Shock_dev!$A$1:$CI$300,MATCH(DATE(E$1,1,1),Shock_dev!$A$1:$CI$1,0),FALSE)</f>
        <v>1.075745768485924E-2</v>
      </c>
      <c r="F54" s="52">
        <f>VLOOKUP($B54,Shock_dev!$A$1:$CI$300,MATCH(DATE(F$1,1,1),Shock_dev!$A$1:$CI$1,0),FALSE)</f>
        <v>1.1421296771963617E-2</v>
      </c>
      <c r="G54" s="52">
        <f>VLOOKUP($B54,Shock_dev!$A$1:$CI$300,MATCH(DATE(G$1,1,1),Shock_dev!$A$1:$CI$1,0),FALSE)</f>
        <v>1.1163989076523497E-2</v>
      </c>
      <c r="H54" s="52">
        <f>VLOOKUP($B54,Shock_dev!$A$1:$CI$300,MATCH(DATE(H$1,1,1),Shock_dev!$A$1:$CI$1,0),FALSE)</f>
        <v>1.0866185004004849E-2</v>
      </c>
      <c r="I54" s="52">
        <f>VLOOKUP($B54,Shock_dev!$A$1:$CI$300,MATCH(DATE(I$1,1,1),Shock_dev!$A$1:$CI$1,0),FALSE)</f>
        <v>1.0391882619599131E-2</v>
      </c>
      <c r="J54" s="52">
        <f>VLOOKUP($B54,Shock_dev!$A$1:$CI$300,MATCH(DATE(J$1,1,1),Shock_dev!$A$1:$CI$1,0),FALSE)</f>
        <v>9.9322574209150562E-3</v>
      </c>
      <c r="K54" s="52">
        <f>VLOOKUP($B54,Shock_dev!$A$1:$CI$300,MATCH(DATE(K$1,1,1),Shock_dev!$A$1:$CI$1,0),FALSE)</f>
        <v>9.3863179175594589E-3</v>
      </c>
      <c r="L54" s="52">
        <f>VLOOKUP($B54,Shock_dev!$A$1:$CI$300,MATCH(DATE(L$1,1,1),Shock_dev!$A$1:$CI$1,0),FALSE)</f>
        <v>9.058159567960208E-3</v>
      </c>
      <c r="M54" s="52">
        <f>VLOOKUP($B54,Shock_dev!$A$1:$CI$300,MATCH(DATE(M$1,1,1),Shock_dev!$A$1:$CI$1,0),FALSE)</f>
        <v>9.6976298990679947E-3</v>
      </c>
      <c r="N54" s="52">
        <f>VLOOKUP($B54,Shock_dev!$A$1:$CI$300,MATCH(DATE(N$1,1,1),Shock_dev!$A$1:$CI$1,0),FALSE)</f>
        <v>9.9070565803433645E-3</v>
      </c>
      <c r="O54" s="52">
        <f>VLOOKUP($B54,Shock_dev!$A$1:$CI$300,MATCH(DATE(O$1,1,1),Shock_dev!$A$1:$CI$1,0),FALSE)</f>
        <v>9.8939142655639061E-3</v>
      </c>
      <c r="P54" s="52">
        <f>VLOOKUP($B54,Shock_dev!$A$1:$CI$300,MATCH(DATE(P$1,1,1),Shock_dev!$A$1:$CI$1,0),FALSE)</f>
        <v>9.7715231444841632E-3</v>
      </c>
      <c r="Q54" s="52">
        <f>VLOOKUP($B54,Shock_dev!$A$1:$CI$300,MATCH(DATE(Q$1,1,1),Shock_dev!$A$1:$CI$1,0),FALSE)</f>
        <v>9.7356649151906921E-3</v>
      </c>
      <c r="R54" s="52">
        <f>VLOOKUP($B54,Shock_dev!$A$1:$CI$300,MATCH(DATE(R$1,1,1),Shock_dev!$A$1:$CI$1,0),FALSE)</f>
        <v>9.5194132696023778E-3</v>
      </c>
      <c r="S54" s="52">
        <f>VLOOKUP($B54,Shock_dev!$A$1:$CI$300,MATCH(DATE(S$1,1,1),Shock_dev!$A$1:$CI$1,0),FALSE)</f>
        <v>9.4286389860136592E-3</v>
      </c>
      <c r="T54" s="52">
        <f>VLOOKUP($B54,Shock_dev!$A$1:$CI$300,MATCH(DATE(T$1,1,1),Shock_dev!$A$1:$CI$1,0),FALSE)</f>
        <v>9.323622850492189E-3</v>
      </c>
      <c r="U54" s="52">
        <f>VLOOKUP($B54,Shock_dev!$A$1:$CI$300,MATCH(DATE(U$1,1,1),Shock_dev!$A$1:$CI$1,0),FALSE)</f>
        <v>9.2033452190592308E-3</v>
      </c>
      <c r="V54" s="52">
        <f>VLOOKUP($B54,Shock_dev!$A$1:$CI$300,MATCH(DATE(V$1,1,1),Shock_dev!$A$1:$CI$1,0),FALSE)</f>
        <v>9.570119309783796E-3</v>
      </c>
      <c r="W54" s="52">
        <f>VLOOKUP($B54,Shock_dev!$A$1:$CI$300,MATCH(DATE(W$1,1,1),Shock_dev!$A$1:$CI$1,0),FALSE)</f>
        <v>9.6693845471662789E-3</v>
      </c>
      <c r="X54" s="52">
        <f>VLOOKUP($B54,Shock_dev!$A$1:$CI$300,MATCH(DATE(X$1,1,1),Shock_dev!$A$1:$CI$1,0),FALSE)</f>
        <v>9.76400663187613E-3</v>
      </c>
      <c r="Y54" s="52">
        <f>VLOOKUP($B54,Shock_dev!$A$1:$CI$300,MATCH(DATE(Y$1,1,1),Shock_dev!$A$1:$CI$1,0),FALSE)</f>
        <v>1.0375651256408356E-2</v>
      </c>
      <c r="Z54" s="52">
        <f>VLOOKUP($B54,Shock_dev!$A$1:$CI$300,MATCH(DATE(Z$1,1,1),Shock_dev!$A$1:$CI$1,0),FALSE)</f>
        <v>1.071359447775397E-2</v>
      </c>
      <c r="AA54" s="52">
        <f>VLOOKUP($B54,Shock_dev!$A$1:$CI$300,MATCH(DATE(AA$1,1,1),Shock_dev!$A$1:$CI$1,0),FALSE)</f>
        <v>1.0805170877546734E-2</v>
      </c>
      <c r="AB54" s="52">
        <f>VLOOKUP($B54,Shock_dev!$A$1:$CI$300,MATCH(DATE(AB$1,1,1),Shock_dev!$A$1:$CI$1,0),FALSE)</f>
        <v>1.0751586833976203E-2</v>
      </c>
      <c r="AC54" s="52">
        <f>VLOOKUP($B54,Shock_dev!$A$1:$CI$300,MATCH(DATE(AC$1,1,1),Shock_dev!$A$1:$CI$1,0),FALSE)</f>
        <v>1.0624863520736692E-2</v>
      </c>
      <c r="AD54" s="52">
        <f>VLOOKUP($B54,Shock_dev!$A$1:$CI$300,MATCH(DATE(AD$1,1,1),Shock_dev!$A$1:$CI$1,0),FALSE)</f>
        <v>1.0467184725935851E-2</v>
      </c>
      <c r="AE54" s="52">
        <f>VLOOKUP($B54,Shock_dev!$A$1:$CI$300,MATCH(DATE(AE$1,1,1),Shock_dev!$A$1:$CI$1,0),FALSE)</f>
        <v>1.0301226888115947E-2</v>
      </c>
      <c r="AF54" s="52">
        <f>VLOOKUP($B54,Shock_dev!$A$1:$CI$300,MATCH(DATE(AF$1,1,1),Shock_dev!$A$1:$CI$1,0),FALSE)</f>
        <v>1.0138100908762085E-2</v>
      </c>
      <c r="AG54" s="52"/>
      <c r="AH54" s="65">
        <f t="shared" si="1"/>
        <v>9.5088154005796028E-3</v>
      </c>
      <c r="AI54" s="65">
        <f t="shared" si="2"/>
        <v>9.9269605060077412E-3</v>
      </c>
      <c r="AJ54" s="65">
        <f t="shared" si="3"/>
        <v>9.8011577609300252E-3</v>
      </c>
      <c r="AK54" s="65">
        <f t="shared" si="4"/>
        <v>9.4090279269902505E-3</v>
      </c>
      <c r="AL54" s="65">
        <f t="shared" si="5"/>
        <v>1.0265561558150293E-2</v>
      </c>
      <c r="AM54" s="65">
        <f t="shared" si="6"/>
        <v>1.0456592575505356E-2</v>
      </c>
      <c r="AN54" s="66"/>
      <c r="AO54" s="65">
        <f t="shared" si="7"/>
        <v>9.7178879532936711E-3</v>
      </c>
      <c r="AP54" s="65">
        <f t="shared" si="8"/>
        <v>9.605092843960137E-3</v>
      </c>
      <c r="AQ54" s="65">
        <f t="shared" si="9"/>
        <v>1.0361077066827824E-2</v>
      </c>
    </row>
    <row r="55" spans="1:43" x14ac:dyDescent="0.25">
      <c r="A55" s="5" t="str">
        <f>VLOOKUP(LEFT(RIGHT(B55,12),4),List_Sectors!$A$2:$C$30,3,FALSE)</f>
        <v>Papier et carton</v>
      </c>
      <c r="B55" s="37" t="s">
        <v>582</v>
      </c>
      <c r="C55" s="51">
        <f>VLOOKUP($B55,Shock_dev!$A$1:$CI$300,MATCH(DATE(C$1,1,1),Shock_dev!$A$1:$CI$1,0),FALSE)</f>
        <v>2.5070254341085548E-4</v>
      </c>
      <c r="D55" s="52">
        <f>VLOOKUP($B55,Shock_dev!$A$1:$CI$300,MATCH(DATE(D$1,1,1),Shock_dev!$A$1:$CI$1,0),FALSE)</f>
        <v>4.9457988663152784E-4</v>
      </c>
      <c r="E55" s="52">
        <f>VLOOKUP($B55,Shock_dev!$A$1:$CI$300,MATCH(DATE(E$1,1,1),Shock_dev!$A$1:$CI$1,0),FALSE)</f>
        <v>6.5980173265191083E-4</v>
      </c>
      <c r="F55" s="52">
        <f>VLOOKUP($B55,Shock_dev!$A$1:$CI$300,MATCH(DATE(F$1,1,1),Shock_dev!$A$1:$CI$1,0),FALSE)</f>
        <v>7.3490531891376703E-4</v>
      </c>
      <c r="G55" s="52">
        <f>VLOOKUP($B55,Shock_dev!$A$1:$CI$300,MATCH(DATE(G$1,1,1),Shock_dev!$A$1:$CI$1,0),FALSE)</f>
        <v>7.1728391694151023E-4</v>
      </c>
      <c r="H55" s="52">
        <f>VLOOKUP($B55,Shock_dev!$A$1:$CI$300,MATCH(DATE(H$1,1,1),Shock_dev!$A$1:$CI$1,0),FALSE)</f>
        <v>6.4841201712059131E-4</v>
      </c>
      <c r="I55" s="52">
        <f>VLOOKUP($B55,Shock_dev!$A$1:$CI$300,MATCH(DATE(I$1,1,1),Shock_dev!$A$1:$CI$1,0),FALSE)</f>
        <v>5.3949194943361367E-4</v>
      </c>
      <c r="J55" s="52">
        <f>VLOOKUP($B55,Shock_dev!$A$1:$CI$300,MATCH(DATE(J$1,1,1),Shock_dev!$A$1:$CI$1,0),FALSE)</f>
        <v>4.1226230939278829E-4</v>
      </c>
      <c r="K55" s="52">
        <f>VLOOKUP($B55,Shock_dev!$A$1:$CI$300,MATCH(DATE(K$1,1,1),Shock_dev!$A$1:$CI$1,0),FALSE)</f>
        <v>2.7504201087047539E-4</v>
      </c>
      <c r="L55" s="52">
        <f>VLOOKUP($B55,Shock_dev!$A$1:$CI$300,MATCH(DATE(L$1,1,1),Shock_dev!$A$1:$CI$1,0),FALSE)</f>
        <v>1.5004567406921762E-4</v>
      </c>
      <c r="M55" s="52">
        <f>VLOOKUP($B55,Shock_dev!$A$1:$CI$300,MATCH(DATE(M$1,1,1),Shock_dev!$A$1:$CI$1,0),FALSE)</f>
        <v>8.340287847482542E-5</v>
      </c>
      <c r="N55" s="52">
        <f>VLOOKUP($B55,Shock_dev!$A$1:$CI$300,MATCH(DATE(N$1,1,1),Shock_dev!$A$1:$CI$1,0),FALSE)</f>
        <v>2.4510610890636905E-5</v>
      </c>
      <c r="O55" s="52">
        <f>VLOOKUP($B55,Shock_dev!$A$1:$CI$300,MATCH(DATE(O$1,1,1),Shock_dev!$A$1:$CI$1,0),FALSE)</f>
        <v>-2.9729593209528072E-5</v>
      </c>
      <c r="P55" s="52">
        <f>VLOOKUP($B55,Shock_dev!$A$1:$CI$300,MATCH(DATE(P$1,1,1),Shock_dev!$A$1:$CI$1,0),FALSE)</f>
        <v>-7.9877207920692905E-5</v>
      </c>
      <c r="Q55" s="52">
        <f>VLOOKUP($B55,Shock_dev!$A$1:$CI$300,MATCH(DATE(Q$1,1,1),Shock_dev!$A$1:$CI$1,0),FALSE)</f>
        <v>-1.1907603564695352E-4</v>
      </c>
      <c r="R55" s="52">
        <f>VLOOKUP($B55,Shock_dev!$A$1:$CI$300,MATCH(DATE(R$1,1,1),Shock_dev!$A$1:$CI$1,0),FALSE)</f>
        <v>-1.5899852665258616E-4</v>
      </c>
      <c r="S55" s="52">
        <f>VLOOKUP($B55,Shock_dev!$A$1:$CI$300,MATCH(DATE(S$1,1,1),Shock_dev!$A$1:$CI$1,0),FALSE)</f>
        <v>-1.8832929220270479E-4</v>
      </c>
      <c r="T55" s="52">
        <f>VLOOKUP($B55,Shock_dev!$A$1:$CI$300,MATCH(DATE(T$1,1,1),Shock_dev!$A$1:$CI$1,0),FALSE)</f>
        <v>-2.1127110882406227E-4</v>
      </c>
      <c r="U55" s="52">
        <f>VLOOKUP($B55,Shock_dev!$A$1:$CI$300,MATCH(DATE(U$1,1,1),Shock_dev!$A$1:$CI$1,0),FALSE)</f>
        <v>-2.2873411897896952E-4</v>
      </c>
      <c r="V55" s="52">
        <f>VLOOKUP($B55,Shock_dev!$A$1:$CI$300,MATCH(DATE(V$1,1,1),Shock_dev!$A$1:$CI$1,0),FALSE)</f>
        <v>-2.1706814009084507E-4</v>
      </c>
      <c r="W55" s="52">
        <f>VLOOKUP($B55,Shock_dev!$A$1:$CI$300,MATCH(DATE(W$1,1,1),Shock_dev!$A$1:$CI$1,0),FALSE)</f>
        <v>-2.0657133481211123E-4</v>
      </c>
      <c r="X55" s="52">
        <f>VLOOKUP($B55,Shock_dev!$A$1:$CI$300,MATCH(DATE(X$1,1,1),Shock_dev!$A$1:$CI$1,0),FALSE)</f>
        <v>-1.9317192854001247E-4</v>
      </c>
      <c r="Y55" s="52">
        <f>VLOOKUP($B55,Shock_dev!$A$1:$CI$300,MATCH(DATE(Y$1,1,1),Shock_dev!$A$1:$CI$1,0),FALSE)</f>
        <v>-1.5490890048027565E-4</v>
      </c>
      <c r="Z55" s="52">
        <f>VLOOKUP($B55,Shock_dev!$A$1:$CI$300,MATCH(DATE(Z$1,1,1),Shock_dev!$A$1:$CI$1,0),FALSE)</f>
        <v>-1.2259939275855307E-4</v>
      </c>
      <c r="AA55" s="52">
        <f>VLOOKUP($B55,Shock_dev!$A$1:$CI$300,MATCH(DATE(AA$1,1,1),Shock_dev!$A$1:$CI$1,0),FALSE)</f>
        <v>-1.0235063980666333E-4</v>
      </c>
      <c r="AB55" s="52">
        <f>VLOOKUP($B55,Shock_dev!$A$1:$CI$300,MATCH(DATE(AB$1,1,1),Shock_dev!$A$1:$CI$1,0),FALSE)</f>
        <v>-9.3315213156000903E-5</v>
      </c>
      <c r="AC55" s="52">
        <f>VLOOKUP($B55,Shock_dev!$A$1:$CI$300,MATCH(DATE(AC$1,1,1),Shock_dev!$A$1:$CI$1,0),FALSE)</f>
        <v>-9.2861070105990272E-5</v>
      </c>
      <c r="AD55" s="52">
        <f>VLOOKUP($B55,Shock_dev!$A$1:$CI$300,MATCH(DATE(AD$1,1,1),Shock_dev!$A$1:$CI$1,0),FALSE)</f>
        <v>-9.8091646714186184E-5</v>
      </c>
      <c r="AE55" s="52">
        <f>VLOOKUP($B55,Shock_dev!$A$1:$CI$300,MATCH(DATE(AE$1,1,1),Shock_dev!$A$1:$CI$1,0),FALSE)</f>
        <v>-1.064166154773965E-4</v>
      </c>
      <c r="AF55" s="52">
        <f>VLOOKUP($B55,Shock_dev!$A$1:$CI$300,MATCH(DATE(AF$1,1,1),Shock_dev!$A$1:$CI$1,0),FALSE)</f>
        <v>-1.1578350550488719E-4</v>
      </c>
      <c r="AG55" s="52"/>
      <c r="AH55" s="65">
        <f t="shared" si="1"/>
        <v>5.7145467970991432E-4</v>
      </c>
      <c r="AI55" s="65">
        <f t="shared" si="2"/>
        <v>4.0505079217733719E-4</v>
      </c>
      <c r="AJ55" s="65">
        <f t="shared" si="3"/>
        <v>-2.4153869482342435E-5</v>
      </c>
      <c r="AK55" s="65">
        <f t="shared" si="4"/>
        <v>-2.0088023734983357E-4</v>
      </c>
      <c r="AL55" s="65">
        <f t="shared" si="5"/>
        <v>-1.5592043927952314E-4</v>
      </c>
      <c r="AM55" s="65">
        <f t="shared" si="6"/>
        <v>-1.0129361019169223E-4</v>
      </c>
      <c r="AN55" s="66"/>
      <c r="AO55" s="65">
        <f t="shared" si="7"/>
        <v>4.8825273594362576E-4</v>
      </c>
      <c r="AP55" s="65">
        <f t="shared" si="8"/>
        <v>-1.1251705341608801E-4</v>
      </c>
      <c r="AQ55" s="65">
        <f t="shared" si="9"/>
        <v>-1.286070247356077E-4</v>
      </c>
    </row>
    <row r="56" spans="1:43" x14ac:dyDescent="0.25">
      <c r="A56" s="5" t="str">
        <f>VLOOKUP(LEFT(RIGHT(B56,12),4),List_Sectors!$A$2:$C$30,3,FALSE)</f>
        <v>Plastique</v>
      </c>
      <c r="B56" s="37" t="s">
        <v>583</v>
      </c>
      <c r="C56" s="51">
        <f>VLOOKUP($B56,Shock_dev!$A$1:$CI$300,MATCH(DATE(C$1,1,1),Shock_dev!$A$1:$CI$1,0),FALSE)</f>
        <v>1.9600317352415843E-3</v>
      </c>
      <c r="D56" s="52">
        <f>VLOOKUP($B56,Shock_dev!$A$1:$CI$300,MATCH(DATE(D$1,1,1),Shock_dev!$A$1:$CI$1,0),FALSE)</f>
        <v>3.3892654309113221E-3</v>
      </c>
      <c r="E56" s="52">
        <f>VLOOKUP($B56,Shock_dev!$A$1:$CI$300,MATCH(DATE(E$1,1,1),Shock_dev!$A$1:$CI$1,0),FALSE)</f>
        <v>4.1349985394207129E-3</v>
      </c>
      <c r="F56" s="52">
        <f>VLOOKUP($B56,Shock_dev!$A$1:$CI$300,MATCH(DATE(F$1,1,1),Shock_dev!$A$1:$CI$1,0),FALSE)</f>
        <v>4.3805068227031696E-3</v>
      </c>
      <c r="G56" s="52">
        <f>VLOOKUP($B56,Shock_dev!$A$1:$CI$300,MATCH(DATE(G$1,1,1),Shock_dev!$A$1:$CI$1,0),FALSE)</f>
        <v>4.2009654353710839E-3</v>
      </c>
      <c r="H56" s="52">
        <f>VLOOKUP($B56,Shock_dev!$A$1:$CI$300,MATCH(DATE(H$1,1,1),Shock_dev!$A$1:$CI$1,0),FALSE)</f>
        <v>3.9278037542784631E-3</v>
      </c>
      <c r="I56" s="52">
        <f>VLOOKUP($B56,Shock_dev!$A$1:$CI$300,MATCH(DATE(I$1,1,1),Shock_dev!$A$1:$CI$1,0),FALSE)</f>
        <v>3.5413534301365723E-3</v>
      </c>
      <c r="J56" s="52">
        <f>VLOOKUP($B56,Shock_dev!$A$1:$CI$300,MATCH(DATE(J$1,1,1),Shock_dev!$A$1:$CI$1,0),FALSE)</f>
        <v>3.1361450230447327E-3</v>
      </c>
      <c r="K56" s="52">
        <f>VLOOKUP($B56,Shock_dev!$A$1:$CI$300,MATCH(DATE(K$1,1,1),Shock_dev!$A$1:$CI$1,0),FALSE)</f>
        <v>2.6977874967434429E-3</v>
      </c>
      <c r="L56" s="52">
        <f>VLOOKUP($B56,Shock_dev!$A$1:$CI$300,MATCH(DATE(L$1,1,1),Shock_dev!$A$1:$CI$1,0),FALSE)</f>
        <v>2.3533558728171451E-3</v>
      </c>
      <c r="M56" s="52">
        <f>VLOOKUP($B56,Shock_dev!$A$1:$CI$300,MATCH(DATE(M$1,1,1),Shock_dev!$A$1:$CI$1,0),FALSE)</f>
        <v>2.397486849884601E-3</v>
      </c>
      <c r="N56" s="52">
        <f>VLOOKUP($B56,Shock_dev!$A$1:$CI$300,MATCH(DATE(N$1,1,1),Shock_dev!$A$1:$CI$1,0),FALSE)</f>
        <v>2.3315658636274966E-3</v>
      </c>
      <c r="O56" s="52">
        <f>VLOOKUP($B56,Shock_dev!$A$1:$CI$300,MATCH(DATE(O$1,1,1),Shock_dev!$A$1:$CI$1,0),FALSE)</f>
        <v>2.2140754613251658E-3</v>
      </c>
      <c r="P56" s="52">
        <f>VLOOKUP($B56,Shock_dev!$A$1:$CI$300,MATCH(DATE(P$1,1,1),Shock_dev!$A$1:$CI$1,0),FALSE)</f>
        <v>2.0778153738061724E-3</v>
      </c>
      <c r="Q56" s="52">
        <f>VLOOKUP($B56,Shock_dev!$A$1:$CI$300,MATCH(DATE(Q$1,1,1),Shock_dev!$A$1:$CI$1,0),FALSE)</f>
        <v>1.9911983383903925E-3</v>
      </c>
      <c r="R56" s="52">
        <f>VLOOKUP($B56,Shock_dev!$A$1:$CI$300,MATCH(DATE(R$1,1,1),Shock_dev!$A$1:$CI$1,0),FALSE)</f>
        <v>1.855753581468672E-3</v>
      </c>
      <c r="S56" s="52">
        <f>VLOOKUP($B56,Shock_dev!$A$1:$CI$300,MATCH(DATE(S$1,1,1),Shock_dev!$A$1:$CI$1,0),FALSE)</f>
        <v>1.7799560821637602E-3</v>
      </c>
      <c r="T56" s="52">
        <f>VLOOKUP($B56,Shock_dev!$A$1:$CI$300,MATCH(DATE(T$1,1,1),Shock_dev!$A$1:$CI$1,0),FALSE)</f>
        <v>1.714515409898153E-3</v>
      </c>
      <c r="U56" s="52">
        <f>VLOOKUP($B56,Shock_dev!$A$1:$CI$300,MATCH(DATE(U$1,1,1),Shock_dev!$A$1:$CI$1,0),FALSE)</f>
        <v>1.6571556839733593E-3</v>
      </c>
      <c r="V56" s="52">
        <f>VLOOKUP($B56,Shock_dev!$A$1:$CI$300,MATCH(DATE(V$1,1,1),Shock_dev!$A$1:$CI$1,0),FALSE)</f>
        <v>1.7928795865908989E-3</v>
      </c>
      <c r="W56" s="52">
        <f>VLOOKUP($B56,Shock_dev!$A$1:$CI$300,MATCH(DATE(W$1,1,1),Shock_dev!$A$1:$CI$1,0),FALSE)</f>
        <v>1.8475315470038516E-3</v>
      </c>
      <c r="X56" s="52">
        <f>VLOOKUP($B56,Shock_dev!$A$1:$CI$300,MATCH(DATE(X$1,1,1),Shock_dev!$A$1:$CI$1,0),FALSE)</f>
        <v>1.9060724596895349E-3</v>
      </c>
      <c r="Y56" s="52">
        <f>VLOOKUP($B56,Shock_dev!$A$1:$CI$300,MATCH(DATE(Y$1,1,1),Shock_dev!$A$1:$CI$1,0),FALSE)</f>
        <v>2.1568150906356603E-3</v>
      </c>
      <c r="Z56" s="52">
        <f>VLOOKUP($B56,Shock_dev!$A$1:$CI$300,MATCH(DATE(Z$1,1,1),Shock_dev!$A$1:$CI$1,0),FALSE)</f>
        <v>2.314187195061425E-3</v>
      </c>
      <c r="AA56" s="52">
        <f>VLOOKUP($B56,Shock_dev!$A$1:$CI$300,MATCH(DATE(AA$1,1,1),Shock_dev!$A$1:$CI$1,0),FALSE)</f>
        <v>2.3779044660610792E-3</v>
      </c>
      <c r="AB56" s="52">
        <f>VLOOKUP($B56,Shock_dev!$A$1:$CI$300,MATCH(DATE(AB$1,1,1),Shock_dev!$A$1:$CI$1,0),FALSE)</f>
        <v>2.3801281705211228E-3</v>
      </c>
      <c r="AC56" s="52">
        <f>VLOOKUP($B56,Shock_dev!$A$1:$CI$300,MATCH(DATE(AC$1,1,1),Shock_dev!$A$1:$CI$1,0),FALSE)</f>
        <v>2.3469189519354774E-3</v>
      </c>
      <c r="AD56" s="52">
        <f>VLOOKUP($B56,Shock_dev!$A$1:$CI$300,MATCH(DATE(AD$1,1,1),Shock_dev!$A$1:$CI$1,0),FALSE)</f>
        <v>2.2957650146348983E-3</v>
      </c>
      <c r="AE56" s="52">
        <f>VLOOKUP($B56,Shock_dev!$A$1:$CI$300,MATCH(DATE(AE$1,1,1),Shock_dev!$A$1:$CI$1,0),FALSE)</f>
        <v>2.237773976997026E-3</v>
      </c>
      <c r="AF56" s="52">
        <f>VLOOKUP($B56,Shock_dev!$A$1:$CI$300,MATCH(DATE(AF$1,1,1),Shock_dev!$A$1:$CI$1,0),FALSE)</f>
        <v>2.1796760858718688E-3</v>
      </c>
      <c r="AG56" s="52"/>
      <c r="AH56" s="65">
        <f t="shared" si="1"/>
        <v>3.6131535927295746E-3</v>
      </c>
      <c r="AI56" s="65">
        <f t="shared" si="2"/>
        <v>3.1312891154040715E-3</v>
      </c>
      <c r="AJ56" s="65">
        <f t="shared" si="3"/>
        <v>2.2024283774067658E-3</v>
      </c>
      <c r="AK56" s="65">
        <f t="shared" si="4"/>
        <v>1.7600520688189688E-3</v>
      </c>
      <c r="AL56" s="65">
        <f t="shared" si="5"/>
        <v>2.1205021516903103E-3</v>
      </c>
      <c r="AM56" s="65">
        <f t="shared" si="6"/>
        <v>2.2880524399920789E-3</v>
      </c>
      <c r="AN56" s="66"/>
      <c r="AO56" s="65">
        <f t="shared" si="7"/>
        <v>3.3722213540668231E-3</v>
      </c>
      <c r="AP56" s="65">
        <f t="shared" si="8"/>
        <v>1.9812402231128672E-3</v>
      </c>
      <c r="AQ56" s="65">
        <f t="shared" si="9"/>
        <v>2.2042772958411946E-3</v>
      </c>
    </row>
    <row r="57" spans="1:43" x14ac:dyDescent="0.25">
      <c r="A57" s="5" t="str">
        <f>VLOOKUP(LEFT(RIGHT(B57,12),4),List_Sectors!$A$2:$C$30,3,FALSE)</f>
        <v>Métallurgie</v>
      </c>
      <c r="B57" s="37" t="s">
        <v>584</v>
      </c>
      <c r="C57" s="51">
        <f>VLOOKUP($B57,Shock_dev!$A$1:$CI$300,MATCH(DATE(C$1,1,1),Shock_dev!$A$1:$CI$1,0),FALSE)</f>
        <v>7.6933404391317664E-3</v>
      </c>
      <c r="D57" s="52">
        <f>VLOOKUP($B57,Shock_dev!$A$1:$CI$300,MATCH(DATE(D$1,1,1),Shock_dev!$A$1:$CI$1,0),FALSE)</f>
        <v>1.3135732008109198E-2</v>
      </c>
      <c r="E57" s="52">
        <f>VLOOKUP($B57,Shock_dev!$A$1:$CI$300,MATCH(DATE(E$1,1,1),Shock_dev!$A$1:$CI$1,0),FALSE)</f>
        <v>1.5855876704453396E-2</v>
      </c>
      <c r="F57" s="52">
        <f>VLOOKUP($B57,Shock_dev!$A$1:$CI$300,MATCH(DATE(F$1,1,1),Shock_dev!$A$1:$CI$1,0),FALSE)</f>
        <v>1.6705796606330075E-2</v>
      </c>
      <c r="G57" s="52">
        <f>VLOOKUP($B57,Shock_dev!$A$1:$CI$300,MATCH(DATE(G$1,1,1),Shock_dev!$A$1:$CI$1,0),FALSE)</f>
        <v>1.6036836355789421E-2</v>
      </c>
      <c r="H57" s="52">
        <f>VLOOKUP($B57,Shock_dev!$A$1:$CI$300,MATCH(DATE(H$1,1,1),Shock_dev!$A$1:$CI$1,0),FALSE)</f>
        <v>1.5153060537297102E-2</v>
      </c>
      <c r="I57" s="52">
        <f>VLOOKUP($B57,Shock_dev!$A$1:$CI$300,MATCH(DATE(I$1,1,1),Shock_dev!$A$1:$CI$1,0),FALSE)</f>
        <v>1.3926732151978812E-2</v>
      </c>
      <c r="J57" s="52">
        <f>VLOOKUP($B57,Shock_dev!$A$1:$CI$300,MATCH(DATE(J$1,1,1),Shock_dev!$A$1:$CI$1,0),FALSE)</f>
        <v>1.2684211342057314E-2</v>
      </c>
      <c r="K57" s="52">
        <f>VLOOKUP($B57,Shock_dev!$A$1:$CI$300,MATCH(DATE(K$1,1,1),Shock_dev!$A$1:$CI$1,0),FALSE)</f>
        <v>1.132663457212194E-2</v>
      </c>
      <c r="L57" s="52">
        <f>VLOOKUP($B57,Shock_dev!$A$1:$CI$300,MATCH(DATE(L$1,1,1),Shock_dev!$A$1:$CI$1,0),FALSE)</f>
        <v>1.0327022510393363E-2</v>
      </c>
      <c r="M57" s="52">
        <f>VLOOKUP($B57,Shock_dev!$A$1:$CI$300,MATCH(DATE(M$1,1,1),Shock_dev!$A$1:$CI$1,0),FALSE)</f>
        <v>1.0810509461187529E-2</v>
      </c>
      <c r="N57" s="52">
        <f>VLOOKUP($B57,Shock_dev!$A$1:$CI$300,MATCH(DATE(N$1,1,1),Shock_dev!$A$1:$CI$1,0),FALSE)</f>
        <v>1.0778601559048697E-2</v>
      </c>
      <c r="O57" s="52">
        <f>VLOOKUP($B57,Shock_dev!$A$1:$CI$300,MATCH(DATE(O$1,1,1),Shock_dev!$A$1:$CI$1,0),FALSE)</f>
        <v>1.0488765526100818E-2</v>
      </c>
      <c r="P57" s="52">
        <f>VLOOKUP($B57,Shock_dev!$A$1:$CI$300,MATCH(DATE(P$1,1,1),Shock_dev!$A$1:$CI$1,0),FALSE)</f>
        <v>1.0091825582913832E-2</v>
      </c>
      <c r="Q57" s="52">
        <f>VLOOKUP($B57,Shock_dev!$A$1:$CI$300,MATCH(DATE(Q$1,1,1),Shock_dev!$A$1:$CI$1,0),FALSE)</f>
        <v>9.8666952940410901E-3</v>
      </c>
      <c r="R57" s="52">
        <f>VLOOKUP($B57,Shock_dev!$A$1:$CI$300,MATCH(DATE(R$1,1,1),Shock_dev!$A$1:$CI$1,0),FALSE)</f>
        <v>9.4259747458710005E-3</v>
      </c>
      <c r="S57" s="52">
        <f>VLOOKUP($B57,Shock_dev!$A$1:$CI$300,MATCH(DATE(S$1,1,1),Shock_dev!$A$1:$CI$1,0),FALSE)</f>
        <v>9.202931722877691E-3</v>
      </c>
      <c r="T57" s="52">
        <f>VLOOKUP($B57,Shock_dev!$A$1:$CI$300,MATCH(DATE(T$1,1,1),Shock_dev!$A$1:$CI$1,0),FALSE)</f>
        <v>8.998985832837916E-3</v>
      </c>
      <c r="U57" s="52">
        <f>VLOOKUP($B57,Shock_dev!$A$1:$CI$300,MATCH(DATE(U$1,1,1),Shock_dev!$A$1:$CI$1,0),FALSE)</f>
        <v>8.8064474455691669E-3</v>
      </c>
      <c r="V57" s="52">
        <f>VLOOKUP($B57,Shock_dev!$A$1:$CI$300,MATCH(DATE(V$1,1,1),Shock_dev!$A$1:$CI$1,0),FALSE)</f>
        <v>9.3518127627054276E-3</v>
      </c>
      <c r="W57" s="52">
        <f>VLOOKUP($B57,Shock_dev!$A$1:$CI$300,MATCH(DATE(W$1,1,1),Shock_dev!$A$1:$CI$1,0),FALSE)</f>
        <v>9.5470506577006488E-3</v>
      </c>
      <c r="X57" s="52">
        <f>VLOOKUP($B57,Shock_dev!$A$1:$CI$300,MATCH(DATE(X$1,1,1),Shock_dev!$A$1:$CI$1,0),FALSE)</f>
        <v>9.745194498444491E-3</v>
      </c>
      <c r="Y57" s="52">
        <f>VLOOKUP($B57,Shock_dev!$A$1:$CI$300,MATCH(DATE(Y$1,1,1),Shock_dev!$A$1:$CI$1,0),FALSE)</f>
        <v>1.0697828941682008E-2</v>
      </c>
      <c r="Z57" s="52">
        <f>VLOOKUP($B57,Shock_dev!$A$1:$CI$300,MATCH(DATE(Z$1,1,1),Shock_dev!$A$1:$CI$1,0),FALSE)</f>
        <v>1.12677374090609E-2</v>
      </c>
      <c r="AA57" s="52">
        <f>VLOOKUP($B57,Shock_dev!$A$1:$CI$300,MATCH(DATE(AA$1,1,1),Shock_dev!$A$1:$CI$1,0),FALSE)</f>
        <v>1.1468770532107929E-2</v>
      </c>
      <c r="AB57" s="52">
        <f>VLOOKUP($B57,Shock_dev!$A$1:$CI$300,MATCH(DATE(AB$1,1,1),Shock_dev!$A$1:$CI$1,0),FALSE)</f>
        <v>1.1439787628185203E-2</v>
      </c>
      <c r="AC57" s="52">
        <f>VLOOKUP($B57,Shock_dev!$A$1:$CI$300,MATCH(DATE(AC$1,1,1),Shock_dev!$A$1:$CI$1,0),FALSE)</f>
        <v>1.1286922736383374E-2</v>
      </c>
      <c r="AD57" s="52">
        <f>VLOOKUP($B57,Shock_dev!$A$1:$CI$300,MATCH(DATE(AD$1,1,1),Shock_dev!$A$1:$CI$1,0),FALSE)</f>
        <v>1.1076679792750677E-2</v>
      </c>
      <c r="AE57" s="52">
        <f>VLOOKUP($B57,Shock_dev!$A$1:$CI$300,MATCH(DATE(AE$1,1,1),Shock_dev!$A$1:$CI$1,0),FALSE)</f>
        <v>1.0848010330861723E-2</v>
      </c>
      <c r="AF57" s="52">
        <f>VLOOKUP($B57,Shock_dev!$A$1:$CI$300,MATCH(DATE(AF$1,1,1),Shock_dev!$A$1:$CI$1,0),FALSE)</f>
        <v>1.0622438910108296E-2</v>
      </c>
      <c r="AG57" s="52"/>
      <c r="AH57" s="65">
        <f t="shared" si="1"/>
        <v>1.3885516422762773E-2</v>
      </c>
      <c r="AI57" s="65">
        <f t="shared" si="2"/>
        <v>1.2683532222769706E-2</v>
      </c>
      <c r="AJ57" s="65">
        <f t="shared" si="3"/>
        <v>1.0407279484658393E-2</v>
      </c>
      <c r="AK57" s="65">
        <f t="shared" si="4"/>
        <v>9.1572305019722404E-3</v>
      </c>
      <c r="AL57" s="65">
        <f t="shared" si="5"/>
        <v>1.0545316407799196E-2</v>
      </c>
      <c r="AM57" s="65">
        <f t="shared" si="6"/>
        <v>1.1054767879657857E-2</v>
      </c>
      <c r="AN57" s="66"/>
      <c r="AO57" s="65">
        <f t="shared" si="7"/>
        <v>1.328452432276624E-2</v>
      </c>
      <c r="AP57" s="65">
        <f t="shared" si="8"/>
        <v>9.7822549933153161E-3</v>
      </c>
      <c r="AQ57" s="65">
        <f t="shared" si="9"/>
        <v>1.0800042143728527E-2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585</v>
      </c>
      <c r="C58" s="51">
        <f>VLOOKUP($B58,Shock_dev!$A$1:$CI$300,MATCH(DATE(C$1,1,1),Shock_dev!$A$1:$CI$1,0),FALSE)</f>
        <v>4.1842255064904422E-3</v>
      </c>
      <c r="D58" s="52">
        <f>VLOOKUP($B58,Shock_dev!$A$1:$CI$300,MATCH(DATE(D$1,1,1),Shock_dev!$A$1:$CI$1,0),FALSE)</f>
        <v>8.928433164152344E-3</v>
      </c>
      <c r="E58" s="52">
        <f>VLOOKUP($B58,Shock_dev!$A$1:$CI$300,MATCH(DATE(E$1,1,1),Shock_dev!$A$1:$CI$1,0),FALSE)</f>
        <v>1.2648829709413551E-2</v>
      </c>
      <c r="F58" s="52">
        <f>VLOOKUP($B58,Shock_dev!$A$1:$CI$300,MATCH(DATE(F$1,1,1),Shock_dev!$A$1:$CI$1,0),FALSE)</f>
        <v>1.4729312948905343E-2</v>
      </c>
      <c r="G58" s="52">
        <f>VLOOKUP($B58,Shock_dev!$A$1:$CI$300,MATCH(DATE(G$1,1,1),Shock_dev!$A$1:$CI$1,0),FALSE)</f>
        <v>1.4922274846744958E-2</v>
      </c>
      <c r="H58" s="52">
        <f>VLOOKUP($B58,Shock_dev!$A$1:$CI$300,MATCH(DATE(H$1,1,1),Shock_dev!$A$1:$CI$1,0),FALSE)</f>
        <v>1.3861315476796364E-2</v>
      </c>
      <c r="I58" s="52">
        <f>VLOOKUP($B58,Shock_dev!$A$1:$CI$300,MATCH(DATE(I$1,1,1),Shock_dev!$A$1:$CI$1,0),FALSE)</f>
        <v>1.1842354011514334E-2</v>
      </c>
      <c r="J58" s="52">
        <f>VLOOKUP($B58,Shock_dev!$A$1:$CI$300,MATCH(DATE(J$1,1,1),Shock_dev!$A$1:$CI$1,0),FALSE)</f>
        <v>9.3244705727812214E-3</v>
      </c>
      <c r="K58" s="52">
        <f>VLOOKUP($B58,Shock_dev!$A$1:$CI$300,MATCH(DATE(K$1,1,1),Shock_dev!$A$1:$CI$1,0),FALSE)</f>
        <v>6.5418136853011705E-3</v>
      </c>
      <c r="L58" s="52">
        <f>VLOOKUP($B58,Shock_dev!$A$1:$CI$300,MATCH(DATE(L$1,1,1),Shock_dev!$A$1:$CI$1,0),FALSE)</f>
        <v>3.9229880856451252E-3</v>
      </c>
      <c r="M58" s="52">
        <f>VLOOKUP($B58,Shock_dev!$A$1:$CI$300,MATCH(DATE(M$1,1,1),Shock_dev!$A$1:$CI$1,0),FALSE)</f>
        <v>2.3308842958215574E-3</v>
      </c>
      <c r="N58" s="52">
        <f>VLOOKUP($B58,Shock_dev!$A$1:$CI$300,MATCH(DATE(N$1,1,1),Shock_dev!$A$1:$CI$1,0),FALSE)</f>
        <v>1.057197975751452E-3</v>
      </c>
      <c r="O58" s="52">
        <f>VLOOKUP($B58,Shock_dev!$A$1:$CI$300,MATCH(DATE(O$1,1,1),Shock_dev!$A$1:$CI$1,0),FALSE)</f>
        <v>-3.6123850033077482E-5</v>
      </c>
      <c r="P58" s="52">
        <f>VLOOKUP($B58,Shock_dev!$A$1:$CI$300,MATCH(DATE(P$1,1,1),Shock_dev!$A$1:$CI$1,0),FALSE)</f>
        <v>-1.0237363348230921E-3</v>
      </c>
      <c r="Q58" s="52">
        <f>VLOOKUP($B58,Shock_dev!$A$1:$CI$300,MATCH(DATE(Q$1,1,1),Shock_dev!$A$1:$CI$1,0),FALSE)</f>
        <v>-1.8185162224205345E-3</v>
      </c>
      <c r="R58" s="52">
        <f>VLOOKUP($B58,Shock_dev!$A$1:$CI$300,MATCH(DATE(R$1,1,1),Shock_dev!$A$1:$CI$1,0),FALSE)</f>
        <v>-2.6074128558043023E-3</v>
      </c>
      <c r="S58" s="52">
        <f>VLOOKUP($B58,Shock_dev!$A$1:$CI$300,MATCH(DATE(S$1,1,1),Shock_dev!$A$1:$CI$1,0),FALSE)</f>
        <v>-3.2208664149832797E-3</v>
      </c>
      <c r="T58" s="52">
        <f>VLOOKUP($B58,Shock_dev!$A$1:$CI$300,MATCH(DATE(T$1,1,1),Shock_dev!$A$1:$CI$1,0),FALSE)</f>
        <v>-3.7094963551684472E-3</v>
      </c>
      <c r="U58" s="52">
        <f>VLOOKUP($B58,Shock_dev!$A$1:$CI$300,MATCH(DATE(U$1,1,1),Shock_dev!$A$1:$CI$1,0),FALSE)</f>
        <v>-4.087717160629111E-3</v>
      </c>
      <c r="V58" s="52">
        <f>VLOOKUP($B58,Shock_dev!$A$1:$CI$300,MATCH(DATE(V$1,1,1),Shock_dev!$A$1:$CI$1,0),FALSE)</f>
        <v>-3.9532973766754926E-3</v>
      </c>
      <c r="W58" s="52">
        <f>VLOOKUP($B58,Shock_dev!$A$1:$CI$300,MATCH(DATE(W$1,1,1),Shock_dev!$A$1:$CI$1,0),FALSE)</f>
        <v>-3.7605796161968995E-3</v>
      </c>
      <c r="X58" s="52">
        <f>VLOOKUP($B58,Shock_dev!$A$1:$CI$300,MATCH(DATE(X$1,1,1),Shock_dev!$A$1:$CI$1,0),FALSE)</f>
        <v>-3.4941727549799798E-3</v>
      </c>
      <c r="Y58" s="52">
        <f>VLOOKUP($B58,Shock_dev!$A$1:$CI$300,MATCH(DATE(Y$1,1,1),Shock_dev!$A$1:$CI$1,0),FALSE)</f>
        <v>-2.8233471107099528E-3</v>
      </c>
      <c r="Z58" s="52">
        <f>VLOOKUP($B58,Shock_dev!$A$1:$CI$300,MATCH(DATE(Z$1,1,1),Shock_dev!$A$1:$CI$1,0),FALSE)</f>
        <v>-2.1946042100242568E-3</v>
      </c>
      <c r="AA58" s="52">
        <f>VLOOKUP($B58,Shock_dev!$A$1:$CI$300,MATCH(DATE(AA$1,1,1),Shock_dev!$A$1:$CI$1,0),FALSE)</f>
        <v>-1.7523750058194502E-3</v>
      </c>
      <c r="AB58" s="52">
        <f>VLOOKUP($B58,Shock_dev!$A$1:$CI$300,MATCH(DATE(AB$1,1,1),Shock_dev!$A$1:$CI$1,0),FALSE)</f>
        <v>-1.5231311095279315E-3</v>
      </c>
      <c r="AC58" s="52">
        <f>VLOOKUP($B58,Shock_dev!$A$1:$CI$300,MATCH(DATE(AC$1,1,1),Shock_dev!$A$1:$CI$1,0),FALSE)</f>
        <v>-1.4787825386134194E-3</v>
      </c>
      <c r="AD58" s="52">
        <f>VLOOKUP($B58,Shock_dev!$A$1:$CI$300,MATCH(DATE(AD$1,1,1),Shock_dev!$A$1:$CI$1,0),FALSE)</f>
        <v>-1.5689627688683094E-3</v>
      </c>
      <c r="AE58" s="52">
        <f>VLOOKUP($B58,Shock_dev!$A$1:$CI$300,MATCH(DATE(AE$1,1,1),Shock_dev!$A$1:$CI$1,0),FALSE)</f>
        <v>-1.7402202217692954E-3</v>
      </c>
      <c r="AF58" s="52">
        <f>VLOOKUP($B58,Shock_dev!$A$1:$CI$300,MATCH(DATE(AF$1,1,1),Shock_dev!$A$1:$CI$1,0),FALSE)</f>
        <v>-1.9463810239441753E-3</v>
      </c>
      <c r="AG58" s="52"/>
      <c r="AH58" s="65">
        <f t="shared" si="1"/>
        <v>1.1082615235141329E-2</v>
      </c>
      <c r="AI58" s="65">
        <f t="shared" si="2"/>
        <v>9.0985883664076415E-3</v>
      </c>
      <c r="AJ58" s="65">
        <f t="shared" si="3"/>
        <v>1.0194117285926108E-4</v>
      </c>
      <c r="AK58" s="65">
        <f t="shared" si="4"/>
        <v>-3.5157580326521261E-3</v>
      </c>
      <c r="AL58" s="65">
        <f t="shared" si="5"/>
        <v>-2.8050157395461081E-3</v>
      </c>
      <c r="AM58" s="65">
        <f t="shared" si="6"/>
        <v>-1.6514955325446262E-3</v>
      </c>
      <c r="AN58" s="66"/>
      <c r="AO58" s="65">
        <f t="shared" si="7"/>
        <v>1.0090601800774486E-2</v>
      </c>
      <c r="AP58" s="65">
        <f t="shared" si="8"/>
        <v>-1.7069084298964325E-3</v>
      </c>
      <c r="AQ58" s="65">
        <f t="shared" si="9"/>
        <v>-2.2282556360453671E-3</v>
      </c>
    </row>
    <row r="59" spans="1:43" x14ac:dyDescent="0.25">
      <c r="A59" s="5" t="str">
        <f>VLOOKUP(LEFT(RIGHT(B59,12),4),List_Sectors!$A$2:$C$30,3,FALSE)</f>
        <v>Immobilier</v>
      </c>
      <c r="B59" s="37" t="s">
        <v>586</v>
      </c>
      <c r="C59" s="51">
        <f>VLOOKUP($B59,Shock_dev!$A$1:$CI$300,MATCH(DATE(C$1,1,1),Shock_dev!$A$1:$CI$1,0),FALSE)</f>
        <v>5.0573221851980855E-3</v>
      </c>
      <c r="D59" s="52">
        <f>VLOOKUP($B59,Shock_dev!$A$1:$CI$300,MATCH(DATE(D$1,1,1),Shock_dev!$A$1:$CI$1,0),FALSE)</f>
        <v>1.1245350982998767E-2</v>
      </c>
      <c r="E59" s="52">
        <f>VLOOKUP($B59,Shock_dev!$A$1:$CI$300,MATCH(DATE(E$1,1,1),Shock_dev!$A$1:$CI$1,0),FALSE)</f>
        <v>1.6099576413949677E-2</v>
      </c>
      <c r="F59" s="52">
        <f>VLOOKUP($B59,Shock_dev!$A$1:$CI$300,MATCH(DATE(F$1,1,1),Shock_dev!$A$1:$CI$1,0),FALSE)</f>
        <v>1.8943588107206161E-2</v>
      </c>
      <c r="G59" s="52">
        <f>VLOOKUP($B59,Shock_dev!$A$1:$CI$300,MATCH(DATE(G$1,1,1),Shock_dev!$A$1:$CI$1,0),FALSE)</f>
        <v>1.9773928481543385E-2</v>
      </c>
      <c r="H59" s="52">
        <f>VLOOKUP($B59,Shock_dev!$A$1:$CI$300,MATCH(DATE(H$1,1,1),Shock_dev!$A$1:$CI$1,0),FALSE)</f>
        <v>1.9554544293563899E-2</v>
      </c>
      <c r="I59" s="52">
        <f>VLOOKUP($B59,Shock_dev!$A$1:$CI$300,MATCH(DATE(I$1,1,1),Shock_dev!$A$1:$CI$1,0),FALSE)</f>
        <v>1.8752468899659321E-2</v>
      </c>
      <c r="J59" s="52">
        <f>VLOOKUP($B59,Shock_dev!$A$1:$CI$300,MATCH(DATE(J$1,1,1),Shock_dev!$A$1:$CI$1,0),FALSE)</f>
        <v>1.7811150857305263E-2</v>
      </c>
      <c r="K59" s="52">
        <f>VLOOKUP($B59,Shock_dev!$A$1:$CI$300,MATCH(DATE(K$1,1,1),Shock_dev!$A$1:$CI$1,0),FALSE)</f>
        <v>1.6849166367353161E-2</v>
      </c>
      <c r="L59" s="52">
        <f>VLOOKUP($B59,Shock_dev!$A$1:$CI$300,MATCH(DATE(L$1,1,1),Shock_dev!$A$1:$CI$1,0),FALSE)</f>
        <v>1.6180299248399036E-2</v>
      </c>
      <c r="M59" s="52">
        <f>VLOOKUP($B59,Shock_dev!$A$1:$CI$300,MATCH(DATE(M$1,1,1),Shock_dev!$A$1:$CI$1,0),FALSE)</f>
        <v>1.6690220395865568E-2</v>
      </c>
      <c r="N59" s="52">
        <f>VLOOKUP($B59,Shock_dev!$A$1:$CI$300,MATCH(DATE(N$1,1,1),Shock_dev!$A$1:$CI$1,0),FALSE)</f>
        <v>1.7456503118030015E-2</v>
      </c>
      <c r="O59" s="52">
        <f>VLOOKUP($B59,Shock_dev!$A$1:$CI$300,MATCH(DATE(O$1,1,1),Shock_dev!$A$1:$CI$1,0),FALSE)</f>
        <v>1.8102788496144988E-2</v>
      </c>
      <c r="P59" s="52">
        <f>VLOOKUP($B59,Shock_dev!$A$1:$CI$300,MATCH(DATE(P$1,1,1),Shock_dev!$A$1:$CI$1,0),FALSE)</f>
        <v>1.8517626029207691E-2</v>
      </c>
      <c r="Q59" s="52">
        <f>VLOOKUP($B59,Shock_dev!$A$1:$CI$300,MATCH(DATE(Q$1,1,1),Shock_dev!$A$1:$CI$1,0),FALSE)</f>
        <v>1.883949677801151E-2</v>
      </c>
      <c r="R59" s="52">
        <f>VLOOKUP($B59,Shock_dev!$A$1:$CI$300,MATCH(DATE(R$1,1,1),Shock_dev!$A$1:$CI$1,0),FALSE)</f>
        <v>1.8895997392711035E-2</v>
      </c>
      <c r="S59" s="52">
        <f>VLOOKUP($B59,Shock_dev!$A$1:$CI$300,MATCH(DATE(S$1,1,1),Shock_dev!$A$1:$CI$1,0),FALSE)</f>
        <v>1.889818876404098E-2</v>
      </c>
      <c r="T59" s="52">
        <f>VLOOKUP($B59,Shock_dev!$A$1:$CI$300,MATCH(DATE(T$1,1,1),Shock_dev!$A$1:$CI$1,0),FALSE)</f>
        <v>1.8835281230726038E-2</v>
      </c>
      <c r="U59" s="52">
        <f>VLOOKUP($B59,Shock_dev!$A$1:$CI$300,MATCH(DATE(U$1,1,1),Shock_dev!$A$1:$CI$1,0),FALSE)</f>
        <v>1.869815042069959E-2</v>
      </c>
      <c r="V59" s="52">
        <f>VLOOKUP($B59,Shock_dev!$A$1:$CI$300,MATCH(DATE(V$1,1,1),Shock_dev!$A$1:$CI$1,0),FALSE)</f>
        <v>1.8978580390388033E-2</v>
      </c>
      <c r="W59" s="52">
        <f>VLOOKUP($B59,Shock_dev!$A$1:$CI$300,MATCH(DATE(W$1,1,1),Shock_dev!$A$1:$CI$1,0),FALSE)</f>
        <v>1.9193497245956554E-2</v>
      </c>
      <c r="X59" s="52">
        <f>VLOOKUP($B59,Shock_dev!$A$1:$CI$300,MATCH(DATE(X$1,1,1),Shock_dev!$A$1:$CI$1,0),FALSE)</f>
        <v>1.9320445566923319E-2</v>
      </c>
      <c r="Y59" s="52">
        <f>VLOOKUP($B59,Shock_dev!$A$1:$CI$300,MATCH(DATE(Y$1,1,1),Shock_dev!$A$1:$CI$1,0),FALSE)</f>
        <v>1.9841759304618487E-2</v>
      </c>
      <c r="Z59" s="52">
        <f>VLOOKUP($B59,Shock_dev!$A$1:$CI$300,MATCH(DATE(Z$1,1,1),Shock_dev!$A$1:$CI$1,0),FALSE)</f>
        <v>2.0289262919645557E-2</v>
      </c>
      <c r="AA59" s="52">
        <f>VLOOKUP($B59,Shock_dev!$A$1:$CI$300,MATCH(DATE(AA$1,1,1),Shock_dev!$A$1:$CI$1,0),FALSE)</f>
        <v>2.043904593286373E-2</v>
      </c>
      <c r="AB59" s="52">
        <f>VLOOKUP($B59,Shock_dev!$A$1:$CI$300,MATCH(DATE(AB$1,1,1),Shock_dev!$A$1:$CI$1,0),FALSE)</f>
        <v>2.0279300667359688E-2</v>
      </c>
      <c r="AC59" s="52">
        <f>VLOOKUP($B59,Shock_dev!$A$1:$CI$300,MATCH(DATE(AC$1,1,1),Shock_dev!$A$1:$CI$1,0),FALSE)</f>
        <v>1.9883755982134248E-2</v>
      </c>
      <c r="AD59" s="52">
        <f>VLOOKUP($B59,Shock_dev!$A$1:$CI$300,MATCH(DATE(AD$1,1,1),Shock_dev!$A$1:$CI$1,0),FALSE)</f>
        <v>1.9339937835816744E-2</v>
      </c>
      <c r="AE59" s="52">
        <f>VLOOKUP($B59,Shock_dev!$A$1:$CI$300,MATCH(DATE(AE$1,1,1),Shock_dev!$A$1:$CI$1,0),FALSE)</f>
        <v>1.871956546528521E-2</v>
      </c>
      <c r="AF59" s="52">
        <f>VLOOKUP($B59,Shock_dev!$A$1:$CI$300,MATCH(DATE(AF$1,1,1),Shock_dev!$A$1:$CI$1,0),FALSE)</f>
        <v>1.8071101812811883E-2</v>
      </c>
      <c r="AG59" s="52"/>
      <c r="AH59" s="65">
        <f t="shared" si="1"/>
        <v>1.4223953234179215E-2</v>
      </c>
      <c r="AI59" s="65">
        <f t="shared" si="2"/>
        <v>1.7829525933256134E-2</v>
      </c>
      <c r="AJ59" s="65">
        <f t="shared" si="3"/>
        <v>1.7921326963451955E-2</v>
      </c>
      <c r="AK59" s="65">
        <f t="shared" si="4"/>
        <v>1.8861239639713138E-2</v>
      </c>
      <c r="AL59" s="65">
        <f t="shared" si="5"/>
        <v>1.9816802194001528E-2</v>
      </c>
      <c r="AM59" s="65">
        <f t="shared" si="6"/>
        <v>1.9258732352681555E-2</v>
      </c>
      <c r="AN59" s="66"/>
      <c r="AO59" s="65">
        <f t="shared" si="7"/>
        <v>1.6026739583717677E-2</v>
      </c>
      <c r="AP59" s="65">
        <f t="shared" si="8"/>
        <v>1.8391283301582545E-2</v>
      </c>
      <c r="AQ59" s="65">
        <f t="shared" si="9"/>
        <v>1.9537767273341541E-2</v>
      </c>
    </row>
    <row r="60" spans="1:43" x14ac:dyDescent="0.25">
      <c r="A60" s="5" t="str">
        <f>VLOOKUP(LEFT(RIGHT(B60,12),4),List_Sectors!$A$2:$C$30,3,FALSE)</f>
        <v>Route</v>
      </c>
      <c r="B60" s="37" t="s">
        <v>587</v>
      </c>
      <c r="C60" s="51">
        <f>VLOOKUP($B60,Shock_dev!$A$1:$CI$300,MATCH(DATE(C$1,1,1),Shock_dev!$A$1:$CI$1,0),FALSE)</f>
        <v>8.8751397847648142E-2</v>
      </c>
      <c r="D60" s="52">
        <f>VLOOKUP($B60,Shock_dev!$A$1:$CI$300,MATCH(DATE(D$1,1,1),Shock_dev!$A$1:$CI$1,0),FALSE)</f>
        <v>0.14146808762536869</v>
      </c>
      <c r="E60" s="52">
        <f>VLOOKUP($B60,Shock_dev!$A$1:$CI$300,MATCH(DATE(E$1,1,1),Shock_dev!$A$1:$CI$1,0),FALSE)</f>
        <v>0.16638386023650323</v>
      </c>
      <c r="F60" s="52">
        <f>VLOOKUP($B60,Shock_dev!$A$1:$CI$300,MATCH(DATE(F$1,1,1),Shock_dev!$A$1:$CI$1,0),FALSE)</f>
        <v>0.17455706369903043</v>
      </c>
      <c r="G60" s="52">
        <f>VLOOKUP($B60,Shock_dev!$A$1:$CI$300,MATCH(DATE(G$1,1,1),Shock_dev!$A$1:$CI$1,0),FALSE)</f>
        <v>0.16056726798876389</v>
      </c>
      <c r="H60" s="52">
        <f>VLOOKUP($B60,Shock_dev!$A$1:$CI$300,MATCH(DATE(H$1,1,1),Shock_dev!$A$1:$CI$1,0),FALSE)</f>
        <v>0.15513050719559321</v>
      </c>
      <c r="I60" s="52">
        <f>VLOOKUP($B60,Shock_dev!$A$1:$CI$300,MATCH(DATE(I$1,1,1),Shock_dev!$A$1:$CI$1,0),FALSE)</f>
        <v>0.14981685051564209</v>
      </c>
      <c r="J60" s="52">
        <f>VLOOKUP($B60,Shock_dev!$A$1:$CI$300,MATCH(DATE(J$1,1,1),Shock_dev!$A$1:$CI$1,0),FALSE)</f>
        <v>0.14507240589858944</v>
      </c>
      <c r="K60" s="52">
        <f>VLOOKUP($B60,Shock_dev!$A$1:$CI$300,MATCH(DATE(K$1,1,1),Shock_dev!$A$1:$CI$1,0),FALSE)</f>
        <v>0.1410190030484639</v>
      </c>
      <c r="L60" s="52">
        <f>VLOOKUP($B60,Shock_dev!$A$1:$CI$300,MATCH(DATE(L$1,1,1),Shock_dev!$A$1:$CI$1,0),FALSE)</f>
        <v>0.13644783063478441</v>
      </c>
      <c r="M60" s="52">
        <f>VLOOKUP($B60,Shock_dev!$A$1:$CI$300,MATCH(DATE(M$1,1,1),Shock_dev!$A$1:$CI$1,0),FALSE)</f>
        <v>0.12282103404835452</v>
      </c>
      <c r="N60" s="52">
        <f>VLOOKUP($B60,Shock_dev!$A$1:$CI$300,MATCH(DATE(N$1,1,1),Shock_dev!$A$1:$CI$1,0),FALSE)</f>
        <v>0.11506880954662661</v>
      </c>
      <c r="O60" s="52">
        <f>VLOOKUP($B60,Shock_dev!$A$1:$CI$300,MATCH(DATE(O$1,1,1),Shock_dev!$A$1:$CI$1,0),FALSE)</f>
        <v>0.11071018987481977</v>
      </c>
      <c r="P60" s="52">
        <f>VLOOKUP($B60,Shock_dev!$A$1:$CI$300,MATCH(DATE(P$1,1,1),Shock_dev!$A$1:$CI$1,0),FALSE)</f>
        <v>0.10816434784251995</v>
      </c>
      <c r="Q60" s="52">
        <f>VLOOKUP($B60,Shock_dev!$A$1:$CI$300,MATCH(DATE(Q$1,1,1),Shock_dev!$A$1:$CI$1,0),FALSE)</f>
        <v>0.10437645829041327</v>
      </c>
      <c r="R60" s="52">
        <f>VLOOKUP($B60,Shock_dev!$A$1:$CI$300,MATCH(DATE(R$1,1,1),Shock_dev!$A$1:$CI$1,0),FALSE)</f>
        <v>9.794639045546287E-2</v>
      </c>
      <c r="S60" s="52">
        <f>VLOOKUP($B60,Shock_dev!$A$1:$CI$300,MATCH(DATE(S$1,1,1),Shock_dev!$A$1:$CI$1,0),FALSE)</f>
        <v>9.4326877923730873E-2</v>
      </c>
      <c r="T60" s="52">
        <f>VLOOKUP($B60,Shock_dev!$A$1:$CI$300,MATCH(DATE(T$1,1,1),Shock_dev!$A$1:$CI$1,0),FALSE)</f>
        <v>9.2256253874480068E-2</v>
      </c>
      <c r="U60" s="52">
        <f>VLOOKUP($B60,Shock_dev!$A$1:$CI$300,MATCH(DATE(U$1,1,1),Shock_dev!$A$1:$CI$1,0),FALSE)</f>
        <v>9.0956759458396638E-2</v>
      </c>
      <c r="V60" s="52">
        <f>VLOOKUP($B60,Shock_dev!$A$1:$CI$300,MATCH(DATE(V$1,1,1),Shock_dev!$A$1:$CI$1,0),FALSE)</f>
        <v>9.3305927105131858E-2</v>
      </c>
      <c r="W60" s="52">
        <f>VLOOKUP($B60,Shock_dev!$A$1:$CI$300,MATCH(DATE(W$1,1,1),Shock_dev!$A$1:$CI$1,0),FALSE)</f>
        <v>9.062290341976352E-2</v>
      </c>
      <c r="X60" s="52">
        <f>VLOOKUP($B60,Shock_dev!$A$1:$CI$300,MATCH(DATE(X$1,1,1),Shock_dev!$A$1:$CI$1,0),FALSE)</f>
        <v>8.874824952066343E-2</v>
      </c>
      <c r="Y60" s="52">
        <f>VLOOKUP($B60,Shock_dev!$A$1:$CI$300,MATCH(DATE(Y$1,1,1),Shock_dev!$A$1:$CI$1,0),FALSE)</f>
        <v>8.7404759263893794E-2</v>
      </c>
      <c r="Z60" s="52">
        <f>VLOOKUP($B60,Shock_dev!$A$1:$CI$300,MATCH(DATE(Z$1,1,1),Shock_dev!$A$1:$CI$1,0),FALSE)</f>
        <v>8.632599919147807E-2</v>
      </c>
      <c r="AA60" s="52">
        <f>VLOOKUP($B60,Shock_dev!$A$1:$CI$300,MATCH(DATE(AA$1,1,1),Shock_dev!$A$1:$CI$1,0),FALSE)</f>
        <v>8.5358797493694599E-2</v>
      </c>
      <c r="AB60" s="52">
        <f>VLOOKUP($B60,Shock_dev!$A$1:$CI$300,MATCH(DATE(AB$1,1,1),Shock_dev!$A$1:$CI$1,0),FALSE)</f>
        <v>8.4429385458384326E-2</v>
      </c>
      <c r="AC60" s="52">
        <f>VLOOKUP($B60,Shock_dev!$A$1:$CI$300,MATCH(DATE(AC$1,1,1),Shock_dev!$A$1:$CI$1,0),FALSE)</f>
        <v>8.3507416107423252E-2</v>
      </c>
      <c r="AD60" s="52">
        <f>VLOOKUP($B60,Shock_dev!$A$1:$CI$300,MATCH(DATE(AD$1,1,1),Shock_dev!$A$1:$CI$1,0),FALSE)</f>
        <v>8.2583598540746136E-2</v>
      </c>
      <c r="AE60" s="52">
        <f>VLOOKUP($B60,Shock_dev!$A$1:$CI$300,MATCH(DATE(AE$1,1,1),Shock_dev!$A$1:$CI$1,0),FALSE)</f>
        <v>8.1657633395943827E-2</v>
      </c>
      <c r="AF60" s="52">
        <f>VLOOKUP($B60,Shock_dev!$A$1:$CI$300,MATCH(DATE(AF$1,1,1),Shock_dev!$A$1:$CI$1,0),FALSE)</f>
        <v>8.0732269532061127E-2</v>
      </c>
      <c r="AG60" s="52"/>
      <c r="AH60" s="65">
        <f t="shared" si="1"/>
        <v>0.14634553547946288</v>
      </c>
      <c r="AI60" s="65">
        <f t="shared" si="2"/>
        <v>0.1454973194586146</v>
      </c>
      <c r="AJ60" s="65">
        <f t="shared" si="3"/>
        <v>0.11222816792054682</v>
      </c>
      <c r="AK60" s="65">
        <f t="shared" si="4"/>
        <v>9.3758441763440462E-2</v>
      </c>
      <c r="AL60" s="65">
        <f t="shared" si="5"/>
        <v>8.7692141777898677E-2</v>
      </c>
      <c r="AM60" s="65">
        <f t="shared" si="6"/>
        <v>8.2582060606911742E-2</v>
      </c>
      <c r="AN60" s="66"/>
      <c r="AO60" s="65">
        <f t="shared" si="7"/>
        <v>0.14592142746903874</v>
      </c>
      <c r="AP60" s="65">
        <f t="shared" si="8"/>
        <v>0.10299330484199365</v>
      </c>
      <c r="AQ60" s="65">
        <f t="shared" si="9"/>
        <v>8.513710119240521E-2</v>
      </c>
    </row>
    <row r="61" spans="1:43" x14ac:dyDescent="0.25">
      <c r="A61" s="5" t="str">
        <f>VLOOKUP(LEFT(RIGHT(B61,12),4),List_Sectors!$A$2:$C$30,3,FALSE)</f>
        <v>Rail</v>
      </c>
      <c r="B61" s="37" t="s">
        <v>588</v>
      </c>
      <c r="C61" s="51">
        <f>VLOOKUP($B61,Shock_dev!$A$1:$CI$300,MATCH(DATE(C$1,1,1),Shock_dev!$A$1:$CI$1,0),FALSE)</f>
        <v>1.2338748519410496E-2</v>
      </c>
      <c r="D61" s="52">
        <f>VLOOKUP($B61,Shock_dev!$A$1:$CI$300,MATCH(DATE(D$1,1,1),Shock_dev!$A$1:$CI$1,0),FALSE)</f>
        <v>2.2253721302320735E-2</v>
      </c>
      <c r="E61" s="52">
        <f>VLOOKUP($B61,Shock_dev!$A$1:$CI$300,MATCH(DATE(E$1,1,1),Shock_dev!$A$1:$CI$1,0),FALSE)</f>
        <v>2.7780675817316979E-2</v>
      </c>
      <c r="F61" s="52">
        <f>VLOOKUP($B61,Shock_dev!$A$1:$CI$300,MATCH(DATE(F$1,1,1),Shock_dev!$A$1:$CI$1,0),FALSE)</f>
        <v>2.9824674647571995E-2</v>
      </c>
      <c r="G61" s="52">
        <f>VLOOKUP($B61,Shock_dev!$A$1:$CI$300,MATCH(DATE(G$1,1,1),Shock_dev!$A$1:$CI$1,0),FALSE)</f>
        <v>2.9894883562101064E-2</v>
      </c>
      <c r="H61" s="52">
        <f>VLOOKUP($B61,Shock_dev!$A$1:$CI$300,MATCH(DATE(H$1,1,1),Shock_dev!$A$1:$CI$1,0),FALSE)</f>
        <v>2.9097077488803379E-2</v>
      </c>
      <c r="I61" s="52">
        <f>VLOOKUP($B61,Shock_dev!$A$1:$CI$300,MATCH(DATE(I$1,1,1),Shock_dev!$A$1:$CI$1,0),FALSE)</f>
        <v>2.5931356375687664E-2</v>
      </c>
      <c r="J61" s="52">
        <f>VLOOKUP($B61,Shock_dev!$A$1:$CI$300,MATCH(DATE(J$1,1,1),Shock_dev!$A$1:$CI$1,0),FALSE)</f>
        <v>2.391025975270341E-2</v>
      </c>
      <c r="K61" s="52">
        <f>VLOOKUP($B61,Shock_dev!$A$1:$CI$300,MATCH(DATE(K$1,1,1),Shock_dev!$A$1:$CI$1,0),FALSE)</f>
        <v>1.9846455170176844E-2</v>
      </c>
      <c r="L61" s="52">
        <f>VLOOKUP($B61,Shock_dev!$A$1:$CI$300,MATCH(DATE(L$1,1,1),Shock_dev!$A$1:$CI$1,0),FALSE)</f>
        <v>1.7716549606099086E-2</v>
      </c>
      <c r="M61" s="52">
        <f>VLOOKUP($B61,Shock_dev!$A$1:$CI$300,MATCH(DATE(M$1,1,1),Shock_dev!$A$1:$CI$1,0),FALSE)</f>
        <v>3.6634333976589613E-2</v>
      </c>
      <c r="N61" s="52">
        <f>VLOOKUP($B61,Shock_dev!$A$1:$CI$300,MATCH(DATE(N$1,1,1),Shock_dev!$A$1:$CI$1,0),FALSE)</f>
        <v>4.6125244183024737E-2</v>
      </c>
      <c r="O61" s="52">
        <f>VLOOKUP($B61,Shock_dev!$A$1:$CI$300,MATCH(DATE(O$1,1,1),Shock_dev!$A$1:$CI$1,0),FALSE)</f>
        <v>5.057523379243839E-2</v>
      </c>
      <c r="P61" s="52">
        <f>VLOOKUP($B61,Shock_dev!$A$1:$CI$300,MATCH(DATE(P$1,1,1),Shock_dev!$A$1:$CI$1,0),FALSE)</f>
        <v>5.1815660009296688E-2</v>
      </c>
      <c r="Q61" s="52">
        <f>VLOOKUP($B61,Shock_dev!$A$1:$CI$300,MATCH(DATE(Q$1,1,1),Shock_dev!$A$1:$CI$1,0),FALSE)</f>
        <v>5.1406748778502716E-2</v>
      </c>
      <c r="R61" s="52">
        <f>VLOOKUP($B61,Shock_dev!$A$1:$CI$300,MATCH(DATE(R$1,1,1),Shock_dev!$A$1:$CI$1,0),FALSE)</f>
        <v>5.0314653982242351E-2</v>
      </c>
      <c r="S61" s="52">
        <f>VLOOKUP($B61,Shock_dev!$A$1:$CI$300,MATCH(DATE(S$1,1,1),Shock_dev!$A$1:$CI$1,0),FALSE)</f>
        <v>5.1638276744899334E-2</v>
      </c>
      <c r="T61" s="52">
        <f>VLOOKUP($B61,Shock_dev!$A$1:$CI$300,MATCH(DATE(T$1,1,1),Shock_dev!$A$1:$CI$1,0),FALSE)</f>
        <v>5.1746399214325695E-2</v>
      </c>
      <c r="U61" s="52">
        <f>VLOOKUP($B61,Shock_dev!$A$1:$CI$300,MATCH(DATE(U$1,1,1),Shock_dev!$A$1:$CI$1,0),FALSE)</f>
        <v>5.1213882274504921E-2</v>
      </c>
      <c r="V61" s="52">
        <f>VLOOKUP($B61,Shock_dev!$A$1:$CI$300,MATCH(DATE(V$1,1,1),Shock_dev!$A$1:$CI$1,0),FALSE)</f>
        <v>5.041530617877845E-2</v>
      </c>
      <c r="W61" s="52">
        <f>VLOOKUP($B61,Shock_dev!$A$1:$CI$300,MATCH(DATE(W$1,1,1),Shock_dev!$A$1:$CI$1,0),FALSE)</f>
        <v>4.954730803760049E-2</v>
      </c>
      <c r="X61" s="52">
        <f>VLOOKUP($B61,Shock_dev!$A$1:$CI$300,MATCH(DATE(X$1,1,1),Shock_dev!$A$1:$CI$1,0),FALSE)</f>
        <v>5.1201207435535134E-2</v>
      </c>
      <c r="Y61" s="52">
        <f>VLOOKUP($B61,Shock_dev!$A$1:$CI$300,MATCH(DATE(Y$1,1,1),Shock_dev!$A$1:$CI$1,0),FALSE)</f>
        <v>5.1721206578124131E-2</v>
      </c>
      <c r="Z61" s="52">
        <f>VLOOKUP($B61,Shock_dev!$A$1:$CI$300,MATCH(DATE(Z$1,1,1),Shock_dev!$A$1:$CI$1,0),FALSE)</f>
        <v>5.1567719456817304E-2</v>
      </c>
      <c r="AA61" s="52">
        <f>VLOOKUP($B61,Shock_dev!$A$1:$CI$300,MATCH(DATE(AA$1,1,1),Shock_dev!$A$1:$CI$1,0),FALSE)</f>
        <v>5.1072048987493616E-2</v>
      </c>
      <c r="AB61" s="52">
        <f>VLOOKUP($B61,Shock_dev!$A$1:$CI$300,MATCH(DATE(AB$1,1,1),Shock_dev!$A$1:$CI$1,0),FALSE)</f>
        <v>5.0428298618775527E-2</v>
      </c>
      <c r="AC61" s="52">
        <f>VLOOKUP($B61,Shock_dev!$A$1:$CI$300,MATCH(DATE(AC$1,1,1),Shock_dev!$A$1:$CI$1,0),FALSE)</f>
        <v>4.9738774775590223E-2</v>
      </c>
      <c r="AD61" s="52">
        <f>VLOOKUP($B61,Shock_dev!$A$1:$CI$300,MATCH(DATE(AD$1,1,1),Shock_dev!$A$1:$CI$1,0),FALSE)</f>
        <v>4.9052107882746991E-2</v>
      </c>
      <c r="AE61" s="52">
        <f>VLOOKUP($B61,Shock_dev!$A$1:$CI$300,MATCH(DATE(AE$1,1,1),Shock_dev!$A$1:$CI$1,0),FALSE)</f>
        <v>4.8387983352948499E-2</v>
      </c>
      <c r="AF61" s="52">
        <f>VLOOKUP($B61,Shock_dev!$A$1:$CI$300,MATCH(DATE(AF$1,1,1),Shock_dev!$A$1:$CI$1,0),FALSE)</f>
        <v>4.7751668050260272E-2</v>
      </c>
      <c r="AG61" s="52"/>
      <c r="AH61" s="65">
        <f t="shared" si="1"/>
        <v>2.441854076974425E-2</v>
      </c>
      <c r="AI61" s="65">
        <f t="shared" si="2"/>
        <v>2.3300339678694076E-2</v>
      </c>
      <c r="AJ61" s="65">
        <f t="shared" si="3"/>
        <v>4.7311444147970429E-2</v>
      </c>
      <c r="AK61" s="65">
        <f t="shared" si="4"/>
        <v>5.106570367895015E-2</v>
      </c>
      <c r="AL61" s="65">
        <f t="shared" si="5"/>
        <v>5.1021898099114137E-2</v>
      </c>
      <c r="AM61" s="65">
        <f t="shared" si="6"/>
        <v>4.9071766536064307E-2</v>
      </c>
      <c r="AN61" s="66"/>
      <c r="AO61" s="65">
        <f t="shared" si="7"/>
        <v>2.3859440224219163E-2</v>
      </c>
      <c r="AP61" s="65">
        <f t="shared" si="8"/>
        <v>4.9188573913460293E-2</v>
      </c>
      <c r="AQ61" s="65">
        <f t="shared" si="9"/>
        <v>5.0046832317589218E-2</v>
      </c>
    </row>
    <row r="62" spans="1:43" x14ac:dyDescent="0.25">
      <c r="A62" s="5" t="str">
        <f>VLOOKUP(LEFT(RIGHT(B62,12),4),List_Sectors!$A$2:$C$30,3,FALSE)</f>
        <v>Ponts &amp; tunnels</v>
      </c>
      <c r="B62" s="37" t="s">
        <v>589</v>
      </c>
      <c r="C62" s="51">
        <f>VLOOKUP($B62,Shock_dev!$A$1:$CI$300,MATCH(DATE(C$1,1,1),Shock_dev!$A$1:$CI$1,0),FALSE)</f>
        <v>8.4788334083609092E-3</v>
      </c>
      <c r="D62" s="52">
        <f>VLOOKUP($B62,Shock_dev!$A$1:$CI$300,MATCH(DATE(D$1,1,1),Shock_dev!$A$1:$CI$1,0),FALSE)</f>
        <v>1.3953212011171209E-2</v>
      </c>
      <c r="E62" s="52">
        <f>VLOOKUP($B62,Shock_dev!$A$1:$CI$300,MATCH(DATE(E$1,1,1),Shock_dev!$A$1:$CI$1,0),FALSE)</f>
        <v>1.6667136804560605E-2</v>
      </c>
      <c r="F62" s="52">
        <f>VLOOKUP($B62,Shock_dev!$A$1:$CI$300,MATCH(DATE(F$1,1,1),Shock_dev!$A$1:$CI$1,0),FALSE)</f>
        <v>1.7597402058483851E-2</v>
      </c>
      <c r="G62" s="52">
        <f>VLOOKUP($B62,Shock_dev!$A$1:$CI$300,MATCH(DATE(G$1,1,1),Shock_dev!$A$1:$CI$1,0),FALSE)</f>
        <v>1.9223029505632684E-2</v>
      </c>
      <c r="H62" s="52">
        <f>VLOOKUP($B62,Shock_dev!$A$1:$CI$300,MATCH(DATE(H$1,1,1),Shock_dev!$A$1:$CI$1,0),FALSE)</f>
        <v>1.9657154762114357E-2</v>
      </c>
      <c r="I62" s="52">
        <f>VLOOKUP($B62,Shock_dev!$A$1:$CI$300,MATCH(DATE(I$1,1,1),Shock_dev!$A$1:$CI$1,0),FALSE)</f>
        <v>1.932219470637872E-2</v>
      </c>
      <c r="J62" s="52">
        <f>VLOOKUP($B62,Shock_dev!$A$1:$CI$300,MATCH(DATE(J$1,1,1),Shock_dev!$A$1:$CI$1,0),FALSE)</f>
        <v>1.8807594879342256E-2</v>
      </c>
      <c r="K62" s="52">
        <f>VLOOKUP($B62,Shock_dev!$A$1:$CI$300,MATCH(DATE(K$1,1,1),Shock_dev!$A$1:$CI$1,0),FALSE)</f>
        <v>1.8095085202771845E-2</v>
      </c>
      <c r="L62" s="52">
        <f>VLOOKUP($B62,Shock_dev!$A$1:$CI$300,MATCH(DATE(L$1,1,1),Shock_dev!$A$1:$CI$1,0),FALSE)</f>
        <v>1.813424610736368E-2</v>
      </c>
      <c r="M62" s="52">
        <f>VLOOKUP($B62,Shock_dev!$A$1:$CI$300,MATCH(DATE(M$1,1,1),Shock_dev!$A$1:$CI$1,0),FALSE)</f>
        <v>2.3576781794066387E-2</v>
      </c>
      <c r="N62" s="52">
        <f>VLOOKUP($B62,Shock_dev!$A$1:$CI$300,MATCH(DATE(N$1,1,1),Shock_dev!$A$1:$CI$1,0),FALSE)</f>
        <v>2.6135668112135489E-2</v>
      </c>
      <c r="O62" s="52">
        <f>VLOOKUP($B62,Shock_dev!$A$1:$CI$300,MATCH(DATE(O$1,1,1),Shock_dev!$A$1:$CI$1,0),FALSE)</f>
        <v>2.7103289006528995E-2</v>
      </c>
      <c r="P62" s="52">
        <f>VLOOKUP($B62,Shock_dev!$A$1:$CI$300,MATCH(DATE(P$1,1,1),Shock_dev!$A$1:$CI$1,0),FALSE)</f>
        <v>2.7194336788425737E-2</v>
      </c>
      <c r="Q62" s="52">
        <f>VLOOKUP($B62,Shock_dev!$A$1:$CI$300,MATCH(DATE(Q$1,1,1),Shock_dev!$A$1:$CI$1,0),FALSE)</f>
        <v>2.6877698787210261E-2</v>
      </c>
      <c r="R62" s="52">
        <f>VLOOKUP($B62,Shock_dev!$A$1:$CI$300,MATCH(DATE(R$1,1,1),Shock_dev!$A$1:$CI$1,0),FALSE)</f>
        <v>2.6394563129510606E-2</v>
      </c>
      <c r="S62" s="52">
        <f>VLOOKUP($B62,Shock_dev!$A$1:$CI$300,MATCH(DATE(S$1,1,1),Shock_dev!$A$1:$CI$1,0),FALSE)</f>
        <v>2.6068687834105694E-2</v>
      </c>
      <c r="T62" s="52">
        <f>VLOOKUP($B62,Shock_dev!$A$1:$CI$300,MATCH(DATE(T$1,1,1),Shock_dev!$A$1:$CI$1,0),FALSE)</f>
        <v>2.5669288789062106E-2</v>
      </c>
      <c r="U62" s="52">
        <f>VLOOKUP($B62,Shock_dev!$A$1:$CI$300,MATCH(DATE(U$1,1,1),Shock_dev!$A$1:$CI$1,0),FALSE)</f>
        <v>2.5254838198072001E-2</v>
      </c>
      <c r="V62" s="52">
        <f>VLOOKUP($B62,Shock_dev!$A$1:$CI$300,MATCH(DATE(V$1,1,1),Shock_dev!$A$1:$CI$1,0),FALSE)</f>
        <v>2.5811894634459358E-2</v>
      </c>
      <c r="W62" s="52">
        <f>VLOOKUP($B62,Shock_dev!$A$1:$CI$300,MATCH(DATE(W$1,1,1),Shock_dev!$A$1:$CI$1,0),FALSE)</f>
        <v>2.5933487223474286E-2</v>
      </c>
      <c r="X62" s="52">
        <f>VLOOKUP($B62,Shock_dev!$A$1:$CI$300,MATCH(DATE(X$1,1,1),Shock_dev!$A$1:$CI$1,0),FALSE)</f>
        <v>2.5990890658607903E-2</v>
      </c>
      <c r="Y62" s="52">
        <f>VLOOKUP($B62,Shock_dev!$A$1:$CI$300,MATCH(DATE(Y$1,1,1),Shock_dev!$A$1:$CI$1,0),FALSE)</f>
        <v>2.5831572011900523E-2</v>
      </c>
      <c r="Z62" s="52">
        <f>VLOOKUP($B62,Shock_dev!$A$1:$CI$300,MATCH(DATE(Z$1,1,1),Shock_dev!$A$1:$CI$1,0),FALSE)</f>
        <v>2.5562812388714936E-2</v>
      </c>
      <c r="AA62" s="52">
        <f>VLOOKUP($B62,Shock_dev!$A$1:$CI$300,MATCH(DATE(AA$1,1,1),Shock_dev!$A$1:$CI$1,0),FALSE)</f>
        <v>2.5247492888616226E-2</v>
      </c>
      <c r="AB62" s="52">
        <f>VLOOKUP($B62,Shock_dev!$A$1:$CI$300,MATCH(DATE(AB$1,1,1),Shock_dev!$A$1:$CI$1,0),FALSE)</f>
        <v>2.491889497193887E-2</v>
      </c>
      <c r="AC62" s="52">
        <f>VLOOKUP($B62,Shock_dev!$A$1:$CI$300,MATCH(DATE(AC$1,1,1),Shock_dev!$A$1:$CI$1,0),FALSE)</f>
        <v>2.4592976412983625E-2</v>
      </c>
      <c r="AD62" s="52">
        <f>VLOOKUP($B62,Shock_dev!$A$1:$CI$300,MATCH(DATE(AD$1,1,1),Shock_dev!$A$1:$CI$1,0),FALSE)</f>
        <v>2.4276241114160754E-2</v>
      </c>
      <c r="AE62" s="52">
        <f>VLOOKUP($B62,Shock_dev!$A$1:$CI$300,MATCH(DATE(AE$1,1,1),Shock_dev!$A$1:$CI$1,0),FALSE)</f>
        <v>2.3970400080709608E-2</v>
      </c>
      <c r="AF62" s="52">
        <f>VLOOKUP($B62,Shock_dev!$A$1:$CI$300,MATCH(DATE(AF$1,1,1),Shock_dev!$A$1:$CI$1,0),FALSE)</f>
        <v>2.3674987560339113E-2</v>
      </c>
      <c r="AG62" s="52"/>
      <c r="AH62" s="65">
        <f t="shared" si="1"/>
        <v>1.5183922757641855E-2</v>
      </c>
      <c r="AI62" s="65">
        <f t="shared" si="2"/>
        <v>1.8803255131594171E-2</v>
      </c>
      <c r="AJ62" s="65">
        <f t="shared" si="3"/>
        <v>2.6177554897673372E-2</v>
      </c>
      <c r="AK62" s="65">
        <f t="shared" si="4"/>
        <v>2.5839854517041953E-2</v>
      </c>
      <c r="AL62" s="65">
        <f t="shared" si="5"/>
        <v>2.5713251034262773E-2</v>
      </c>
      <c r="AM62" s="65">
        <f t="shared" si="6"/>
        <v>2.4286700028026395E-2</v>
      </c>
      <c r="AN62" s="66"/>
      <c r="AO62" s="65">
        <f t="shared" si="7"/>
        <v>1.6993588944618013E-2</v>
      </c>
      <c r="AP62" s="65">
        <f t="shared" si="8"/>
        <v>2.6008704707357663E-2</v>
      </c>
      <c r="AQ62" s="65">
        <f t="shared" si="9"/>
        <v>2.4999975531144584E-2</v>
      </c>
    </row>
    <row r="63" spans="1:43" x14ac:dyDescent="0.25">
      <c r="A63" s="5" t="str">
        <f>VLOOKUP(LEFT(RIGHT(B63,12),4),List_Sectors!$A$2:$C$30,3,FALSE)</f>
        <v>Conduites</v>
      </c>
      <c r="B63" s="37" t="s">
        <v>590</v>
      </c>
      <c r="C63" s="51">
        <f>VLOOKUP($B63,Shock_dev!$A$1:$CI$300,MATCH(DATE(C$1,1,1),Shock_dev!$A$1:$CI$1,0),FALSE)</f>
        <v>1.7359810371333242E-2</v>
      </c>
      <c r="D63" s="52">
        <f>VLOOKUP($B63,Shock_dev!$A$1:$CI$300,MATCH(DATE(D$1,1,1),Shock_dev!$A$1:$CI$1,0),FALSE)</f>
        <v>2.8002271613740252E-2</v>
      </c>
      <c r="E63" s="52">
        <f>VLOOKUP($B63,Shock_dev!$A$1:$CI$300,MATCH(DATE(E$1,1,1),Shock_dev!$A$1:$CI$1,0),FALSE)</f>
        <v>3.3602269230344047E-2</v>
      </c>
      <c r="F63" s="52">
        <f>VLOOKUP($B63,Shock_dev!$A$1:$CI$300,MATCH(DATE(F$1,1,1),Shock_dev!$A$1:$CI$1,0),FALSE)</f>
        <v>3.6144233932294913E-2</v>
      </c>
      <c r="G63" s="52">
        <f>VLOOKUP($B63,Shock_dev!$A$1:$CI$300,MATCH(DATE(G$1,1,1),Shock_dev!$A$1:$CI$1,0),FALSE)</f>
        <v>3.9061120470714458E-2</v>
      </c>
      <c r="H63" s="52">
        <f>VLOOKUP($B63,Shock_dev!$A$1:$CI$300,MATCH(DATE(H$1,1,1),Shock_dev!$A$1:$CI$1,0),FALSE)</f>
        <v>4.0289065272249756E-2</v>
      </c>
      <c r="I63" s="52">
        <f>VLOOKUP($B63,Shock_dev!$A$1:$CI$300,MATCH(DATE(I$1,1,1),Shock_dev!$A$1:$CI$1,0),FALSE)</f>
        <v>4.0661220935296123E-2</v>
      </c>
      <c r="J63" s="52">
        <f>VLOOKUP($B63,Shock_dev!$A$1:$CI$300,MATCH(DATE(J$1,1,1),Shock_dev!$A$1:$CI$1,0),FALSE)</f>
        <v>4.0681515496246608E-2</v>
      </c>
      <c r="K63" s="52">
        <f>VLOOKUP($B63,Shock_dev!$A$1:$CI$300,MATCH(DATE(K$1,1,1),Shock_dev!$A$1:$CI$1,0),FALSE)</f>
        <v>3.9292756869462556E-2</v>
      </c>
      <c r="L63" s="52">
        <f>VLOOKUP($B63,Shock_dev!$A$1:$CI$300,MATCH(DATE(L$1,1,1),Shock_dev!$A$1:$CI$1,0),FALSE)</f>
        <v>4.3366504478062819E-2</v>
      </c>
      <c r="M63" s="52">
        <f>VLOOKUP($B63,Shock_dev!$A$1:$CI$300,MATCH(DATE(M$1,1,1),Shock_dev!$A$1:$CI$1,0),FALSE)</f>
        <v>2.8413610896693663E-2</v>
      </c>
      <c r="N63" s="52">
        <f>VLOOKUP($B63,Shock_dev!$A$1:$CI$300,MATCH(DATE(N$1,1,1),Shock_dev!$A$1:$CI$1,0),FALSE)</f>
        <v>2.0996814351083727E-2</v>
      </c>
      <c r="O63" s="52">
        <f>VLOOKUP($B63,Shock_dev!$A$1:$CI$300,MATCH(DATE(O$1,1,1),Shock_dev!$A$1:$CI$1,0),FALSE)</f>
        <v>1.767407515430661E-2</v>
      </c>
      <c r="P63" s="52">
        <f>VLOOKUP($B63,Shock_dev!$A$1:$CI$300,MATCH(DATE(P$1,1,1),Shock_dev!$A$1:$CI$1,0),FALSE)</f>
        <v>1.646381606594707E-2</v>
      </c>
      <c r="Q63" s="52">
        <f>VLOOKUP($B63,Shock_dev!$A$1:$CI$300,MATCH(DATE(Q$1,1,1),Shock_dev!$A$1:$CI$1,0),FALSE)</f>
        <v>2.0687334145862855E-2</v>
      </c>
      <c r="R63" s="52">
        <f>VLOOKUP($B63,Shock_dev!$A$1:$CI$300,MATCH(DATE(R$1,1,1),Shock_dev!$A$1:$CI$1,0),FALSE)</f>
        <v>2.3338743204125961E-2</v>
      </c>
      <c r="S63" s="52">
        <f>VLOOKUP($B63,Shock_dev!$A$1:$CI$300,MATCH(DATE(S$1,1,1),Shock_dev!$A$1:$CI$1,0),FALSE)</f>
        <v>2.4882161178107633E-2</v>
      </c>
      <c r="T63" s="52">
        <f>VLOOKUP($B63,Shock_dev!$A$1:$CI$300,MATCH(DATE(T$1,1,1),Shock_dev!$A$1:$CI$1,0),FALSE)</f>
        <v>2.574027480516863E-2</v>
      </c>
      <c r="U63" s="52">
        <f>VLOOKUP($B63,Shock_dev!$A$1:$CI$300,MATCH(DATE(U$1,1,1),Shock_dev!$A$1:$CI$1,0),FALSE)</f>
        <v>2.620228804248402E-2</v>
      </c>
      <c r="V63" s="52">
        <f>VLOOKUP($B63,Shock_dev!$A$1:$CI$300,MATCH(DATE(V$1,1,1),Shock_dev!$A$1:$CI$1,0),FALSE)</f>
        <v>3.2076496479939577E-2</v>
      </c>
      <c r="W63" s="52">
        <f>VLOOKUP($B63,Shock_dev!$A$1:$CI$300,MATCH(DATE(W$1,1,1),Shock_dev!$A$1:$CI$1,0),FALSE)</f>
        <v>3.4414829953211774E-2</v>
      </c>
      <c r="X63" s="52">
        <f>VLOOKUP($B63,Shock_dev!$A$1:$CI$300,MATCH(DATE(X$1,1,1),Shock_dev!$A$1:$CI$1,0),FALSE)</f>
        <v>3.5407241507186264E-2</v>
      </c>
      <c r="Y63" s="52">
        <f>VLOOKUP($B63,Shock_dev!$A$1:$CI$300,MATCH(DATE(Y$1,1,1),Shock_dev!$A$1:$CI$1,0),FALSE)</f>
        <v>3.5700918671966189E-2</v>
      </c>
      <c r="Z63" s="52">
        <f>VLOOKUP($B63,Shock_dev!$A$1:$CI$300,MATCH(DATE(Z$1,1,1),Shock_dev!$A$1:$CI$1,0),FALSE)</f>
        <v>3.5661067273228833E-2</v>
      </c>
      <c r="AA63" s="52">
        <f>VLOOKUP($B63,Shock_dev!$A$1:$CI$300,MATCH(DATE(AA$1,1,1),Shock_dev!$A$1:$CI$1,0),FALSE)</f>
        <v>3.5485379038110644E-2</v>
      </c>
      <c r="AB63" s="52">
        <f>VLOOKUP($B63,Shock_dev!$A$1:$CI$300,MATCH(DATE(AB$1,1,1),Shock_dev!$A$1:$CI$1,0),FALSE)</f>
        <v>3.5274204033801722E-2</v>
      </c>
      <c r="AC63" s="52">
        <f>VLOOKUP($B63,Shock_dev!$A$1:$CI$300,MATCH(DATE(AC$1,1,1),Shock_dev!$A$1:$CI$1,0),FALSE)</f>
        <v>3.5073385138812113E-2</v>
      </c>
      <c r="AD63" s="52">
        <f>VLOOKUP($B63,Shock_dev!$A$1:$CI$300,MATCH(DATE(AD$1,1,1),Shock_dev!$A$1:$CI$1,0),FALSE)</f>
        <v>3.489865623506444E-2</v>
      </c>
      <c r="AE63" s="52">
        <f>VLOOKUP($B63,Shock_dev!$A$1:$CI$300,MATCH(DATE(AE$1,1,1),Shock_dev!$A$1:$CI$1,0),FALSE)</f>
        <v>3.4753214688210403E-2</v>
      </c>
      <c r="AF63" s="52">
        <f>VLOOKUP($B63,Shock_dev!$A$1:$CI$300,MATCH(DATE(AF$1,1,1),Shock_dev!$A$1:$CI$1,0),FALSE)</f>
        <v>3.4636108339827762E-2</v>
      </c>
      <c r="AG63" s="52"/>
      <c r="AH63" s="65">
        <f t="shared" si="1"/>
        <v>3.0833941123685382E-2</v>
      </c>
      <c r="AI63" s="65">
        <f t="shared" si="2"/>
        <v>4.0858212610263574E-2</v>
      </c>
      <c r="AJ63" s="65">
        <f t="shared" si="3"/>
        <v>2.0847130122778786E-2</v>
      </c>
      <c r="AK63" s="65">
        <f t="shared" si="4"/>
        <v>2.6447992741965166E-2</v>
      </c>
      <c r="AL63" s="65">
        <f t="shared" si="5"/>
        <v>3.5333887288740741E-2</v>
      </c>
      <c r="AM63" s="65">
        <f t="shared" si="6"/>
        <v>3.4927113687143282E-2</v>
      </c>
      <c r="AN63" s="66"/>
      <c r="AO63" s="65">
        <f t="shared" si="7"/>
        <v>3.5846076866974476E-2</v>
      </c>
      <c r="AP63" s="65">
        <f t="shared" si="8"/>
        <v>2.3647561432371976E-2</v>
      </c>
      <c r="AQ63" s="65">
        <f t="shared" si="9"/>
        <v>3.5130500487942015E-2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591</v>
      </c>
      <c r="C64" s="51">
        <f>VLOOKUP($B64,Shock_dev!$A$1:$CI$300,MATCH(DATE(C$1,1,1),Shock_dev!$A$1:$CI$1,0),FALSE)</f>
        <v>1.0837008209751304E-2</v>
      </c>
      <c r="D64" s="52">
        <f>VLOOKUP($B64,Shock_dev!$A$1:$CI$300,MATCH(DATE(D$1,1,1),Shock_dev!$A$1:$CI$1,0),FALSE)</f>
        <v>1.7612463600997656E-2</v>
      </c>
      <c r="E64" s="52">
        <f>VLOOKUP($B64,Shock_dev!$A$1:$CI$300,MATCH(DATE(E$1,1,1),Shock_dev!$A$1:$CI$1,0),FALSE)</f>
        <v>2.1559685720186954E-2</v>
      </c>
      <c r="F64" s="52">
        <f>VLOOKUP($B64,Shock_dev!$A$1:$CI$300,MATCH(DATE(F$1,1,1),Shock_dev!$A$1:$CI$1,0),FALSE)</f>
        <v>2.3251566264794851E-2</v>
      </c>
      <c r="G64" s="52">
        <f>VLOOKUP($B64,Shock_dev!$A$1:$CI$300,MATCH(DATE(G$1,1,1),Shock_dev!$A$1:$CI$1,0),FALSE)</f>
        <v>2.8239936177325148E-2</v>
      </c>
      <c r="H64" s="52">
        <f>VLOOKUP($B64,Shock_dev!$A$1:$CI$300,MATCH(DATE(H$1,1,1),Shock_dev!$A$1:$CI$1,0),FALSE)</f>
        <v>3.0861149821304452E-2</v>
      </c>
      <c r="I64" s="52">
        <f>VLOOKUP($B64,Shock_dev!$A$1:$CI$300,MATCH(DATE(I$1,1,1),Shock_dev!$A$1:$CI$1,0),FALSE)</f>
        <v>3.1310910278583112E-2</v>
      </c>
      <c r="J64" s="52">
        <f>VLOOKUP($B64,Shock_dev!$A$1:$CI$300,MATCH(DATE(J$1,1,1),Shock_dev!$A$1:$CI$1,0),FALSE)</f>
        <v>3.1259575532421285E-2</v>
      </c>
      <c r="K64" s="52">
        <f>VLOOKUP($B64,Shock_dev!$A$1:$CI$300,MATCH(DATE(K$1,1,1),Shock_dev!$A$1:$CI$1,0),FALSE)</f>
        <v>3.0812274886694462E-2</v>
      </c>
      <c r="L64" s="52">
        <f>VLOOKUP($B64,Shock_dev!$A$1:$CI$300,MATCH(DATE(L$1,1,1),Shock_dev!$A$1:$CI$1,0),FALSE)</f>
        <v>2.8976840513264841E-2</v>
      </c>
      <c r="M64" s="52">
        <f>VLOOKUP($B64,Shock_dev!$A$1:$CI$300,MATCH(DATE(M$1,1,1),Shock_dev!$A$1:$CI$1,0),FALSE)</f>
        <v>3.5604502476187662E-2</v>
      </c>
      <c r="N64" s="52">
        <f>VLOOKUP($B64,Shock_dev!$A$1:$CI$300,MATCH(DATE(N$1,1,1),Shock_dev!$A$1:$CI$1,0),FALSE)</f>
        <v>3.7436361498623061E-2</v>
      </c>
      <c r="O64" s="52">
        <f>VLOOKUP($B64,Shock_dev!$A$1:$CI$300,MATCH(DATE(O$1,1,1),Shock_dev!$A$1:$CI$1,0),FALSE)</f>
        <v>3.7737360327327177E-2</v>
      </c>
      <c r="P64" s="52">
        <f>VLOOKUP($B64,Shock_dev!$A$1:$CI$300,MATCH(DATE(P$1,1,1),Shock_dev!$A$1:$CI$1,0),FALSE)</f>
        <v>3.7278679435863334E-2</v>
      </c>
      <c r="Q64" s="52">
        <f>VLOOKUP($B64,Shock_dev!$A$1:$CI$300,MATCH(DATE(Q$1,1,1),Shock_dev!$A$1:$CI$1,0),FALSE)</f>
        <v>3.7905712206957549E-2</v>
      </c>
      <c r="R64" s="52">
        <f>VLOOKUP($B64,Shock_dev!$A$1:$CI$300,MATCH(DATE(R$1,1,1),Shock_dev!$A$1:$CI$1,0),FALSE)</f>
        <v>3.7738127698187136E-2</v>
      </c>
      <c r="S64" s="52">
        <f>VLOOKUP($B64,Shock_dev!$A$1:$CI$300,MATCH(DATE(S$1,1,1),Shock_dev!$A$1:$CI$1,0),FALSE)</f>
        <v>3.7926477196097763E-2</v>
      </c>
      <c r="T64" s="52">
        <f>VLOOKUP($B64,Shock_dev!$A$1:$CI$300,MATCH(DATE(T$1,1,1),Shock_dev!$A$1:$CI$1,0),FALSE)</f>
        <v>3.7574315303534001E-2</v>
      </c>
      <c r="U64" s="52">
        <f>VLOOKUP($B64,Shock_dev!$A$1:$CI$300,MATCH(DATE(U$1,1,1),Shock_dev!$A$1:$CI$1,0),FALSE)</f>
        <v>3.6956895997996633E-2</v>
      </c>
      <c r="V64" s="52">
        <f>VLOOKUP($B64,Shock_dev!$A$1:$CI$300,MATCH(DATE(V$1,1,1),Shock_dev!$A$1:$CI$1,0),FALSE)</f>
        <v>4.3190312522451667E-2</v>
      </c>
      <c r="W64" s="52">
        <f>VLOOKUP($B64,Shock_dev!$A$1:$CI$300,MATCH(DATE(W$1,1,1),Shock_dev!$A$1:$CI$1,0),FALSE)</f>
        <v>4.6114702429234836E-2</v>
      </c>
      <c r="X64" s="52">
        <f>VLOOKUP($B64,Shock_dev!$A$1:$CI$300,MATCH(DATE(X$1,1,1),Shock_dev!$A$1:$CI$1,0),FALSE)</f>
        <v>4.7765133180531091E-2</v>
      </c>
      <c r="Y64" s="52">
        <f>VLOOKUP($B64,Shock_dev!$A$1:$CI$300,MATCH(DATE(Y$1,1,1),Shock_dev!$A$1:$CI$1,0),FALSE)</f>
        <v>5.2482267095721673E-2</v>
      </c>
      <c r="Z64" s="52">
        <f>VLOOKUP($B64,Shock_dev!$A$1:$CI$300,MATCH(DATE(Z$1,1,1),Shock_dev!$A$1:$CI$1,0),FALSE)</f>
        <v>5.4321321368639312E-2</v>
      </c>
      <c r="AA64" s="52">
        <f>VLOOKUP($B64,Shock_dev!$A$1:$CI$300,MATCH(DATE(AA$1,1,1),Shock_dev!$A$1:$CI$1,0),FALSE)</f>
        <v>5.4515088392611787E-2</v>
      </c>
      <c r="AB64" s="52">
        <f>VLOOKUP($B64,Shock_dev!$A$1:$CI$300,MATCH(DATE(AB$1,1,1),Shock_dev!$A$1:$CI$1,0),FALSE)</f>
        <v>5.3891635985650034E-2</v>
      </c>
      <c r="AC64" s="52">
        <f>VLOOKUP($B64,Shock_dev!$A$1:$CI$300,MATCH(DATE(AC$1,1,1),Shock_dev!$A$1:$CI$1,0),FALSE)</f>
        <v>5.2924966123730183E-2</v>
      </c>
      <c r="AD64" s="52">
        <f>VLOOKUP($B64,Shock_dev!$A$1:$CI$300,MATCH(DATE(AD$1,1,1),Shock_dev!$A$1:$CI$1,0),FALSE)</f>
        <v>5.1858225425947792E-2</v>
      </c>
      <c r="AE64" s="52">
        <f>VLOOKUP($B64,Shock_dev!$A$1:$CI$300,MATCH(DATE(AE$1,1,1),Shock_dev!$A$1:$CI$1,0),FALSE)</f>
        <v>5.0805652975561374E-2</v>
      </c>
      <c r="AF64" s="52">
        <f>VLOOKUP($B64,Shock_dev!$A$1:$CI$300,MATCH(DATE(AF$1,1,1),Shock_dev!$A$1:$CI$1,0),FALSE)</f>
        <v>4.9811631543548653E-2</v>
      </c>
      <c r="AG64" s="52"/>
      <c r="AH64" s="65">
        <f t="shared" si="1"/>
        <v>2.0300131994611181E-2</v>
      </c>
      <c r="AI64" s="65">
        <f t="shared" si="2"/>
        <v>3.0644150206453634E-2</v>
      </c>
      <c r="AJ64" s="65">
        <f t="shared" si="3"/>
        <v>3.7192523188991758E-2</v>
      </c>
      <c r="AK64" s="65">
        <f t="shared" si="4"/>
        <v>3.867722574365344E-2</v>
      </c>
      <c r="AL64" s="65">
        <f t="shared" si="5"/>
        <v>5.1039702493347737E-2</v>
      </c>
      <c r="AM64" s="65">
        <f t="shared" si="6"/>
        <v>5.1858422410887603E-2</v>
      </c>
      <c r="AN64" s="66"/>
      <c r="AO64" s="65">
        <f t="shared" si="7"/>
        <v>2.5472141100532406E-2</v>
      </c>
      <c r="AP64" s="65">
        <f t="shared" si="8"/>
        <v>3.7934874466322599E-2</v>
      </c>
      <c r="AQ64" s="65">
        <f t="shared" si="9"/>
        <v>5.1449062452117666E-2</v>
      </c>
    </row>
    <row r="65" spans="1:43" x14ac:dyDescent="0.25">
      <c r="A65" s="5" t="str">
        <f>VLOOKUP(LEFT(RIGHT(B65,12),4),List_Sectors!$A$2:$C$30,3,FALSE)</f>
        <v>Eau</v>
      </c>
      <c r="B65" s="37" t="s">
        <v>592</v>
      </c>
      <c r="C65" s="51">
        <f>VLOOKUP($B65,Shock_dev!$A$1:$CI$300,MATCH(DATE(C$1,1,1),Shock_dev!$A$1:$CI$1,0),FALSE)</f>
        <v>2.3139686237674392E-5</v>
      </c>
      <c r="D65" s="52">
        <f>VLOOKUP($B65,Shock_dev!$A$1:$CI$300,MATCH(DATE(D$1,1,1),Shock_dev!$A$1:$CI$1,0),FALSE)</f>
        <v>5.1178990465170991E-5</v>
      </c>
      <c r="E65" s="52">
        <f>VLOOKUP($B65,Shock_dev!$A$1:$CI$300,MATCH(DATE(E$1,1,1),Shock_dev!$A$1:$CI$1,0),FALSE)</f>
        <v>7.2320488171549922E-5</v>
      </c>
      <c r="F65" s="52">
        <f>VLOOKUP($B65,Shock_dev!$A$1:$CI$300,MATCH(DATE(F$1,1,1),Shock_dev!$A$1:$CI$1,0),FALSE)</f>
        <v>8.3596930252362111E-5</v>
      </c>
      <c r="G65" s="52">
        <f>VLOOKUP($B65,Shock_dev!$A$1:$CI$300,MATCH(DATE(G$1,1,1),Shock_dev!$A$1:$CI$1,0),FALSE)</f>
        <v>8.5460103351578203E-5</v>
      </c>
      <c r="H65" s="52">
        <f>VLOOKUP($B65,Shock_dev!$A$1:$CI$300,MATCH(DATE(H$1,1,1),Shock_dev!$A$1:$CI$1,0),FALSE)</f>
        <v>8.2789615421791906E-5</v>
      </c>
      <c r="I65" s="52">
        <f>VLOOKUP($B65,Shock_dev!$A$1:$CI$300,MATCH(DATE(I$1,1,1),Shock_dev!$A$1:$CI$1,0),FALSE)</f>
        <v>7.8040634557827729E-5</v>
      </c>
      <c r="J65" s="52">
        <f>VLOOKUP($B65,Shock_dev!$A$1:$CI$300,MATCH(DATE(J$1,1,1),Shock_dev!$A$1:$CI$1,0),FALSE)</f>
        <v>7.333053439593628E-5</v>
      </c>
      <c r="K65" s="52">
        <f>VLOOKUP($B65,Shock_dev!$A$1:$CI$300,MATCH(DATE(K$1,1,1),Shock_dev!$A$1:$CI$1,0),FALSE)</f>
        <v>6.9145893836739368E-5</v>
      </c>
      <c r="L65" s="52">
        <f>VLOOKUP($B65,Shock_dev!$A$1:$CI$300,MATCH(DATE(L$1,1,1),Shock_dev!$A$1:$CI$1,0),FALSE)</f>
        <v>6.6795333247818555E-5</v>
      </c>
      <c r="M65" s="52">
        <f>VLOOKUP($B65,Shock_dev!$A$1:$CI$300,MATCH(DATE(M$1,1,1),Shock_dev!$A$1:$CI$1,0),FALSE)</f>
        <v>7.0153992837302894E-5</v>
      </c>
      <c r="N65" s="52">
        <f>VLOOKUP($B65,Shock_dev!$A$1:$CI$300,MATCH(DATE(N$1,1,1),Shock_dev!$A$1:$CI$1,0),FALSE)</f>
        <v>7.479502326480289E-5</v>
      </c>
      <c r="O65" s="52">
        <f>VLOOKUP($B65,Shock_dev!$A$1:$CI$300,MATCH(DATE(O$1,1,1),Shock_dev!$A$1:$CI$1,0),FALSE)</f>
        <v>7.8780809220137203E-5</v>
      </c>
      <c r="P65" s="52">
        <f>VLOOKUP($B65,Shock_dev!$A$1:$CI$300,MATCH(DATE(P$1,1,1),Shock_dev!$A$1:$CI$1,0),FALSE)</f>
        <v>8.1542274809226156E-5</v>
      </c>
      <c r="Q65" s="52">
        <f>VLOOKUP($B65,Shock_dev!$A$1:$CI$300,MATCH(DATE(Q$1,1,1),Shock_dev!$A$1:$CI$1,0),FALSE)</f>
        <v>8.3725164134316356E-5</v>
      </c>
      <c r="R65" s="52">
        <f>VLOOKUP($B65,Shock_dev!$A$1:$CI$300,MATCH(DATE(R$1,1,1),Shock_dev!$A$1:$CI$1,0),FALSE)</f>
        <v>8.4572494885617935E-5</v>
      </c>
      <c r="S65" s="52">
        <f>VLOOKUP($B65,Shock_dev!$A$1:$CI$300,MATCH(DATE(S$1,1,1),Shock_dev!$A$1:$CI$1,0),FALSE)</f>
        <v>8.5075387468414281E-5</v>
      </c>
      <c r="T65" s="52">
        <f>VLOOKUP($B65,Shock_dev!$A$1:$CI$300,MATCH(DATE(T$1,1,1),Shock_dev!$A$1:$CI$1,0),FALSE)</f>
        <v>8.5211207918233094E-5</v>
      </c>
      <c r="U65" s="52">
        <f>VLOOKUP($B65,Shock_dev!$A$1:$CI$300,MATCH(DATE(U$1,1,1),Shock_dev!$A$1:$CI$1,0),FALSE)</f>
        <v>8.4938294934673437E-5</v>
      </c>
      <c r="V65" s="52">
        <f>VLOOKUP($B65,Shock_dev!$A$1:$CI$300,MATCH(DATE(V$1,1,1),Shock_dev!$A$1:$CI$1,0),FALSE)</f>
        <v>8.6489261021475747E-5</v>
      </c>
      <c r="W65" s="52">
        <f>VLOOKUP($B65,Shock_dev!$A$1:$CI$300,MATCH(DATE(W$1,1,1),Shock_dev!$A$1:$CI$1,0),FALSE)</f>
        <v>8.7640426044763916E-5</v>
      </c>
      <c r="X65" s="52">
        <f>VLOOKUP($B65,Shock_dev!$A$1:$CI$300,MATCH(DATE(X$1,1,1),Shock_dev!$A$1:$CI$1,0),FALSE)</f>
        <v>8.8252264068727545E-5</v>
      </c>
      <c r="Y65" s="52">
        <f>VLOOKUP($B65,Shock_dev!$A$1:$CI$300,MATCH(DATE(Y$1,1,1),Shock_dev!$A$1:$CI$1,0),FALSE)</f>
        <v>9.0598945084502427E-5</v>
      </c>
      <c r="Z65" s="52">
        <f>VLOOKUP($B65,Shock_dev!$A$1:$CI$300,MATCH(DATE(Z$1,1,1),Shock_dev!$A$1:$CI$1,0),FALSE)</f>
        <v>9.2523991512618071E-5</v>
      </c>
      <c r="AA65" s="52">
        <f>VLOOKUP($B65,Shock_dev!$A$1:$CI$300,MATCH(DATE(AA$1,1,1),Shock_dev!$A$1:$CI$1,0),FALSE)</f>
        <v>9.2961383952689297E-5</v>
      </c>
      <c r="AB65" s="52">
        <f>VLOOKUP($B65,Shock_dev!$A$1:$CI$300,MATCH(DATE(AB$1,1,1),Shock_dev!$A$1:$CI$1,0),FALSE)</f>
        <v>9.188766402356409E-5</v>
      </c>
      <c r="AC65" s="52">
        <f>VLOOKUP($B65,Shock_dev!$A$1:$CI$300,MATCH(DATE(AC$1,1,1),Shock_dev!$A$1:$CI$1,0),FALSE)</f>
        <v>8.9699570454883874E-5</v>
      </c>
      <c r="AD65" s="52">
        <f>VLOOKUP($B65,Shock_dev!$A$1:$CI$300,MATCH(DATE(AD$1,1,1),Shock_dev!$A$1:$CI$1,0),FALSE)</f>
        <v>8.6847772923231715E-5</v>
      </c>
      <c r="AE65" s="52">
        <f>VLOOKUP($B65,Shock_dev!$A$1:$CI$300,MATCH(DATE(AE$1,1,1),Shock_dev!$A$1:$CI$1,0),FALSE)</f>
        <v>8.3687814419983791E-5</v>
      </c>
      <c r="AF65" s="52">
        <f>VLOOKUP($B65,Shock_dev!$A$1:$CI$300,MATCH(DATE(AF$1,1,1),Shock_dev!$A$1:$CI$1,0),FALSE)</f>
        <v>8.0447441792142689E-5</v>
      </c>
      <c r="AG65" s="52"/>
      <c r="AH65" s="65">
        <f t="shared" si="1"/>
        <v>6.313923969566713E-5</v>
      </c>
      <c r="AI65" s="65">
        <f t="shared" si="2"/>
        <v>7.4020402292022773E-5</v>
      </c>
      <c r="AJ65" s="65">
        <f t="shared" si="3"/>
        <v>7.7799452853157105E-5</v>
      </c>
      <c r="AK65" s="65">
        <f t="shared" si="4"/>
        <v>8.5257329245682896E-5</v>
      </c>
      <c r="AL65" s="65">
        <f t="shared" si="5"/>
        <v>9.0395402132660238E-5</v>
      </c>
      <c r="AM65" s="65">
        <f t="shared" si="6"/>
        <v>8.6514052722761234E-5</v>
      </c>
      <c r="AN65" s="66"/>
      <c r="AO65" s="65">
        <f t="shared" si="7"/>
        <v>6.8579820993844951E-5</v>
      </c>
      <c r="AP65" s="65">
        <f t="shared" si="8"/>
        <v>8.1528391049420001E-5</v>
      </c>
      <c r="AQ65" s="65">
        <f t="shared" si="9"/>
        <v>8.8454727427710736E-5</v>
      </c>
    </row>
    <row r="66" spans="1:43" x14ac:dyDescent="0.25">
      <c r="A66" s="5" t="str">
        <f>VLOOKUP(LEFT(RIGHT(B66,12),4),List_Sectors!$A$2:$C$30,3,FALSE)</f>
        <v>Autres infrastructures</v>
      </c>
      <c r="B66" s="37" t="s">
        <v>593</v>
      </c>
      <c r="C66" s="51">
        <f>VLOOKUP($B66,Shock_dev!$A$1:$CI$300,MATCH(DATE(C$1,1,1),Shock_dev!$A$1:$CI$1,0),FALSE)</f>
        <v>6.395685547540845E-3</v>
      </c>
      <c r="D66" s="52">
        <f>VLOOKUP($B66,Shock_dev!$A$1:$CI$300,MATCH(DATE(D$1,1,1),Shock_dev!$A$1:$CI$1,0),FALSE)</f>
        <v>1.0189638219165973E-2</v>
      </c>
      <c r="E66" s="52">
        <f>VLOOKUP($B66,Shock_dev!$A$1:$CI$300,MATCH(DATE(E$1,1,1),Shock_dev!$A$1:$CI$1,0),FALSE)</f>
        <v>1.1997410405781042E-2</v>
      </c>
      <c r="F66" s="52">
        <f>VLOOKUP($B66,Shock_dev!$A$1:$CI$300,MATCH(DATE(F$1,1,1),Shock_dev!$A$1:$CI$1,0),FALSE)</f>
        <v>1.2614101591183645E-2</v>
      </c>
      <c r="G66" s="52">
        <f>VLOOKUP($B66,Shock_dev!$A$1:$CI$300,MATCH(DATE(G$1,1,1),Shock_dev!$A$1:$CI$1,0),FALSE)</f>
        <v>1.1965074764504889E-2</v>
      </c>
      <c r="H66" s="52">
        <f>VLOOKUP($B66,Shock_dev!$A$1:$CI$300,MATCH(DATE(H$1,1,1),Shock_dev!$A$1:$CI$1,0),FALSE)</f>
        <v>1.1361506542617614E-2</v>
      </c>
      <c r="I66" s="52">
        <f>VLOOKUP($B66,Shock_dev!$A$1:$CI$300,MATCH(DATE(I$1,1,1),Shock_dev!$A$1:$CI$1,0),FALSE)</f>
        <v>1.0859947499763167E-2</v>
      </c>
      <c r="J66" s="52">
        <f>VLOOKUP($B66,Shock_dev!$A$1:$CI$300,MATCH(DATE(J$1,1,1),Shock_dev!$A$1:$CI$1,0),FALSE)</f>
        <v>1.0457866571036643E-2</v>
      </c>
      <c r="K66" s="52">
        <f>VLOOKUP($B66,Shock_dev!$A$1:$CI$300,MATCH(DATE(K$1,1,1),Shock_dev!$A$1:$CI$1,0),FALSE)</f>
        <v>1.013673273699096E-2</v>
      </c>
      <c r="L66" s="52">
        <f>VLOOKUP($B66,Shock_dev!$A$1:$CI$300,MATCH(DATE(L$1,1,1),Shock_dev!$A$1:$CI$1,0),FALSE)</f>
        <v>1.0804473634088554E-2</v>
      </c>
      <c r="M66" s="52">
        <f>VLOOKUP($B66,Shock_dev!$A$1:$CI$300,MATCH(DATE(M$1,1,1),Shock_dev!$A$1:$CI$1,0),FALSE)</f>
        <v>9.1868437474747749E-3</v>
      </c>
      <c r="N66" s="52">
        <f>VLOOKUP($B66,Shock_dev!$A$1:$CI$300,MATCH(DATE(N$1,1,1),Shock_dev!$A$1:$CI$1,0),FALSE)</f>
        <v>8.3605926360648189E-3</v>
      </c>
      <c r="O66" s="52">
        <f>VLOOKUP($B66,Shock_dev!$A$1:$CI$300,MATCH(DATE(O$1,1,1),Shock_dev!$A$1:$CI$1,0),FALSE)</f>
        <v>7.8907647189291087E-3</v>
      </c>
      <c r="P66" s="52">
        <f>VLOOKUP($B66,Shock_dev!$A$1:$CI$300,MATCH(DATE(P$1,1,1),Shock_dev!$A$1:$CI$1,0),FALSE)</f>
        <v>7.614518182491036E-3</v>
      </c>
      <c r="Q66" s="52">
        <f>VLOOKUP($B66,Shock_dev!$A$1:$CI$300,MATCH(DATE(Q$1,1,1),Shock_dev!$A$1:$CI$1,0),FALSE)</f>
        <v>7.5342184403767685E-3</v>
      </c>
      <c r="R66" s="52">
        <f>VLOOKUP($B66,Shock_dev!$A$1:$CI$300,MATCH(DATE(R$1,1,1),Shock_dev!$A$1:$CI$1,0),FALSE)</f>
        <v>7.454973510078765E-3</v>
      </c>
      <c r="S66" s="52">
        <f>VLOOKUP($B66,Shock_dev!$A$1:$CI$300,MATCH(DATE(S$1,1,1),Shock_dev!$A$1:$CI$1,0),FALSE)</f>
        <v>7.3676219541100561E-3</v>
      </c>
      <c r="T66" s="52">
        <f>VLOOKUP($B66,Shock_dev!$A$1:$CI$300,MATCH(DATE(T$1,1,1),Shock_dev!$A$1:$CI$1,0),FALSE)</f>
        <v>7.2716856118433659E-3</v>
      </c>
      <c r="U66" s="52">
        <f>VLOOKUP($B66,Shock_dev!$A$1:$CI$300,MATCH(DATE(U$1,1,1),Shock_dev!$A$1:$CI$1,0),FALSE)</f>
        <v>7.1685028139802532E-3</v>
      </c>
      <c r="V66" s="52">
        <f>VLOOKUP($B66,Shock_dev!$A$1:$CI$300,MATCH(DATE(V$1,1,1),Shock_dev!$A$1:$CI$1,0),FALSE)</f>
        <v>6.4401325622110853E-3</v>
      </c>
      <c r="W66" s="52">
        <f>VLOOKUP($B66,Shock_dev!$A$1:$CI$300,MATCH(DATE(W$1,1,1),Shock_dev!$A$1:$CI$1,0),FALSE)</f>
        <v>6.3564294712480781E-3</v>
      </c>
      <c r="X66" s="52">
        <f>VLOOKUP($B66,Shock_dev!$A$1:$CI$300,MATCH(DATE(X$1,1,1),Shock_dev!$A$1:$CI$1,0),FALSE)</f>
        <v>6.2924925680844903E-3</v>
      </c>
      <c r="Y66" s="52">
        <f>VLOOKUP($B66,Shock_dev!$A$1:$CI$300,MATCH(DATE(Y$1,1,1),Shock_dev!$A$1:$CI$1,0),FALSE)</f>
        <v>1.1368453766034145E-2</v>
      </c>
      <c r="Z66" s="52">
        <f>VLOOKUP($B66,Shock_dev!$A$1:$CI$300,MATCH(DATE(Z$1,1,1),Shock_dev!$A$1:$CI$1,0),FALSE)</f>
        <v>1.4224335743374407E-2</v>
      </c>
      <c r="AA66" s="52">
        <f>VLOOKUP($B66,Shock_dev!$A$1:$CI$300,MATCH(DATE(AA$1,1,1),Shock_dev!$A$1:$CI$1,0),FALSE)</f>
        <v>1.5517400458067028E-2</v>
      </c>
      <c r="AB66" s="52">
        <f>VLOOKUP($B66,Shock_dev!$A$1:$CI$300,MATCH(DATE(AB$1,1,1),Shock_dev!$A$1:$CI$1,0),FALSE)</f>
        <v>1.5906532724187759E-2</v>
      </c>
      <c r="AC66" s="52">
        <f>VLOOKUP($B66,Shock_dev!$A$1:$CI$300,MATCH(DATE(AC$1,1,1),Shock_dev!$A$1:$CI$1,0),FALSE)</f>
        <v>1.5837529304591251E-2</v>
      </c>
      <c r="AD66" s="52">
        <f>VLOOKUP($B66,Shock_dev!$A$1:$CI$300,MATCH(DATE(AD$1,1,1),Shock_dev!$A$1:$CI$1,0),FALSE)</f>
        <v>1.5569173505319365E-2</v>
      </c>
      <c r="AE66" s="52">
        <f>VLOOKUP($B66,Shock_dev!$A$1:$CI$300,MATCH(DATE(AE$1,1,1),Shock_dev!$A$1:$CI$1,0),FALSE)</f>
        <v>1.5236940243761248E-2</v>
      </c>
      <c r="AF66" s="52">
        <f>VLOOKUP($B66,Shock_dev!$A$1:$CI$300,MATCH(DATE(AF$1,1,1),Shock_dev!$A$1:$CI$1,0),FALSE)</f>
        <v>1.4903746600945251E-2</v>
      </c>
      <c r="AG66" s="52"/>
      <c r="AH66" s="65">
        <f t="shared" si="1"/>
        <v>1.0632382105635279E-2</v>
      </c>
      <c r="AI66" s="65">
        <f t="shared" si="2"/>
        <v>1.0724105396899389E-2</v>
      </c>
      <c r="AJ66" s="65">
        <f t="shared" si="3"/>
        <v>8.1173875450673005E-3</v>
      </c>
      <c r="AK66" s="65">
        <f t="shared" si="4"/>
        <v>7.1405832904447046E-3</v>
      </c>
      <c r="AL66" s="65">
        <f t="shared" si="5"/>
        <v>1.0751822401361629E-2</v>
      </c>
      <c r="AM66" s="65">
        <f t="shared" si="6"/>
        <v>1.5490784475760975E-2</v>
      </c>
      <c r="AN66" s="66"/>
      <c r="AO66" s="65">
        <f t="shared" si="7"/>
        <v>1.0678243751267334E-2</v>
      </c>
      <c r="AP66" s="65">
        <f t="shared" si="8"/>
        <v>7.628985417756003E-3</v>
      </c>
      <c r="AQ66" s="65">
        <f t="shared" si="9"/>
        <v>1.3121303438561303E-2</v>
      </c>
    </row>
    <row r="67" spans="1:43" x14ac:dyDescent="0.25">
      <c r="A67" s="5" t="str">
        <f>VLOOKUP(LEFT(RIGHT(B67,12),4),List_Sectors!$A$2:$C$30,3,FALSE)</f>
        <v>Démolition</v>
      </c>
      <c r="B67" s="37" t="s">
        <v>594</v>
      </c>
      <c r="C67" s="51">
        <f>VLOOKUP($B67,Shock_dev!$A$1:$CI$300,MATCH(DATE(C$1,1,1),Shock_dev!$A$1:$CI$1,0),FALSE)</f>
        <v>1.6080864121071822E-5</v>
      </c>
      <c r="D67" s="52">
        <f>VLOOKUP($B67,Shock_dev!$A$1:$CI$300,MATCH(DATE(D$1,1,1),Shock_dev!$A$1:$CI$1,0),FALSE)</f>
        <v>3.5764404415554198E-5</v>
      </c>
      <c r="E67" s="52">
        <f>VLOOKUP($B67,Shock_dev!$A$1:$CI$300,MATCH(DATE(E$1,1,1),Shock_dev!$A$1:$CI$1,0),FALSE)</f>
        <v>5.0849748104644883E-5</v>
      </c>
      <c r="F67" s="52">
        <f>VLOOKUP($B67,Shock_dev!$A$1:$CI$300,MATCH(DATE(F$1,1,1),Shock_dev!$A$1:$CI$1,0),FALSE)</f>
        <v>5.9136748797692503E-5</v>
      </c>
      <c r="G67" s="52">
        <f>VLOOKUP($B67,Shock_dev!$A$1:$CI$300,MATCH(DATE(G$1,1,1),Shock_dev!$A$1:$CI$1,0),FALSE)</f>
        <v>6.0791520915741418E-5</v>
      </c>
      <c r="H67" s="52">
        <f>VLOOKUP($B67,Shock_dev!$A$1:$CI$300,MATCH(DATE(H$1,1,1),Shock_dev!$A$1:$CI$1,0),FALSE)</f>
        <v>5.9104554274999022E-5</v>
      </c>
      <c r="I67" s="52">
        <f>VLOOKUP($B67,Shock_dev!$A$1:$CI$300,MATCH(DATE(I$1,1,1),Shock_dev!$A$1:$CI$1,0),FALSE)</f>
        <v>5.5765964149081623E-5</v>
      </c>
      <c r="J67" s="52">
        <f>VLOOKUP($B67,Shock_dev!$A$1:$CI$300,MATCH(DATE(J$1,1,1),Shock_dev!$A$1:$CI$1,0),FALSE)</f>
        <v>5.227845703241505E-5</v>
      </c>
      <c r="K67" s="52">
        <f>VLOOKUP($B67,Shock_dev!$A$1:$CI$300,MATCH(DATE(K$1,1,1),Shock_dev!$A$1:$CI$1,0),FALSE)</f>
        <v>4.9037875169177794E-5</v>
      </c>
      <c r="L67" s="52">
        <f>VLOOKUP($B67,Shock_dev!$A$1:$CI$300,MATCH(DATE(L$1,1,1),Shock_dev!$A$1:$CI$1,0),FALSE)</f>
        <v>4.7010964153179826E-5</v>
      </c>
      <c r="M67" s="52">
        <f>VLOOKUP($B67,Shock_dev!$A$1:$CI$300,MATCH(DATE(M$1,1,1),Shock_dev!$A$1:$CI$1,0),FALSE)</f>
        <v>4.8948366839355299E-5</v>
      </c>
      <c r="N67" s="52">
        <f>VLOOKUP($B67,Shock_dev!$A$1:$CI$300,MATCH(DATE(N$1,1,1),Shock_dev!$A$1:$CI$1,0),FALSE)</f>
        <v>5.1851634318720869E-5</v>
      </c>
      <c r="O67" s="52">
        <f>VLOOKUP($B67,Shock_dev!$A$1:$CI$300,MATCH(DATE(O$1,1,1),Shock_dev!$A$1:$CI$1,0),FALSE)</f>
        <v>5.4394099745242713E-5</v>
      </c>
      <c r="P67" s="52">
        <f>VLOOKUP($B67,Shock_dev!$A$1:$CI$300,MATCH(DATE(P$1,1,1),Shock_dev!$A$1:$CI$1,0),FALSE)</f>
        <v>5.6168445067195319E-5</v>
      </c>
      <c r="Q67" s="52">
        <f>VLOOKUP($B67,Shock_dev!$A$1:$CI$300,MATCH(DATE(Q$1,1,1),Shock_dev!$A$1:$CI$1,0),FALSE)</f>
        <v>5.7603235347372962E-5</v>
      </c>
      <c r="R67" s="52">
        <f>VLOOKUP($B67,Shock_dev!$A$1:$CI$300,MATCH(DATE(R$1,1,1),Shock_dev!$A$1:$CI$1,0),FALSE)</f>
        <v>5.8159051160576613E-5</v>
      </c>
      <c r="S67" s="52">
        <f>VLOOKUP($B67,Shock_dev!$A$1:$CI$300,MATCH(DATE(S$1,1,1),Shock_dev!$A$1:$CI$1,0),FALSE)</f>
        <v>5.8507412806187095E-5</v>
      </c>
      <c r="T67" s="52">
        <f>VLOOKUP($B67,Shock_dev!$A$1:$CI$300,MATCH(DATE(T$1,1,1),Shock_dev!$A$1:$CI$1,0),FALSE)</f>
        <v>5.8626799885910658E-5</v>
      </c>
      <c r="U67" s="52">
        <f>VLOOKUP($B67,Shock_dev!$A$1:$CI$300,MATCH(DATE(U$1,1,1),Shock_dev!$A$1:$CI$1,0),FALSE)</f>
        <v>5.8484063746238049E-5</v>
      </c>
      <c r="V67" s="52">
        <f>VLOOKUP($B67,Shock_dev!$A$1:$CI$300,MATCH(DATE(V$1,1,1),Shock_dev!$A$1:$CI$1,0),FALSE)</f>
        <v>5.9628335950794729E-5</v>
      </c>
      <c r="W67" s="52">
        <f>VLOOKUP($B67,Shock_dev!$A$1:$CI$300,MATCH(DATE(W$1,1,1),Shock_dev!$A$1:$CI$1,0),FALSE)</f>
        <v>6.0528441515161617E-5</v>
      </c>
      <c r="X67" s="52">
        <f>VLOOKUP($B67,Shock_dev!$A$1:$CI$300,MATCH(DATE(X$1,1,1),Shock_dev!$A$1:$CI$1,0),FALSE)</f>
        <v>6.107788180392713E-5</v>
      </c>
      <c r="Y67" s="52">
        <f>VLOOKUP($B67,Shock_dev!$A$1:$CI$300,MATCH(DATE(Y$1,1,1),Shock_dev!$A$1:$CI$1,0),FALSE)</f>
        <v>6.2841402924186817E-5</v>
      </c>
      <c r="Z67" s="52">
        <f>VLOOKUP($B67,Shock_dev!$A$1:$CI$300,MATCH(DATE(Z$1,1,1),Shock_dev!$A$1:$CI$1,0),FALSE)</f>
        <v>6.4327215105970778E-5</v>
      </c>
      <c r="AA67" s="52">
        <f>VLOOKUP($B67,Shock_dev!$A$1:$CI$300,MATCH(DATE(AA$1,1,1),Shock_dev!$A$1:$CI$1,0),FALSE)</f>
        <v>6.4783643688816E-5</v>
      </c>
      <c r="AB67" s="52">
        <f>VLOOKUP($B67,Shock_dev!$A$1:$CI$300,MATCH(DATE(AB$1,1,1),Shock_dev!$A$1:$CI$1,0),FALSE)</f>
        <v>6.4175622265260574E-5</v>
      </c>
      <c r="AC67" s="52">
        <f>VLOOKUP($B67,Shock_dev!$A$1:$CI$300,MATCH(DATE(AC$1,1,1),Shock_dev!$A$1:$CI$1,0),FALSE)</f>
        <v>6.2764481170264546E-5</v>
      </c>
      <c r="AD67" s="52">
        <f>VLOOKUP($B67,Shock_dev!$A$1:$CI$300,MATCH(DATE(AD$1,1,1),Shock_dev!$A$1:$CI$1,0),FALSE)</f>
        <v>6.08575674367898E-5</v>
      </c>
      <c r="AE67" s="52">
        <f>VLOOKUP($B67,Shock_dev!$A$1:$CI$300,MATCH(DATE(AE$1,1,1),Shock_dev!$A$1:$CI$1,0),FALSE)</f>
        <v>5.8703561805772093E-5</v>
      </c>
      <c r="AF67" s="52">
        <f>VLOOKUP($B67,Shock_dev!$A$1:$CI$300,MATCH(DATE(AF$1,1,1),Shock_dev!$A$1:$CI$1,0),FALSE)</f>
        <v>5.6466823096636114E-5</v>
      </c>
      <c r="AG67" s="52"/>
      <c r="AH67" s="65">
        <f t="shared" si="1"/>
        <v>4.4524657270940971E-5</v>
      </c>
      <c r="AI67" s="65">
        <f t="shared" si="2"/>
        <v>5.2639562955770659E-5</v>
      </c>
      <c r="AJ67" s="65">
        <f t="shared" si="3"/>
        <v>5.3793156263577441E-5</v>
      </c>
      <c r="AK67" s="65">
        <f t="shared" si="4"/>
        <v>5.8681132709941428E-5</v>
      </c>
      <c r="AL67" s="65">
        <f t="shared" si="5"/>
        <v>6.2711717007612466E-5</v>
      </c>
      <c r="AM67" s="65">
        <f t="shared" si="6"/>
        <v>6.0593611154944626E-5</v>
      </c>
      <c r="AN67" s="66"/>
      <c r="AO67" s="65">
        <f t="shared" si="7"/>
        <v>4.8582110113355815E-5</v>
      </c>
      <c r="AP67" s="65">
        <f t="shared" si="8"/>
        <v>5.6237144486759434E-5</v>
      </c>
      <c r="AQ67" s="65">
        <f t="shared" si="9"/>
        <v>6.1652664081278546E-5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595</v>
      </c>
      <c r="C68" s="51">
        <f>VLOOKUP($B68,Shock_dev!$A$1:$CI$300,MATCH(DATE(C$1,1,1),Shock_dev!$A$1:$CI$1,0),FALSE)</f>
        <v>4.1277850591941771E-2</v>
      </c>
      <c r="D68" s="52">
        <f>VLOOKUP($B68,Shock_dev!$A$1:$CI$300,MATCH(DATE(D$1,1,1),Shock_dev!$A$1:$CI$1,0),FALSE)</f>
        <v>6.5114367191370148E-2</v>
      </c>
      <c r="E68" s="52">
        <f>VLOOKUP($B68,Shock_dev!$A$1:$CI$300,MATCH(DATE(E$1,1,1),Shock_dev!$A$1:$CI$1,0),FALSE)</f>
        <v>7.6436478177003678E-2</v>
      </c>
      <c r="F68" s="52">
        <f>VLOOKUP($B68,Shock_dev!$A$1:$CI$300,MATCH(DATE(F$1,1,1),Shock_dev!$A$1:$CI$1,0),FALSE)</f>
        <v>8.0228715592868899E-2</v>
      </c>
      <c r="G68" s="52">
        <f>VLOOKUP($B68,Shock_dev!$A$1:$CI$300,MATCH(DATE(G$1,1,1),Shock_dev!$A$1:$CI$1,0),FALSE)</f>
        <v>7.5170007747048476E-2</v>
      </c>
      <c r="H68" s="52">
        <f>VLOOKUP($B68,Shock_dev!$A$1:$CI$300,MATCH(DATE(H$1,1,1),Shock_dev!$A$1:$CI$1,0),FALSE)</f>
        <v>7.2397360433455585E-2</v>
      </c>
      <c r="I68" s="52">
        <f>VLOOKUP($B68,Shock_dev!$A$1:$CI$300,MATCH(DATE(I$1,1,1),Shock_dev!$A$1:$CI$1,0),FALSE)</f>
        <v>6.9394143980822623E-2</v>
      </c>
      <c r="J68" s="52">
        <f>VLOOKUP($B68,Shock_dev!$A$1:$CI$300,MATCH(DATE(J$1,1,1),Shock_dev!$A$1:$CI$1,0),FALSE)</f>
        <v>6.6941800933518134E-2</v>
      </c>
      <c r="K68" s="52">
        <f>VLOOKUP($B68,Shock_dev!$A$1:$CI$300,MATCH(DATE(K$1,1,1),Shock_dev!$A$1:$CI$1,0),FALSE)</f>
        <v>6.4478975161490273E-2</v>
      </c>
      <c r="L68" s="52">
        <f>VLOOKUP($B68,Shock_dev!$A$1:$CI$300,MATCH(DATE(L$1,1,1),Shock_dev!$A$1:$CI$1,0),FALSE)</f>
        <v>6.0395693658053688E-2</v>
      </c>
      <c r="M68" s="52">
        <f>VLOOKUP($B68,Shock_dev!$A$1:$CI$300,MATCH(DATE(M$1,1,1),Shock_dev!$A$1:$CI$1,0),FALSE)</f>
        <v>8.2317317993356828E-2</v>
      </c>
      <c r="N68" s="52">
        <f>VLOOKUP($B68,Shock_dev!$A$1:$CI$300,MATCH(DATE(N$1,1,1),Shock_dev!$A$1:$CI$1,0),FALSE)</f>
        <v>9.299952727306228E-2</v>
      </c>
      <c r="O68" s="52">
        <f>VLOOKUP($B68,Shock_dev!$A$1:$CI$300,MATCH(DATE(O$1,1,1),Shock_dev!$A$1:$CI$1,0),FALSE)</f>
        <v>9.7383654224648342E-2</v>
      </c>
      <c r="P68" s="52">
        <f>VLOOKUP($B68,Shock_dev!$A$1:$CI$300,MATCH(DATE(P$1,1,1),Shock_dev!$A$1:$CI$1,0),FALSE)</f>
        <v>9.8285110212547891E-2</v>
      </c>
      <c r="Q68" s="52">
        <f>VLOOKUP($B68,Shock_dev!$A$1:$CI$300,MATCH(DATE(Q$1,1,1),Shock_dev!$A$1:$CI$1,0),FALSE)</f>
        <v>9.9047517663418613E-2</v>
      </c>
      <c r="R68" s="52">
        <f>VLOOKUP($B68,Shock_dev!$A$1:$CI$300,MATCH(DATE(R$1,1,1),Shock_dev!$A$1:$CI$1,0),FALSE)</f>
        <v>9.7206713876721848E-2</v>
      </c>
      <c r="S68" s="52">
        <f>VLOOKUP($B68,Shock_dev!$A$1:$CI$300,MATCH(DATE(S$1,1,1),Shock_dev!$A$1:$CI$1,0),FALSE)</f>
        <v>9.5776033655394777E-2</v>
      </c>
      <c r="T68" s="52">
        <f>VLOOKUP($B68,Shock_dev!$A$1:$CI$300,MATCH(DATE(T$1,1,1),Shock_dev!$A$1:$CI$1,0),FALSE)</f>
        <v>9.4183749397064712E-2</v>
      </c>
      <c r="U68" s="52">
        <f>VLOOKUP($B68,Shock_dev!$A$1:$CI$300,MATCH(DATE(U$1,1,1),Shock_dev!$A$1:$CI$1,0),FALSE)</f>
        <v>9.2603205302601257E-2</v>
      </c>
      <c r="V68" s="52">
        <f>VLOOKUP($B68,Shock_dev!$A$1:$CI$300,MATCH(DATE(V$1,1,1),Shock_dev!$A$1:$CI$1,0),FALSE)</f>
        <v>9.7140561170304549E-2</v>
      </c>
      <c r="W68" s="52">
        <f>VLOOKUP($B68,Shock_dev!$A$1:$CI$300,MATCH(DATE(W$1,1,1),Shock_dev!$A$1:$CI$1,0),FALSE)</f>
        <v>9.7959200987491071E-2</v>
      </c>
      <c r="X68" s="52">
        <f>VLOOKUP($B68,Shock_dev!$A$1:$CI$300,MATCH(DATE(X$1,1,1),Shock_dev!$A$1:$CI$1,0),FALSE)</f>
        <v>9.8120648160799379E-2</v>
      </c>
      <c r="Y68" s="52">
        <f>VLOOKUP($B68,Shock_dev!$A$1:$CI$300,MATCH(DATE(Y$1,1,1),Shock_dev!$A$1:$CI$1,0),FALSE)</f>
        <v>9.9871006901343443E-2</v>
      </c>
      <c r="Z68" s="52">
        <f>VLOOKUP($B68,Shock_dev!$A$1:$CI$300,MATCH(DATE(Z$1,1,1),Shock_dev!$A$1:$CI$1,0),FALSE)</f>
        <v>0.10006484337152047</v>
      </c>
      <c r="AA68" s="52">
        <f>VLOOKUP($B68,Shock_dev!$A$1:$CI$300,MATCH(DATE(AA$1,1,1),Shock_dev!$A$1:$CI$1,0),FALSE)</f>
        <v>9.9390852521259579E-2</v>
      </c>
      <c r="AB68" s="52">
        <f>VLOOKUP($B68,Shock_dev!$A$1:$CI$300,MATCH(DATE(AB$1,1,1),Shock_dev!$A$1:$CI$1,0),FALSE)</f>
        <v>9.8294338068408815E-2</v>
      </c>
      <c r="AC68" s="52">
        <f>VLOOKUP($B68,Shock_dev!$A$1:$CI$300,MATCH(DATE(AC$1,1,1),Shock_dev!$A$1:$CI$1,0),FALSE)</f>
        <v>9.7026732513857392E-2</v>
      </c>
      <c r="AD68" s="52">
        <f>VLOOKUP($B68,Shock_dev!$A$1:$CI$300,MATCH(DATE(AD$1,1,1),Shock_dev!$A$1:$CI$1,0),FALSE)</f>
        <v>9.5718054685178758E-2</v>
      </c>
      <c r="AE68" s="52">
        <f>VLOOKUP($B68,Shock_dev!$A$1:$CI$300,MATCH(DATE(AE$1,1,1),Shock_dev!$A$1:$CI$1,0),FALSE)</f>
        <v>9.4428726105871205E-2</v>
      </c>
      <c r="AF68" s="52">
        <f>VLOOKUP($B68,Shock_dev!$A$1:$CI$300,MATCH(DATE(AF$1,1,1),Shock_dev!$A$1:$CI$1,0),FALSE)</f>
        <v>9.3181836659793016E-2</v>
      </c>
      <c r="AG68" s="52"/>
      <c r="AH68" s="65">
        <f t="shared" si="1"/>
        <v>6.7645483860046596E-2</v>
      </c>
      <c r="AI68" s="65">
        <f t="shared" si="2"/>
        <v>6.6721594833468054E-2</v>
      </c>
      <c r="AJ68" s="65">
        <f t="shared" si="3"/>
        <v>9.4006625473406796E-2</v>
      </c>
      <c r="AK68" s="65">
        <f t="shared" si="4"/>
        <v>9.5382052680417426E-2</v>
      </c>
      <c r="AL68" s="65">
        <f t="shared" si="5"/>
        <v>9.9081310388482779E-2</v>
      </c>
      <c r="AM68" s="65">
        <f t="shared" si="6"/>
        <v>9.5729937606621837E-2</v>
      </c>
      <c r="AN68" s="66"/>
      <c r="AO68" s="65">
        <f t="shared" si="7"/>
        <v>6.7183539346757332E-2</v>
      </c>
      <c r="AP68" s="65">
        <f t="shared" si="8"/>
        <v>9.4694339076912104E-2</v>
      </c>
      <c r="AQ68" s="65">
        <f t="shared" si="9"/>
        <v>9.7405623997552315E-2</v>
      </c>
    </row>
    <row r="69" spans="1:43" x14ac:dyDescent="0.25">
      <c r="A69" s="5" t="str">
        <f>VLOOKUP(LEFT(RIGHT(B69,12),4),List_Sectors!$A$2:$C$30,3,FALSE)</f>
        <v>Forage</v>
      </c>
      <c r="B69" s="37" t="s">
        <v>596</v>
      </c>
      <c r="C69" s="51">
        <f>VLOOKUP($B69,Shock_dev!$A$1:$CI$300,MATCH(DATE(C$1,1,1),Shock_dev!$A$1:$CI$1,0),FALSE)</f>
        <v>5.0218297599858703E-5</v>
      </c>
      <c r="D69" s="52">
        <f>VLOOKUP($B69,Shock_dev!$A$1:$CI$300,MATCH(DATE(D$1,1,1),Shock_dev!$A$1:$CI$1,0),FALSE)</f>
        <v>8.1678517754189118E-5</v>
      </c>
      <c r="E69" s="52">
        <f>VLOOKUP($B69,Shock_dev!$A$1:$CI$300,MATCH(DATE(E$1,1,1),Shock_dev!$A$1:$CI$1,0),FALSE)</f>
        <v>9.8626379730936827E-5</v>
      </c>
      <c r="F69" s="52">
        <f>VLOOKUP($B69,Shock_dev!$A$1:$CI$300,MATCH(DATE(F$1,1,1),Shock_dev!$A$1:$CI$1,0),FALSE)</f>
        <v>1.0568999314619385E-4</v>
      </c>
      <c r="G69" s="52">
        <f>VLOOKUP($B69,Shock_dev!$A$1:$CI$300,MATCH(DATE(G$1,1,1),Shock_dev!$A$1:$CI$1,0),FALSE)</f>
        <v>1.063196920200507E-4</v>
      </c>
      <c r="H69" s="52">
        <f>VLOOKUP($B69,Shock_dev!$A$1:$CI$300,MATCH(DATE(H$1,1,1),Shock_dev!$A$1:$CI$1,0),FALSE)</f>
        <v>1.0393014796627373E-4</v>
      </c>
      <c r="I69" s="52">
        <f>VLOOKUP($B69,Shock_dev!$A$1:$CI$300,MATCH(DATE(I$1,1,1),Shock_dev!$A$1:$CI$1,0),FALSE)</f>
        <v>1.0028766060131662E-4</v>
      </c>
      <c r="J69" s="52">
        <f>VLOOKUP($B69,Shock_dev!$A$1:$CI$300,MATCH(DATE(J$1,1,1),Shock_dev!$A$1:$CI$1,0),FALSE)</f>
        <v>9.6561684378877462E-5</v>
      </c>
      <c r="K69" s="52">
        <f>VLOOKUP($B69,Shock_dev!$A$1:$CI$300,MATCH(DATE(K$1,1,1),Shock_dev!$A$1:$CI$1,0),FALSE)</f>
        <v>9.312888007429799E-5</v>
      </c>
      <c r="L69" s="52">
        <f>VLOOKUP($B69,Shock_dev!$A$1:$CI$300,MATCH(DATE(L$1,1,1),Shock_dev!$A$1:$CI$1,0),FALSE)</f>
        <v>9.0496832908551234E-5</v>
      </c>
      <c r="M69" s="52">
        <f>VLOOKUP($B69,Shock_dev!$A$1:$CI$300,MATCH(DATE(M$1,1,1),Shock_dev!$A$1:$CI$1,0),FALSE)</f>
        <v>3.3608945747837671E-4</v>
      </c>
      <c r="N69" s="52">
        <f>VLOOKUP($B69,Shock_dev!$A$1:$CI$300,MATCH(DATE(N$1,1,1),Shock_dev!$A$1:$CI$1,0),FALSE)</f>
        <v>4.6610934722250436E-4</v>
      </c>
      <c r="O69" s="52">
        <f>VLOOKUP($B69,Shock_dev!$A$1:$CI$300,MATCH(DATE(O$1,1,1),Shock_dev!$A$1:$CI$1,0),FALSE)</f>
        <v>5.2405593361911436E-4</v>
      </c>
      <c r="P69" s="52">
        <f>VLOOKUP($B69,Shock_dev!$A$1:$CI$300,MATCH(DATE(P$1,1,1),Shock_dev!$A$1:$CI$1,0),FALSE)</f>
        <v>5.4242760273771873E-4</v>
      </c>
      <c r="Q69" s="52">
        <f>VLOOKUP($B69,Shock_dev!$A$1:$CI$300,MATCH(DATE(Q$1,1,1),Shock_dev!$A$1:$CI$1,0),FALSE)</f>
        <v>5.4132223948751262E-4</v>
      </c>
      <c r="R69" s="52">
        <f>VLOOKUP($B69,Shock_dev!$A$1:$CI$300,MATCH(DATE(R$1,1,1),Shock_dev!$A$1:$CI$1,0),FALSE)</f>
        <v>5.3155475510226647E-4</v>
      </c>
      <c r="S69" s="52">
        <f>VLOOKUP($B69,Shock_dev!$A$1:$CI$300,MATCH(DATE(S$1,1,1),Shock_dev!$A$1:$CI$1,0),FALSE)</f>
        <v>5.1915226475062251E-4</v>
      </c>
      <c r="T69" s="52">
        <f>VLOOKUP($B69,Shock_dev!$A$1:$CI$300,MATCH(DATE(T$1,1,1),Shock_dev!$A$1:$CI$1,0),FALSE)</f>
        <v>5.0678018671077778E-4</v>
      </c>
      <c r="U69" s="52">
        <f>VLOOKUP($B69,Shock_dev!$A$1:$CI$300,MATCH(DATE(U$1,1,1),Shock_dev!$A$1:$CI$1,0),FALSE)</f>
        <v>4.9547769469534153E-4</v>
      </c>
      <c r="V69" s="52">
        <f>VLOOKUP($B69,Shock_dev!$A$1:$CI$300,MATCH(DATE(V$1,1,1),Shock_dev!$A$1:$CI$1,0),FALSE)</f>
        <v>4.8622490497120523E-4</v>
      </c>
      <c r="W69" s="52">
        <f>VLOOKUP($B69,Shock_dev!$A$1:$CI$300,MATCH(DATE(W$1,1,1),Shock_dev!$A$1:$CI$1,0),FALSE)</f>
        <v>3.2278497177254211E-4</v>
      </c>
      <c r="X69" s="52">
        <f>VLOOKUP($B69,Shock_dev!$A$1:$CI$300,MATCH(DATE(X$1,1,1),Shock_dev!$A$1:$CI$1,0),FALSE)</f>
        <v>2.3621459921253143E-4</v>
      </c>
      <c r="Y69" s="52">
        <f>VLOOKUP($B69,Shock_dev!$A$1:$CI$300,MATCH(DATE(Y$1,1,1),Shock_dev!$A$1:$CI$1,0),FALSE)</f>
        <v>1.9561906932864191E-4</v>
      </c>
      <c r="Z69" s="52">
        <f>VLOOKUP($B69,Shock_dev!$A$1:$CI$300,MATCH(DATE(Z$1,1,1),Shock_dev!$A$1:$CI$1,0),FALSE)</f>
        <v>1.7919941542789215E-4</v>
      </c>
      <c r="AA69" s="52">
        <f>VLOOKUP($B69,Shock_dev!$A$1:$CI$300,MATCH(DATE(AA$1,1,1),Shock_dev!$A$1:$CI$1,0),FALSE)</f>
        <v>1.7430424283744968E-4</v>
      </c>
      <c r="AB69" s="52">
        <f>VLOOKUP($B69,Shock_dev!$A$1:$CI$300,MATCH(DATE(AB$1,1,1),Shock_dev!$A$1:$CI$1,0),FALSE)</f>
        <v>1.7416615174651063E-4</v>
      </c>
      <c r="AC69" s="52">
        <f>VLOOKUP($B69,Shock_dev!$A$1:$CI$300,MATCH(DATE(AC$1,1,1),Shock_dev!$A$1:$CI$1,0),FALSE)</f>
        <v>1.7541597501527333E-4</v>
      </c>
      <c r="AD69" s="52">
        <f>VLOOKUP($B69,Shock_dev!$A$1:$CI$300,MATCH(DATE(AD$1,1,1),Shock_dev!$A$1:$CI$1,0),FALSE)</f>
        <v>1.7653992978855133E-4</v>
      </c>
      <c r="AE69" s="52">
        <f>VLOOKUP($B69,Shock_dev!$A$1:$CI$300,MATCH(DATE(AE$1,1,1),Shock_dev!$A$1:$CI$1,0),FALSE)</f>
        <v>1.7698119089335206E-4</v>
      </c>
      <c r="AF69" s="52">
        <f>VLOOKUP($B69,Shock_dev!$A$1:$CI$300,MATCH(DATE(AF$1,1,1),Shock_dev!$A$1:$CI$1,0),FALSE)</f>
        <v>1.7663913971490273E-4</v>
      </c>
      <c r="AG69" s="52"/>
      <c r="AH69" s="65">
        <f t="shared" si="1"/>
        <v>8.8506576050245844E-5</v>
      </c>
      <c r="AI69" s="65">
        <f t="shared" si="2"/>
        <v>9.6881041185863405E-5</v>
      </c>
      <c r="AJ69" s="65">
        <f t="shared" si="3"/>
        <v>4.8200091610904535E-4</v>
      </c>
      <c r="AK69" s="65">
        <f t="shared" si="4"/>
        <v>5.0783796124604275E-4</v>
      </c>
      <c r="AL69" s="65">
        <f t="shared" si="5"/>
        <v>2.2162445971581147E-4</v>
      </c>
      <c r="AM69" s="65">
        <f t="shared" si="6"/>
        <v>1.7594847743171801E-4</v>
      </c>
      <c r="AN69" s="66"/>
      <c r="AO69" s="65">
        <f t="shared" si="7"/>
        <v>9.2693808618054624E-5</v>
      </c>
      <c r="AP69" s="65">
        <f t="shared" si="8"/>
        <v>4.9491943867754407E-4</v>
      </c>
      <c r="AQ69" s="65">
        <f t="shared" si="9"/>
        <v>1.9878646857376475E-4</v>
      </c>
    </row>
    <row r="70" spans="1:43" x14ac:dyDescent="0.25">
      <c r="A70" s="5" t="str">
        <f>VLOOKUP(LEFT(RIGHT(B70,12),4),List_Sectors!$A$2:$C$30,3,FALSE)</f>
        <v>Transport</v>
      </c>
      <c r="B70" s="37" t="s">
        <v>597</v>
      </c>
      <c r="C70" s="51">
        <f>VLOOKUP($B70,Shock_dev!$A$1:$CI$300,MATCH(DATE(C$1,1,1),Shock_dev!$A$1:$CI$1,0),FALSE)</f>
        <v>3.2247835948888358E-3</v>
      </c>
      <c r="D70" s="52">
        <f>VLOOKUP($B70,Shock_dev!$A$1:$CI$300,MATCH(DATE(D$1,1,1),Shock_dev!$A$1:$CI$1,0),FALSE)</f>
        <v>6.6523728860576311E-3</v>
      </c>
      <c r="E70" s="52">
        <f>VLOOKUP($B70,Shock_dev!$A$1:$CI$300,MATCH(DATE(E$1,1,1),Shock_dev!$A$1:$CI$1,0),FALSE)</f>
        <v>9.2058099500462974E-3</v>
      </c>
      <c r="F70" s="52">
        <f>VLOOKUP($B70,Shock_dev!$A$1:$CI$300,MATCH(DATE(F$1,1,1),Shock_dev!$A$1:$CI$1,0),FALSE)</f>
        <v>1.0571570529803887E-2</v>
      </c>
      <c r="G70" s="52">
        <f>VLOOKUP($B70,Shock_dev!$A$1:$CI$300,MATCH(DATE(G$1,1,1),Shock_dev!$A$1:$CI$1,0),FALSE)</f>
        <v>1.0634063311567753E-2</v>
      </c>
      <c r="H70" s="52">
        <f>VLOOKUP($B70,Shock_dev!$A$1:$CI$300,MATCH(DATE(H$1,1,1),Shock_dev!$A$1:$CI$1,0),FALSE)</f>
        <v>9.8976135389260873E-3</v>
      </c>
      <c r="I70" s="52">
        <f>VLOOKUP($B70,Shock_dev!$A$1:$CI$300,MATCH(DATE(I$1,1,1),Shock_dev!$A$1:$CI$1,0),FALSE)</f>
        <v>8.5425053819306197E-3</v>
      </c>
      <c r="J70" s="52">
        <f>VLOOKUP($B70,Shock_dev!$A$1:$CI$300,MATCH(DATE(J$1,1,1),Shock_dev!$A$1:$CI$1,0),FALSE)</f>
        <v>6.8762249568020458E-3</v>
      </c>
      <c r="K70" s="52">
        <f>VLOOKUP($B70,Shock_dev!$A$1:$CI$300,MATCH(DATE(K$1,1,1),Shock_dev!$A$1:$CI$1,0),FALSE)</f>
        <v>5.0358637657987758E-3</v>
      </c>
      <c r="L70" s="52">
        <f>VLOOKUP($B70,Shock_dev!$A$1:$CI$300,MATCH(DATE(L$1,1,1),Shock_dev!$A$1:$CI$1,0),FALSE)</f>
        <v>3.3222473853793282E-3</v>
      </c>
      <c r="M70" s="52">
        <f>VLOOKUP($B70,Shock_dev!$A$1:$CI$300,MATCH(DATE(M$1,1,1),Shock_dev!$A$1:$CI$1,0),FALSE)</f>
        <v>2.3574892618458292E-3</v>
      </c>
      <c r="N70" s="52">
        <f>VLOOKUP($B70,Shock_dev!$A$1:$CI$300,MATCH(DATE(N$1,1,1),Shock_dev!$A$1:$CI$1,0),FALSE)</f>
        <v>1.5493389595288636E-3</v>
      </c>
      <c r="O70" s="52">
        <f>VLOOKUP($B70,Shock_dev!$A$1:$CI$300,MATCH(DATE(O$1,1,1),Shock_dev!$A$1:$CI$1,0),FALSE)</f>
        <v>8.2440196978235912E-4</v>
      </c>
      <c r="P70" s="52">
        <f>VLOOKUP($B70,Shock_dev!$A$1:$CI$300,MATCH(DATE(P$1,1,1),Shock_dev!$A$1:$CI$1,0),FALSE)</f>
        <v>1.5259879199641137E-4</v>
      </c>
      <c r="Q70" s="52">
        <f>VLOOKUP($B70,Shock_dev!$A$1:$CI$300,MATCH(DATE(Q$1,1,1),Shock_dev!$A$1:$CI$1,0),FALSE)</f>
        <v>-3.8598860100546196E-4</v>
      </c>
      <c r="R70" s="52">
        <f>VLOOKUP($B70,Shock_dev!$A$1:$CI$300,MATCH(DATE(R$1,1,1),Shock_dev!$A$1:$CI$1,0),FALSE)</f>
        <v>-9.3614153050465478E-4</v>
      </c>
      <c r="S70" s="52">
        <f>VLOOKUP($B70,Shock_dev!$A$1:$CI$300,MATCH(DATE(S$1,1,1),Shock_dev!$A$1:$CI$1,0),FALSE)</f>
        <v>-1.3601246360046173E-3</v>
      </c>
      <c r="T70" s="52">
        <f>VLOOKUP($B70,Shock_dev!$A$1:$CI$300,MATCH(DATE(T$1,1,1),Shock_dev!$A$1:$CI$1,0),FALSE)</f>
        <v>-1.7024104707782926E-3</v>
      </c>
      <c r="U70" s="52">
        <f>VLOOKUP($B70,Shock_dev!$A$1:$CI$300,MATCH(DATE(U$1,1,1),Shock_dev!$A$1:$CI$1,0),FALSE)</f>
        <v>-1.973749292483163E-3</v>
      </c>
      <c r="V70" s="52">
        <f>VLOOKUP($B70,Shock_dev!$A$1:$CI$300,MATCH(DATE(V$1,1,1),Shock_dev!$A$1:$CI$1,0),FALSE)</f>
        <v>-1.8663332787419034E-3</v>
      </c>
      <c r="W70" s="52">
        <f>VLOOKUP($B70,Shock_dev!$A$1:$CI$300,MATCH(DATE(W$1,1,1),Shock_dev!$A$1:$CI$1,0),FALSE)</f>
        <v>-1.746921012421971E-3</v>
      </c>
      <c r="X70" s="52">
        <f>VLOOKUP($B70,Shock_dev!$A$1:$CI$300,MATCH(DATE(X$1,1,1),Shock_dev!$A$1:$CI$1,0),FALSE)</f>
        <v>-1.5842123545025399E-3</v>
      </c>
      <c r="Y70" s="52">
        <f>VLOOKUP($B70,Shock_dev!$A$1:$CI$300,MATCH(DATE(Y$1,1,1),Shock_dev!$A$1:$CI$1,0),FALSE)</f>
        <v>-1.1068011694912851E-3</v>
      </c>
      <c r="Z70" s="52">
        <f>VLOOKUP($B70,Shock_dev!$A$1:$CI$300,MATCH(DATE(Z$1,1,1),Shock_dev!$A$1:$CI$1,0),FALSE)</f>
        <v>-6.8157519729298362E-4</v>
      </c>
      <c r="AA70" s="52">
        <f>VLOOKUP($B70,Shock_dev!$A$1:$CI$300,MATCH(DATE(AA$1,1,1),Shock_dev!$A$1:$CI$1,0),FALSE)</f>
        <v>-4.0385871572297182E-4</v>
      </c>
      <c r="AB70" s="52">
        <f>VLOOKUP($B70,Shock_dev!$A$1:$CI$300,MATCH(DATE(AB$1,1,1),Shock_dev!$A$1:$CI$1,0),FALSE)</f>
        <v>-2.7832187438912067E-4</v>
      </c>
      <c r="AC70" s="52">
        <f>VLOOKUP($B70,Shock_dev!$A$1:$CI$300,MATCH(DATE(AC$1,1,1),Shock_dev!$A$1:$CI$1,0),FALSE)</f>
        <v>-2.7730675851391124E-4</v>
      </c>
      <c r="AD70" s="52">
        <f>VLOOKUP($B70,Shock_dev!$A$1:$CI$300,MATCH(DATE(AD$1,1,1),Shock_dev!$A$1:$CI$1,0),FALSE)</f>
        <v>-3.6324515158664417E-4</v>
      </c>
      <c r="AE70" s="52">
        <f>VLOOKUP($B70,Shock_dev!$A$1:$CI$300,MATCH(DATE(AE$1,1,1),Shock_dev!$A$1:$CI$1,0),FALSE)</f>
        <v>-4.9960243573208781E-4</v>
      </c>
      <c r="AF70" s="52">
        <f>VLOOKUP($B70,Shock_dev!$A$1:$CI$300,MATCH(DATE(AF$1,1,1),Shock_dev!$A$1:$CI$1,0),FALSE)</f>
        <v>-6.5613663010611169E-4</v>
      </c>
      <c r="AG70" s="52"/>
      <c r="AH70" s="65">
        <f t="shared" si="1"/>
        <v>8.0577200544728802E-3</v>
      </c>
      <c r="AI70" s="65">
        <f t="shared" si="2"/>
        <v>6.7348910057673725E-3</v>
      </c>
      <c r="AJ70" s="65">
        <f t="shared" si="3"/>
        <v>8.9956807642960039E-4</v>
      </c>
      <c r="AK70" s="65">
        <f t="shared" si="4"/>
        <v>-1.5677518417025263E-3</v>
      </c>
      <c r="AL70" s="65">
        <f t="shared" si="5"/>
        <v>-1.1046736898863503E-3</v>
      </c>
      <c r="AM70" s="65">
        <f t="shared" si="6"/>
        <v>-4.1492257006557517E-4</v>
      </c>
      <c r="AN70" s="66"/>
      <c r="AO70" s="65">
        <f t="shared" si="7"/>
        <v>7.3963055301201263E-3</v>
      </c>
      <c r="AP70" s="65">
        <f t="shared" si="8"/>
        <v>-3.3409188263646295E-4</v>
      </c>
      <c r="AQ70" s="65">
        <f t="shared" si="9"/>
        <v>-7.5979812997596272E-4</v>
      </c>
    </row>
    <row r="71" spans="1:43" x14ac:dyDescent="0.25">
      <c r="A71" s="5" t="str">
        <f>VLOOKUP(LEFT(RIGHT(B71,12),4),List_Sectors!$A$2:$C$30,3,FALSE)</f>
        <v>Services</v>
      </c>
      <c r="B71" s="37" t="s">
        <v>598</v>
      </c>
      <c r="C71" s="51">
        <f>VLOOKUP($B71,Shock_dev!$A$1:$CI$300,MATCH(DATE(C$1,1,1),Shock_dev!$A$1:$CI$1,0),FALSE)</f>
        <v>0.11642238437501827</v>
      </c>
      <c r="D71" s="52">
        <f>VLOOKUP($B71,Shock_dev!$A$1:$CI$300,MATCH(DATE(D$1,1,1),Shock_dev!$A$1:$CI$1,0),FALSE)</f>
        <v>0.23517484967096966</v>
      </c>
      <c r="E71" s="52">
        <f>VLOOKUP($B71,Shock_dev!$A$1:$CI$300,MATCH(DATE(E$1,1,1),Shock_dev!$A$1:$CI$1,0),FALSE)</f>
        <v>0.32722782678730328</v>
      </c>
      <c r="F71" s="52">
        <f>VLOOKUP($B71,Shock_dev!$A$1:$CI$300,MATCH(DATE(F$1,1,1),Shock_dev!$A$1:$CI$1,0),FALSE)</f>
        <v>0.386984988913949</v>
      </c>
      <c r="G71" s="52">
        <f>VLOOKUP($B71,Shock_dev!$A$1:$CI$300,MATCH(DATE(G$1,1,1),Shock_dev!$A$1:$CI$1,0),FALSE)</f>
        <v>0.41099279285086926</v>
      </c>
      <c r="H71" s="52">
        <f>VLOOKUP($B71,Shock_dev!$A$1:$CI$300,MATCH(DATE(H$1,1,1),Shock_dev!$A$1:$CI$1,0),FALSE)</f>
        <v>0.41530194895204697</v>
      </c>
      <c r="I71" s="52">
        <f>VLOOKUP($B71,Shock_dev!$A$1:$CI$300,MATCH(DATE(I$1,1,1),Shock_dev!$A$1:$CI$1,0),FALSE)</f>
        <v>0.40212489717152494</v>
      </c>
      <c r="J71" s="52">
        <f>VLOOKUP($B71,Shock_dev!$A$1:$CI$300,MATCH(DATE(J$1,1,1),Shock_dev!$A$1:$CI$1,0),FALSE)</f>
        <v>0.37906895595575363</v>
      </c>
      <c r="K71" s="52">
        <f>VLOOKUP($B71,Shock_dev!$A$1:$CI$300,MATCH(DATE(K$1,1,1),Shock_dev!$A$1:$CI$1,0),FALSE)</f>
        <v>0.34808260546943026</v>
      </c>
      <c r="L71" s="52">
        <f>VLOOKUP($B71,Shock_dev!$A$1:$CI$300,MATCH(DATE(L$1,1,1),Shock_dev!$A$1:$CI$1,0),FALSE)</f>
        <v>0.31814748947815924</v>
      </c>
      <c r="M71" s="52">
        <f>VLOOKUP($B71,Shock_dev!$A$1:$CI$300,MATCH(DATE(M$1,1,1),Shock_dev!$A$1:$CI$1,0),FALSE)</f>
        <v>0.31009791924946095</v>
      </c>
      <c r="N71" s="52">
        <f>VLOOKUP($B71,Shock_dev!$A$1:$CI$300,MATCH(DATE(N$1,1,1),Shock_dev!$A$1:$CI$1,0),FALSE)</f>
        <v>0.30130178370250932</v>
      </c>
      <c r="O71" s="52">
        <f>VLOOKUP($B71,Shock_dev!$A$1:$CI$300,MATCH(DATE(O$1,1,1),Shock_dev!$A$1:$CI$1,0),FALSE)</f>
        <v>0.29117705289741341</v>
      </c>
      <c r="P71" s="52">
        <f>VLOOKUP($B71,Shock_dev!$A$1:$CI$300,MATCH(DATE(P$1,1,1),Shock_dev!$A$1:$CI$1,0),FALSE)</f>
        <v>0.27978528792137036</v>
      </c>
      <c r="Q71" s="52">
        <f>VLOOKUP($B71,Shock_dev!$A$1:$CI$300,MATCH(DATE(Q$1,1,1),Shock_dev!$A$1:$CI$1,0),FALSE)</f>
        <v>0.27057917839032664</v>
      </c>
      <c r="R71" s="52">
        <f>VLOOKUP($B71,Shock_dev!$A$1:$CI$300,MATCH(DATE(R$1,1,1),Shock_dev!$A$1:$CI$1,0),FALSE)</f>
        <v>0.2584514315344914</v>
      </c>
      <c r="S71" s="52">
        <f>VLOOKUP($B71,Shock_dev!$A$1:$CI$300,MATCH(DATE(S$1,1,1),Shock_dev!$A$1:$CI$1,0),FALSE)</f>
        <v>0.24883753061235603</v>
      </c>
      <c r="T71" s="52">
        <f>VLOOKUP($B71,Shock_dev!$A$1:$CI$300,MATCH(DATE(T$1,1,1),Shock_dev!$A$1:$CI$1,0),FALSE)</f>
        <v>0.24000716120145804</v>
      </c>
      <c r="U71" s="52">
        <f>VLOOKUP($B71,Shock_dev!$A$1:$CI$300,MATCH(DATE(U$1,1,1),Shock_dev!$A$1:$CI$1,0),FALSE)</f>
        <v>0.23182553919435295</v>
      </c>
      <c r="V71" s="52">
        <f>VLOOKUP($B71,Shock_dev!$A$1:$CI$300,MATCH(DATE(V$1,1,1),Shock_dev!$A$1:$CI$1,0),FALSE)</f>
        <v>0.23560023600761731</v>
      </c>
      <c r="W71" s="52">
        <f>VLOOKUP($B71,Shock_dev!$A$1:$CI$300,MATCH(DATE(W$1,1,1),Shock_dev!$A$1:$CI$1,0),FALSE)</f>
        <v>0.23795458003833142</v>
      </c>
      <c r="X71" s="52">
        <f>VLOOKUP($B71,Shock_dev!$A$1:$CI$300,MATCH(DATE(X$1,1,1),Shock_dev!$A$1:$CI$1,0),FALSE)</f>
        <v>0.24129969483190916</v>
      </c>
      <c r="Y71" s="52">
        <f>VLOOKUP($B71,Shock_dev!$A$1:$CI$300,MATCH(DATE(Y$1,1,1),Shock_dev!$A$1:$CI$1,0),FALSE)</f>
        <v>0.25600660311558049</v>
      </c>
      <c r="Z71" s="52">
        <f>VLOOKUP($B71,Shock_dev!$A$1:$CI$300,MATCH(DATE(Z$1,1,1),Shock_dev!$A$1:$CI$1,0),FALSE)</f>
        <v>0.26838844506446402</v>
      </c>
      <c r="AA71" s="52">
        <f>VLOOKUP($B71,Shock_dev!$A$1:$CI$300,MATCH(DATE(AA$1,1,1),Shock_dev!$A$1:$CI$1,0),FALSE)</f>
        <v>0.27600130363714742</v>
      </c>
      <c r="AB71" s="52">
        <f>VLOOKUP($B71,Shock_dev!$A$1:$CI$300,MATCH(DATE(AB$1,1,1),Shock_dev!$A$1:$CI$1,0),FALSE)</f>
        <v>0.27911032835596383</v>
      </c>
      <c r="AC71" s="52">
        <f>VLOOKUP($B71,Shock_dev!$A$1:$CI$300,MATCH(DATE(AC$1,1,1),Shock_dev!$A$1:$CI$1,0),FALSE)</f>
        <v>0.27864038208028208</v>
      </c>
      <c r="AD71" s="52">
        <f>VLOOKUP($B71,Shock_dev!$A$1:$CI$300,MATCH(DATE(AD$1,1,1),Shock_dev!$A$1:$CI$1,0),FALSE)</f>
        <v>0.27561636842107973</v>
      </c>
      <c r="AE71" s="52">
        <f>VLOOKUP($B71,Shock_dev!$A$1:$CI$300,MATCH(DATE(AE$1,1,1),Shock_dev!$A$1:$CI$1,0),FALSE)</f>
        <v>0.2709613576482342</v>
      </c>
      <c r="AF71" s="52">
        <f>VLOOKUP($B71,Shock_dev!$A$1:$CI$300,MATCH(DATE(AF$1,1,1),Shock_dev!$A$1:$CI$1,0),FALSE)</f>
        <v>0.26541869070879098</v>
      </c>
      <c r="AG71" s="52"/>
      <c r="AH71" s="65">
        <f t="shared" si="1"/>
        <v>0.29536056851962189</v>
      </c>
      <c r="AI71" s="65">
        <f t="shared" si="2"/>
        <v>0.37254517940538301</v>
      </c>
      <c r="AJ71" s="65">
        <f t="shared" si="3"/>
        <v>0.29058824443221615</v>
      </c>
      <c r="AK71" s="65">
        <f t="shared" si="4"/>
        <v>0.24294437971005514</v>
      </c>
      <c r="AL71" s="65">
        <f t="shared" si="5"/>
        <v>0.25593012533748649</v>
      </c>
      <c r="AM71" s="65">
        <f t="shared" si="6"/>
        <v>0.27394942544287015</v>
      </c>
      <c r="AN71" s="66"/>
      <c r="AO71" s="65">
        <f t="shared" si="7"/>
        <v>0.33395287396250245</v>
      </c>
      <c r="AP71" s="65">
        <f t="shared" si="8"/>
        <v>0.26676631207113566</v>
      </c>
      <c r="AQ71" s="65">
        <f t="shared" si="9"/>
        <v>0.26493977539017832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599</v>
      </c>
      <c r="C72" s="51">
        <f>VLOOKUP($B72,Shock_dev!$A$1:$CI$300,MATCH(DATE(C$1,1,1),Shock_dev!$A$1:$CI$1,0),FALSE)</f>
        <v>8.8367716093465452E-4</v>
      </c>
      <c r="D72" s="52">
        <f>VLOOKUP($B72,Shock_dev!$A$1:$CI$300,MATCH(DATE(D$1,1,1),Shock_dev!$A$1:$CI$1,0),FALSE)</f>
        <v>1.8350353870572925E-3</v>
      </c>
      <c r="E72" s="52">
        <f>VLOOKUP($B72,Shock_dev!$A$1:$CI$300,MATCH(DATE(E$1,1,1),Shock_dev!$A$1:$CI$1,0),FALSE)</f>
        <v>2.5728139319209729E-3</v>
      </c>
      <c r="F72" s="52">
        <f>VLOOKUP($B72,Shock_dev!$A$1:$CI$300,MATCH(DATE(F$1,1,1),Shock_dev!$A$1:$CI$1,0),FALSE)</f>
        <v>3.0331677569552878E-3</v>
      </c>
      <c r="G72" s="52">
        <f>VLOOKUP($B72,Shock_dev!$A$1:$CI$300,MATCH(DATE(G$1,1,1),Shock_dev!$A$1:$CI$1,0),FALSE)</f>
        <v>3.1916861046910627E-3</v>
      </c>
      <c r="H72" s="52">
        <f>VLOOKUP($B72,Shock_dev!$A$1:$CI$300,MATCH(DATE(H$1,1,1),Shock_dev!$A$1:$CI$1,0),FALSE)</f>
        <v>3.1862366973329855E-3</v>
      </c>
      <c r="I72" s="52">
        <f>VLOOKUP($B72,Shock_dev!$A$1:$CI$300,MATCH(DATE(I$1,1,1),Shock_dev!$A$1:$CI$1,0),FALSE)</f>
        <v>3.0515767515978702E-3</v>
      </c>
      <c r="J72" s="52">
        <f>VLOOKUP($B72,Shock_dev!$A$1:$CI$300,MATCH(DATE(J$1,1,1),Shock_dev!$A$1:$CI$1,0),FALSE)</f>
        <v>2.8495384275577171E-3</v>
      </c>
      <c r="K72" s="52">
        <f>VLOOKUP($B72,Shock_dev!$A$1:$CI$300,MATCH(DATE(K$1,1,1),Shock_dev!$A$1:$CI$1,0),FALSE)</f>
        <v>2.5986978381807263E-3</v>
      </c>
      <c r="L72" s="52">
        <f>VLOOKUP($B72,Shock_dev!$A$1:$CI$300,MATCH(DATE(L$1,1,1),Shock_dev!$A$1:$CI$1,0),FALSE)</f>
        <v>2.3594894880879158E-3</v>
      </c>
      <c r="M72" s="52">
        <f>VLOOKUP($B72,Shock_dev!$A$1:$CI$300,MATCH(DATE(M$1,1,1),Shock_dev!$A$1:$CI$1,0),FALSE)</f>
        <v>2.3169074076159792E-3</v>
      </c>
      <c r="N72" s="52">
        <f>VLOOKUP($B72,Shock_dev!$A$1:$CI$300,MATCH(DATE(N$1,1,1),Shock_dev!$A$1:$CI$1,0),FALSE)</f>
        <v>2.277944383905597E-3</v>
      </c>
      <c r="O72" s="52">
        <f>VLOOKUP($B72,Shock_dev!$A$1:$CI$300,MATCH(DATE(O$1,1,1),Shock_dev!$A$1:$CI$1,0),FALSE)</f>
        <v>2.2198619162341797E-3</v>
      </c>
      <c r="P72" s="52">
        <f>VLOOKUP($B72,Shock_dev!$A$1:$CI$300,MATCH(DATE(P$1,1,1),Shock_dev!$A$1:$CI$1,0),FALSE)</f>
        <v>2.1411981993542236E-3</v>
      </c>
      <c r="Q72" s="52">
        <f>VLOOKUP($B72,Shock_dev!$A$1:$CI$300,MATCH(DATE(Q$1,1,1),Shock_dev!$A$1:$CI$1,0),FALSE)</f>
        <v>2.0717813093966723E-3</v>
      </c>
      <c r="R72" s="52">
        <f>VLOOKUP($B72,Shock_dev!$A$1:$CI$300,MATCH(DATE(R$1,1,1),Shock_dev!$A$1:$CI$1,0),FALSE)</f>
        <v>1.9746249919761092E-3</v>
      </c>
      <c r="S72" s="52">
        <f>VLOOKUP($B72,Shock_dev!$A$1:$CI$300,MATCH(DATE(S$1,1,1),Shock_dev!$A$1:$CI$1,0),FALSE)</f>
        <v>1.8898333950318998E-3</v>
      </c>
      <c r="T72" s="52">
        <f>VLOOKUP($B72,Shock_dev!$A$1:$CI$300,MATCH(DATE(T$1,1,1),Shock_dev!$A$1:$CI$1,0),FALSE)</f>
        <v>1.8098455922549645E-3</v>
      </c>
      <c r="U72" s="52">
        <f>VLOOKUP($B72,Shock_dev!$A$1:$CI$300,MATCH(DATE(U$1,1,1),Shock_dev!$A$1:$CI$1,0),FALSE)</f>
        <v>1.7339560626207535E-3</v>
      </c>
      <c r="V72" s="52">
        <f>VLOOKUP($B72,Shock_dev!$A$1:$CI$300,MATCH(DATE(V$1,1,1),Shock_dev!$A$1:$CI$1,0),FALSE)</f>
        <v>1.7525530470884462E-3</v>
      </c>
      <c r="W72" s="52">
        <f>VLOOKUP($B72,Shock_dev!$A$1:$CI$300,MATCH(DATE(W$1,1,1),Shock_dev!$A$1:$CI$1,0),FALSE)</f>
        <v>1.7628987795890567E-3</v>
      </c>
      <c r="X72" s="52">
        <f>VLOOKUP($B72,Shock_dev!$A$1:$CI$300,MATCH(DATE(X$1,1,1),Shock_dev!$A$1:$CI$1,0),FALSE)</f>
        <v>1.7761716903092327E-3</v>
      </c>
      <c r="Y72" s="52">
        <f>VLOOKUP($B72,Shock_dev!$A$1:$CI$300,MATCH(DATE(Y$1,1,1),Shock_dev!$A$1:$CI$1,0),FALSE)</f>
        <v>1.8695655204238779E-3</v>
      </c>
      <c r="Z72" s="52">
        <f>VLOOKUP($B72,Shock_dev!$A$1:$CI$300,MATCH(DATE(Z$1,1,1),Shock_dev!$A$1:$CI$1,0),FALSE)</f>
        <v>1.9510213418292828E-3</v>
      </c>
      <c r="AA72" s="52">
        <f>VLOOKUP($B72,Shock_dev!$A$1:$CI$300,MATCH(DATE(AA$1,1,1),Shock_dev!$A$1:$CI$1,0),FALSE)</f>
        <v>1.9964754017985143E-3</v>
      </c>
      <c r="AB72" s="52">
        <f>VLOOKUP($B72,Shock_dev!$A$1:$CI$300,MATCH(DATE(AB$1,1,1),Shock_dev!$A$1:$CI$1,0),FALSE)</f>
        <v>2.0062444478427216E-3</v>
      </c>
      <c r="AC72" s="52">
        <f>VLOOKUP($B72,Shock_dev!$A$1:$CI$300,MATCH(DATE(AC$1,1,1),Shock_dev!$A$1:$CI$1,0),FALSE)</f>
        <v>1.9880745902025941E-3</v>
      </c>
      <c r="AD72" s="52">
        <f>VLOOKUP($B72,Shock_dev!$A$1:$CI$300,MATCH(DATE(AD$1,1,1),Shock_dev!$A$1:$CI$1,0),FALSE)</f>
        <v>1.9510664772911311E-3</v>
      </c>
      <c r="AE72" s="52">
        <f>VLOOKUP($B72,Shock_dev!$A$1:$CI$300,MATCH(DATE(AE$1,1,1),Shock_dev!$A$1:$CI$1,0),FALSE)</f>
        <v>1.9032740599985002E-3</v>
      </c>
      <c r="AF72" s="52">
        <f>VLOOKUP($B72,Shock_dev!$A$1:$CI$300,MATCH(DATE(AF$1,1,1),Shock_dev!$A$1:$CI$1,0),FALSE)</f>
        <v>1.850874785345207E-3</v>
      </c>
      <c r="AG72" s="52"/>
      <c r="AH72" s="65">
        <f t="shared" si="1"/>
        <v>2.3032760683118539E-3</v>
      </c>
      <c r="AI72" s="65">
        <f t="shared" si="2"/>
        <v>2.8091078405514435E-3</v>
      </c>
      <c r="AJ72" s="65">
        <f t="shared" si="3"/>
        <v>2.2055386433013301E-3</v>
      </c>
      <c r="AK72" s="65">
        <f t="shared" si="4"/>
        <v>1.8321626177944348E-3</v>
      </c>
      <c r="AL72" s="65">
        <f t="shared" si="5"/>
        <v>1.871226546789993E-3</v>
      </c>
      <c r="AM72" s="65">
        <f t="shared" si="6"/>
        <v>1.9399068721360311E-3</v>
      </c>
      <c r="AN72" s="66"/>
      <c r="AO72" s="65">
        <f t="shared" si="7"/>
        <v>2.5561919544316485E-3</v>
      </c>
      <c r="AP72" s="65">
        <f t="shared" si="8"/>
        <v>2.0188506305478826E-3</v>
      </c>
      <c r="AQ72" s="65">
        <f t="shared" si="9"/>
        <v>1.905566709463012E-3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0.18552877334394535</v>
      </c>
      <c r="D77" s="52">
        <f t="shared" ref="D77:AF77" si="11">SUM(D60:D69)</f>
        <v>0.29876238347676953</v>
      </c>
      <c r="E77" s="52">
        <f t="shared" si="11"/>
        <v>0.35464931300770369</v>
      </c>
      <c r="F77" s="52">
        <f t="shared" si="11"/>
        <v>0.37446618145842481</v>
      </c>
      <c r="G77" s="52">
        <f t="shared" si="11"/>
        <v>0.36437389153237798</v>
      </c>
      <c r="H77" s="52">
        <f t="shared" si="11"/>
        <v>0.35903964583380144</v>
      </c>
      <c r="I77" s="52">
        <f t="shared" si="11"/>
        <v>0.34753071855148171</v>
      </c>
      <c r="J77" s="52">
        <f t="shared" si="11"/>
        <v>0.33735318973966505</v>
      </c>
      <c r="K77" s="52">
        <f t="shared" si="11"/>
        <v>0.32389259572513107</v>
      </c>
      <c r="L77" s="52">
        <f t="shared" si="11"/>
        <v>0.31604644176202662</v>
      </c>
      <c r="M77" s="52">
        <f t="shared" si="11"/>
        <v>0.33900961674987845</v>
      </c>
      <c r="N77" s="52">
        <f t="shared" si="11"/>
        <v>0.34771577360542671</v>
      </c>
      <c r="O77" s="52">
        <f t="shared" si="11"/>
        <v>0.34973179794158288</v>
      </c>
      <c r="P77" s="52">
        <f t="shared" si="11"/>
        <v>0.34749660685970585</v>
      </c>
      <c r="Q77" s="52">
        <f t="shared" si="11"/>
        <v>0.34851833895171125</v>
      </c>
      <c r="R77" s="52">
        <f t="shared" si="11"/>
        <v>0.34106845215747794</v>
      </c>
      <c r="S77" s="52">
        <f t="shared" si="11"/>
        <v>0.33864887155147139</v>
      </c>
      <c r="T77" s="52">
        <f t="shared" si="11"/>
        <v>0.33509258518999352</v>
      </c>
      <c r="U77" s="52">
        <f t="shared" si="11"/>
        <v>0.33099527214141194</v>
      </c>
      <c r="V77" s="52">
        <f t="shared" si="11"/>
        <v>0.34901297315522001</v>
      </c>
      <c r="W77" s="52">
        <f t="shared" si="11"/>
        <v>0.35141981536135647</v>
      </c>
      <c r="X77" s="52">
        <f t="shared" si="11"/>
        <v>0.35391140777649288</v>
      </c>
      <c r="Y77" s="52">
        <f t="shared" si="11"/>
        <v>0.3647292437063212</v>
      </c>
      <c r="Z77" s="52">
        <f t="shared" si="11"/>
        <v>0.36806414941581977</v>
      </c>
      <c r="AA77" s="52">
        <f t="shared" si="11"/>
        <v>0.36691910905033243</v>
      </c>
      <c r="AB77" s="52">
        <f t="shared" si="11"/>
        <v>0.36347351929918237</v>
      </c>
      <c r="AC77" s="52">
        <f t="shared" si="11"/>
        <v>0.35902966040362844</v>
      </c>
      <c r="AD77" s="52">
        <f t="shared" si="11"/>
        <v>0.35428030265931276</v>
      </c>
      <c r="AE77" s="52">
        <f t="shared" si="11"/>
        <v>0.34955992341012532</v>
      </c>
      <c r="AF77" s="52">
        <f t="shared" si="11"/>
        <v>0.34500580169137884</v>
      </c>
      <c r="AG77" s="67"/>
      <c r="AH77" s="65">
        <f>AVERAGE(C77:G77)</f>
        <v>0.31555610856384431</v>
      </c>
      <c r="AI77" s="65">
        <f>AVERAGE(H77:L77)</f>
        <v>0.33677251832242117</v>
      </c>
      <c r="AJ77" s="65">
        <f>AVERAGE(M77:Q77)</f>
        <v>0.34649442682166104</v>
      </c>
      <c r="AK77" s="65">
        <f>AVERAGE(R77:V77)</f>
        <v>0.33896363083911496</v>
      </c>
      <c r="AL77" s="65">
        <f>AVERAGE(W77:AA77)</f>
        <v>0.3610087450620646</v>
      </c>
      <c r="AM77" s="65">
        <f>AVERAGE(AB77:AF77)</f>
        <v>0.35426984149272556</v>
      </c>
      <c r="AN77" s="66"/>
      <c r="AO77" s="65">
        <f>AVERAGE(AH77:AI77)</f>
        <v>0.32616431344313274</v>
      </c>
      <c r="AP77" s="65">
        <f>AVERAGE(AJ77:AK77)</f>
        <v>0.34272902883038803</v>
      </c>
      <c r="AQ77" s="65">
        <f>AVERAGE(AL77:AM77)</f>
        <v>0.35763929327739508</v>
      </c>
    </row>
    <row r="78" spans="1:43" s="9" customFormat="1" x14ac:dyDescent="0.25">
      <c r="A78" s="13" t="s">
        <v>399</v>
      </c>
      <c r="B78" s="13"/>
      <c r="C78" s="52">
        <f>SUM(C70:C71)</f>
        <v>0.11964716796990711</v>
      </c>
      <c r="D78" s="52">
        <f t="shared" ref="D78:AF78" si="12">SUM(D70:D71)</f>
        <v>0.24182722255702729</v>
      </c>
      <c r="E78" s="52">
        <f t="shared" si="12"/>
        <v>0.33643363673734955</v>
      </c>
      <c r="F78" s="52">
        <f t="shared" si="12"/>
        <v>0.3975565594437529</v>
      </c>
      <c r="G78" s="52">
        <f t="shared" si="12"/>
        <v>0.421626856162437</v>
      </c>
      <c r="H78" s="52">
        <f t="shared" si="12"/>
        <v>0.42519956249097307</v>
      </c>
      <c r="I78" s="52">
        <f t="shared" si="12"/>
        <v>0.41066740255345557</v>
      </c>
      <c r="J78" s="52">
        <f t="shared" si="12"/>
        <v>0.3859451809125557</v>
      </c>
      <c r="K78" s="52">
        <f t="shared" si="12"/>
        <v>0.35311846923522905</v>
      </c>
      <c r="L78" s="52">
        <f t="shared" si="12"/>
        <v>0.32146973686353858</v>
      </c>
      <c r="M78" s="52">
        <f t="shared" si="12"/>
        <v>0.31245540851130676</v>
      </c>
      <c r="N78" s="52">
        <f t="shared" si="12"/>
        <v>0.30285112266203817</v>
      </c>
      <c r="O78" s="52">
        <f t="shared" si="12"/>
        <v>0.29200145486719575</v>
      </c>
      <c r="P78" s="52">
        <f t="shared" si="12"/>
        <v>0.27993788671336678</v>
      </c>
      <c r="Q78" s="52">
        <f t="shared" si="12"/>
        <v>0.27019318978932116</v>
      </c>
      <c r="R78" s="52">
        <f t="shared" si="12"/>
        <v>0.25751529000398676</v>
      </c>
      <c r="S78" s="52">
        <f t="shared" si="12"/>
        <v>0.2474774059763514</v>
      </c>
      <c r="T78" s="52">
        <f t="shared" si="12"/>
        <v>0.23830475073067975</v>
      </c>
      <c r="U78" s="52">
        <f t="shared" si="12"/>
        <v>0.22985178990186977</v>
      </c>
      <c r="V78" s="52">
        <f t="shared" si="12"/>
        <v>0.2337339027288754</v>
      </c>
      <c r="W78" s="52">
        <f t="shared" si="12"/>
        <v>0.23620765902590946</v>
      </c>
      <c r="X78" s="52">
        <f t="shared" si="12"/>
        <v>0.23971548247740662</v>
      </c>
      <c r="Y78" s="52">
        <f t="shared" si="12"/>
        <v>0.25489980194608919</v>
      </c>
      <c r="Z78" s="52">
        <f t="shared" si="12"/>
        <v>0.26770686986717102</v>
      </c>
      <c r="AA78" s="52">
        <f t="shared" si="12"/>
        <v>0.27559744492142446</v>
      </c>
      <c r="AB78" s="52">
        <f t="shared" si="12"/>
        <v>0.27883200648157469</v>
      </c>
      <c r="AC78" s="52">
        <f t="shared" si="12"/>
        <v>0.27836307532176818</v>
      </c>
      <c r="AD78" s="52">
        <f t="shared" si="12"/>
        <v>0.27525312326949308</v>
      </c>
      <c r="AE78" s="52">
        <f t="shared" si="12"/>
        <v>0.2704617552125021</v>
      </c>
      <c r="AF78" s="52">
        <f t="shared" si="12"/>
        <v>0.26476255407868488</v>
      </c>
      <c r="AG78" s="67"/>
      <c r="AH78" s="65">
        <f>AVERAGE(C78:G78)</f>
        <v>0.30341828857409475</v>
      </c>
      <c r="AI78" s="65">
        <f>AVERAGE(H78:L78)</f>
        <v>0.37928007041115042</v>
      </c>
      <c r="AJ78" s="65">
        <f>AVERAGE(M78:Q78)</f>
        <v>0.29148781250864575</v>
      </c>
      <c r="AK78" s="65">
        <f>AVERAGE(R78:V78)</f>
        <v>0.24137662786835259</v>
      </c>
      <c r="AL78" s="65">
        <f>AVERAGE(W78:AA78)</f>
        <v>0.25482545164760018</v>
      </c>
      <c r="AM78" s="65">
        <f>AVERAGE(AB78:AF78)</f>
        <v>0.27353450287280456</v>
      </c>
      <c r="AN78" s="66"/>
      <c r="AO78" s="65">
        <f>AVERAGE(AH78:AI78)</f>
        <v>0.34134917949262256</v>
      </c>
      <c r="AP78" s="65">
        <f>AVERAGE(AJ78:AK78)</f>
        <v>0.26643222018849916</v>
      </c>
      <c r="AQ78" s="65">
        <f>AVERAGE(AL78:AM78)</f>
        <v>0.26417997726020237</v>
      </c>
    </row>
    <row r="79" spans="1:43" s="9" customFormat="1" x14ac:dyDescent="0.25">
      <c r="A79" s="13" t="s">
        <v>421</v>
      </c>
      <c r="B79" s="13"/>
      <c r="C79" s="52">
        <f>SUM(C53:C58)</f>
        <v>1.9570753407883414E-2</v>
      </c>
      <c r="D79" s="52">
        <f t="shared" ref="D79:AF79" si="13">SUM(D53:D58)</f>
        <v>3.5332745020341574E-2</v>
      </c>
      <c r="E79" s="52">
        <f t="shared" si="13"/>
        <v>4.4697319264871957E-2</v>
      </c>
      <c r="F79" s="52">
        <f t="shared" si="13"/>
        <v>4.8656440896781714E-2</v>
      </c>
      <c r="G79" s="52">
        <f t="shared" si="13"/>
        <v>4.7612200300514822E-2</v>
      </c>
      <c r="H79" s="52">
        <f t="shared" si="13"/>
        <v>4.4792589848140919E-2</v>
      </c>
      <c r="I79" s="52">
        <f t="shared" si="13"/>
        <v>4.025622115012828E-2</v>
      </c>
      <c r="J79" s="52">
        <f t="shared" si="13"/>
        <v>3.5140355699287654E-2</v>
      </c>
      <c r="K79" s="52">
        <f t="shared" si="13"/>
        <v>2.9504595414019095E-2</v>
      </c>
      <c r="L79" s="52">
        <f t="shared" si="13"/>
        <v>2.4742030851662194E-2</v>
      </c>
      <c r="M79" s="52">
        <f t="shared" si="13"/>
        <v>2.3988376250600012E-2</v>
      </c>
      <c r="N79" s="52">
        <f t="shared" si="13"/>
        <v>2.2560824845337113E-2</v>
      </c>
      <c r="O79" s="52">
        <f t="shared" si="13"/>
        <v>2.0827213983594342E-2</v>
      </c>
      <c r="P79" s="52">
        <f t="shared" si="13"/>
        <v>1.9000080856700668E-2</v>
      </c>
      <c r="Q79" s="52">
        <f t="shared" si="13"/>
        <v>1.77173074786709E-2</v>
      </c>
      <c r="R79" s="52">
        <f t="shared" si="13"/>
        <v>1.6015519763720506E-2</v>
      </c>
      <c r="S79" s="52">
        <f t="shared" si="13"/>
        <v>1.4928576387092968E-2</v>
      </c>
      <c r="T79" s="52">
        <f t="shared" si="13"/>
        <v>1.4010113379413065E-2</v>
      </c>
      <c r="U79" s="52">
        <f t="shared" si="13"/>
        <v>1.3231041613651781E-2</v>
      </c>
      <c r="V79" s="52">
        <f t="shared" si="13"/>
        <v>1.4449491501402787E-2</v>
      </c>
      <c r="W79" s="52">
        <f t="shared" si="13"/>
        <v>1.5041164407389236E-2</v>
      </c>
      <c r="X79" s="52">
        <f t="shared" si="13"/>
        <v>1.5721260390220558E-2</v>
      </c>
      <c r="Y79" s="52">
        <f t="shared" si="13"/>
        <v>1.8316357310332224E-2</v>
      </c>
      <c r="Z79" s="52">
        <f t="shared" si="13"/>
        <v>2.0112902563323234E-2</v>
      </c>
      <c r="AA79" s="52">
        <f t="shared" si="13"/>
        <v>2.098839416797206E-2</v>
      </c>
      <c r="AB79" s="52">
        <f t="shared" si="13"/>
        <v>2.1185197911312029E-2</v>
      </c>
      <c r="AC79" s="52">
        <f t="shared" si="13"/>
        <v>2.0939452561716403E-2</v>
      </c>
      <c r="AD79" s="52">
        <f t="shared" si="13"/>
        <v>2.0434603561336407E-2</v>
      </c>
      <c r="AE79" s="52">
        <f t="shared" si="13"/>
        <v>1.9804325649439545E-2</v>
      </c>
      <c r="AF79" s="52">
        <f t="shared" si="13"/>
        <v>1.9140782787977713E-2</v>
      </c>
      <c r="AG79" s="67"/>
      <c r="AH79" s="65">
        <f t="shared" si="1"/>
        <v>3.9173891778078694E-2</v>
      </c>
      <c r="AI79" s="65">
        <f t="shared" si="2"/>
        <v>3.4887158592647627E-2</v>
      </c>
      <c r="AJ79" s="65">
        <f t="shared" si="3"/>
        <v>2.0818760682980605E-2</v>
      </c>
      <c r="AK79" s="65">
        <f t="shared" si="4"/>
        <v>1.4526948529056222E-2</v>
      </c>
      <c r="AL79" s="65">
        <f t="shared" si="5"/>
        <v>1.8036015767847462E-2</v>
      </c>
      <c r="AM79" s="65">
        <f t="shared" si="6"/>
        <v>2.0300872494356421E-2</v>
      </c>
      <c r="AN79" s="66"/>
      <c r="AO79" s="65">
        <f t="shared" si="7"/>
        <v>3.7030525185363164E-2</v>
      </c>
      <c r="AP79" s="65">
        <f t="shared" si="8"/>
        <v>1.7672854606018414E-2</v>
      </c>
      <c r="AQ79" s="65">
        <f t="shared" si="9"/>
        <v>1.9168444131101942E-2</v>
      </c>
    </row>
    <row r="80" spans="1:43" s="9" customFormat="1" x14ac:dyDescent="0.25">
      <c r="A80" s="13" t="s">
        <v>423</v>
      </c>
      <c r="B80" s="13"/>
      <c r="C80" s="52">
        <f>C59</f>
        <v>5.0573221851980855E-3</v>
      </c>
      <c r="D80" s="52">
        <f t="shared" ref="D80:AF80" si="14">D59</f>
        <v>1.1245350982998767E-2</v>
      </c>
      <c r="E80" s="52">
        <f t="shared" si="14"/>
        <v>1.6099576413949677E-2</v>
      </c>
      <c r="F80" s="52">
        <f t="shared" si="14"/>
        <v>1.8943588107206161E-2</v>
      </c>
      <c r="G80" s="52">
        <f t="shared" si="14"/>
        <v>1.9773928481543385E-2</v>
      </c>
      <c r="H80" s="52">
        <f t="shared" si="14"/>
        <v>1.9554544293563899E-2</v>
      </c>
      <c r="I80" s="52">
        <f t="shared" si="14"/>
        <v>1.8752468899659321E-2</v>
      </c>
      <c r="J80" s="52">
        <f t="shared" si="14"/>
        <v>1.7811150857305263E-2</v>
      </c>
      <c r="K80" s="52">
        <f t="shared" si="14"/>
        <v>1.6849166367353161E-2</v>
      </c>
      <c r="L80" s="52">
        <f t="shared" si="14"/>
        <v>1.6180299248399036E-2</v>
      </c>
      <c r="M80" s="52">
        <f t="shared" si="14"/>
        <v>1.6690220395865568E-2</v>
      </c>
      <c r="N80" s="52">
        <f t="shared" si="14"/>
        <v>1.7456503118030015E-2</v>
      </c>
      <c r="O80" s="52">
        <f t="shared" si="14"/>
        <v>1.8102788496144988E-2</v>
      </c>
      <c r="P80" s="52">
        <f t="shared" si="14"/>
        <v>1.8517626029207691E-2</v>
      </c>
      <c r="Q80" s="52">
        <f t="shared" si="14"/>
        <v>1.883949677801151E-2</v>
      </c>
      <c r="R80" s="52">
        <f t="shared" si="14"/>
        <v>1.8895997392711035E-2</v>
      </c>
      <c r="S80" s="52">
        <f t="shared" si="14"/>
        <v>1.889818876404098E-2</v>
      </c>
      <c r="T80" s="52">
        <f t="shared" si="14"/>
        <v>1.8835281230726038E-2</v>
      </c>
      <c r="U80" s="52">
        <f t="shared" si="14"/>
        <v>1.869815042069959E-2</v>
      </c>
      <c r="V80" s="52">
        <f t="shared" si="14"/>
        <v>1.8978580390388033E-2</v>
      </c>
      <c r="W80" s="52">
        <f t="shared" si="14"/>
        <v>1.9193497245956554E-2</v>
      </c>
      <c r="X80" s="52">
        <f t="shared" si="14"/>
        <v>1.9320445566923319E-2</v>
      </c>
      <c r="Y80" s="52">
        <f t="shared" si="14"/>
        <v>1.9841759304618487E-2</v>
      </c>
      <c r="Z80" s="52">
        <f t="shared" si="14"/>
        <v>2.0289262919645557E-2</v>
      </c>
      <c r="AA80" s="52">
        <f t="shared" si="14"/>
        <v>2.043904593286373E-2</v>
      </c>
      <c r="AB80" s="52">
        <f t="shared" si="14"/>
        <v>2.0279300667359688E-2</v>
      </c>
      <c r="AC80" s="52">
        <f t="shared" si="14"/>
        <v>1.9883755982134248E-2</v>
      </c>
      <c r="AD80" s="52">
        <f t="shared" si="14"/>
        <v>1.9339937835816744E-2</v>
      </c>
      <c r="AE80" s="52">
        <f t="shared" si="14"/>
        <v>1.871956546528521E-2</v>
      </c>
      <c r="AF80" s="52">
        <f t="shared" si="14"/>
        <v>1.8071101812811883E-2</v>
      </c>
      <c r="AG80" s="67"/>
      <c r="AH80" s="65">
        <f t="shared" si="1"/>
        <v>1.4223953234179215E-2</v>
      </c>
      <c r="AI80" s="65">
        <f t="shared" si="2"/>
        <v>1.7829525933256134E-2</v>
      </c>
      <c r="AJ80" s="65">
        <f t="shared" si="3"/>
        <v>1.7921326963451955E-2</v>
      </c>
      <c r="AK80" s="65">
        <f t="shared" si="4"/>
        <v>1.8861239639713138E-2</v>
      </c>
      <c r="AL80" s="65">
        <f t="shared" si="5"/>
        <v>1.9816802194001528E-2</v>
      </c>
      <c r="AM80" s="65">
        <f t="shared" si="6"/>
        <v>1.9258732352681555E-2</v>
      </c>
      <c r="AN80" s="66"/>
      <c r="AO80" s="65">
        <f t="shared" si="7"/>
        <v>1.6026739583717677E-2</v>
      </c>
      <c r="AP80" s="65">
        <f t="shared" si="8"/>
        <v>1.8391283301582545E-2</v>
      </c>
      <c r="AQ80" s="65">
        <f t="shared" si="9"/>
        <v>1.9537767273341541E-2</v>
      </c>
    </row>
    <row r="81" spans="1:43" s="9" customFormat="1" x14ac:dyDescent="0.25">
      <c r="A81" s="13" t="s">
        <v>426</v>
      </c>
      <c r="B81" s="13"/>
      <c r="C81" s="52">
        <f>C72</f>
        <v>8.8367716093465452E-4</v>
      </c>
      <c r="D81" s="52">
        <f t="shared" ref="D81:AF81" si="15">D72</f>
        <v>1.8350353870572925E-3</v>
      </c>
      <c r="E81" s="52">
        <f t="shared" si="15"/>
        <v>2.5728139319209729E-3</v>
      </c>
      <c r="F81" s="52">
        <f t="shared" si="15"/>
        <v>3.0331677569552878E-3</v>
      </c>
      <c r="G81" s="52">
        <f t="shared" si="15"/>
        <v>3.1916861046910627E-3</v>
      </c>
      <c r="H81" s="52">
        <f t="shared" si="15"/>
        <v>3.1862366973329855E-3</v>
      </c>
      <c r="I81" s="52">
        <f t="shared" si="15"/>
        <v>3.0515767515978702E-3</v>
      </c>
      <c r="J81" s="52">
        <f t="shared" si="15"/>
        <v>2.8495384275577171E-3</v>
      </c>
      <c r="K81" s="52">
        <f t="shared" si="15"/>
        <v>2.5986978381807263E-3</v>
      </c>
      <c r="L81" s="52">
        <f t="shared" si="15"/>
        <v>2.3594894880879158E-3</v>
      </c>
      <c r="M81" s="52">
        <f t="shared" si="15"/>
        <v>2.3169074076159792E-3</v>
      </c>
      <c r="N81" s="52">
        <f t="shared" si="15"/>
        <v>2.277944383905597E-3</v>
      </c>
      <c r="O81" s="52">
        <f t="shared" si="15"/>
        <v>2.2198619162341797E-3</v>
      </c>
      <c r="P81" s="52">
        <f t="shared" si="15"/>
        <v>2.1411981993542236E-3</v>
      </c>
      <c r="Q81" s="52">
        <f t="shared" si="15"/>
        <v>2.0717813093966723E-3</v>
      </c>
      <c r="R81" s="52">
        <f t="shared" si="15"/>
        <v>1.9746249919761092E-3</v>
      </c>
      <c r="S81" s="52">
        <f t="shared" si="15"/>
        <v>1.8898333950318998E-3</v>
      </c>
      <c r="T81" s="52">
        <f t="shared" si="15"/>
        <v>1.8098455922549645E-3</v>
      </c>
      <c r="U81" s="52">
        <f t="shared" si="15"/>
        <v>1.7339560626207535E-3</v>
      </c>
      <c r="V81" s="52">
        <f t="shared" si="15"/>
        <v>1.7525530470884462E-3</v>
      </c>
      <c r="W81" s="52">
        <f t="shared" si="15"/>
        <v>1.7628987795890567E-3</v>
      </c>
      <c r="X81" s="52">
        <f t="shared" si="15"/>
        <v>1.7761716903092327E-3</v>
      </c>
      <c r="Y81" s="52">
        <f t="shared" si="15"/>
        <v>1.8695655204238779E-3</v>
      </c>
      <c r="Z81" s="52">
        <f t="shared" si="15"/>
        <v>1.9510213418292828E-3</v>
      </c>
      <c r="AA81" s="52">
        <f t="shared" si="15"/>
        <v>1.9964754017985143E-3</v>
      </c>
      <c r="AB81" s="52">
        <f t="shared" si="15"/>
        <v>2.0062444478427216E-3</v>
      </c>
      <c r="AC81" s="52">
        <f t="shared" si="15"/>
        <v>1.9880745902025941E-3</v>
      </c>
      <c r="AD81" s="52">
        <f t="shared" si="15"/>
        <v>1.9510664772911311E-3</v>
      </c>
      <c r="AE81" s="52">
        <f t="shared" si="15"/>
        <v>1.9032740599985002E-3</v>
      </c>
      <c r="AF81" s="52">
        <f t="shared" si="15"/>
        <v>1.850874785345207E-3</v>
      </c>
      <c r="AG81" s="67"/>
      <c r="AH81" s="65">
        <f>AVERAGE(C81:G81)</f>
        <v>2.3032760683118539E-3</v>
      </c>
      <c r="AI81" s="65">
        <f>AVERAGE(H81:L81)</f>
        <v>2.8091078405514435E-3</v>
      </c>
      <c r="AJ81" s="65">
        <f>AVERAGE(M81:Q81)</f>
        <v>2.2055386433013301E-3</v>
      </c>
      <c r="AK81" s="65">
        <f>AVERAGE(R81:V81)</f>
        <v>1.8321626177944348E-3</v>
      </c>
      <c r="AL81" s="65">
        <f>AVERAGE(W81:AA81)</f>
        <v>1.871226546789993E-3</v>
      </c>
      <c r="AM81" s="65">
        <f>AVERAGE(AB81:AF81)</f>
        <v>1.9399068721360311E-3</v>
      </c>
      <c r="AN81" s="66"/>
      <c r="AO81" s="65">
        <f>AVERAGE(AH81:AI81)</f>
        <v>2.5561919544316485E-3</v>
      </c>
      <c r="AP81" s="65">
        <f>AVERAGE(AJ81:AK81)</f>
        <v>2.0188506305478826E-3</v>
      </c>
      <c r="AQ81" s="65">
        <f>AVERAGE(AL81:AM81)</f>
        <v>1.905566709463012E-3</v>
      </c>
    </row>
    <row r="82" spans="1:43" s="9" customFormat="1" x14ac:dyDescent="0.25">
      <c r="A82" s="13" t="s">
        <v>425</v>
      </c>
      <c r="B82" s="13"/>
      <c r="C82" s="52">
        <f>SUM(C51:C52)</f>
        <v>4.5910973719555772E-3</v>
      </c>
      <c r="D82" s="52">
        <f t="shared" ref="D82:AF82" si="16">SUM(D51:D52)</f>
        <v>9.2148401671639235E-3</v>
      </c>
      <c r="E82" s="52">
        <f t="shared" si="16"/>
        <v>1.2704049193434944E-2</v>
      </c>
      <c r="F82" s="52">
        <f t="shared" si="16"/>
        <v>1.4787544404033764E-2</v>
      </c>
      <c r="G82" s="52">
        <f t="shared" si="16"/>
        <v>1.5291043061243684E-2</v>
      </c>
      <c r="H82" s="52">
        <f t="shared" si="16"/>
        <v>1.4851343462758054E-2</v>
      </c>
      <c r="I82" s="52">
        <f t="shared" si="16"/>
        <v>1.3592810303041797E-2</v>
      </c>
      <c r="J82" s="52">
        <f t="shared" si="16"/>
        <v>1.1877290798938182E-2</v>
      </c>
      <c r="K82" s="52">
        <f t="shared" si="16"/>
        <v>9.8450149284534626E-3</v>
      </c>
      <c r="L82" s="52">
        <f t="shared" si="16"/>
        <v>7.9048826124347733E-3</v>
      </c>
      <c r="M82" s="52">
        <f t="shared" si="16"/>
        <v>6.9155413321808443E-3</v>
      </c>
      <c r="N82" s="52">
        <f t="shared" si="16"/>
        <v>6.0002500032374454E-3</v>
      </c>
      <c r="O82" s="52">
        <f t="shared" si="16"/>
        <v>5.1423137913041515E-3</v>
      </c>
      <c r="P82" s="52">
        <f t="shared" si="16"/>
        <v>4.3341118887649408E-3</v>
      </c>
      <c r="Q82" s="52">
        <f t="shared" si="16"/>
        <v>3.6967587228478871E-3</v>
      </c>
      <c r="R82" s="52">
        <f t="shared" si="16"/>
        <v>3.0164911723638251E-3</v>
      </c>
      <c r="S82" s="52">
        <f t="shared" si="16"/>
        <v>2.5000051996945131E-3</v>
      </c>
      <c r="T82" s="52">
        <f t="shared" si="16"/>
        <v>2.0714211011848564E-3</v>
      </c>
      <c r="U82" s="52">
        <f t="shared" si="16"/>
        <v>1.720418593446267E-3</v>
      </c>
      <c r="V82" s="52">
        <f t="shared" si="16"/>
        <v>1.8865485894311068E-3</v>
      </c>
      <c r="W82" s="52">
        <f t="shared" si="16"/>
        <v>2.0335327498970683E-3</v>
      </c>
      <c r="X82" s="52">
        <f t="shared" si="16"/>
        <v>2.2484981003426138E-3</v>
      </c>
      <c r="Y82" s="52">
        <f t="shared" si="16"/>
        <v>2.9269432277522585E-3</v>
      </c>
      <c r="Z82" s="52">
        <f t="shared" si="16"/>
        <v>3.5150999411430145E-3</v>
      </c>
      <c r="AA82" s="52">
        <f t="shared" si="16"/>
        <v>3.9100113865604101E-3</v>
      </c>
      <c r="AB82" s="52">
        <f t="shared" si="16"/>
        <v>4.1162873061960023E-3</v>
      </c>
      <c r="AC82" s="52">
        <f t="shared" si="16"/>
        <v>4.1678783076145413E-3</v>
      </c>
      <c r="AD82" s="52">
        <f t="shared" si="16"/>
        <v>4.107007086981973E-3</v>
      </c>
      <c r="AE82" s="52">
        <f t="shared" si="16"/>
        <v>3.974940601758725E-3</v>
      </c>
      <c r="AF82" s="52">
        <f t="shared" si="16"/>
        <v>3.8069488707640868E-3</v>
      </c>
      <c r="AG82" s="67"/>
      <c r="AH82" s="65">
        <f>AVERAGE(C82:G82)</f>
        <v>1.1317714839566378E-2</v>
      </c>
      <c r="AI82" s="65">
        <f>AVERAGE(H82:L82)</f>
        <v>1.1614268421125253E-2</v>
      </c>
      <c r="AJ82" s="65">
        <f>AVERAGE(M82:Q82)</f>
        <v>5.2177951476670547E-3</v>
      </c>
      <c r="AK82" s="65">
        <f>AVERAGE(R82:V82)</f>
        <v>2.2389769312241136E-3</v>
      </c>
      <c r="AL82" s="65">
        <f>AVERAGE(W82:AA82)</f>
        <v>2.9268170811390729E-3</v>
      </c>
      <c r="AM82" s="65">
        <f>AVERAGE(AB82:AF82)</f>
        <v>4.0346124346630659E-3</v>
      </c>
      <c r="AN82" s="66"/>
      <c r="AO82" s="65">
        <f>AVERAGE(AH82:AI82)</f>
        <v>1.1465991630345816E-2</v>
      </c>
      <c r="AP82" s="65">
        <f>AVERAGE(AJ82:AK82)</f>
        <v>3.7283860394455842E-3</v>
      </c>
      <c r="AQ82" s="65">
        <f>AVERAGE(AL82:AM82)</f>
        <v>3.4807147579010694E-3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8.8751397847648142E-2</v>
      </c>
      <c r="D87" s="52">
        <f t="shared" ref="D87:AF92" si="20">D60</f>
        <v>0.14146808762536869</v>
      </c>
      <c r="E87" s="52">
        <f t="shared" si="20"/>
        <v>0.16638386023650323</v>
      </c>
      <c r="F87" s="52">
        <f t="shared" si="20"/>
        <v>0.17455706369903043</v>
      </c>
      <c r="G87" s="52">
        <f t="shared" si="20"/>
        <v>0.16056726798876389</v>
      </c>
      <c r="H87" s="52">
        <f t="shared" si="20"/>
        <v>0.15513050719559321</v>
      </c>
      <c r="I87" s="52">
        <f t="shared" si="20"/>
        <v>0.14981685051564209</v>
      </c>
      <c r="J87" s="52">
        <f t="shared" si="20"/>
        <v>0.14507240589858944</v>
      </c>
      <c r="K87" s="52">
        <f t="shared" si="20"/>
        <v>0.1410190030484639</v>
      </c>
      <c r="L87" s="52">
        <f t="shared" si="20"/>
        <v>0.13644783063478441</v>
      </c>
      <c r="M87" s="52">
        <f t="shared" si="20"/>
        <v>0.12282103404835452</v>
      </c>
      <c r="N87" s="52">
        <f t="shared" si="20"/>
        <v>0.11506880954662661</v>
      </c>
      <c r="O87" s="52">
        <f t="shared" si="20"/>
        <v>0.11071018987481977</v>
      </c>
      <c r="P87" s="52">
        <f t="shared" si="20"/>
        <v>0.10816434784251995</v>
      </c>
      <c r="Q87" s="52">
        <f t="shared" si="20"/>
        <v>0.10437645829041327</v>
      </c>
      <c r="R87" s="52">
        <f t="shared" si="20"/>
        <v>9.794639045546287E-2</v>
      </c>
      <c r="S87" s="52">
        <f t="shared" si="20"/>
        <v>9.4326877923730873E-2</v>
      </c>
      <c r="T87" s="52">
        <f t="shared" si="20"/>
        <v>9.2256253874480068E-2</v>
      </c>
      <c r="U87" s="52">
        <f t="shared" si="20"/>
        <v>9.0956759458396638E-2</v>
      </c>
      <c r="V87" s="52">
        <f t="shared" si="20"/>
        <v>9.3305927105131858E-2</v>
      </c>
      <c r="W87" s="52">
        <f t="shared" si="20"/>
        <v>9.062290341976352E-2</v>
      </c>
      <c r="X87" s="52">
        <f t="shared" si="20"/>
        <v>8.874824952066343E-2</v>
      </c>
      <c r="Y87" s="52">
        <f t="shared" si="20"/>
        <v>8.7404759263893794E-2</v>
      </c>
      <c r="Z87" s="52">
        <f t="shared" si="20"/>
        <v>8.632599919147807E-2</v>
      </c>
      <c r="AA87" s="52">
        <f t="shared" si="20"/>
        <v>8.5358797493694599E-2</v>
      </c>
      <c r="AB87" s="52">
        <f t="shared" si="20"/>
        <v>8.4429385458384326E-2</v>
      </c>
      <c r="AC87" s="52">
        <f t="shared" si="20"/>
        <v>8.3507416107423252E-2</v>
      </c>
      <c r="AD87" s="52">
        <f t="shared" si="20"/>
        <v>8.2583598540746136E-2</v>
      </c>
      <c r="AE87" s="52">
        <f t="shared" si="20"/>
        <v>8.1657633395943827E-2</v>
      </c>
      <c r="AF87" s="52">
        <f t="shared" si="20"/>
        <v>8.0732269532061127E-2</v>
      </c>
      <c r="AH87" s="65">
        <f t="shared" ref="AH87:AH93" si="21">AVERAGE(C87:G87)</f>
        <v>0.14634553547946288</v>
      </c>
      <c r="AI87" s="65">
        <f t="shared" ref="AI87:AI93" si="22">AVERAGE(H87:L87)</f>
        <v>0.1454973194586146</v>
      </c>
      <c r="AJ87" s="65">
        <f t="shared" ref="AJ87:AJ93" si="23">AVERAGE(M87:Q87)</f>
        <v>0.11222816792054682</v>
      </c>
      <c r="AK87" s="65">
        <f t="shared" ref="AK87:AK93" si="24">AVERAGE(R87:V87)</f>
        <v>9.3758441763440462E-2</v>
      </c>
      <c r="AL87" s="65">
        <f t="shared" ref="AL87:AL93" si="25">AVERAGE(W87:AA87)</f>
        <v>8.7692141777898677E-2</v>
      </c>
      <c r="AM87" s="65">
        <f t="shared" ref="AM87:AM93" si="26">AVERAGE(AB87:AF87)</f>
        <v>8.2582060606911742E-2</v>
      </c>
      <c r="AN87" s="66"/>
      <c r="AO87" s="65">
        <f t="shared" ref="AO87:AO93" si="27">AVERAGE(AH87:AI87)</f>
        <v>0.14592142746903874</v>
      </c>
      <c r="AP87" s="65">
        <f t="shared" ref="AP87:AP93" si="28">AVERAGE(AJ87:AK87)</f>
        <v>0.10299330484199365</v>
      </c>
      <c r="AQ87" s="65">
        <f t="shared" ref="AQ87:AQ93" si="29">AVERAGE(AL87:AM87)</f>
        <v>8.513710119240521E-2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1.2338748519410496E-2</v>
      </c>
      <c r="D88" s="52">
        <f t="shared" ref="D88:R88" si="30">D61</f>
        <v>2.2253721302320735E-2</v>
      </c>
      <c r="E88" s="52">
        <f t="shared" si="30"/>
        <v>2.7780675817316979E-2</v>
      </c>
      <c r="F88" s="52">
        <f t="shared" si="30"/>
        <v>2.9824674647571995E-2</v>
      </c>
      <c r="G88" s="52">
        <f t="shared" si="30"/>
        <v>2.9894883562101064E-2</v>
      </c>
      <c r="H88" s="52">
        <f t="shared" si="30"/>
        <v>2.9097077488803379E-2</v>
      </c>
      <c r="I88" s="52">
        <f t="shared" si="30"/>
        <v>2.5931356375687664E-2</v>
      </c>
      <c r="J88" s="52">
        <f t="shared" si="30"/>
        <v>2.391025975270341E-2</v>
      </c>
      <c r="K88" s="52">
        <f t="shared" si="30"/>
        <v>1.9846455170176844E-2</v>
      </c>
      <c r="L88" s="52">
        <f t="shared" si="30"/>
        <v>1.7716549606099086E-2</v>
      </c>
      <c r="M88" s="52">
        <f t="shared" si="30"/>
        <v>3.6634333976589613E-2</v>
      </c>
      <c r="N88" s="52">
        <f t="shared" si="30"/>
        <v>4.6125244183024737E-2</v>
      </c>
      <c r="O88" s="52">
        <f t="shared" si="30"/>
        <v>5.057523379243839E-2</v>
      </c>
      <c r="P88" s="52">
        <f t="shared" si="30"/>
        <v>5.1815660009296688E-2</v>
      </c>
      <c r="Q88" s="52">
        <f t="shared" si="30"/>
        <v>5.1406748778502716E-2</v>
      </c>
      <c r="R88" s="52">
        <f t="shared" si="30"/>
        <v>5.0314653982242351E-2</v>
      </c>
      <c r="S88" s="52">
        <f t="shared" si="20"/>
        <v>5.1638276744899334E-2</v>
      </c>
      <c r="T88" s="52">
        <f t="shared" si="20"/>
        <v>5.1746399214325695E-2</v>
      </c>
      <c r="U88" s="52">
        <f t="shared" si="20"/>
        <v>5.1213882274504921E-2</v>
      </c>
      <c r="V88" s="52">
        <f t="shared" si="20"/>
        <v>5.041530617877845E-2</v>
      </c>
      <c r="W88" s="52">
        <f t="shared" si="20"/>
        <v>4.954730803760049E-2</v>
      </c>
      <c r="X88" s="52">
        <f t="shared" si="20"/>
        <v>5.1201207435535134E-2</v>
      </c>
      <c r="Y88" s="52">
        <f t="shared" si="20"/>
        <v>5.1721206578124131E-2</v>
      </c>
      <c r="Z88" s="52">
        <f t="shared" si="20"/>
        <v>5.1567719456817304E-2</v>
      </c>
      <c r="AA88" s="52">
        <f t="shared" si="20"/>
        <v>5.1072048987493616E-2</v>
      </c>
      <c r="AB88" s="52">
        <f t="shared" si="20"/>
        <v>5.0428298618775527E-2</v>
      </c>
      <c r="AC88" s="52">
        <f t="shared" si="20"/>
        <v>4.9738774775590223E-2</v>
      </c>
      <c r="AD88" s="52">
        <f t="shared" si="20"/>
        <v>4.9052107882746991E-2</v>
      </c>
      <c r="AE88" s="52">
        <f t="shared" si="20"/>
        <v>4.8387983352948499E-2</v>
      </c>
      <c r="AF88" s="52">
        <f t="shared" si="20"/>
        <v>4.7751668050260272E-2</v>
      </c>
      <c r="AH88" s="65">
        <f t="shared" si="21"/>
        <v>2.441854076974425E-2</v>
      </c>
      <c r="AI88" s="65">
        <f t="shared" si="22"/>
        <v>2.3300339678694076E-2</v>
      </c>
      <c r="AJ88" s="65">
        <f t="shared" si="23"/>
        <v>4.7311444147970429E-2</v>
      </c>
      <c r="AK88" s="65">
        <f t="shared" si="24"/>
        <v>5.106570367895015E-2</v>
      </c>
      <c r="AL88" s="65">
        <f t="shared" si="25"/>
        <v>5.1021898099114137E-2</v>
      </c>
      <c r="AM88" s="65">
        <f t="shared" si="26"/>
        <v>4.9071766536064307E-2</v>
      </c>
      <c r="AN88" s="66"/>
      <c r="AO88" s="65">
        <f t="shared" si="27"/>
        <v>2.3859440224219163E-2</v>
      </c>
      <c r="AP88" s="65">
        <f t="shared" si="28"/>
        <v>4.9188573913460293E-2</v>
      </c>
      <c r="AQ88" s="65">
        <f t="shared" si="29"/>
        <v>5.0046832317589218E-2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8.4788334083609092E-3</v>
      </c>
      <c r="D89" s="52">
        <f t="shared" si="20"/>
        <v>1.3953212011171209E-2</v>
      </c>
      <c r="E89" s="52">
        <f t="shared" si="20"/>
        <v>1.6667136804560605E-2</v>
      </c>
      <c r="F89" s="52">
        <f t="shared" si="20"/>
        <v>1.7597402058483851E-2</v>
      </c>
      <c r="G89" s="52">
        <f t="shared" si="20"/>
        <v>1.9223029505632684E-2</v>
      </c>
      <c r="H89" s="52">
        <f t="shared" si="20"/>
        <v>1.9657154762114357E-2</v>
      </c>
      <c r="I89" s="52">
        <f t="shared" si="20"/>
        <v>1.932219470637872E-2</v>
      </c>
      <c r="J89" s="52">
        <f t="shared" si="20"/>
        <v>1.8807594879342256E-2</v>
      </c>
      <c r="K89" s="52">
        <f t="shared" si="20"/>
        <v>1.8095085202771845E-2</v>
      </c>
      <c r="L89" s="52">
        <f t="shared" si="20"/>
        <v>1.813424610736368E-2</v>
      </c>
      <c r="M89" s="52">
        <f t="shared" si="20"/>
        <v>2.3576781794066387E-2</v>
      </c>
      <c r="N89" s="52">
        <f t="shared" si="20"/>
        <v>2.6135668112135489E-2</v>
      </c>
      <c r="O89" s="52">
        <f t="shared" si="20"/>
        <v>2.7103289006528995E-2</v>
      </c>
      <c r="P89" s="52">
        <f t="shared" si="20"/>
        <v>2.7194336788425737E-2</v>
      </c>
      <c r="Q89" s="52">
        <f t="shared" si="20"/>
        <v>2.6877698787210261E-2</v>
      </c>
      <c r="R89" s="52">
        <f t="shared" si="20"/>
        <v>2.6394563129510606E-2</v>
      </c>
      <c r="S89" s="52">
        <f t="shared" si="20"/>
        <v>2.6068687834105694E-2</v>
      </c>
      <c r="T89" s="52">
        <f t="shared" si="20"/>
        <v>2.5669288789062106E-2</v>
      </c>
      <c r="U89" s="52">
        <f t="shared" si="20"/>
        <v>2.5254838198072001E-2</v>
      </c>
      <c r="V89" s="52">
        <f t="shared" si="20"/>
        <v>2.5811894634459358E-2</v>
      </c>
      <c r="W89" s="52">
        <f t="shared" si="20"/>
        <v>2.5933487223474286E-2</v>
      </c>
      <c r="X89" s="52">
        <f t="shared" si="20"/>
        <v>2.5990890658607903E-2</v>
      </c>
      <c r="Y89" s="52">
        <f t="shared" si="20"/>
        <v>2.5831572011900523E-2</v>
      </c>
      <c r="Z89" s="52">
        <f t="shared" si="20"/>
        <v>2.5562812388714936E-2</v>
      </c>
      <c r="AA89" s="52">
        <f t="shared" si="20"/>
        <v>2.5247492888616226E-2</v>
      </c>
      <c r="AB89" s="52">
        <f t="shared" si="20"/>
        <v>2.491889497193887E-2</v>
      </c>
      <c r="AC89" s="52">
        <f t="shared" si="20"/>
        <v>2.4592976412983625E-2</v>
      </c>
      <c r="AD89" s="52">
        <f t="shared" si="20"/>
        <v>2.4276241114160754E-2</v>
      </c>
      <c r="AE89" s="52">
        <f t="shared" si="20"/>
        <v>2.3970400080709608E-2</v>
      </c>
      <c r="AF89" s="52">
        <f t="shared" si="20"/>
        <v>2.3674987560339113E-2</v>
      </c>
      <c r="AH89" s="65">
        <f t="shared" si="21"/>
        <v>1.5183922757641855E-2</v>
      </c>
      <c r="AI89" s="65">
        <f t="shared" si="22"/>
        <v>1.8803255131594171E-2</v>
      </c>
      <c r="AJ89" s="65">
        <f t="shared" si="23"/>
        <v>2.6177554897673372E-2</v>
      </c>
      <c r="AK89" s="65">
        <f t="shared" si="24"/>
        <v>2.5839854517041953E-2</v>
      </c>
      <c r="AL89" s="65">
        <f t="shared" si="25"/>
        <v>2.5713251034262773E-2</v>
      </c>
      <c r="AM89" s="65">
        <f t="shared" si="26"/>
        <v>2.4286700028026395E-2</v>
      </c>
      <c r="AN89" s="66"/>
      <c r="AO89" s="65">
        <f t="shared" si="27"/>
        <v>1.6993588944618013E-2</v>
      </c>
      <c r="AP89" s="65">
        <f t="shared" si="28"/>
        <v>2.6008704707357663E-2</v>
      </c>
      <c r="AQ89" s="65">
        <f t="shared" si="29"/>
        <v>2.4999975531144584E-2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1.7359810371333242E-2</v>
      </c>
      <c r="D90" s="52">
        <f t="shared" si="20"/>
        <v>2.8002271613740252E-2</v>
      </c>
      <c r="E90" s="52">
        <f t="shared" si="20"/>
        <v>3.3602269230344047E-2</v>
      </c>
      <c r="F90" s="52">
        <f t="shared" si="20"/>
        <v>3.6144233932294913E-2</v>
      </c>
      <c r="G90" s="52">
        <f t="shared" si="20"/>
        <v>3.9061120470714458E-2</v>
      </c>
      <c r="H90" s="52">
        <f t="shared" si="20"/>
        <v>4.0289065272249756E-2</v>
      </c>
      <c r="I90" s="52">
        <f t="shared" si="20"/>
        <v>4.0661220935296123E-2</v>
      </c>
      <c r="J90" s="52">
        <f t="shared" si="20"/>
        <v>4.0681515496246608E-2</v>
      </c>
      <c r="K90" s="52">
        <f t="shared" si="20"/>
        <v>3.9292756869462556E-2</v>
      </c>
      <c r="L90" s="52">
        <f t="shared" si="20"/>
        <v>4.3366504478062819E-2</v>
      </c>
      <c r="M90" s="52">
        <f t="shared" si="20"/>
        <v>2.8413610896693663E-2</v>
      </c>
      <c r="N90" s="52">
        <f t="shared" si="20"/>
        <v>2.0996814351083727E-2</v>
      </c>
      <c r="O90" s="52">
        <f t="shared" si="20"/>
        <v>1.767407515430661E-2</v>
      </c>
      <c r="P90" s="52">
        <f t="shared" si="20"/>
        <v>1.646381606594707E-2</v>
      </c>
      <c r="Q90" s="52">
        <f t="shared" si="20"/>
        <v>2.0687334145862855E-2</v>
      </c>
      <c r="R90" s="52">
        <f t="shared" si="20"/>
        <v>2.3338743204125961E-2</v>
      </c>
      <c r="S90" s="52">
        <f t="shared" si="20"/>
        <v>2.4882161178107633E-2</v>
      </c>
      <c r="T90" s="52">
        <f t="shared" si="20"/>
        <v>2.574027480516863E-2</v>
      </c>
      <c r="U90" s="52">
        <f t="shared" si="20"/>
        <v>2.620228804248402E-2</v>
      </c>
      <c r="V90" s="52">
        <f t="shared" si="20"/>
        <v>3.2076496479939577E-2</v>
      </c>
      <c r="W90" s="52">
        <f t="shared" si="20"/>
        <v>3.4414829953211774E-2</v>
      </c>
      <c r="X90" s="52">
        <f t="shared" si="20"/>
        <v>3.5407241507186264E-2</v>
      </c>
      <c r="Y90" s="52">
        <f t="shared" si="20"/>
        <v>3.5700918671966189E-2</v>
      </c>
      <c r="Z90" s="52">
        <f t="shared" si="20"/>
        <v>3.5661067273228833E-2</v>
      </c>
      <c r="AA90" s="52">
        <f t="shared" si="20"/>
        <v>3.5485379038110644E-2</v>
      </c>
      <c r="AB90" s="52">
        <f t="shared" si="20"/>
        <v>3.5274204033801722E-2</v>
      </c>
      <c r="AC90" s="52">
        <f t="shared" si="20"/>
        <v>3.5073385138812113E-2</v>
      </c>
      <c r="AD90" s="52">
        <f t="shared" si="20"/>
        <v>3.489865623506444E-2</v>
      </c>
      <c r="AE90" s="52">
        <f t="shared" si="20"/>
        <v>3.4753214688210403E-2</v>
      </c>
      <c r="AF90" s="52">
        <f t="shared" si="20"/>
        <v>3.4636108339827762E-2</v>
      </c>
      <c r="AH90" s="65">
        <f t="shared" si="21"/>
        <v>3.0833941123685382E-2</v>
      </c>
      <c r="AI90" s="65">
        <f t="shared" si="22"/>
        <v>4.0858212610263574E-2</v>
      </c>
      <c r="AJ90" s="65">
        <f t="shared" si="23"/>
        <v>2.0847130122778786E-2</v>
      </c>
      <c r="AK90" s="65">
        <f t="shared" si="24"/>
        <v>2.6447992741965166E-2</v>
      </c>
      <c r="AL90" s="65">
        <f t="shared" si="25"/>
        <v>3.5333887288740741E-2</v>
      </c>
      <c r="AM90" s="65">
        <f t="shared" si="26"/>
        <v>3.4927113687143282E-2</v>
      </c>
      <c r="AN90" s="66"/>
      <c r="AO90" s="65">
        <f t="shared" si="27"/>
        <v>3.5846076866974476E-2</v>
      </c>
      <c r="AP90" s="65">
        <f t="shared" si="28"/>
        <v>2.3647561432371976E-2</v>
      </c>
      <c r="AQ90" s="65">
        <f t="shared" si="29"/>
        <v>3.5130500487942015E-2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1.0837008209751304E-2</v>
      </c>
      <c r="D91" s="52">
        <f t="shared" si="20"/>
        <v>1.7612463600997656E-2</v>
      </c>
      <c r="E91" s="52">
        <f t="shared" si="20"/>
        <v>2.1559685720186954E-2</v>
      </c>
      <c r="F91" s="52">
        <f t="shared" si="20"/>
        <v>2.3251566264794851E-2</v>
      </c>
      <c r="G91" s="52">
        <f t="shared" si="20"/>
        <v>2.8239936177325148E-2</v>
      </c>
      <c r="H91" s="52">
        <f t="shared" si="20"/>
        <v>3.0861149821304452E-2</v>
      </c>
      <c r="I91" s="52">
        <f t="shared" si="20"/>
        <v>3.1310910278583112E-2</v>
      </c>
      <c r="J91" s="52">
        <f t="shared" si="20"/>
        <v>3.1259575532421285E-2</v>
      </c>
      <c r="K91" s="52">
        <f t="shared" si="20"/>
        <v>3.0812274886694462E-2</v>
      </c>
      <c r="L91" s="52">
        <f t="shared" si="20"/>
        <v>2.8976840513264841E-2</v>
      </c>
      <c r="M91" s="52">
        <f t="shared" si="20"/>
        <v>3.5604502476187662E-2</v>
      </c>
      <c r="N91" s="52">
        <f t="shared" si="20"/>
        <v>3.7436361498623061E-2</v>
      </c>
      <c r="O91" s="52">
        <f t="shared" si="20"/>
        <v>3.7737360327327177E-2</v>
      </c>
      <c r="P91" s="52">
        <f t="shared" si="20"/>
        <v>3.7278679435863334E-2</v>
      </c>
      <c r="Q91" s="52">
        <f t="shared" si="20"/>
        <v>3.7905712206957549E-2</v>
      </c>
      <c r="R91" s="52">
        <f t="shared" si="20"/>
        <v>3.7738127698187136E-2</v>
      </c>
      <c r="S91" s="52">
        <f t="shared" si="20"/>
        <v>3.7926477196097763E-2</v>
      </c>
      <c r="T91" s="52">
        <f t="shared" si="20"/>
        <v>3.7574315303534001E-2</v>
      </c>
      <c r="U91" s="52">
        <f t="shared" si="20"/>
        <v>3.6956895997996633E-2</v>
      </c>
      <c r="V91" s="52">
        <f t="shared" si="20"/>
        <v>4.3190312522451667E-2</v>
      </c>
      <c r="W91" s="52">
        <f t="shared" si="20"/>
        <v>4.6114702429234836E-2</v>
      </c>
      <c r="X91" s="52">
        <f t="shared" si="20"/>
        <v>4.7765133180531091E-2</v>
      </c>
      <c r="Y91" s="52">
        <f t="shared" si="20"/>
        <v>5.2482267095721673E-2</v>
      </c>
      <c r="Z91" s="52">
        <f t="shared" si="20"/>
        <v>5.4321321368639312E-2</v>
      </c>
      <c r="AA91" s="52">
        <f t="shared" si="20"/>
        <v>5.4515088392611787E-2</v>
      </c>
      <c r="AB91" s="52">
        <f t="shared" si="20"/>
        <v>5.3891635985650034E-2</v>
      </c>
      <c r="AC91" s="52">
        <f t="shared" si="20"/>
        <v>5.2924966123730183E-2</v>
      </c>
      <c r="AD91" s="52">
        <f t="shared" si="20"/>
        <v>5.1858225425947792E-2</v>
      </c>
      <c r="AE91" s="52">
        <f t="shared" si="20"/>
        <v>5.0805652975561374E-2</v>
      </c>
      <c r="AF91" s="52">
        <f t="shared" si="20"/>
        <v>4.9811631543548653E-2</v>
      </c>
      <c r="AH91" s="65">
        <f t="shared" si="21"/>
        <v>2.0300131994611181E-2</v>
      </c>
      <c r="AI91" s="65">
        <f t="shared" si="22"/>
        <v>3.0644150206453634E-2</v>
      </c>
      <c r="AJ91" s="65">
        <f t="shared" si="23"/>
        <v>3.7192523188991758E-2</v>
      </c>
      <c r="AK91" s="65">
        <f t="shared" si="24"/>
        <v>3.867722574365344E-2</v>
      </c>
      <c r="AL91" s="65">
        <f t="shared" si="25"/>
        <v>5.1039702493347737E-2</v>
      </c>
      <c r="AM91" s="65">
        <f t="shared" si="26"/>
        <v>5.1858422410887603E-2</v>
      </c>
      <c r="AN91" s="66"/>
      <c r="AO91" s="65">
        <f t="shared" si="27"/>
        <v>2.5472141100532406E-2</v>
      </c>
      <c r="AP91" s="65">
        <f t="shared" si="28"/>
        <v>3.7934874466322599E-2</v>
      </c>
      <c r="AQ91" s="65">
        <f t="shared" si="29"/>
        <v>5.1449062452117666E-2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2.3139686237674392E-5</v>
      </c>
      <c r="D92" s="52">
        <f t="shared" si="20"/>
        <v>5.1178990465170991E-5</v>
      </c>
      <c r="E92" s="52">
        <f t="shared" si="20"/>
        <v>7.2320488171549922E-5</v>
      </c>
      <c r="F92" s="52">
        <f t="shared" si="20"/>
        <v>8.3596930252362111E-5</v>
      </c>
      <c r="G92" s="52">
        <f t="shared" si="20"/>
        <v>8.5460103351578203E-5</v>
      </c>
      <c r="H92" s="52">
        <f t="shared" si="20"/>
        <v>8.2789615421791906E-5</v>
      </c>
      <c r="I92" s="52">
        <f t="shared" si="20"/>
        <v>7.8040634557827729E-5</v>
      </c>
      <c r="J92" s="52">
        <f t="shared" si="20"/>
        <v>7.333053439593628E-5</v>
      </c>
      <c r="K92" s="52">
        <f t="shared" si="20"/>
        <v>6.9145893836739368E-5</v>
      </c>
      <c r="L92" s="52">
        <f t="shared" si="20"/>
        <v>6.6795333247818555E-5</v>
      </c>
      <c r="M92" s="52">
        <f t="shared" si="20"/>
        <v>7.0153992837302894E-5</v>
      </c>
      <c r="N92" s="52">
        <f t="shared" si="20"/>
        <v>7.479502326480289E-5</v>
      </c>
      <c r="O92" s="52">
        <f t="shared" si="20"/>
        <v>7.8780809220137203E-5</v>
      </c>
      <c r="P92" s="52">
        <f t="shared" si="20"/>
        <v>8.1542274809226156E-5</v>
      </c>
      <c r="Q92" s="52">
        <f t="shared" si="20"/>
        <v>8.3725164134316356E-5</v>
      </c>
      <c r="R92" s="52">
        <f t="shared" si="20"/>
        <v>8.4572494885617935E-5</v>
      </c>
      <c r="S92" s="52">
        <f t="shared" si="20"/>
        <v>8.5075387468414281E-5</v>
      </c>
      <c r="T92" s="52">
        <f t="shared" si="20"/>
        <v>8.5211207918233094E-5</v>
      </c>
      <c r="U92" s="52">
        <f t="shared" si="20"/>
        <v>8.4938294934673437E-5</v>
      </c>
      <c r="V92" s="52">
        <f t="shared" si="20"/>
        <v>8.6489261021475747E-5</v>
      </c>
      <c r="W92" s="52">
        <f t="shared" si="20"/>
        <v>8.7640426044763916E-5</v>
      </c>
      <c r="X92" s="52">
        <f t="shared" si="20"/>
        <v>8.8252264068727545E-5</v>
      </c>
      <c r="Y92" s="52">
        <f t="shared" si="20"/>
        <v>9.0598945084502427E-5</v>
      </c>
      <c r="Z92" s="52">
        <f t="shared" si="20"/>
        <v>9.2523991512618071E-5</v>
      </c>
      <c r="AA92" s="52">
        <f t="shared" si="20"/>
        <v>9.2961383952689297E-5</v>
      </c>
      <c r="AB92" s="52">
        <f t="shared" si="20"/>
        <v>9.188766402356409E-5</v>
      </c>
      <c r="AC92" s="52">
        <f t="shared" si="20"/>
        <v>8.9699570454883874E-5</v>
      </c>
      <c r="AD92" s="52">
        <f t="shared" si="20"/>
        <v>8.6847772923231715E-5</v>
      </c>
      <c r="AE92" s="52">
        <f t="shared" si="20"/>
        <v>8.3687814419983791E-5</v>
      </c>
      <c r="AF92" s="52">
        <f t="shared" si="20"/>
        <v>8.0447441792142689E-5</v>
      </c>
      <c r="AH92" s="65">
        <f t="shared" si="21"/>
        <v>6.313923969566713E-5</v>
      </c>
      <c r="AI92" s="65">
        <f t="shared" si="22"/>
        <v>7.4020402292022773E-5</v>
      </c>
      <c r="AJ92" s="65">
        <f t="shared" si="23"/>
        <v>7.7799452853157105E-5</v>
      </c>
      <c r="AK92" s="65">
        <f t="shared" si="24"/>
        <v>8.5257329245682896E-5</v>
      </c>
      <c r="AL92" s="65">
        <f t="shared" si="25"/>
        <v>9.0395402132660238E-5</v>
      </c>
      <c r="AM92" s="65">
        <f t="shared" si="26"/>
        <v>8.6514052722761234E-5</v>
      </c>
      <c r="AN92" s="66"/>
      <c r="AO92" s="65">
        <f t="shared" si="27"/>
        <v>6.8579820993844951E-5</v>
      </c>
      <c r="AP92" s="65">
        <f t="shared" si="28"/>
        <v>8.1528391049420001E-5</v>
      </c>
      <c r="AQ92" s="65">
        <f t="shared" si="29"/>
        <v>8.8454727427710736E-5</v>
      </c>
    </row>
    <row r="93" spans="1:43" s="9" customFormat="1" x14ac:dyDescent="0.25">
      <c r="A93" s="71" t="s">
        <v>442</v>
      </c>
      <c r="B93" s="13"/>
      <c r="C93" s="52">
        <f>SUM(C66:C69)</f>
        <v>4.773983530120355E-2</v>
      </c>
      <c r="D93" s="52">
        <f t="shared" ref="D93:AF93" si="31">SUM(D66:D69)</f>
        <v>7.5421448332705865E-2</v>
      </c>
      <c r="E93" s="52">
        <f t="shared" si="31"/>
        <v>8.8583364710620296E-2</v>
      </c>
      <c r="F93" s="52">
        <f t="shared" si="31"/>
        <v>9.3007643925996433E-2</v>
      </c>
      <c r="G93" s="52">
        <f t="shared" si="31"/>
        <v>8.7302193724489149E-2</v>
      </c>
      <c r="H93" s="52">
        <f t="shared" si="31"/>
        <v>8.3921901678314481E-2</v>
      </c>
      <c r="I93" s="52">
        <f t="shared" si="31"/>
        <v>8.0410145105336187E-2</v>
      </c>
      <c r="J93" s="52">
        <f t="shared" si="31"/>
        <v>7.7548507645966075E-2</v>
      </c>
      <c r="K93" s="52">
        <f t="shared" si="31"/>
        <v>7.4757874653724715E-2</v>
      </c>
      <c r="L93" s="52">
        <f t="shared" si="31"/>
        <v>7.1337675089203981E-2</v>
      </c>
      <c r="M93" s="52">
        <f t="shared" si="31"/>
        <v>9.1889199565149335E-2</v>
      </c>
      <c r="N93" s="52">
        <f t="shared" si="31"/>
        <v>0.10187808089066833</v>
      </c>
      <c r="O93" s="52">
        <f t="shared" si="31"/>
        <v>0.10585286897694181</v>
      </c>
      <c r="P93" s="52">
        <f t="shared" si="31"/>
        <v>0.10649822444284385</v>
      </c>
      <c r="Q93" s="52">
        <f t="shared" si="31"/>
        <v>0.10718066157863027</v>
      </c>
      <c r="R93" s="52">
        <f t="shared" si="31"/>
        <v>0.10525140119306345</v>
      </c>
      <c r="S93" s="52">
        <f t="shared" si="31"/>
        <v>0.10372131528706163</v>
      </c>
      <c r="T93" s="52">
        <f t="shared" si="31"/>
        <v>0.10202084199550478</v>
      </c>
      <c r="U93" s="52">
        <f t="shared" si="31"/>
        <v>0.10032566987502309</v>
      </c>
      <c r="V93" s="52">
        <f t="shared" si="31"/>
        <v>0.10412654697343764</v>
      </c>
      <c r="W93" s="52">
        <f t="shared" si="31"/>
        <v>0.10469894387202686</v>
      </c>
      <c r="X93" s="52">
        <f t="shared" si="31"/>
        <v>0.10471043320990032</v>
      </c>
      <c r="Y93" s="52">
        <f t="shared" si="31"/>
        <v>0.11149792113963042</v>
      </c>
      <c r="Z93" s="52">
        <f t="shared" si="31"/>
        <v>0.11453270574542873</v>
      </c>
      <c r="AA93" s="52">
        <f t="shared" si="31"/>
        <v>0.11514734086585286</v>
      </c>
      <c r="AB93" s="52">
        <f t="shared" si="31"/>
        <v>0.11443921256660834</v>
      </c>
      <c r="AC93" s="52">
        <f t="shared" si="31"/>
        <v>0.11310244227463417</v>
      </c>
      <c r="AD93" s="52">
        <f t="shared" si="31"/>
        <v>0.11152462568772346</v>
      </c>
      <c r="AE93" s="52">
        <f t="shared" si="31"/>
        <v>0.10990135110233157</v>
      </c>
      <c r="AF93" s="52">
        <f t="shared" si="31"/>
        <v>0.1083186892235498</v>
      </c>
      <c r="AH93" s="65">
        <f t="shared" si="21"/>
        <v>7.8410897199003057E-2</v>
      </c>
      <c r="AI93" s="65">
        <f t="shared" si="22"/>
        <v>7.7595220834509079E-2</v>
      </c>
      <c r="AJ93" s="65">
        <f t="shared" si="23"/>
        <v>0.1026598070908467</v>
      </c>
      <c r="AK93" s="65">
        <f t="shared" si="24"/>
        <v>0.10308915506481811</v>
      </c>
      <c r="AL93" s="65">
        <f t="shared" si="25"/>
        <v>0.11011746896656785</v>
      </c>
      <c r="AM93" s="65">
        <f t="shared" si="26"/>
        <v>0.11145726417096946</v>
      </c>
      <c r="AN93" s="66"/>
      <c r="AO93" s="65">
        <f t="shared" si="27"/>
        <v>7.8003059016756068E-2</v>
      </c>
      <c r="AP93" s="65">
        <f t="shared" si="28"/>
        <v>0.1028744810778324</v>
      </c>
      <c r="AQ93" s="65">
        <f t="shared" si="29"/>
        <v>0.11078736656876866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0.60843268004850959</v>
      </c>
      <c r="D50" s="52">
        <f>VLOOKUP($B50,Shock_dev!$A$1:$CI$300,MATCH(DATE(D$1,1,1),Shock_dev!$A$1:$CI$1,0),FALSE)</f>
        <v>0.72311114140595212</v>
      </c>
      <c r="E50" s="52">
        <f>VLOOKUP($B50,Shock_dev!$A$1:$CI$300,MATCH(DATE(E$1,1,1),Shock_dev!$A$1:$CI$1,0),FALSE)</f>
        <v>0.77020386822355125</v>
      </c>
      <c r="F50" s="52">
        <f>VLOOKUP($B50,Shock_dev!$A$1:$CI$300,MATCH(DATE(F$1,1,1),Shock_dev!$A$1:$CI$1,0),FALSE)</f>
        <v>0.78166784882847118</v>
      </c>
      <c r="G50" s="52">
        <f>VLOOKUP($B50,Shock_dev!$A$1:$CI$300,MATCH(DATE(G$1,1,1),Shock_dev!$A$1:$CI$1,0),FALSE)</f>
        <v>0.74225673399290759</v>
      </c>
      <c r="H50" s="52">
        <f>VLOOKUP($B50,Shock_dev!$A$1:$CI$300,MATCH(DATE(H$1,1,1),Shock_dev!$A$1:$CI$1,0),FALSE)</f>
        <v>0.7380288894593301</v>
      </c>
      <c r="I50" s="52">
        <f>VLOOKUP($B50,Shock_dev!$A$1:$CI$300,MATCH(DATE(I$1,1,1),Shock_dev!$A$1:$CI$1,0),FALSE)</f>
        <v>0.7059916223790097</v>
      </c>
      <c r="J50" s="52">
        <f>VLOOKUP($B50,Shock_dev!$A$1:$CI$300,MATCH(DATE(J$1,1,1),Shock_dev!$A$1:$CI$1,0),FALSE)</f>
        <v>0.68160174559142028</v>
      </c>
      <c r="K50" s="52">
        <f>VLOOKUP($B50,Shock_dev!$A$1:$CI$300,MATCH(DATE(K$1,1,1),Shock_dev!$A$1:$CI$1,0),FALSE)</f>
        <v>0.64265196058834739</v>
      </c>
      <c r="L50" s="52">
        <f>VLOOKUP($B50,Shock_dev!$A$1:$CI$300,MATCH(DATE(L$1,1,1),Shock_dev!$A$1:$CI$1,0),FALSE)</f>
        <v>0.63029903768432316</v>
      </c>
      <c r="M50" s="52">
        <f>VLOOKUP($B50,Shock_dev!$A$1:$CI$300,MATCH(DATE(M$1,1,1),Shock_dev!$A$1:$CI$1,0),FALSE)</f>
        <v>0.72232906305718103</v>
      </c>
      <c r="N50" s="52">
        <f>VLOOKUP($B50,Shock_dev!$A$1:$CI$300,MATCH(DATE(N$1,1,1),Shock_dev!$A$1:$CI$1,0),FALSE)</f>
        <v>0.70266464941779461</v>
      </c>
      <c r="O50" s="52">
        <f>VLOOKUP($B50,Shock_dev!$A$1:$CI$300,MATCH(DATE(O$1,1,1),Shock_dev!$A$1:$CI$1,0),FALSE)</f>
        <v>0.69177910432942635</v>
      </c>
      <c r="P50" s="52">
        <f>VLOOKUP($B50,Shock_dev!$A$1:$CI$300,MATCH(DATE(P$1,1,1),Shock_dev!$A$1:$CI$1,0),FALSE)</f>
        <v>0.67843179875242132</v>
      </c>
      <c r="Q50" s="52">
        <f>VLOOKUP($B50,Shock_dev!$A$1:$CI$300,MATCH(DATE(Q$1,1,1),Shock_dev!$A$1:$CI$1,0),FALSE)</f>
        <v>0.67933256780743356</v>
      </c>
      <c r="R50" s="52">
        <f>VLOOKUP($B50,Shock_dev!$A$1:$CI$300,MATCH(DATE(R$1,1,1),Shock_dev!$A$1:$CI$1,0),FALSE)</f>
        <v>0.65310065113564075</v>
      </c>
      <c r="S50" s="52">
        <f>VLOOKUP($B50,Shock_dev!$A$1:$CI$300,MATCH(DATE(S$1,1,1),Shock_dev!$A$1:$CI$1,0),FALSE)</f>
        <v>0.65166319475773449</v>
      </c>
      <c r="T50" s="52">
        <f>VLOOKUP($B50,Shock_dev!$A$1:$CI$300,MATCH(DATE(T$1,1,1),Shock_dev!$A$1:$CI$1,0),FALSE)</f>
        <v>0.64007671039174596</v>
      </c>
      <c r="U50" s="52">
        <f>VLOOKUP($B50,Shock_dev!$A$1:$CI$300,MATCH(DATE(U$1,1,1),Shock_dev!$A$1:$CI$1,0),FALSE)</f>
        <v>0.62818410294698257</v>
      </c>
      <c r="V50" s="52">
        <f>VLOOKUP($B50,Shock_dev!$A$1:$CI$300,MATCH(DATE(V$1,1,1),Shock_dev!$A$1:$CI$1,0),FALSE)</f>
        <v>0.67481340459834005</v>
      </c>
      <c r="W50" s="52">
        <f>VLOOKUP($B50,Shock_dev!$A$1:$CI$300,MATCH(DATE(W$1,1,1),Shock_dev!$A$1:$CI$1,0),FALSE)</f>
        <v>0.66167446551370634</v>
      </c>
      <c r="X50" s="52">
        <f>VLOOKUP($B50,Shock_dev!$A$1:$CI$300,MATCH(DATE(X$1,1,1),Shock_dev!$A$1:$CI$1,0),FALSE)</f>
        <v>0.66701946539085011</v>
      </c>
      <c r="Y50" s="52">
        <f>VLOOKUP($B50,Shock_dev!$A$1:$CI$300,MATCH(DATE(Y$1,1,1),Shock_dev!$A$1:$CI$1,0),FALSE)</f>
        <v>0.72555687229958199</v>
      </c>
      <c r="Z50" s="52">
        <f>VLOOKUP($B50,Shock_dev!$A$1:$CI$300,MATCH(DATE(Z$1,1,1),Shock_dev!$A$1:$CI$1,0),FALSE)</f>
        <v>0.72788073175971135</v>
      </c>
      <c r="AA50" s="52">
        <f>VLOOKUP($B50,Shock_dev!$A$1:$CI$300,MATCH(DATE(AA$1,1,1),Shock_dev!$A$1:$CI$1,0),FALSE)</f>
        <v>0.72224731499717088</v>
      </c>
      <c r="AB50" s="52">
        <f>VLOOKUP($B50,Shock_dev!$A$1:$CI$300,MATCH(DATE(AB$1,1,1),Shock_dev!$A$1:$CI$1,0),FALSE)</f>
        <v>0.71313573345754833</v>
      </c>
      <c r="AC50" s="52">
        <f>VLOOKUP($B50,Shock_dev!$A$1:$CI$300,MATCH(DATE(AC$1,1,1),Shock_dev!$A$1:$CI$1,0),FALSE)</f>
        <v>0.70233746083088189</v>
      </c>
      <c r="AD50" s="52">
        <f>VLOOKUP($B50,Shock_dev!$A$1:$CI$300,MATCH(DATE(AD$1,1,1),Shock_dev!$A$1:$CI$1,0),FALSE)</f>
        <v>0.69082789934815647</v>
      </c>
      <c r="AE50" s="52">
        <f>VLOOKUP($B50,Shock_dev!$A$1:$CI$300,MATCH(DATE(AE$1,1,1),Shock_dev!$A$1:$CI$1,0),FALSE)</f>
        <v>0.67918757167493293</v>
      </c>
      <c r="AF50" s="52">
        <f>VLOOKUP($B50,Shock_dev!$A$1:$CI$300,MATCH(DATE(AF$1,1,1),Shock_dev!$A$1:$CI$1,0),FALSE)</f>
        <v>0.66773637681156739</v>
      </c>
      <c r="AG50" s="52"/>
      <c r="AH50" s="65">
        <f>AVERAGE(C50:G50)</f>
        <v>0.72513445449987834</v>
      </c>
      <c r="AI50" s="65">
        <f>AVERAGE(H50:L50)</f>
        <v>0.67971465114048613</v>
      </c>
      <c r="AJ50" s="65">
        <f>AVERAGE(M50:Q50)</f>
        <v>0.69490743667285138</v>
      </c>
      <c r="AK50" s="65">
        <f>AVERAGE(R50:V50)</f>
        <v>0.64956761276608876</v>
      </c>
      <c r="AL50" s="65">
        <f>AVERAGE(W50:AA50)</f>
        <v>0.70087576999220413</v>
      </c>
      <c r="AM50" s="65">
        <f>AVERAGE(AB50:AF50)</f>
        <v>0.6906450084246174</v>
      </c>
      <c r="AN50" s="66"/>
      <c r="AO50" s="65">
        <f>AVERAGE(AH50:AI50)</f>
        <v>0.70242455282018224</v>
      </c>
      <c r="AP50" s="65">
        <f>AVERAGE(AJ50:AK50)</f>
        <v>0.67223752471947007</v>
      </c>
      <c r="AQ50" s="65">
        <f>AVERAGE(AL50:AM50)</f>
        <v>0.69576038920841077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534</v>
      </c>
      <c r="C51" s="51">
        <f>VLOOKUP($B51,Shock_dev!$A$1:$CI$300,MATCH(DATE(C$1,1,1),Shock_dev!$A$1:$CI$1,0),FALSE)</f>
        <v>2.3351674970610238E-3</v>
      </c>
      <c r="D51" s="52">
        <f>VLOOKUP($B51,Shock_dev!$A$1:$CI$300,MATCH(DATE(D$1,1,1),Shock_dev!$A$1:$CI$1,0),FALSE)</f>
        <v>4.0159692007919988E-3</v>
      </c>
      <c r="E51" s="52">
        <f>VLOOKUP($B51,Shock_dev!$A$1:$CI$300,MATCH(DATE(E$1,1,1),Shock_dev!$A$1:$CI$1,0),FALSE)</f>
        <v>4.8895625843757328E-3</v>
      </c>
      <c r="F51" s="52">
        <f>VLOOKUP($B51,Shock_dev!$A$1:$CI$300,MATCH(DATE(F$1,1,1),Shock_dev!$A$1:$CI$1,0),FALSE)</f>
        <v>5.0792519713753126E-3</v>
      </c>
      <c r="G51" s="52">
        <f>VLOOKUP($B51,Shock_dev!$A$1:$CI$300,MATCH(DATE(G$1,1,1),Shock_dev!$A$1:$CI$1,0),FALSE)</f>
        <v>4.6714613012193498E-3</v>
      </c>
      <c r="H51" s="52">
        <f>VLOOKUP($B51,Shock_dev!$A$1:$CI$300,MATCH(DATE(H$1,1,1),Shock_dev!$A$1:$CI$1,0),FALSE)</f>
        <v>4.106798589065667E-3</v>
      </c>
      <c r="I51" s="52">
        <f>VLOOKUP($B51,Shock_dev!$A$1:$CI$300,MATCH(DATE(I$1,1,1),Shock_dev!$A$1:$CI$1,0),FALSE)</f>
        <v>3.3957182331450283E-3</v>
      </c>
      <c r="J51" s="52">
        <f>VLOOKUP($B51,Shock_dev!$A$1:$CI$300,MATCH(DATE(J$1,1,1),Shock_dev!$A$1:$CI$1,0),FALSE)</f>
        <v>2.6831612335529017E-3</v>
      </c>
      <c r="K51" s="52">
        <f>VLOOKUP($B51,Shock_dev!$A$1:$CI$300,MATCH(DATE(K$1,1,1),Shock_dev!$A$1:$CI$1,0),FALSE)</f>
        <v>1.9569728896269754E-3</v>
      </c>
      <c r="L51" s="52">
        <f>VLOOKUP($B51,Shock_dev!$A$1:$CI$300,MATCH(DATE(L$1,1,1),Shock_dev!$A$1:$CI$1,0),FALSE)</f>
        <v>1.368565670004085E-3</v>
      </c>
      <c r="M51" s="52">
        <f>VLOOKUP($B51,Shock_dev!$A$1:$CI$300,MATCH(DATE(M$1,1,1),Shock_dev!$A$1:$CI$1,0),FALSE)</f>
        <v>1.2845667172128154E-3</v>
      </c>
      <c r="N51" s="52">
        <f>VLOOKUP($B51,Shock_dev!$A$1:$CI$300,MATCH(DATE(N$1,1,1),Shock_dev!$A$1:$CI$1,0),FALSE)</f>
        <v>1.094014413409864E-3</v>
      </c>
      <c r="O51" s="52">
        <f>VLOOKUP($B51,Shock_dev!$A$1:$CI$300,MATCH(DATE(O$1,1,1),Shock_dev!$A$1:$CI$1,0),FALSE)</f>
        <v>8.5877034108771658E-4</v>
      </c>
      <c r="P51" s="52">
        <f>VLOOKUP($B51,Shock_dev!$A$1:$CI$300,MATCH(DATE(P$1,1,1),Shock_dev!$A$1:$CI$1,0),FALSE)</f>
        <v>5.9219369994108174E-4</v>
      </c>
      <c r="Q51" s="52">
        <f>VLOOKUP($B51,Shock_dev!$A$1:$CI$300,MATCH(DATE(Q$1,1,1),Shock_dev!$A$1:$CI$1,0),FALSE)</f>
        <v>3.778443768798495E-4</v>
      </c>
      <c r="R51" s="52">
        <f>VLOOKUP($B51,Shock_dev!$A$1:$CI$300,MATCH(DATE(R$1,1,1),Shock_dev!$A$1:$CI$1,0),FALSE)</f>
        <v>1.0169749334341068E-4</v>
      </c>
      <c r="S51" s="52">
        <f>VLOOKUP($B51,Shock_dev!$A$1:$CI$300,MATCH(DATE(S$1,1,1),Shock_dev!$A$1:$CI$1,0),FALSE)</f>
        <v>-9.468038005455267E-5</v>
      </c>
      <c r="T51" s="52">
        <f>VLOOKUP($B51,Shock_dev!$A$1:$CI$300,MATCH(DATE(T$1,1,1),Shock_dev!$A$1:$CI$1,0),FALSE)</f>
        <v>-2.712249840266215E-4</v>
      </c>
      <c r="U51" s="52">
        <f>VLOOKUP($B51,Shock_dev!$A$1:$CI$300,MATCH(DATE(U$1,1,1),Shock_dev!$A$1:$CI$1,0),FALSE)</f>
        <v>-4.2633037192015108E-4</v>
      </c>
      <c r="V51" s="52">
        <f>VLOOKUP($B51,Shock_dev!$A$1:$CI$300,MATCH(DATE(V$1,1,1),Shock_dev!$A$1:$CI$1,0),FALSE)</f>
        <v>-3.2799631549812084E-4</v>
      </c>
      <c r="W51" s="52">
        <f>VLOOKUP($B51,Shock_dev!$A$1:$CI$300,MATCH(DATE(W$1,1,1),Shock_dev!$A$1:$CI$1,0),FALSE)</f>
        <v>-3.2495233908297908E-4</v>
      </c>
      <c r="X51" s="52">
        <f>VLOOKUP($B51,Shock_dev!$A$1:$CI$300,MATCH(DATE(X$1,1,1),Shock_dev!$A$1:$CI$1,0),FALSE)</f>
        <v>-3.0984626084246131E-4</v>
      </c>
      <c r="Y51" s="52">
        <f>VLOOKUP($B51,Shock_dev!$A$1:$CI$300,MATCH(DATE(Y$1,1,1),Shock_dev!$A$1:$CI$1,0),FALSE)</f>
        <v>-8.978909342505818E-5</v>
      </c>
      <c r="Z51" s="52">
        <f>VLOOKUP($B51,Shock_dev!$A$1:$CI$300,MATCH(DATE(Z$1,1,1),Shock_dev!$A$1:$CI$1,0),FALSE)</f>
        <v>2.1180965736331237E-5</v>
      </c>
      <c r="AA51" s="52">
        <f>VLOOKUP($B51,Shock_dev!$A$1:$CI$300,MATCH(DATE(AA$1,1,1),Shock_dev!$A$1:$CI$1,0),FALSE)</f>
        <v>3.85049865041468E-5</v>
      </c>
      <c r="AB51" s="52">
        <f>VLOOKUP($B51,Shock_dev!$A$1:$CI$300,MATCH(DATE(AB$1,1,1),Shock_dev!$A$1:$CI$1,0),FALSE)</f>
        <v>-8.8519139542006718E-6</v>
      </c>
      <c r="AC51" s="52">
        <f>VLOOKUP($B51,Shock_dev!$A$1:$CI$300,MATCH(DATE(AC$1,1,1),Shock_dev!$A$1:$CI$1,0),FALSE)</f>
        <v>-9.3869100583434097E-5</v>
      </c>
      <c r="AD51" s="52">
        <f>VLOOKUP($B51,Shock_dev!$A$1:$CI$300,MATCH(DATE(AD$1,1,1),Shock_dev!$A$1:$CI$1,0),FALSE)</f>
        <v>-1.9527854821940765E-4</v>
      </c>
      <c r="AE51" s="52">
        <f>VLOOKUP($B51,Shock_dev!$A$1:$CI$300,MATCH(DATE(AE$1,1,1),Shock_dev!$A$1:$CI$1,0),FALSE)</f>
        <v>-2.9852548486302712E-4</v>
      </c>
      <c r="AF51" s="52">
        <f>VLOOKUP($B51,Shock_dev!$A$1:$CI$300,MATCH(DATE(AF$1,1,1),Shock_dev!$A$1:$CI$1,0),FALSE)</f>
        <v>-3.9485541836180077E-4</v>
      </c>
      <c r="AG51" s="52"/>
      <c r="AH51" s="65">
        <f t="shared" ref="AH51:AH80" si="1">AVERAGE(C51:G51)</f>
        <v>4.1982825109646831E-3</v>
      </c>
      <c r="AI51" s="65">
        <f t="shared" ref="AI51:AI80" si="2">AVERAGE(H51:L51)</f>
        <v>2.7022433230789317E-3</v>
      </c>
      <c r="AJ51" s="65">
        <f t="shared" ref="AJ51:AJ80" si="3">AVERAGE(M51:Q51)</f>
        <v>8.4147790970626559E-4</v>
      </c>
      <c r="AK51" s="65">
        <f t="shared" ref="AK51:AK80" si="4">AVERAGE(R51:V51)</f>
        <v>-2.0370691163120711E-4</v>
      </c>
      <c r="AL51" s="65">
        <f t="shared" ref="AL51:AL80" si="5">AVERAGE(W51:AA51)</f>
        <v>-1.3298034822200412E-4</v>
      </c>
      <c r="AM51" s="65">
        <f t="shared" ref="AM51:AM80" si="6">AVERAGE(AB51:AF51)</f>
        <v>-1.9827609319637406E-4</v>
      </c>
      <c r="AN51" s="66"/>
      <c r="AO51" s="65">
        <f t="shared" ref="AO51:AO80" si="7">AVERAGE(AH51:AI51)</f>
        <v>3.4502629170218074E-3</v>
      </c>
      <c r="AP51" s="65">
        <f t="shared" ref="AP51:AP80" si="8">AVERAGE(AJ51:AK51)</f>
        <v>3.1888549903752927E-4</v>
      </c>
      <c r="AQ51" s="65">
        <f t="shared" ref="AQ51:AQ80" si="9">AVERAGE(AL51:AM51)</f>
        <v>-1.6562822070918909E-4</v>
      </c>
    </row>
    <row r="52" spans="1:43" x14ac:dyDescent="0.25">
      <c r="A52" s="5" t="str">
        <f>VLOOKUP(LEFT(RIGHT(B52,10),4),List_Sectors!$A$2:$C$30,3,FALSE)</f>
        <v>Forestrie</v>
      </c>
      <c r="B52" s="37" t="s">
        <v>535</v>
      </c>
      <c r="C52" s="51">
        <f>VLOOKUP($B52,Shock_dev!$A$1:$CI$300,MATCH(DATE(C$1,1,1),Shock_dev!$A$1:$CI$1,0),FALSE)</f>
        <v>5.5868450540599024E-3</v>
      </c>
      <c r="D52" s="52">
        <f>VLOOKUP($B52,Shock_dev!$A$1:$CI$300,MATCH(DATE(D$1,1,1),Shock_dev!$A$1:$CI$1,0),FALSE)</f>
        <v>6.8508470641200732E-3</v>
      </c>
      <c r="E52" s="52">
        <f>VLOOKUP($B52,Shock_dev!$A$1:$CI$300,MATCH(DATE(E$1,1,1),Shock_dev!$A$1:$CI$1,0),FALSE)</f>
        <v>7.0625670314486627E-3</v>
      </c>
      <c r="F52" s="52">
        <f>VLOOKUP($B52,Shock_dev!$A$1:$CI$300,MATCH(DATE(F$1,1,1),Shock_dev!$A$1:$CI$1,0),FALSE)</f>
        <v>6.9891853999391419E-3</v>
      </c>
      <c r="G52" s="52">
        <f>VLOOKUP($B52,Shock_dev!$A$1:$CI$300,MATCH(DATE(G$1,1,1),Shock_dev!$A$1:$CI$1,0),FALSE)</f>
        <v>6.5288859497807323E-3</v>
      </c>
      <c r="H52" s="52">
        <f>VLOOKUP($B52,Shock_dev!$A$1:$CI$300,MATCH(DATE(H$1,1,1),Shock_dev!$A$1:$CI$1,0),FALSE)</f>
        <v>6.4550039643267816E-3</v>
      </c>
      <c r="I52" s="52">
        <f>VLOOKUP($B52,Shock_dev!$A$1:$CI$300,MATCH(DATE(I$1,1,1),Shock_dev!$A$1:$CI$1,0),FALSE)</f>
        <v>6.1844614741297307E-3</v>
      </c>
      <c r="J52" s="52">
        <f>VLOOKUP($B52,Shock_dev!$A$1:$CI$300,MATCH(DATE(J$1,1,1),Shock_dev!$A$1:$CI$1,0),FALSE)</f>
        <v>5.9850841008788555E-3</v>
      </c>
      <c r="K52" s="52">
        <f>VLOOKUP($B52,Shock_dev!$A$1:$CI$300,MATCH(DATE(K$1,1,1),Shock_dev!$A$1:$CI$1,0),FALSE)</f>
        <v>5.6634219322850201E-3</v>
      </c>
      <c r="L52" s="52">
        <f>VLOOKUP($B52,Shock_dev!$A$1:$CI$300,MATCH(DATE(L$1,1,1),Shock_dev!$A$1:$CI$1,0),FALSE)</f>
        <v>5.5936862241910395E-3</v>
      </c>
      <c r="M52" s="52">
        <f>VLOOKUP($B52,Shock_dev!$A$1:$CI$300,MATCH(DATE(M$1,1,1),Shock_dev!$A$1:$CI$1,0),FALSE)</f>
        <v>6.4254748963288814E-3</v>
      </c>
      <c r="N52" s="52">
        <f>VLOOKUP($B52,Shock_dev!$A$1:$CI$300,MATCH(DATE(N$1,1,1),Shock_dev!$A$1:$CI$1,0),FALSE)</f>
        <v>6.3276964552216554E-3</v>
      </c>
      <c r="O52" s="52">
        <f>VLOOKUP($B52,Shock_dev!$A$1:$CI$300,MATCH(DATE(O$1,1,1),Shock_dev!$A$1:$CI$1,0),FALSE)</f>
        <v>6.2101008231363643E-3</v>
      </c>
      <c r="P52" s="52">
        <f>VLOOKUP($B52,Shock_dev!$A$1:$CI$300,MATCH(DATE(P$1,1,1),Shock_dev!$A$1:$CI$1,0),FALSE)</f>
        <v>6.0904521114264459E-3</v>
      </c>
      <c r="Q52" s="52">
        <f>VLOOKUP($B52,Shock_dev!$A$1:$CI$300,MATCH(DATE(Q$1,1,1),Shock_dev!$A$1:$CI$1,0),FALSE)</f>
        <v>6.114176290385416E-3</v>
      </c>
      <c r="R52" s="52">
        <f>VLOOKUP($B52,Shock_dev!$A$1:$CI$300,MATCH(DATE(R$1,1,1),Shock_dev!$A$1:$CI$1,0),FALSE)</f>
        <v>5.9026015659634596E-3</v>
      </c>
      <c r="S52" s="52">
        <f>VLOOKUP($B52,Shock_dev!$A$1:$CI$300,MATCH(DATE(S$1,1,1),Shock_dev!$A$1:$CI$1,0),FALSE)</f>
        <v>5.9085736821788224E-3</v>
      </c>
      <c r="T52" s="52">
        <f>VLOOKUP($B52,Shock_dev!$A$1:$CI$300,MATCH(DATE(T$1,1,1),Shock_dev!$A$1:$CI$1,0),FALSE)</f>
        <v>5.836060368637948E-3</v>
      </c>
      <c r="U52" s="52">
        <f>VLOOKUP($B52,Shock_dev!$A$1:$CI$300,MATCH(DATE(U$1,1,1),Shock_dev!$A$1:$CI$1,0),FALSE)</f>
        <v>5.7528552530504993E-3</v>
      </c>
      <c r="V52" s="52">
        <f>VLOOKUP($B52,Shock_dev!$A$1:$CI$300,MATCH(DATE(V$1,1,1),Shock_dev!$A$1:$CI$1,0),FALSE)</f>
        <v>6.1909363576666144E-3</v>
      </c>
      <c r="W52" s="52">
        <f>VLOOKUP($B52,Shock_dev!$A$1:$CI$300,MATCH(DATE(W$1,1,1),Shock_dev!$A$1:$CI$1,0),FALSE)</f>
        <v>6.1101424942657167E-3</v>
      </c>
      <c r="X52" s="52">
        <f>VLOOKUP($B52,Shock_dev!$A$1:$CI$300,MATCH(DATE(X$1,1,1),Shock_dev!$A$1:$CI$1,0),FALSE)</f>
        <v>6.1589073917217374E-3</v>
      </c>
      <c r="Y52" s="52">
        <f>VLOOKUP($B52,Shock_dev!$A$1:$CI$300,MATCH(DATE(Y$1,1,1),Shock_dev!$A$1:$CI$1,0),FALSE)</f>
        <v>6.7563651297390245E-3</v>
      </c>
      <c r="Z52" s="52">
        <f>VLOOKUP($B52,Shock_dev!$A$1:$CI$300,MATCH(DATE(Z$1,1,1),Shock_dev!$A$1:$CI$1,0),FALSE)</f>
        <v>6.8165233276474262E-3</v>
      </c>
      <c r="AA52" s="52">
        <f>VLOOKUP($B52,Shock_dev!$A$1:$CI$300,MATCH(DATE(AA$1,1,1),Shock_dev!$A$1:$CI$1,0),FALSE)</f>
        <v>6.7581458580080423E-3</v>
      </c>
      <c r="AB52" s="52">
        <f>VLOOKUP($B52,Shock_dev!$A$1:$CI$300,MATCH(DATE(AB$1,1,1),Shock_dev!$A$1:$CI$1,0),FALSE)</f>
        <v>6.67269263792557E-3</v>
      </c>
      <c r="AC52" s="52">
        <f>VLOOKUP($B52,Shock_dev!$A$1:$CI$300,MATCH(DATE(AC$1,1,1),Shock_dev!$A$1:$CI$1,0),FALSE)</f>
        <v>6.5808927352666536E-3</v>
      </c>
      <c r="AD52" s="52">
        <f>VLOOKUP($B52,Shock_dev!$A$1:$CI$300,MATCH(DATE(AD$1,1,1),Shock_dev!$A$1:$CI$1,0),FALSE)</f>
        <v>6.4885906670771104E-3</v>
      </c>
      <c r="AE52" s="52">
        <f>VLOOKUP($B52,Shock_dev!$A$1:$CI$300,MATCH(DATE(AE$1,1,1),Shock_dev!$A$1:$CI$1,0),FALSE)</f>
        <v>6.3980442690224374E-3</v>
      </c>
      <c r="AF52" s="52">
        <f>VLOOKUP($B52,Shock_dev!$A$1:$CI$300,MATCH(DATE(AF$1,1,1),Shock_dev!$A$1:$CI$1,0),FALSE)</f>
        <v>6.3101951671064478E-3</v>
      </c>
      <c r="AG52" s="52"/>
      <c r="AH52" s="65">
        <f t="shared" si="1"/>
        <v>6.6036660998697021E-3</v>
      </c>
      <c r="AI52" s="65">
        <f t="shared" si="2"/>
        <v>5.9763315391622857E-3</v>
      </c>
      <c r="AJ52" s="65">
        <f t="shared" si="3"/>
        <v>6.2335801152997531E-3</v>
      </c>
      <c r="AK52" s="65">
        <f t="shared" si="4"/>
        <v>5.9182054454994682E-3</v>
      </c>
      <c r="AL52" s="65">
        <f t="shared" si="5"/>
        <v>6.5200168402763893E-3</v>
      </c>
      <c r="AM52" s="65">
        <f t="shared" si="6"/>
        <v>6.4900830952796442E-3</v>
      </c>
      <c r="AN52" s="66"/>
      <c r="AO52" s="65">
        <f t="shared" si="7"/>
        <v>6.2899988195159939E-3</v>
      </c>
      <c r="AP52" s="65">
        <f t="shared" si="8"/>
        <v>6.0758927803996107E-3</v>
      </c>
      <c r="AQ52" s="65">
        <f t="shared" si="9"/>
        <v>6.5050499677780163E-3</v>
      </c>
    </row>
    <row r="53" spans="1:43" x14ac:dyDescent="0.25">
      <c r="A53" s="5" t="str">
        <f>VLOOKUP(LEFT(RIGHT(B53,10),4),List_Sectors!$A$2:$C$30,3,FALSE)</f>
        <v>Automobile</v>
      </c>
      <c r="B53" s="37" t="s">
        <v>536</v>
      </c>
      <c r="C53" s="51">
        <f>VLOOKUP($B53,Shock_dev!$A$1:$CI$300,MATCH(DATE(C$1,1,1),Shock_dev!$A$1:$CI$1,0),FALSE)</f>
        <v>1.3728313309580697E-3</v>
      </c>
      <c r="D53" s="52">
        <f>VLOOKUP($B53,Shock_dev!$A$1:$CI$300,MATCH(DATE(D$1,1,1),Shock_dev!$A$1:$CI$1,0),FALSE)</f>
        <v>2.0805591798847851E-3</v>
      </c>
      <c r="E53" s="52">
        <f>VLOOKUP($B53,Shock_dev!$A$1:$CI$300,MATCH(DATE(E$1,1,1),Shock_dev!$A$1:$CI$1,0),FALSE)</f>
        <v>1.9988758926713468E-3</v>
      </c>
      <c r="F53" s="52">
        <f>VLOOKUP($B53,Shock_dev!$A$1:$CI$300,MATCH(DATE(F$1,1,1),Shock_dev!$A$1:$CI$1,0),FALSE)</f>
        <v>1.289388907410358E-3</v>
      </c>
      <c r="G53" s="52">
        <f>VLOOKUP($B53,Shock_dev!$A$1:$CI$300,MATCH(DATE(G$1,1,1),Shock_dev!$A$1:$CI$1,0),FALSE)</f>
        <v>1.0808995138356572E-4</v>
      </c>
      <c r="H53" s="52">
        <f>VLOOKUP($B53,Shock_dev!$A$1:$CI$300,MATCH(DATE(H$1,1,1),Shock_dev!$A$1:$CI$1,0),FALSE)</f>
        <v>-1.1914881776395444E-3</v>
      </c>
      <c r="I53" s="52">
        <f>VLOOKUP($B53,Shock_dev!$A$1:$CI$300,MATCH(DATE(I$1,1,1),Shock_dev!$A$1:$CI$1,0),FALSE)</f>
        <v>-2.5449329133537522E-3</v>
      </c>
      <c r="J53" s="52">
        <f>VLOOKUP($B53,Shock_dev!$A$1:$CI$300,MATCH(DATE(J$1,1,1),Shock_dev!$A$1:$CI$1,0),FALSE)</f>
        <v>-3.8148615976921624E-3</v>
      </c>
      <c r="K53" s="52">
        <f>VLOOKUP($B53,Shock_dev!$A$1:$CI$300,MATCH(DATE(K$1,1,1),Shock_dev!$A$1:$CI$1,0),FALSE)</f>
        <v>-4.9902096200290921E-3</v>
      </c>
      <c r="L53" s="52">
        <f>VLOOKUP($B53,Shock_dev!$A$1:$CI$300,MATCH(DATE(L$1,1,1),Shock_dev!$A$1:$CI$1,0),FALSE)</f>
        <v>-5.9469408871048379E-3</v>
      </c>
      <c r="M53" s="52">
        <f>VLOOKUP($B53,Shock_dev!$A$1:$CI$300,MATCH(DATE(M$1,1,1),Shock_dev!$A$1:$CI$1,0),FALSE)</f>
        <v>-6.459015074310074E-3</v>
      </c>
      <c r="N53" s="52">
        <f>VLOOKUP($B53,Shock_dev!$A$1:$CI$300,MATCH(DATE(N$1,1,1),Shock_dev!$A$1:$CI$1,0),FALSE)</f>
        <v>-6.9836015510474966E-3</v>
      </c>
      <c r="O53" s="52">
        <f>VLOOKUP($B53,Shock_dev!$A$1:$CI$300,MATCH(DATE(O$1,1,1),Shock_dev!$A$1:$CI$1,0),FALSE)</f>
        <v>-7.4806094405017697E-3</v>
      </c>
      <c r="P53" s="52">
        <f>VLOOKUP($B53,Shock_dev!$A$1:$CI$300,MATCH(DATE(P$1,1,1),Shock_dev!$A$1:$CI$1,0),FALSE)</f>
        <v>-7.934284917942876E-3</v>
      </c>
      <c r="Q53" s="52">
        <f>VLOOKUP($B53,Shock_dev!$A$1:$CI$300,MATCH(DATE(Q$1,1,1),Shock_dev!$A$1:$CI$1,0),FALSE)</f>
        <v>-8.2883544611088607E-3</v>
      </c>
      <c r="R53" s="52">
        <f>VLOOKUP($B53,Shock_dev!$A$1:$CI$300,MATCH(DATE(R$1,1,1),Shock_dev!$A$1:$CI$1,0),FALSE)</f>
        <v>-8.6228920728363637E-3</v>
      </c>
      <c r="S53" s="52">
        <f>VLOOKUP($B53,Shock_dev!$A$1:$CI$300,MATCH(DATE(S$1,1,1),Shock_dev!$A$1:$CI$1,0),FALSE)</f>
        <v>-8.8447848640654698E-3</v>
      </c>
      <c r="T53" s="52">
        <f>VLOOKUP($B53,Shock_dev!$A$1:$CI$300,MATCH(DATE(T$1,1,1),Shock_dev!$A$1:$CI$1,0),FALSE)</f>
        <v>-9.0061784955828231E-3</v>
      </c>
      <c r="U53" s="52">
        <f>VLOOKUP($B53,Shock_dev!$A$1:$CI$300,MATCH(DATE(U$1,1,1),Shock_dev!$A$1:$CI$1,0),FALSE)</f>
        <v>-9.1099675514414238E-3</v>
      </c>
      <c r="V53" s="52">
        <f>VLOOKUP($B53,Shock_dev!$A$1:$CI$300,MATCH(DATE(V$1,1,1),Shock_dev!$A$1:$CI$1,0),FALSE)</f>
        <v>-9.0230822930544956E-3</v>
      </c>
      <c r="W53" s="52">
        <f>VLOOKUP($B53,Shock_dev!$A$1:$CI$300,MATCH(DATE(W$1,1,1),Shock_dev!$A$1:$CI$1,0),FALSE)</f>
        <v>-8.9878028784380615E-3</v>
      </c>
      <c r="X53" s="52">
        <f>VLOOKUP($B53,Shock_dev!$A$1:$CI$300,MATCH(DATE(X$1,1,1),Shock_dev!$A$1:$CI$1,0),FALSE)</f>
        <v>-8.9352289438172135E-3</v>
      </c>
      <c r="Y53" s="52">
        <f>VLOOKUP($B53,Shock_dev!$A$1:$CI$300,MATCH(DATE(Y$1,1,1),Shock_dev!$A$1:$CI$1,0),FALSE)</f>
        <v>-8.7564250955796275E-3</v>
      </c>
      <c r="Z53" s="52">
        <f>VLOOKUP($B53,Shock_dev!$A$1:$CI$300,MATCH(DATE(Z$1,1,1),Shock_dev!$A$1:$CI$1,0),FALSE)</f>
        <v>-8.6676513349924055E-3</v>
      </c>
      <c r="AA53" s="52">
        <f>VLOOKUP($B53,Shock_dev!$A$1:$CI$300,MATCH(DATE(AA$1,1,1),Shock_dev!$A$1:$CI$1,0),FALSE)</f>
        <v>-8.6574361994515847E-3</v>
      </c>
      <c r="AB53" s="52">
        <f>VLOOKUP($B53,Shock_dev!$A$1:$CI$300,MATCH(DATE(AB$1,1,1),Shock_dev!$A$1:$CI$1,0),FALSE)</f>
        <v>-8.6967528530443542E-3</v>
      </c>
      <c r="AC53" s="52">
        <f>VLOOKUP($B53,Shock_dev!$A$1:$CI$300,MATCH(DATE(AC$1,1,1),Shock_dev!$A$1:$CI$1,0),FALSE)</f>
        <v>-8.759086769327561E-3</v>
      </c>
      <c r="AD53" s="52">
        <f>VLOOKUP($B53,Shock_dev!$A$1:$CI$300,MATCH(DATE(AD$1,1,1),Shock_dev!$A$1:$CI$1,0),FALSE)</f>
        <v>-8.8242989636350532E-3</v>
      </c>
      <c r="AE53" s="52">
        <f>VLOOKUP($B53,Shock_dev!$A$1:$CI$300,MATCH(DATE(AE$1,1,1),Shock_dev!$A$1:$CI$1,0),FALSE)</f>
        <v>-8.8790181643584373E-3</v>
      </c>
      <c r="AF53" s="52">
        <f>VLOOKUP($B53,Shock_dev!$A$1:$CI$300,MATCH(DATE(AF$1,1,1),Shock_dev!$A$1:$CI$1,0),FALSE)</f>
        <v>-8.9156099212610775E-3</v>
      </c>
      <c r="AG53" s="52"/>
      <c r="AH53" s="65">
        <f t="shared" si="1"/>
        <v>1.3699490524616252E-3</v>
      </c>
      <c r="AI53" s="65">
        <f t="shared" si="2"/>
        <v>-3.697686639163878E-3</v>
      </c>
      <c r="AJ53" s="65">
        <f t="shared" si="3"/>
        <v>-7.4291730889822164E-3</v>
      </c>
      <c r="AK53" s="65">
        <f t="shared" si="4"/>
        <v>-8.9213810553961156E-3</v>
      </c>
      <c r="AL53" s="65">
        <f t="shared" si="5"/>
        <v>-8.8009088904557782E-3</v>
      </c>
      <c r="AM53" s="65">
        <f t="shared" si="6"/>
        <v>-8.814953334325297E-3</v>
      </c>
      <c r="AN53" s="66"/>
      <c r="AO53" s="65">
        <f t="shared" si="7"/>
        <v>-1.1638687933511263E-3</v>
      </c>
      <c r="AP53" s="65">
        <f t="shared" si="8"/>
        <v>-8.175277072189166E-3</v>
      </c>
      <c r="AQ53" s="65">
        <f t="shared" si="9"/>
        <v>-8.8079311123905376E-3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537</v>
      </c>
      <c r="C54" s="51">
        <f>VLOOKUP($B54,Shock_dev!$A$1:$CI$300,MATCH(DATE(C$1,1,1),Shock_dev!$A$1:$CI$1,0),FALSE)</f>
        <v>1.4140545359108898E-2</v>
      </c>
      <c r="D54" s="52">
        <f>VLOOKUP($B54,Shock_dev!$A$1:$CI$300,MATCH(DATE(D$1,1,1),Shock_dev!$A$1:$CI$1,0),FALSE)</f>
        <v>1.6718399767327571E-2</v>
      </c>
      <c r="E54" s="52">
        <f>VLOOKUP($B54,Shock_dev!$A$1:$CI$300,MATCH(DATE(E$1,1,1),Shock_dev!$A$1:$CI$1,0),FALSE)</f>
        <v>1.7010558029631806E-2</v>
      </c>
      <c r="F54" s="52">
        <f>VLOOKUP($B54,Shock_dev!$A$1:$CI$300,MATCH(DATE(F$1,1,1),Shock_dev!$A$1:$CI$1,0),FALSE)</f>
        <v>1.6805138761414019E-2</v>
      </c>
      <c r="G54" s="52">
        <f>VLOOKUP($B54,Shock_dev!$A$1:$CI$300,MATCH(DATE(G$1,1,1),Shock_dev!$A$1:$CI$1,0),FALSE)</f>
        <v>1.5732777751946158E-2</v>
      </c>
      <c r="H54" s="52">
        <f>VLOOKUP($B54,Shock_dev!$A$1:$CI$300,MATCH(DATE(H$1,1,1),Shock_dev!$A$1:$CI$1,0),FALSE)</f>
        <v>1.5724798918882954E-2</v>
      </c>
      <c r="I54" s="52">
        <f>VLOOKUP($B54,Shock_dev!$A$1:$CI$300,MATCH(DATE(I$1,1,1),Shock_dev!$A$1:$CI$1,0),FALSE)</f>
        <v>1.5200774214200633E-2</v>
      </c>
      <c r="J54" s="52">
        <f>VLOOKUP($B54,Shock_dev!$A$1:$CI$300,MATCH(DATE(J$1,1,1),Shock_dev!$A$1:$CI$1,0),FALSE)</f>
        <v>1.487162873303388E-2</v>
      </c>
      <c r="K54" s="52">
        <f>VLOOKUP($B54,Shock_dev!$A$1:$CI$300,MATCH(DATE(K$1,1,1),Shock_dev!$A$1:$CI$1,0),FALSE)</f>
        <v>1.4218444119066021E-2</v>
      </c>
      <c r="L54" s="52">
        <f>VLOOKUP($B54,Shock_dev!$A$1:$CI$300,MATCH(DATE(L$1,1,1),Shock_dev!$A$1:$CI$1,0),FALSE)</f>
        <v>1.4201401019445378E-2</v>
      </c>
      <c r="M54" s="52">
        <f>VLOOKUP($B54,Shock_dev!$A$1:$CI$300,MATCH(DATE(M$1,1,1),Shock_dev!$A$1:$CI$1,0),FALSE)</f>
        <v>1.6420101568145978E-2</v>
      </c>
      <c r="N54" s="52">
        <f>VLOOKUP($B54,Shock_dev!$A$1:$CI$300,MATCH(DATE(N$1,1,1),Shock_dev!$A$1:$CI$1,0),FALSE)</f>
        <v>1.6160021298941049E-2</v>
      </c>
      <c r="O54" s="52">
        <f>VLOOKUP($B54,Shock_dev!$A$1:$CI$300,MATCH(DATE(O$1,1,1),Shock_dev!$A$1:$CI$1,0),FALSE)</f>
        <v>1.591776535582928E-2</v>
      </c>
      <c r="P54" s="52">
        <f>VLOOKUP($B54,Shock_dev!$A$1:$CI$300,MATCH(DATE(P$1,1,1),Shock_dev!$A$1:$CI$1,0),FALSE)</f>
        <v>1.5679427455613199E-2</v>
      </c>
      <c r="Q54" s="52">
        <f>VLOOKUP($B54,Shock_dev!$A$1:$CI$300,MATCH(DATE(Q$1,1,1),Shock_dev!$A$1:$CI$1,0),FALSE)</f>
        <v>1.5801025633934825E-2</v>
      </c>
      <c r="R54" s="52">
        <f>VLOOKUP($B54,Shock_dev!$A$1:$CI$300,MATCH(DATE(R$1,1,1),Shock_dev!$A$1:$CI$1,0),FALSE)</f>
        <v>1.530476211596756E-2</v>
      </c>
      <c r="S54" s="52">
        <f>VLOOKUP($B54,Shock_dev!$A$1:$CI$300,MATCH(DATE(S$1,1,1),Shock_dev!$A$1:$CI$1,0),FALSE)</f>
        <v>1.5374236538654296E-2</v>
      </c>
      <c r="T54" s="52">
        <f>VLOOKUP($B54,Shock_dev!$A$1:$CI$300,MATCH(DATE(T$1,1,1),Shock_dev!$A$1:$CI$1,0),FALSE)</f>
        <v>1.5217106047423471E-2</v>
      </c>
      <c r="U54" s="52">
        <f>VLOOKUP($B54,Shock_dev!$A$1:$CI$300,MATCH(DATE(U$1,1,1),Shock_dev!$A$1:$CI$1,0),FALSE)</f>
        <v>1.5030058534750163E-2</v>
      </c>
      <c r="V54" s="52">
        <f>VLOOKUP($B54,Shock_dev!$A$1:$CI$300,MATCH(DATE(V$1,1,1),Shock_dev!$A$1:$CI$1,0),FALSE)</f>
        <v>1.6155547630668385E-2</v>
      </c>
      <c r="W54" s="52">
        <f>VLOOKUP($B54,Shock_dev!$A$1:$CI$300,MATCH(DATE(W$1,1,1),Shock_dev!$A$1:$CI$1,0),FALSE)</f>
        <v>1.5904843033158454E-2</v>
      </c>
      <c r="X54" s="52">
        <f>VLOOKUP($B54,Shock_dev!$A$1:$CI$300,MATCH(DATE(X$1,1,1),Shock_dev!$A$1:$CI$1,0),FALSE)</f>
        <v>1.6025941809349197E-2</v>
      </c>
      <c r="Y54" s="52">
        <f>VLOOKUP($B54,Shock_dev!$A$1:$CI$300,MATCH(DATE(Y$1,1,1),Shock_dev!$A$1:$CI$1,0),FALSE)</f>
        <v>1.7536437027397222E-2</v>
      </c>
      <c r="Z54" s="52">
        <f>VLOOKUP($B54,Shock_dev!$A$1:$CI$300,MATCH(DATE(Z$1,1,1),Shock_dev!$A$1:$CI$1,0),FALSE)</f>
        <v>1.7623156632511121E-2</v>
      </c>
      <c r="AA54" s="52">
        <f>VLOOKUP($B54,Shock_dev!$A$1:$CI$300,MATCH(DATE(AA$1,1,1),Shock_dev!$A$1:$CI$1,0),FALSE)</f>
        <v>1.7455249668637523E-2</v>
      </c>
      <c r="AB54" s="52">
        <f>VLOOKUP($B54,Shock_dev!$A$1:$CI$300,MATCH(DATE(AB$1,1,1),Shock_dev!$A$1:$CI$1,0),FALSE)</f>
        <v>1.7240709503417408E-2</v>
      </c>
      <c r="AC54" s="52">
        <f>VLOOKUP($B54,Shock_dev!$A$1:$CI$300,MATCH(DATE(AC$1,1,1),Shock_dev!$A$1:$CI$1,0),FALSE)</f>
        <v>1.7018465648475287E-2</v>
      </c>
      <c r="AD54" s="52">
        <f>VLOOKUP($B54,Shock_dev!$A$1:$CI$300,MATCH(DATE(AD$1,1,1),Shock_dev!$A$1:$CI$1,0),FALSE)</f>
        <v>1.6797517579789714E-2</v>
      </c>
      <c r="AE54" s="52">
        <f>VLOOKUP($B54,Shock_dev!$A$1:$CI$300,MATCH(DATE(AE$1,1,1),Shock_dev!$A$1:$CI$1,0),FALSE)</f>
        <v>1.6580776482374146E-2</v>
      </c>
      <c r="AF54" s="52">
        <f>VLOOKUP($B54,Shock_dev!$A$1:$CI$300,MATCH(DATE(AF$1,1,1),Shock_dev!$A$1:$CI$1,0),FALSE)</f>
        <v>1.6369112339745102E-2</v>
      </c>
      <c r="AG54" s="52"/>
      <c r="AH54" s="65">
        <f t="shared" si="1"/>
        <v>1.6081483933885692E-2</v>
      </c>
      <c r="AI54" s="65">
        <f t="shared" si="2"/>
        <v>1.4843409400925772E-2</v>
      </c>
      <c r="AJ54" s="65">
        <f t="shared" si="3"/>
        <v>1.5995668262492869E-2</v>
      </c>
      <c r="AK54" s="65">
        <f t="shared" si="4"/>
        <v>1.5416342173492775E-2</v>
      </c>
      <c r="AL54" s="65">
        <f t="shared" si="5"/>
        <v>1.6909125634210705E-2</v>
      </c>
      <c r="AM54" s="65">
        <f t="shared" si="6"/>
        <v>1.6801316310760331E-2</v>
      </c>
      <c r="AN54" s="66"/>
      <c r="AO54" s="65">
        <f t="shared" si="7"/>
        <v>1.5462446667405733E-2</v>
      </c>
      <c r="AP54" s="65">
        <f t="shared" si="8"/>
        <v>1.570600521799282E-2</v>
      </c>
      <c r="AQ54" s="65">
        <f t="shared" si="9"/>
        <v>1.685522097248552E-2</v>
      </c>
    </row>
    <row r="55" spans="1:43" x14ac:dyDescent="0.25">
      <c r="A55" s="5" t="str">
        <f>VLOOKUP(LEFT(RIGHT(B55,10),4),List_Sectors!$A$2:$C$30,3,FALSE)</f>
        <v>Papier et carton</v>
      </c>
      <c r="B55" s="37" t="s">
        <v>538</v>
      </c>
      <c r="C55" s="51">
        <f>VLOOKUP($B55,Shock_dev!$A$1:$CI$300,MATCH(DATE(C$1,1,1),Shock_dev!$A$1:$CI$1,0),FALSE)</f>
        <v>8.0196059754428423E-4</v>
      </c>
      <c r="D55" s="52">
        <f>VLOOKUP($B55,Shock_dev!$A$1:$CI$300,MATCH(DATE(D$1,1,1),Shock_dev!$A$1:$CI$1,0),FALSE)</f>
        <v>1.1508187877372186E-3</v>
      </c>
      <c r="E55" s="52">
        <f>VLOOKUP($B55,Shock_dev!$A$1:$CI$300,MATCH(DATE(E$1,1,1),Shock_dev!$A$1:$CI$1,0),FALSE)</f>
        <v>1.2693393459330634E-3</v>
      </c>
      <c r="F55" s="52">
        <f>VLOOKUP($B55,Shock_dev!$A$1:$CI$300,MATCH(DATE(F$1,1,1),Shock_dev!$A$1:$CI$1,0),FALSE)</f>
        <v>1.2471646664510728E-3</v>
      </c>
      <c r="G55" s="52">
        <f>VLOOKUP($B55,Shock_dev!$A$1:$CI$300,MATCH(DATE(G$1,1,1),Shock_dev!$A$1:$CI$1,0),FALSE)</f>
        <v>1.0943960270740944E-3</v>
      </c>
      <c r="H55" s="52">
        <f>VLOOKUP($B55,Shock_dev!$A$1:$CI$300,MATCH(DATE(H$1,1,1),Shock_dev!$A$1:$CI$1,0),FALSE)</f>
        <v>9.4390119733736479E-4</v>
      </c>
      <c r="I55" s="52">
        <f>VLOOKUP($B55,Shock_dev!$A$1:$CI$300,MATCH(DATE(I$1,1,1),Shock_dev!$A$1:$CI$1,0),FALSE)</f>
        <v>7.5462881193599915E-4</v>
      </c>
      <c r="J55" s="52">
        <f>VLOOKUP($B55,Shock_dev!$A$1:$CI$300,MATCH(DATE(J$1,1,1),Shock_dev!$A$1:$CI$1,0),FALSE)</f>
        <v>5.723021791108053E-4</v>
      </c>
      <c r="K55" s="52">
        <f>VLOOKUP($B55,Shock_dev!$A$1:$CI$300,MATCH(DATE(K$1,1,1),Shock_dev!$A$1:$CI$1,0),FALSE)</f>
        <v>3.8272341858335598E-4</v>
      </c>
      <c r="L55" s="52">
        <f>VLOOKUP($B55,Shock_dev!$A$1:$CI$300,MATCH(DATE(L$1,1,1),Shock_dev!$A$1:$CI$1,0),FALSE)</f>
        <v>2.4090038659184754E-4</v>
      </c>
      <c r="M55" s="52">
        <f>VLOOKUP($B55,Shock_dev!$A$1:$CI$300,MATCH(DATE(M$1,1,1),Shock_dev!$A$1:$CI$1,0),FALSE)</f>
        <v>2.5569349583919081E-4</v>
      </c>
      <c r="N55" s="52">
        <f>VLOOKUP($B55,Shock_dev!$A$1:$CI$300,MATCH(DATE(N$1,1,1),Shock_dev!$A$1:$CI$1,0),FALSE)</f>
        <v>1.866775689065643E-4</v>
      </c>
      <c r="O55" s="52">
        <f>VLOOKUP($B55,Shock_dev!$A$1:$CI$300,MATCH(DATE(O$1,1,1),Shock_dev!$A$1:$CI$1,0),FALSE)</f>
        <v>1.1365976858406608E-4</v>
      </c>
      <c r="P55" s="52">
        <f>VLOOKUP($B55,Shock_dev!$A$1:$CI$300,MATCH(DATE(P$1,1,1),Shock_dev!$A$1:$CI$1,0),FALSE)</f>
        <v>4.1769542741474599E-5</v>
      </c>
      <c r="Q55" s="52">
        <f>VLOOKUP($B55,Shock_dev!$A$1:$CI$300,MATCH(DATE(Q$1,1,1),Shock_dev!$A$1:$CI$1,0),FALSE)</f>
        <v>-4.90097800488413E-6</v>
      </c>
      <c r="R55" s="52">
        <f>VLOOKUP($B55,Shock_dev!$A$1:$CI$300,MATCH(DATE(R$1,1,1),Shock_dev!$A$1:$CI$1,0),FALSE)</f>
        <v>-7.4666907584358897E-5</v>
      </c>
      <c r="S55" s="52">
        <f>VLOOKUP($B55,Shock_dev!$A$1:$CI$300,MATCH(DATE(S$1,1,1),Shock_dev!$A$1:$CI$1,0),FALSE)</f>
        <v>-1.1055956414992379E-4</v>
      </c>
      <c r="T55" s="52">
        <f>VLOOKUP($B55,Shock_dev!$A$1:$CI$300,MATCH(DATE(T$1,1,1),Shock_dev!$A$1:$CI$1,0),FALSE)</f>
        <v>-1.4535584720633285E-4</v>
      </c>
      <c r="U55" s="52">
        <f>VLOOKUP($B55,Shock_dev!$A$1:$CI$300,MATCH(DATE(U$1,1,1),Shock_dev!$A$1:$CI$1,0),FALSE)</f>
        <v>-1.7437032816899832E-4</v>
      </c>
      <c r="V55" s="52">
        <f>VLOOKUP($B55,Shock_dev!$A$1:$CI$300,MATCH(DATE(V$1,1,1),Shock_dev!$A$1:$CI$1,0),FALSE)</f>
        <v>-1.2027597851418001E-4</v>
      </c>
      <c r="W55" s="52">
        <f>VLOOKUP($B55,Shock_dev!$A$1:$CI$300,MATCH(DATE(W$1,1,1),Shock_dev!$A$1:$CI$1,0),FALSE)</f>
        <v>-1.2032993133810862E-4</v>
      </c>
      <c r="X55" s="52">
        <f>VLOOKUP($B55,Shock_dev!$A$1:$CI$300,MATCH(DATE(X$1,1,1),Shock_dev!$A$1:$CI$1,0),FALSE)</f>
        <v>-1.0814180756830012E-4</v>
      </c>
      <c r="Y55" s="52">
        <f>VLOOKUP($B55,Shock_dev!$A$1:$CI$300,MATCH(DATE(Y$1,1,1),Shock_dev!$A$1:$CI$1,0),FALSE)</f>
        <v>-1.9758309643053476E-5</v>
      </c>
      <c r="Z55" s="52">
        <f>VLOOKUP($B55,Shock_dev!$A$1:$CI$300,MATCH(DATE(Z$1,1,1),Shock_dev!$A$1:$CI$1,0),FALSE)</f>
        <v>8.5904322091615802E-6</v>
      </c>
      <c r="AA55" s="52">
        <f>VLOOKUP($B55,Shock_dev!$A$1:$CI$300,MATCH(DATE(AA$1,1,1),Shock_dev!$A$1:$CI$1,0),FALSE)</f>
        <v>1.1020516738050218E-5</v>
      </c>
      <c r="AB55" s="52">
        <f>VLOOKUP($B55,Shock_dev!$A$1:$CI$300,MATCH(DATE(AB$1,1,1),Shock_dev!$A$1:$CI$1,0),FALSE)</f>
        <v>4.3227795226392587E-7</v>
      </c>
      <c r="AC55" s="52">
        <f>VLOOKUP($B55,Shock_dev!$A$1:$CI$300,MATCH(DATE(AC$1,1,1),Shock_dev!$A$1:$CI$1,0),FALSE)</f>
        <v>-1.6833800054854726E-5</v>
      </c>
      <c r="AD55" s="52">
        <f>VLOOKUP($B55,Shock_dev!$A$1:$CI$300,MATCH(DATE(AD$1,1,1),Shock_dev!$A$1:$CI$1,0),FALSE)</f>
        <v>-3.6738535779533755E-5</v>
      </c>
      <c r="AE55" s="52">
        <f>VLOOKUP($B55,Shock_dev!$A$1:$CI$300,MATCH(DATE(AE$1,1,1),Shock_dev!$A$1:$CI$1,0),FALSE)</f>
        <v>-5.6604286981760576E-5</v>
      </c>
      <c r="AF55" s="52">
        <f>VLOOKUP($B55,Shock_dev!$A$1:$CI$300,MATCH(DATE(AF$1,1,1),Shock_dev!$A$1:$CI$1,0),FALSE)</f>
        <v>-7.4784126345849575E-5</v>
      </c>
      <c r="AG55" s="52"/>
      <c r="AH55" s="65">
        <f t="shared" si="1"/>
        <v>1.1127358849479466E-3</v>
      </c>
      <c r="AI55" s="65">
        <f t="shared" si="2"/>
        <v>5.7889119871187464E-4</v>
      </c>
      <c r="AJ55" s="65">
        <f t="shared" si="3"/>
        <v>1.1857987961328231E-4</v>
      </c>
      <c r="AK55" s="65">
        <f t="shared" si="4"/>
        <v>-1.2504572512475877E-4</v>
      </c>
      <c r="AL55" s="65">
        <f t="shared" si="5"/>
        <v>-4.572381992045008E-5</v>
      </c>
      <c r="AM55" s="65">
        <f t="shared" si="6"/>
        <v>-3.6905694241946943E-5</v>
      </c>
      <c r="AN55" s="66"/>
      <c r="AO55" s="65">
        <f t="shared" si="7"/>
        <v>8.4581354182991064E-4</v>
      </c>
      <c r="AP55" s="65">
        <f t="shared" si="8"/>
        <v>-3.2329227557382329E-6</v>
      </c>
      <c r="AQ55" s="65">
        <f t="shared" si="9"/>
        <v>-4.1314757081198512E-5</v>
      </c>
    </row>
    <row r="56" spans="1:43" x14ac:dyDescent="0.25">
      <c r="A56" s="5" t="str">
        <f>VLOOKUP(LEFT(RIGHT(B56,10),4),List_Sectors!$A$2:$C$30,3,FALSE)</f>
        <v>Plastique</v>
      </c>
      <c r="B56" s="37" t="s">
        <v>539</v>
      </c>
      <c r="C56" s="51">
        <f>VLOOKUP($B56,Shock_dev!$A$1:$CI$300,MATCH(DATE(C$1,1,1),Shock_dev!$A$1:$CI$1,0),FALSE)</f>
        <v>4.372394250769387E-3</v>
      </c>
      <c r="D56" s="52">
        <f>VLOOKUP($B56,Shock_dev!$A$1:$CI$300,MATCH(DATE(D$1,1,1),Shock_dev!$A$1:$CI$1,0),FALSE)</f>
        <v>5.3119647804018904E-3</v>
      </c>
      <c r="E56" s="52">
        <f>VLOOKUP($B56,Shock_dev!$A$1:$CI$300,MATCH(DATE(E$1,1,1),Shock_dev!$A$1:$CI$1,0),FALSE)</f>
        <v>5.4178584645879378E-3</v>
      </c>
      <c r="F56" s="52">
        <f>VLOOKUP($B56,Shock_dev!$A$1:$CI$300,MATCH(DATE(F$1,1,1),Shock_dev!$A$1:$CI$1,0),FALSE)</f>
        <v>5.2373860891849131E-3</v>
      </c>
      <c r="G56" s="52">
        <f>VLOOKUP($B56,Shock_dev!$A$1:$CI$300,MATCH(DATE(G$1,1,1),Shock_dev!$A$1:$CI$1,0),FALSE)</f>
        <v>4.6946071553964673E-3</v>
      </c>
      <c r="H56" s="52">
        <f>VLOOKUP($B56,Shock_dev!$A$1:$CI$300,MATCH(DATE(H$1,1,1),Shock_dev!$A$1:$CI$1,0),FALSE)</f>
        <v>4.420512954965366E-3</v>
      </c>
      <c r="I56" s="52">
        <f>VLOOKUP($B56,Shock_dev!$A$1:$CI$300,MATCH(DATE(I$1,1,1),Shock_dev!$A$1:$CI$1,0),FALSE)</f>
        <v>3.9776900925160589E-3</v>
      </c>
      <c r="J56" s="52">
        <f>VLOOKUP($B56,Shock_dev!$A$1:$CI$300,MATCH(DATE(J$1,1,1),Shock_dev!$A$1:$CI$1,0),FALSE)</f>
        <v>3.598553624385493E-3</v>
      </c>
      <c r="K56" s="52">
        <f>VLOOKUP($B56,Shock_dev!$A$1:$CI$300,MATCH(DATE(K$1,1,1),Shock_dev!$A$1:$CI$1,0),FALSE)</f>
        <v>3.1410293428635839E-3</v>
      </c>
      <c r="L56" s="52">
        <f>VLOOKUP($B56,Shock_dev!$A$1:$CI$300,MATCH(DATE(L$1,1,1),Shock_dev!$A$1:$CI$1,0),FALSE)</f>
        <v>2.9067601995789671E-3</v>
      </c>
      <c r="M56" s="52">
        <f>VLOOKUP($B56,Shock_dev!$A$1:$CI$300,MATCH(DATE(M$1,1,1),Shock_dev!$A$1:$CI$1,0),FALSE)</f>
        <v>3.4089126402072497E-3</v>
      </c>
      <c r="N56" s="52">
        <f>VLOOKUP($B56,Shock_dev!$A$1:$CI$300,MATCH(DATE(N$1,1,1),Shock_dev!$A$1:$CI$1,0),FALSE)</f>
        <v>3.2056708038127983E-3</v>
      </c>
      <c r="O56" s="52">
        <f>VLOOKUP($B56,Shock_dev!$A$1:$CI$300,MATCH(DATE(O$1,1,1),Shock_dev!$A$1:$CI$1,0),FALSE)</f>
        <v>3.0147819123093945E-3</v>
      </c>
      <c r="P56" s="52">
        <f>VLOOKUP($B56,Shock_dev!$A$1:$CI$300,MATCH(DATE(P$1,1,1),Shock_dev!$A$1:$CI$1,0),FALSE)</f>
        <v>2.8369922146836814E-3</v>
      </c>
      <c r="Q56" s="52">
        <f>VLOOKUP($B56,Shock_dev!$A$1:$CI$300,MATCH(DATE(Q$1,1,1),Shock_dev!$A$1:$CI$1,0),FALSE)</f>
        <v>2.7860472801202376E-3</v>
      </c>
      <c r="R56" s="52">
        <f>VLOOKUP($B56,Shock_dev!$A$1:$CI$300,MATCH(DATE(R$1,1,1),Shock_dev!$A$1:$CI$1,0),FALSE)</f>
        <v>2.5647052059001932E-3</v>
      </c>
      <c r="S56" s="52">
        <f>VLOOKUP($B56,Shock_dev!$A$1:$CI$300,MATCH(DATE(S$1,1,1),Shock_dev!$A$1:$CI$1,0),FALSE)</f>
        <v>2.5302643413721206E-3</v>
      </c>
      <c r="T56" s="52">
        <f>VLOOKUP($B56,Shock_dev!$A$1:$CI$300,MATCH(DATE(T$1,1,1),Shock_dev!$A$1:$CI$1,0),FALSE)</f>
        <v>2.4470217719456898E-3</v>
      </c>
      <c r="U56" s="52">
        <f>VLOOKUP($B56,Shock_dev!$A$1:$CI$300,MATCH(DATE(U$1,1,1),Shock_dev!$A$1:$CI$1,0),FALSE)</f>
        <v>2.3691905058565756E-3</v>
      </c>
      <c r="V56" s="52">
        <f>VLOOKUP($B56,Shock_dev!$A$1:$CI$300,MATCH(DATE(V$1,1,1),Shock_dev!$A$1:$CI$1,0),FALSE)</f>
        <v>2.7118212125008534E-3</v>
      </c>
      <c r="W56" s="52">
        <f>VLOOKUP($B56,Shock_dev!$A$1:$CI$300,MATCH(DATE(W$1,1,1),Shock_dev!$A$1:$CI$1,0),FALSE)</f>
        <v>2.6525566704071802E-3</v>
      </c>
      <c r="X56" s="52">
        <f>VLOOKUP($B56,Shock_dev!$A$1:$CI$300,MATCH(DATE(X$1,1,1),Shock_dev!$A$1:$CI$1,0),FALSE)</f>
        <v>2.7025693379574786E-3</v>
      </c>
      <c r="Y56" s="52">
        <f>VLOOKUP($B56,Shock_dev!$A$1:$CI$300,MATCH(DATE(Y$1,1,1),Shock_dev!$A$1:$CI$1,0),FALSE)</f>
        <v>3.1808034676699404E-3</v>
      </c>
      <c r="Z56" s="52">
        <f>VLOOKUP($B56,Shock_dev!$A$1:$CI$300,MATCH(DATE(Z$1,1,1),Shock_dev!$A$1:$CI$1,0),FALSE)</f>
        <v>3.2348889567417548E-3</v>
      </c>
      <c r="AA56" s="52">
        <f>VLOOKUP($B56,Shock_dev!$A$1:$CI$300,MATCH(DATE(AA$1,1,1),Shock_dev!$A$1:$CI$1,0),FALSE)</f>
        <v>3.1980136939650933E-3</v>
      </c>
      <c r="AB56" s="52">
        <f>VLOOKUP($B56,Shock_dev!$A$1:$CI$300,MATCH(DATE(AB$1,1,1),Shock_dev!$A$1:$CI$1,0),FALSE)</f>
        <v>3.1361089452129382E-3</v>
      </c>
      <c r="AC56" s="52">
        <f>VLOOKUP($B56,Shock_dev!$A$1:$CI$300,MATCH(DATE(AC$1,1,1),Shock_dev!$A$1:$CI$1,0),FALSE)</f>
        <v>3.0658696910120359E-3</v>
      </c>
      <c r="AD56" s="52">
        <f>VLOOKUP($B56,Shock_dev!$A$1:$CI$300,MATCH(DATE(AD$1,1,1),Shock_dev!$A$1:$CI$1,0),FALSE)</f>
        <v>2.9940792801795867E-3</v>
      </c>
      <c r="AE56" s="52">
        <f>VLOOKUP($B56,Shock_dev!$A$1:$CI$300,MATCH(DATE(AE$1,1,1),Shock_dev!$A$1:$CI$1,0),FALSE)</f>
        <v>2.9245236660672301E-3</v>
      </c>
      <c r="AF56" s="52">
        <f>VLOOKUP($B56,Shock_dev!$A$1:$CI$300,MATCH(DATE(AF$1,1,1),Shock_dev!$A$1:$CI$1,0),FALSE)</f>
        <v>2.8593374341543986E-3</v>
      </c>
      <c r="AG56" s="52"/>
      <c r="AH56" s="65">
        <f t="shared" si="1"/>
        <v>5.0068421480681195E-3</v>
      </c>
      <c r="AI56" s="65">
        <f t="shared" si="2"/>
        <v>3.6089092428618933E-3</v>
      </c>
      <c r="AJ56" s="65">
        <f t="shared" si="3"/>
        <v>3.050480970226672E-3</v>
      </c>
      <c r="AK56" s="65">
        <f t="shared" si="4"/>
        <v>2.5246006075150865E-3</v>
      </c>
      <c r="AL56" s="65">
        <f t="shared" si="5"/>
        <v>2.9937664253482893E-3</v>
      </c>
      <c r="AM56" s="65">
        <f t="shared" si="6"/>
        <v>2.9959838033252377E-3</v>
      </c>
      <c r="AN56" s="66"/>
      <c r="AO56" s="65">
        <f t="shared" si="7"/>
        <v>4.307875695465006E-3</v>
      </c>
      <c r="AP56" s="65">
        <f t="shared" si="8"/>
        <v>2.787540788870879E-3</v>
      </c>
      <c r="AQ56" s="65">
        <f t="shared" si="9"/>
        <v>2.9948751143367633E-3</v>
      </c>
    </row>
    <row r="57" spans="1:43" x14ac:dyDescent="0.25">
      <c r="A57" s="5" t="str">
        <f>VLOOKUP(LEFT(RIGHT(B57,10),4),List_Sectors!$A$2:$C$30,3,FALSE)</f>
        <v>Métallurgie</v>
      </c>
      <c r="B57" s="37" t="s">
        <v>540</v>
      </c>
      <c r="C57" s="51">
        <f>VLOOKUP($B57,Shock_dev!$A$1:$CI$300,MATCH(DATE(C$1,1,1),Shock_dev!$A$1:$CI$1,0),FALSE)</f>
        <v>1.8870878270609966E-2</v>
      </c>
      <c r="D57" s="52">
        <f>VLOOKUP($B57,Shock_dev!$A$1:$CI$300,MATCH(DATE(D$1,1,1),Shock_dev!$A$1:$CI$1,0),FALSE)</f>
        <v>2.25913018090423E-2</v>
      </c>
      <c r="E57" s="52">
        <f>VLOOKUP($B57,Shock_dev!$A$1:$CI$300,MATCH(DATE(E$1,1,1),Shock_dev!$A$1:$CI$1,0),FALSE)</f>
        <v>2.2859211080639024E-2</v>
      </c>
      <c r="F57" s="52">
        <f>VLOOKUP($B57,Shock_dev!$A$1:$CI$300,MATCH(DATE(F$1,1,1),Shock_dev!$A$1:$CI$1,0),FALSE)</f>
        <v>2.2157390000610767E-2</v>
      </c>
      <c r="G57" s="52">
        <f>VLOOKUP($B57,Shock_dev!$A$1:$CI$300,MATCH(DATE(G$1,1,1),Shock_dev!$A$1:$CI$1,0),FALSE)</f>
        <v>2.0112459004765364E-2</v>
      </c>
      <c r="H57" s="52">
        <f>VLOOKUP($B57,Shock_dev!$A$1:$CI$300,MATCH(DATE(H$1,1,1),Shock_dev!$A$1:$CI$1,0),FALSE)</f>
        <v>1.9380998186185015E-2</v>
      </c>
      <c r="I57" s="52">
        <f>VLOOKUP($B57,Shock_dev!$A$1:$CI$300,MATCH(DATE(I$1,1,1),Shock_dev!$A$1:$CI$1,0),FALSE)</f>
        <v>1.7968245179165072E-2</v>
      </c>
      <c r="J57" s="52">
        <f>VLOOKUP($B57,Shock_dev!$A$1:$CI$300,MATCH(DATE(J$1,1,1),Shock_dev!$A$1:$CI$1,0),FALSE)</f>
        <v>1.6840345669121338E-2</v>
      </c>
      <c r="K57" s="52">
        <f>VLOOKUP($B57,Shock_dev!$A$1:$CI$300,MATCH(DATE(K$1,1,1),Shock_dev!$A$1:$CI$1,0),FALSE)</f>
        <v>1.5345983575806176E-2</v>
      </c>
      <c r="L57" s="52">
        <f>VLOOKUP($B57,Shock_dev!$A$1:$CI$300,MATCH(DATE(L$1,1,1),Shock_dev!$A$1:$CI$1,0),FALSE)</f>
        <v>1.4777503527613135E-2</v>
      </c>
      <c r="M57" s="52">
        <f>VLOOKUP($B57,Shock_dev!$A$1:$CI$300,MATCH(DATE(M$1,1,1),Shock_dev!$A$1:$CI$1,0),FALSE)</f>
        <v>1.7307797499561198E-2</v>
      </c>
      <c r="N57" s="52">
        <f>VLOOKUP($B57,Shock_dev!$A$1:$CI$300,MATCH(DATE(N$1,1,1),Shock_dev!$A$1:$CI$1,0),FALSE)</f>
        <v>1.6668892336280671E-2</v>
      </c>
      <c r="O57" s="52">
        <f>VLOOKUP($B57,Shock_dev!$A$1:$CI$300,MATCH(DATE(O$1,1,1),Shock_dev!$A$1:$CI$1,0),FALSE)</f>
        <v>1.6059689294200812E-2</v>
      </c>
      <c r="P57" s="52">
        <f>VLOOKUP($B57,Shock_dev!$A$1:$CI$300,MATCH(DATE(P$1,1,1),Shock_dev!$A$1:$CI$1,0),FALSE)</f>
        <v>1.5493751337404393E-2</v>
      </c>
      <c r="Q57" s="52">
        <f>VLOOKUP($B57,Shock_dev!$A$1:$CI$300,MATCH(DATE(Q$1,1,1),Shock_dev!$A$1:$CI$1,0),FALSE)</f>
        <v>1.5455050149592196E-2</v>
      </c>
      <c r="R57" s="52">
        <f>VLOOKUP($B57,Shock_dev!$A$1:$CI$300,MATCH(DATE(R$1,1,1),Shock_dev!$A$1:$CI$1,0),FALSE)</f>
        <v>1.4646953616674459E-2</v>
      </c>
      <c r="S57" s="52">
        <f>VLOOKUP($B57,Shock_dev!$A$1:$CI$300,MATCH(DATE(S$1,1,1),Shock_dev!$A$1:$CI$1,0),FALSE)</f>
        <v>1.4626158337509453E-2</v>
      </c>
      <c r="T57" s="52">
        <f>VLOOKUP($B57,Shock_dev!$A$1:$CI$300,MATCH(DATE(T$1,1,1),Shock_dev!$A$1:$CI$1,0),FALSE)</f>
        <v>1.4357250613679798E-2</v>
      </c>
      <c r="U57" s="52">
        <f>VLOOKUP($B57,Shock_dev!$A$1:$CI$300,MATCH(DATE(U$1,1,1),Shock_dev!$A$1:$CI$1,0),FALSE)</f>
        <v>1.4082993451022948E-2</v>
      </c>
      <c r="V57" s="52">
        <f>VLOOKUP($B57,Shock_dev!$A$1:$CI$300,MATCH(DATE(V$1,1,1),Shock_dev!$A$1:$CI$1,0),FALSE)</f>
        <v>1.5593547669581537E-2</v>
      </c>
      <c r="W57" s="52">
        <f>VLOOKUP($B57,Shock_dev!$A$1:$CI$300,MATCH(DATE(W$1,1,1),Shock_dev!$A$1:$CI$1,0),FALSE)</f>
        <v>1.5319478258166971E-2</v>
      </c>
      <c r="X57" s="52">
        <f>VLOOKUP($B57,Shock_dev!$A$1:$CI$300,MATCH(DATE(X$1,1,1),Shock_dev!$A$1:$CI$1,0),FALSE)</f>
        <v>1.5520619240247254E-2</v>
      </c>
      <c r="Y57" s="52">
        <f>VLOOKUP($B57,Shock_dev!$A$1:$CI$300,MATCH(DATE(Y$1,1,1),Shock_dev!$A$1:$CI$1,0),FALSE)</f>
        <v>1.7577254348723106E-2</v>
      </c>
      <c r="Z57" s="52">
        <f>VLOOKUP($B57,Shock_dev!$A$1:$CI$300,MATCH(DATE(Z$1,1,1),Shock_dev!$A$1:$CI$1,0),FALSE)</f>
        <v>1.7765644599515372E-2</v>
      </c>
      <c r="AA57" s="52">
        <f>VLOOKUP($B57,Shock_dev!$A$1:$CI$300,MATCH(DATE(AA$1,1,1),Shock_dev!$A$1:$CI$1,0),FALSE)</f>
        <v>1.7574082708618849E-2</v>
      </c>
      <c r="AB57" s="52">
        <f>VLOOKUP($B57,Shock_dev!$A$1:$CI$300,MATCH(DATE(AB$1,1,1),Shock_dev!$A$1:$CI$1,0),FALSE)</f>
        <v>1.7296323218285066E-2</v>
      </c>
      <c r="AC57" s="52">
        <f>VLOOKUP($B57,Shock_dev!$A$1:$CI$300,MATCH(DATE(AC$1,1,1),Shock_dev!$A$1:$CI$1,0),FALSE)</f>
        <v>1.6998026113690903E-2</v>
      </c>
      <c r="AD57" s="52">
        <f>VLOOKUP($B57,Shock_dev!$A$1:$CI$300,MATCH(DATE(AD$1,1,1),Shock_dev!$A$1:$CI$1,0),FALSE)</f>
        <v>1.6700023803453142E-2</v>
      </c>
      <c r="AE57" s="52">
        <f>VLOOKUP($B57,Shock_dev!$A$1:$CI$300,MATCH(DATE(AE$1,1,1),Shock_dev!$A$1:$CI$1,0),FALSE)</f>
        <v>1.6411892951967082E-2</v>
      </c>
      <c r="AF57" s="52">
        <f>VLOOKUP($B57,Shock_dev!$A$1:$CI$300,MATCH(DATE(AF$1,1,1),Shock_dev!$A$1:$CI$1,0),FALSE)</f>
        <v>1.6138313981172273E-2</v>
      </c>
      <c r="AG57" s="52"/>
      <c r="AH57" s="65">
        <f t="shared" si="1"/>
        <v>2.1318248033133484E-2</v>
      </c>
      <c r="AI57" s="65">
        <f t="shared" si="2"/>
        <v>1.6862615227578145E-2</v>
      </c>
      <c r="AJ57" s="65">
        <f t="shared" si="3"/>
        <v>1.6197036123407855E-2</v>
      </c>
      <c r="AK57" s="65">
        <f t="shared" si="4"/>
        <v>1.4661380737693639E-2</v>
      </c>
      <c r="AL57" s="65">
        <f t="shared" si="5"/>
        <v>1.6751415831054311E-2</v>
      </c>
      <c r="AM57" s="65">
        <f t="shared" si="6"/>
        <v>1.6708916013713694E-2</v>
      </c>
      <c r="AN57" s="66"/>
      <c r="AO57" s="65">
        <f t="shared" si="7"/>
        <v>1.9090431630355814E-2</v>
      </c>
      <c r="AP57" s="65">
        <f t="shared" si="8"/>
        <v>1.5429208430550748E-2</v>
      </c>
      <c r="AQ57" s="65">
        <f t="shared" si="9"/>
        <v>1.6730165922384001E-2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541</v>
      </c>
      <c r="C58" s="51">
        <f>VLOOKUP($B58,Shock_dev!$A$1:$CI$300,MATCH(DATE(C$1,1,1),Shock_dev!$A$1:$CI$1,0),FALSE)</f>
        <v>1.283237371600964E-2</v>
      </c>
      <c r="D58" s="52">
        <f>VLOOKUP($B58,Shock_dev!$A$1:$CI$300,MATCH(DATE(D$1,1,1),Shock_dev!$A$1:$CI$1,0),FALSE)</f>
        <v>2.0388871086355308E-2</v>
      </c>
      <c r="E58" s="52">
        <f>VLOOKUP($B58,Shock_dev!$A$1:$CI$300,MATCH(DATE(E$1,1,1),Shock_dev!$A$1:$CI$1,0),FALSE)</f>
        <v>2.4078551952212632E-2</v>
      </c>
      <c r="F58" s="52">
        <f>VLOOKUP($B58,Shock_dev!$A$1:$CI$300,MATCH(DATE(F$1,1,1),Shock_dev!$A$1:$CI$1,0),FALSE)</f>
        <v>2.4751643194569149E-2</v>
      </c>
      <c r="G58" s="52">
        <f>VLOOKUP($B58,Shock_dev!$A$1:$CI$300,MATCH(DATE(G$1,1,1),Shock_dev!$A$1:$CI$1,0),FALSE)</f>
        <v>2.265281543129816E-2</v>
      </c>
      <c r="H58" s="52">
        <f>VLOOKUP($B58,Shock_dev!$A$1:$CI$300,MATCH(DATE(H$1,1,1),Shock_dev!$A$1:$CI$1,0),FALSE)</f>
        <v>2.0027511319498644E-2</v>
      </c>
      <c r="I58" s="52">
        <f>VLOOKUP($B58,Shock_dev!$A$1:$CI$300,MATCH(DATE(I$1,1,1),Shock_dev!$A$1:$CI$1,0),FALSE)</f>
        <v>1.6578924363601172E-2</v>
      </c>
      <c r="J58" s="52">
        <f>VLOOKUP($B58,Shock_dev!$A$1:$CI$300,MATCH(DATE(J$1,1,1),Shock_dev!$A$1:$CI$1,0),FALSE)</f>
        <v>1.3102221676732292E-2</v>
      </c>
      <c r="K58" s="52">
        <f>VLOOKUP($B58,Shock_dev!$A$1:$CI$300,MATCH(DATE(K$1,1,1),Shock_dev!$A$1:$CI$1,0),FALSE)</f>
        <v>9.4647255363643421E-3</v>
      </c>
      <c r="L58" s="52">
        <f>VLOOKUP($B58,Shock_dev!$A$1:$CI$300,MATCH(DATE(L$1,1,1),Shock_dev!$A$1:$CI$1,0),FALSE)</f>
        <v>6.5499740521919644E-3</v>
      </c>
      <c r="M58" s="52">
        <f>VLOOKUP($B58,Shock_dev!$A$1:$CI$300,MATCH(DATE(M$1,1,1),Shock_dev!$A$1:$CI$1,0),FALSE)</f>
        <v>6.2831097604824863E-3</v>
      </c>
      <c r="N58" s="52">
        <f>VLOOKUP($B58,Shock_dev!$A$1:$CI$300,MATCH(DATE(N$1,1,1),Shock_dev!$A$1:$CI$1,0),FALSE)</f>
        <v>5.069910055272092E-3</v>
      </c>
      <c r="O58" s="52">
        <f>VLOOKUP($B58,Shock_dev!$A$1:$CI$300,MATCH(DATE(O$1,1,1),Shock_dev!$A$1:$CI$1,0),FALSE)</f>
        <v>3.7374447084949627E-3</v>
      </c>
      <c r="P58" s="52">
        <f>VLOOKUP($B58,Shock_dev!$A$1:$CI$300,MATCH(DATE(P$1,1,1),Shock_dev!$A$1:$CI$1,0),FALSE)</f>
        <v>2.3341674460883198E-3</v>
      </c>
      <c r="Q58" s="52">
        <f>VLOOKUP($B58,Shock_dev!$A$1:$CI$300,MATCH(DATE(Q$1,1,1),Shock_dev!$A$1:$CI$1,0),FALSE)</f>
        <v>1.2829118670062739E-3</v>
      </c>
      <c r="R58" s="52">
        <f>VLOOKUP($B58,Shock_dev!$A$1:$CI$300,MATCH(DATE(R$1,1,1),Shock_dev!$A$1:$CI$1,0),FALSE)</f>
        <v>-1.1660319256115148E-4</v>
      </c>
      <c r="S58" s="52">
        <f>VLOOKUP($B58,Shock_dev!$A$1:$CI$300,MATCH(DATE(S$1,1,1),Shock_dev!$A$1:$CI$1,0),FALSE)</f>
        <v>-1.0159114209662081E-3</v>
      </c>
      <c r="T58" s="52">
        <f>VLOOKUP($B58,Shock_dev!$A$1:$CI$300,MATCH(DATE(T$1,1,1),Shock_dev!$A$1:$CI$1,0),FALSE)</f>
        <v>-1.8495568919364455E-3</v>
      </c>
      <c r="U58" s="52">
        <f>VLOOKUP($B58,Shock_dev!$A$1:$CI$300,MATCH(DATE(U$1,1,1),Shock_dev!$A$1:$CI$1,0),FALSE)</f>
        <v>-2.5686498348438109E-3</v>
      </c>
      <c r="V58" s="52">
        <f>VLOOKUP($B58,Shock_dev!$A$1:$CI$300,MATCH(DATE(V$1,1,1),Shock_dev!$A$1:$CI$1,0),FALSE)</f>
        <v>-1.9104576288828123E-3</v>
      </c>
      <c r="W58" s="52">
        <f>VLOOKUP($B58,Shock_dev!$A$1:$CI$300,MATCH(DATE(W$1,1,1),Shock_dev!$A$1:$CI$1,0),FALSE)</f>
        <v>-1.9316368691365863E-3</v>
      </c>
      <c r="X58" s="52">
        <f>VLOOKUP($B58,Shock_dev!$A$1:$CI$300,MATCH(DATE(X$1,1,1),Shock_dev!$A$1:$CI$1,0),FALSE)</f>
        <v>-1.7969970528187763E-3</v>
      </c>
      <c r="Y58" s="52">
        <f>VLOOKUP($B58,Shock_dev!$A$1:$CI$300,MATCH(DATE(Y$1,1,1),Shock_dev!$A$1:$CI$1,0),FALSE)</f>
        <v>-5.0043825767427696E-4</v>
      </c>
      <c r="Z58" s="52">
        <f>VLOOKUP($B58,Shock_dev!$A$1:$CI$300,MATCH(DATE(Z$1,1,1),Shock_dev!$A$1:$CI$1,0),FALSE)</f>
        <v>3.7980227183120866E-5</v>
      </c>
      <c r="AA58" s="52">
        <f>VLOOKUP($B58,Shock_dev!$A$1:$CI$300,MATCH(DATE(AA$1,1,1),Shock_dev!$A$1:$CI$1,0),FALSE)</f>
        <v>1.3540329677346253E-4</v>
      </c>
      <c r="AB58" s="52">
        <f>VLOOKUP($B58,Shock_dev!$A$1:$CI$300,MATCH(DATE(AB$1,1,1),Shock_dev!$A$1:$CI$1,0),FALSE)</f>
        <v>-5.1412613581929997E-5</v>
      </c>
      <c r="AC58" s="52">
        <f>VLOOKUP($B58,Shock_dev!$A$1:$CI$300,MATCH(DATE(AC$1,1,1),Shock_dev!$A$1:$CI$1,0),FALSE)</f>
        <v>-4.0604412275586043E-4</v>
      </c>
      <c r="AD58" s="52">
        <f>VLOOKUP($B58,Shock_dev!$A$1:$CI$300,MATCH(DATE(AD$1,1,1),Shock_dev!$A$1:$CI$1,0),FALSE)</f>
        <v>-8.3880336373722204E-4</v>
      </c>
      <c r="AE58" s="52">
        <f>VLOOKUP($B58,Shock_dev!$A$1:$CI$300,MATCH(DATE(AE$1,1,1),Shock_dev!$A$1:$CI$1,0),FALSE)</f>
        <v>-1.2865908153190928E-3</v>
      </c>
      <c r="AF58" s="52">
        <f>VLOOKUP($B58,Shock_dev!$A$1:$CI$300,MATCH(DATE(AF$1,1,1),Shock_dev!$A$1:$CI$1,0),FALSE)</f>
        <v>-1.7094414815417478E-3</v>
      </c>
      <c r="AG58" s="52"/>
      <c r="AH58" s="65">
        <f t="shared" si="1"/>
        <v>2.0940851076088979E-2</v>
      </c>
      <c r="AI58" s="65">
        <f t="shared" si="2"/>
        <v>1.3144671389677684E-2</v>
      </c>
      <c r="AJ58" s="65">
        <f t="shared" si="3"/>
        <v>3.7415087674688269E-3</v>
      </c>
      <c r="AK58" s="65">
        <f t="shared" si="4"/>
        <v>-1.4922357938380857E-3</v>
      </c>
      <c r="AL58" s="65">
        <f t="shared" si="5"/>
        <v>-8.1113773113461116E-4</v>
      </c>
      <c r="AM58" s="65">
        <f t="shared" si="6"/>
        <v>-8.5845847938717068E-4</v>
      </c>
      <c r="AN58" s="66"/>
      <c r="AO58" s="65">
        <f t="shared" si="7"/>
        <v>1.7042761232883331E-2</v>
      </c>
      <c r="AP58" s="65">
        <f t="shared" si="8"/>
        <v>1.1246364868153706E-3</v>
      </c>
      <c r="AQ58" s="65">
        <f t="shared" si="9"/>
        <v>-8.3479810526089092E-4</v>
      </c>
    </row>
    <row r="59" spans="1:43" x14ac:dyDescent="0.25">
      <c r="A59" s="5" t="str">
        <f>VLOOKUP(LEFT(RIGHT(B59,10),4),List_Sectors!$A$2:$C$30,3,FALSE)</f>
        <v>Immobilier</v>
      </c>
      <c r="B59" s="37" t="s">
        <v>542</v>
      </c>
      <c r="C59" s="51">
        <f>VLOOKUP($B59,Shock_dev!$A$1:$CI$300,MATCH(DATE(C$1,1,1),Shock_dev!$A$1:$CI$1,0),FALSE)</f>
        <v>9.074958239010637E-3</v>
      </c>
      <c r="D59" s="52">
        <f>VLOOKUP($B59,Shock_dev!$A$1:$CI$300,MATCH(DATE(D$1,1,1),Shock_dev!$A$1:$CI$1,0),FALSE)</f>
        <v>1.553059863919292E-2</v>
      </c>
      <c r="E59" s="52">
        <f>VLOOKUP($B59,Shock_dev!$A$1:$CI$300,MATCH(DATE(E$1,1,1),Shock_dev!$A$1:$CI$1,0),FALSE)</f>
        <v>1.8761685076311735E-2</v>
      </c>
      <c r="F59" s="52">
        <f>VLOOKUP($B59,Shock_dev!$A$1:$CI$300,MATCH(DATE(F$1,1,1),Shock_dev!$A$1:$CI$1,0),FALSE)</f>
        <v>1.984153154638094E-2</v>
      </c>
      <c r="G59" s="52">
        <f>VLOOKUP($B59,Shock_dev!$A$1:$CI$300,MATCH(DATE(G$1,1,1),Shock_dev!$A$1:$CI$1,0),FALSE)</f>
        <v>1.9302503822711287E-2</v>
      </c>
      <c r="H59" s="52">
        <f>VLOOKUP($B59,Shock_dev!$A$1:$CI$300,MATCH(DATE(H$1,1,1),Shock_dev!$A$1:$CI$1,0),FALSE)</f>
        <v>1.8775631987779467E-2</v>
      </c>
      <c r="I59" s="52">
        <f>VLOOKUP($B59,Shock_dev!$A$1:$CI$300,MATCH(DATE(I$1,1,1),Shock_dev!$A$1:$CI$1,0),FALSE)</f>
        <v>1.8126409635148482E-2</v>
      </c>
      <c r="J59" s="52">
        <f>VLOOKUP($B59,Shock_dev!$A$1:$CI$300,MATCH(DATE(J$1,1,1),Shock_dev!$A$1:$CI$1,0),FALSE)</f>
        <v>1.7684631468998908E-2</v>
      </c>
      <c r="K59" s="52">
        <f>VLOOKUP($B59,Shock_dev!$A$1:$CI$300,MATCH(DATE(K$1,1,1),Shock_dev!$A$1:$CI$1,0),FALSE)</f>
        <v>1.7241435401864978E-2</v>
      </c>
      <c r="L59" s="52">
        <f>VLOOKUP($B59,Shock_dev!$A$1:$CI$300,MATCH(DATE(L$1,1,1),Shock_dev!$A$1:$CI$1,0),FALSE)</f>
        <v>1.7255195836073118E-2</v>
      </c>
      <c r="M59" s="52">
        <f>VLOOKUP($B59,Shock_dev!$A$1:$CI$300,MATCH(DATE(M$1,1,1),Shock_dev!$A$1:$CI$1,0),FALSE)</f>
        <v>1.9035345097483482E-2</v>
      </c>
      <c r="N59" s="52">
        <f>VLOOKUP($B59,Shock_dev!$A$1:$CI$300,MATCH(DATE(N$1,1,1),Shock_dev!$A$1:$CI$1,0),FALSE)</f>
        <v>2.0130645758851914E-2</v>
      </c>
      <c r="O59" s="52">
        <f>VLOOKUP($B59,Shock_dev!$A$1:$CI$300,MATCH(DATE(O$1,1,1),Shock_dev!$A$1:$CI$1,0),FALSE)</f>
        <v>2.0763710207149854E-2</v>
      </c>
      <c r="P59" s="52">
        <f>VLOOKUP($B59,Shock_dev!$A$1:$CI$300,MATCH(DATE(P$1,1,1),Shock_dev!$A$1:$CI$1,0),FALSE)</f>
        <v>2.1087095535862126E-2</v>
      </c>
      <c r="Q59" s="52">
        <f>VLOOKUP($B59,Shock_dev!$A$1:$CI$300,MATCH(DATE(Q$1,1,1),Shock_dev!$A$1:$CI$1,0),FALSE)</f>
        <v>2.1443517567265358E-2</v>
      </c>
      <c r="R59" s="52">
        <f>VLOOKUP($B59,Shock_dev!$A$1:$CI$300,MATCH(DATE(R$1,1,1),Shock_dev!$A$1:$CI$1,0),FALSE)</f>
        <v>2.138611523168716E-2</v>
      </c>
      <c r="S59" s="52">
        <f>VLOOKUP($B59,Shock_dev!$A$1:$CI$300,MATCH(DATE(S$1,1,1),Shock_dev!$A$1:$CI$1,0),FALSE)</f>
        <v>2.1450006541349233E-2</v>
      </c>
      <c r="T59" s="52">
        <f>VLOOKUP($B59,Shock_dev!$A$1:$CI$300,MATCH(DATE(T$1,1,1),Shock_dev!$A$1:$CI$1,0),FALSE)</f>
        <v>2.1413679916502858E-2</v>
      </c>
      <c r="U59" s="52">
        <f>VLOOKUP($B59,Shock_dev!$A$1:$CI$300,MATCH(DATE(U$1,1,1),Shock_dev!$A$1:$CI$1,0),FALSE)</f>
        <v>2.1272829009474352E-2</v>
      </c>
      <c r="V59" s="52">
        <f>VLOOKUP($B59,Shock_dev!$A$1:$CI$300,MATCH(DATE(V$1,1,1),Shock_dev!$A$1:$CI$1,0),FALSE)</f>
        <v>2.1919746615537611E-2</v>
      </c>
      <c r="W59" s="52">
        <f>VLOOKUP($B59,Shock_dev!$A$1:$CI$300,MATCH(DATE(W$1,1,1),Shock_dev!$A$1:$CI$1,0),FALSE)</f>
        <v>2.2037696319138104E-2</v>
      </c>
      <c r="X59" s="52">
        <f>VLOOKUP($B59,Shock_dev!$A$1:$CI$300,MATCH(DATE(X$1,1,1),Shock_dev!$A$1:$CI$1,0),FALSE)</f>
        <v>2.2052999138541769E-2</v>
      </c>
      <c r="Y59" s="52">
        <f>VLOOKUP($B59,Shock_dev!$A$1:$CI$300,MATCH(DATE(Y$1,1,1),Shock_dev!$A$1:$CI$1,0),FALSE)</f>
        <v>2.2853860930760427E-2</v>
      </c>
      <c r="Z59" s="52">
        <f>VLOOKUP($B59,Shock_dev!$A$1:$CI$300,MATCH(DATE(Z$1,1,1),Shock_dev!$A$1:$CI$1,0),FALSE)</f>
        <v>2.3155613787643935E-2</v>
      </c>
      <c r="AA59" s="52">
        <f>VLOOKUP($B59,Shock_dev!$A$1:$CI$300,MATCH(DATE(AA$1,1,1),Shock_dev!$A$1:$CI$1,0),FALSE)</f>
        <v>2.3004544902724557E-2</v>
      </c>
      <c r="AB59" s="52">
        <f>VLOOKUP($B59,Shock_dev!$A$1:$CI$300,MATCH(DATE(AB$1,1,1),Shock_dev!$A$1:$CI$1,0),FALSE)</f>
        <v>2.2581266296447217E-2</v>
      </c>
      <c r="AC59" s="52">
        <f>VLOOKUP($B59,Shock_dev!$A$1:$CI$300,MATCH(DATE(AC$1,1,1),Shock_dev!$A$1:$CI$1,0),FALSE)</f>
        <v>2.2016732737783568E-2</v>
      </c>
      <c r="AD59" s="52">
        <f>VLOOKUP($B59,Shock_dev!$A$1:$CI$300,MATCH(DATE(AD$1,1,1),Shock_dev!$A$1:$CI$1,0),FALSE)</f>
        <v>2.1389598031334372E-2</v>
      </c>
      <c r="AE59" s="52">
        <f>VLOOKUP($B59,Shock_dev!$A$1:$CI$300,MATCH(DATE(AE$1,1,1),Shock_dev!$A$1:$CI$1,0),FALSE)</f>
        <v>2.0742027508181899E-2</v>
      </c>
      <c r="AF59" s="52">
        <f>VLOOKUP($B59,Shock_dev!$A$1:$CI$300,MATCH(DATE(AF$1,1,1),Shock_dev!$A$1:$CI$1,0),FALSE)</f>
        <v>2.0093292344350974E-2</v>
      </c>
      <c r="AG59" s="52"/>
      <c r="AH59" s="65">
        <f t="shared" si="1"/>
        <v>1.6502255464721505E-2</v>
      </c>
      <c r="AI59" s="65">
        <f t="shared" si="2"/>
        <v>1.7816660865972993E-2</v>
      </c>
      <c r="AJ59" s="65">
        <f t="shared" si="3"/>
        <v>2.0492062833322548E-2</v>
      </c>
      <c r="AK59" s="65">
        <f t="shared" si="4"/>
        <v>2.1488475462910245E-2</v>
      </c>
      <c r="AL59" s="65">
        <f t="shared" si="5"/>
        <v>2.2620943015761757E-2</v>
      </c>
      <c r="AM59" s="65">
        <f t="shared" si="6"/>
        <v>2.1364583383619608E-2</v>
      </c>
      <c r="AN59" s="66"/>
      <c r="AO59" s="65">
        <f t="shared" si="7"/>
        <v>1.7159458165347249E-2</v>
      </c>
      <c r="AP59" s="65">
        <f t="shared" si="8"/>
        <v>2.0990269148116397E-2</v>
      </c>
      <c r="AQ59" s="65">
        <f t="shared" si="9"/>
        <v>2.1992763199690683E-2</v>
      </c>
    </row>
    <row r="60" spans="1:43" x14ac:dyDescent="0.25">
      <c r="A60" s="5" t="str">
        <f>VLOOKUP(LEFT(RIGHT(B60,10),4),List_Sectors!$A$2:$C$30,3,FALSE)</f>
        <v>Route</v>
      </c>
      <c r="B60" s="37" t="s">
        <v>543</v>
      </c>
      <c r="C60" s="51">
        <f>VLOOKUP($B60,Shock_dev!$A$1:$CI$300,MATCH(DATE(C$1,1,1),Shock_dev!$A$1:$CI$1,0),FALSE)</f>
        <v>0.15793392899381906</v>
      </c>
      <c r="D60" s="52">
        <f>VLOOKUP($B60,Shock_dev!$A$1:$CI$300,MATCH(DATE(D$1,1,1),Shock_dev!$A$1:$CI$1,0),FALSE)</f>
        <v>0.16058519166217139</v>
      </c>
      <c r="E60" s="52">
        <f>VLOOKUP($B60,Shock_dev!$A$1:$CI$300,MATCH(DATE(E$1,1,1),Shock_dev!$A$1:$CI$1,0),FALSE)</f>
        <v>0.15943927555473036</v>
      </c>
      <c r="F60" s="52">
        <f>VLOOKUP($B60,Shock_dev!$A$1:$CI$300,MATCH(DATE(F$1,1,1),Shock_dev!$A$1:$CI$1,0),FALSE)</f>
        <v>0.15759436302031524</v>
      </c>
      <c r="G60" s="52">
        <f>VLOOKUP($B60,Shock_dev!$A$1:$CI$300,MATCH(DATE(G$1,1,1),Shock_dev!$A$1:$CI$1,0),FALSE)</f>
        <v>0.13385040209543314</v>
      </c>
      <c r="H60" s="52">
        <f>VLOOKUP($B60,Shock_dev!$A$1:$CI$300,MATCH(DATE(H$1,1,1),Shock_dev!$A$1:$CI$1,0),FALSE)</f>
        <v>0.14038067420681691</v>
      </c>
      <c r="I60" s="52">
        <f>VLOOKUP($B60,Shock_dev!$A$1:$CI$300,MATCH(DATE(I$1,1,1),Shock_dev!$A$1:$CI$1,0),FALSE)</f>
        <v>0.13873843842282299</v>
      </c>
      <c r="J60" s="52">
        <f>VLOOKUP($B60,Shock_dev!$A$1:$CI$300,MATCH(DATE(J$1,1,1),Shock_dev!$A$1:$CI$1,0),FALSE)</f>
        <v>0.13703896321332126</v>
      </c>
      <c r="K60" s="52">
        <f>VLOOKUP($B60,Shock_dev!$A$1:$CI$300,MATCH(DATE(K$1,1,1),Shock_dev!$A$1:$CI$1,0),FALSE)</f>
        <v>0.13535388310247104</v>
      </c>
      <c r="L60" s="52">
        <f>VLOOKUP($B60,Shock_dev!$A$1:$CI$300,MATCH(DATE(L$1,1,1),Shock_dev!$A$1:$CI$1,0),FALSE)</f>
        <v>0.13177462867401549</v>
      </c>
      <c r="M60" s="52">
        <f>VLOOKUP($B60,Shock_dev!$A$1:$CI$300,MATCH(DATE(M$1,1,1),Shock_dev!$A$1:$CI$1,0),FALSE)</f>
        <v>0.11337068279353786</v>
      </c>
      <c r="N60" s="52">
        <f>VLOOKUP($B60,Shock_dev!$A$1:$CI$300,MATCH(DATE(N$1,1,1),Shock_dev!$A$1:$CI$1,0),FALSE)</f>
        <v>0.11167672807027748</v>
      </c>
      <c r="O60" s="52">
        <f>VLOOKUP($B60,Shock_dev!$A$1:$CI$300,MATCH(DATE(O$1,1,1),Shock_dev!$A$1:$CI$1,0),FALSE)</f>
        <v>0.11031266822762713</v>
      </c>
      <c r="P60" s="52">
        <f>VLOOKUP($B60,Shock_dev!$A$1:$CI$300,MATCH(DATE(P$1,1,1),Shock_dev!$A$1:$CI$1,0),FALSE)</f>
        <v>0.10899921961328336</v>
      </c>
      <c r="Q60" s="52">
        <f>VLOOKUP($B60,Shock_dev!$A$1:$CI$300,MATCH(DATE(Q$1,1,1),Shock_dev!$A$1:$CI$1,0),FALSE)</f>
        <v>0.10411097635975872</v>
      </c>
      <c r="R60" s="52">
        <f>VLOOKUP($B60,Shock_dev!$A$1:$CI$300,MATCH(DATE(R$1,1,1),Shock_dev!$A$1:$CI$1,0),FALSE)</f>
        <v>9.5932816131308732E-2</v>
      </c>
      <c r="S60" s="52">
        <f>VLOOKUP($B60,Shock_dev!$A$1:$CI$300,MATCH(DATE(S$1,1,1),Shock_dev!$A$1:$CI$1,0),FALSE)</f>
        <v>9.4615831331029493E-2</v>
      </c>
      <c r="T60" s="52">
        <f>VLOOKUP($B60,Shock_dev!$A$1:$CI$300,MATCH(DATE(T$1,1,1),Shock_dev!$A$1:$CI$1,0),FALSE)</f>
        <v>9.3461159795020385E-2</v>
      </c>
      <c r="U60" s="52">
        <f>VLOOKUP($B60,Shock_dev!$A$1:$CI$300,MATCH(DATE(U$1,1,1),Shock_dev!$A$1:$CI$1,0),FALSE)</f>
        <v>9.2342950677363173E-2</v>
      </c>
      <c r="V60" s="52">
        <f>VLOOKUP($B60,Shock_dev!$A$1:$CI$300,MATCH(DATE(V$1,1,1),Shock_dev!$A$1:$CI$1,0),FALSE)</f>
        <v>9.6779231859149079E-2</v>
      </c>
      <c r="W60" s="52">
        <f>VLOOKUP($B60,Shock_dev!$A$1:$CI$300,MATCH(DATE(W$1,1,1),Shock_dev!$A$1:$CI$1,0),FALSE)</f>
        <v>8.9837636624065728E-2</v>
      </c>
      <c r="X60" s="52">
        <f>VLOOKUP($B60,Shock_dev!$A$1:$CI$300,MATCH(DATE(X$1,1,1),Shock_dev!$A$1:$CI$1,0),FALSE)</f>
        <v>8.8675190071250534E-2</v>
      </c>
      <c r="Y60" s="52">
        <f>VLOOKUP($B60,Shock_dev!$A$1:$CI$300,MATCH(DATE(Y$1,1,1),Shock_dev!$A$1:$CI$1,0),FALSE)</f>
        <v>8.7686724257836107E-2</v>
      </c>
      <c r="Z60" s="52">
        <f>VLOOKUP($B60,Shock_dev!$A$1:$CI$300,MATCH(DATE(Z$1,1,1),Shock_dev!$A$1:$CI$1,0),FALSE)</f>
        <v>8.6700817712345071E-2</v>
      </c>
      <c r="AA60" s="52">
        <f>VLOOKUP($B60,Shock_dev!$A$1:$CI$300,MATCH(DATE(AA$1,1,1),Shock_dev!$A$1:$CI$1,0),FALSE)</f>
        <v>8.5704949905374972E-2</v>
      </c>
      <c r="AB60" s="52">
        <f>VLOOKUP($B60,Shock_dev!$A$1:$CI$300,MATCH(DATE(AB$1,1,1),Shock_dev!$A$1:$CI$1,0),FALSE)</f>
        <v>8.4708728756862528E-2</v>
      </c>
      <c r="AC60" s="52">
        <f>VLOOKUP($B60,Shock_dev!$A$1:$CI$300,MATCH(DATE(AC$1,1,1),Shock_dev!$A$1:$CI$1,0),FALSE)</f>
        <v>8.3720315298598746E-2</v>
      </c>
      <c r="AD60" s="52">
        <f>VLOOKUP($B60,Shock_dev!$A$1:$CI$300,MATCH(DATE(AD$1,1,1),Shock_dev!$A$1:$CI$1,0),FALSE)</f>
        <v>8.2744241900438581E-2</v>
      </c>
      <c r="AE60" s="52">
        <f>VLOOKUP($B60,Shock_dev!$A$1:$CI$300,MATCH(DATE(AE$1,1,1),Shock_dev!$A$1:$CI$1,0),FALSE)</f>
        <v>8.1782409427278338E-2</v>
      </c>
      <c r="AF60" s="52">
        <f>VLOOKUP($B60,Shock_dev!$A$1:$CI$300,MATCH(DATE(AF$1,1,1),Shock_dev!$A$1:$CI$1,0),FALSE)</f>
        <v>8.0835190342465807E-2</v>
      </c>
      <c r="AG60" s="52"/>
      <c r="AH60" s="65">
        <f t="shared" si="1"/>
        <v>0.15388063226529383</v>
      </c>
      <c r="AI60" s="65">
        <f t="shared" si="2"/>
        <v>0.13665731752388954</v>
      </c>
      <c r="AJ60" s="65">
        <f t="shared" si="3"/>
        <v>0.1096940550128969</v>
      </c>
      <c r="AK60" s="65">
        <f t="shared" si="4"/>
        <v>9.4626397958774172E-2</v>
      </c>
      <c r="AL60" s="65">
        <f t="shared" si="5"/>
        <v>8.7721063714174485E-2</v>
      </c>
      <c r="AM60" s="65">
        <f t="shared" si="6"/>
        <v>8.2758177145128786E-2</v>
      </c>
      <c r="AN60" s="66"/>
      <c r="AO60" s="65">
        <f t="shared" si="7"/>
        <v>0.14526897489459167</v>
      </c>
      <c r="AP60" s="65">
        <f t="shared" si="8"/>
        <v>0.10216022648583553</v>
      </c>
      <c r="AQ60" s="65">
        <f t="shared" si="9"/>
        <v>8.5239620429651636E-2</v>
      </c>
    </row>
    <row r="61" spans="1:43" x14ac:dyDescent="0.25">
      <c r="A61" s="5" t="str">
        <f>VLOOKUP(LEFT(RIGHT(B61,10),4),List_Sectors!$A$2:$C$30,3,FALSE)</f>
        <v>Rail</v>
      </c>
      <c r="B61" s="37" t="s">
        <v>544</v>
      </c>
      <c r="C61" s="51">
        <f>VLOOKUP($B61,Shock_dev!$A$1:$CI$300,MATCH(DATE(C$1,1,1),Shock_dev!$A$1:$CI$1,0),FALSE)</f>
        <v>3.6356039924172523E-2</v>
      </c>
      <c r="D61" s="52">
        <f>VLOOKUP($B61,Shock_dev!$A$1:$CI$300,MATCH(DATE(D$1,1,1),Shock_dev!$A$1:$CI$1,0),FALSE)</f>
        <v>3.729708693931847E-2</v>
      </c>
      <c r="E61" s="52">
        <f>VLOOKUP($B61,Shock_dev!$A$1:$CI$300,MATCH(DATE(E$1,1,1),Shock_dev!$A$1:$CI$1,0),FALSE)</f>
        <v>3.7113897744784387E-2</v>
      </c>
      <c r="F61" s="52">
        <f>VLOOKUP($B61,Shock_dev!$A$1:$CI$300,MATCH(DATE(F$1,1,1),Shock_dev!$A$1:$CI$1,0),FALSE)</f>
        <v>3.671892261979736E-2</v>
      </c>
      <c r="G61" s="52">
        <f>VLOOKUP($B61,Shock_dev!$A$1:$CI$300,MATCH(DATE(G$1,1,1),Shock_dev!$A$1:$CI$1,0),FALSE)</f>
        <v>3.6284525470888299E-2</v>
      </c>
      <c r="H61" s="52">
        <f>VLOOKUP($B61,Shock_dev!$A$1:$CI$300,MATCH(DATE(H$1,1,1),Shock_dev!$A$1:$CI$1,0),FALSE)</f>
        <v>3.5849387318521816E-2</v>
      </c>
      <c r="I61" s="52">
        <f>VLOOKUP($B61,Shock_dev!$A$1:$CI$300,MATCH(DATE(I$1,1,1),Shock_dev!$A$1:$CI$1,0),FALSE)</f>
        <v>3.0866440077048848E-2</v>
      </c>
      <c r="J61" s="52">
        <f>VLOOKUP($B61,Shock_dev!$A$1:$CI$300,MATCH(DATE(J$1,1,1),Shock_dev!$A$1:$CI$1,0),FALSE)</f>
        <v>3.0375279298891032E-2</v>
      </c>
      <c r="K61" s="52">
        <f>VLOOKUP($B61,Shock_dev!$A$1:$CI$300,MATCH(DATE(K$1,1,1),Shock_dev!$A$1:$CI$1,0),FALSE)</f>
        <v>2.3858410042325938E-2</v>
      </c>
      <c r="L61" s="52">
        <f>VLOOKUP($B61,Shock_dev!$A$1:$CI$300,MATCH(DATE(L$1,1,1),Shock_dev!$A$1:$CI$1,0),FALSE)</f>
        <v>2.3405179794621464E-2</v>
      </c>
      <c r="M61" s="52">
        <f>VLOOKUP($B61,Shock_dev!$A$1:$CI$300,MATCH(DATE(M$1,1,1),Shock_dev!$A$1:$CI$1,0),FALSE)</f>
        <v>7.908930993063619E-2</v>
      </c>
      <c r="N61" s="52">
        <f>VLOOKUP($B61,Shock_dev!$A$1:$CI$300,MATCH(DATE(N$1,1,1),Shock_dev!$A$1:$CI$1,0),FALSE)</f>
        <v>6.9269189759244065E-2</v>
      </c>
      <c r="O61" s="52">
        <f>VLOOKUP($B61,Shock_dev!$A$1:$CI$300,MATCH(DATE(O$1,1,1),Shock_dev!$A$1:$CI$1,0),FALSE)</f>
        <v>6.8541062931915434E-2</v>
      </c>
      <c r="P61" s="52">
        <f>VLOOKUP($B61,Shock_dev!$A$1:$CI$300,MATCH(DATE(P$1,1,1),Shock_dev!$A$1:$CI$1,0),FALSE)</f>
        <v>6.7754103817864023E-2</v>
      </c>
      <c r="Q61" s="52">
        <f>VLOOKUP($B61,Shock_dev!$A$1:$CI$300,MATCH(DATE(Q$1,1,1),Shock_dev!$A$1:$CI$1,0),FALSE)</f>
        <v>6.6957359503266728E-2</v>
      </c>
      <c r="R61" s="52">
        <f>VLOOKUP($B61,Shock_dev!$A$1:$CI$300,MATCH(DATE(R$1,1,1),Shock_dev!$A$1:$CI$1,0),FALSE)</f>
        <v>6.6164953080947289E-2</v>
      </c>
      <c r="S61" s="52">
        <f>VLOOKUP($B61,Shock_dev!$A$1:$CI$300,MATCH(DATE(S$1,1,1),Shock_dev!$A$1:$CI$1,0),FALSE)</f>
        <v>7.1309645586143541E-2</v>
      </c>
      <c r="T61" s="52">
        <f>VLOOKUP($B61,Shock_dev!$A$1:$CI$300,MATCH(DATE(T$1,1,1),Shock_dev!$A$1:$CI$1,0),FALSE)</f>
        <v>7.0646332429887479E-2</v>
      </c>
      <c r="U61" s="52">
        <f>VLOOKUP($B61,Shock_dev!$A$1:$CI$300,MATCH(DATE(U$1,1,1),Shock_dev!$A$1:$CI$1,0),FALSE)</f>
        <v>6.9852366833740007E-2</v>
      </c>
      <c r="V61" s="52">
        <f>VLOOKUP($B61,Shock_dev!$A$1:$CI$300,MATCH(DATE(V$1,1,1),Shock_dev!$A$1:$CI$1,0),FALSE)</f>
        <v>6.9045619703229852E-2</v>
      </c>
      <c r="W61" s="52">
        <f>VLOOKUP($B61,Shock_dev!$A$1:$CI$300,MATCH(DATE(W$1,1,1),Shock_dev!$A$1:$CI$1,0),FALSE)</f>
        <v>6.8243017650509802E-2</v>
      </c>
      <c r="X61" s="52">
        <f>VLOOKUP($B61,Shock_dev!$A$1:$CI$300,MATCH(DATE(X$1,1,1),Shock_dev!$A$1:$CI$1,0),FALSE)</f>
        <v>7.3326076902196127E-2</v>
      </c>
      <c r="Y61" s="52">
        <f>VLOOKUP($B61,Shock_dev!$A$1:$CI$300,MATCH(DATE(Y$1,1,1),Shock_dev!$A$1:$CI$1,0),FALSE)</f>
        <v>7.2657877545160537E-2</v>
      </c>
      <c r="Z61" s="52">
        <f>VLOOKUP($B61,Shock_dev!$A$1:$CI$300,MATCH(DATE(Z$1,1,1),Shock_dev!$A$1:$CI$1,0),FALSE)</f>
        <v>7.1858880506362591E-2</v>
      </c>
      <c r="AA61" s="52">
        <f>VLOOKUP($B61,Shock_dev!$A$1:$CI$300,MATCH(DATE(AA$1,1,1),Shock_dev!$A$1:$CI$1,0),FALSE)</f>
        <v>7.104315435687085E-2</v>
      </c>
      <c r="AB61" s="52">
        <f>VLOOKUP($B61,Shock_dev!$A$1:$CI$300,MATCH(DATE(AB$1,1,1),Shock_dev!$A$1:$CI$1,0),FALSE)</f>
        <v>7.0232118349486158E-2</v>
      </c>
      <c r="AC61" s="52">
        <f>VLOOKUP($B61,Shock_dev!$A$1:$CI$300,MATCH(DATE(AC$1,1,1),Shock_dev!$A$1:$CI$1,0),FALSE)</f>
        <v>6.9430279331775743E-2</v>
      </c>
      <c r="AD61" s="52">
        <f>VLOOKUP($B61,Shock_dev!$A$1:$CI$300,MATCH(DATE(AD$1,1,1),Shock_dev!$A$1:$CI$1,0),FALSE)</f>
        <v>6.8638413003270768E-2</v>
      </c>
      <c r="AE61" s="52">
        <f>VLOOKUP($B61,Shock_dev!$A$1:$CI$300,MATCH(DATE(AE$1,1,1),Shock_dev!$A$1:$CI$1,0),FALSE)</f>
        <v>6.7856416803825148E-2</v>
      </c>
      <c r="AF61" s="52">
        <f>VLOOKUP($B61,Shock_dev!$A$1:$CI$300,MATCH(DATE(AF$1,1,1),Shock_dev!$A$1:$CI$1,0),FALSE)</f>
        <v>6.7084068054305696E-2</v>
      </c>
      <c r="AG61" s="52"/>
      <c r="AH61" s="65">
        <f t="shared" si="1"/>
        <v>3.6754094539792205E-2</v>
      </c>
      <c r="AI61" s="65">
        <f t="shared" si="2"/>
        <v>2.8870939306281818E-2</v>
      </c>
      <c r="AJ61" s="65">
        <f t="shared" si="3"/>
        <v>7.0322205188585271E-2</v>
      </c>
      <c r="AK61" s="65">
        <f t="shared" si="4"/>
        <v>6.9403783526789636E-2</v>
      </c>
      <c r="AL61" s="65">
        <f t="shared" si="5"/>
        <v>7.142580139221999E-2</v>
      </c>
      <c r="AM61" s="65">
        <f t="shared" si="6"/>
        <v>6.86482591085327E-2</v>
      </c>
      <c r="AN61" s="66"/>
      <c r="AO61" s="65">
        <f t="shared" si="7"/>
        <v>3.2812516923037008E-2</v>
      </c>
      <c r="AP61" s="65">
        <f t="shared" si="8"/>
        <v>6.9862994357687447E-2</v>
      </c>
      <c r="AQ61" s="65">
        <f t="shared" si="9"/>
        <v>7.0037030250376345E-2</v>
      </c>
    </row>
    <row r="62" spans="1:43" x14ac:dyDescent="0.25">
      <c r="A62" s="5" t="str">
        <f>VLOOKUP(LEFT(RIGHT(B62,10),4),List_Sectors!$A$2:$C$30,3,FALSE)</f>
        <v>Ponts &amp; tunnels</v>
      </c>
      <c r="B62" s="37" t="s">
        <v>545</v>
      </c>
      <c r="C62" s="51">
        <f>VLOOKUP($B62,Shock_dev!$A$1:$CI$300,MATCH(DATE(C$1,1,1),Shock_dev!$A$1:$CI$1,0),FALSE)</f>
        <v>2.098101150044929E-2</v>
      </c>
      <c r="D62" s="52">
        <f>VLOOKUP($B62,Shock_dev!$A$1:$CI$300,MATCH(DATE(D$1,1,1),Shock_dev!$A$1:$CI$1,0),FALSE)</f>
        <v>2.1428927707433484E-2</v>
      </c>
      <c r="E62" s="52">
        <f>VLOOKUP($B62,Shock_dev!$A$1:$CI$300,MATCH(DATE(E$1,1,1),Shock_dev!$A$1:$CI$1,0),FALSE)</f>
        <v>2.1303144597131188E-2</v>
      </c>
      <c r="F62" s="52">
        <f>VLOOKUP($B62,Shock_dev!$A$1:$CI$300,MATCH(DATE(F$1,1,1),Shock_dev!$A$1:$CI$1,0),FALSE)</f>
        <v>2.1069836652528071E-2</v>
      </c>
      <c r="G62" s="52">
        <f>VLOOKUP($B62,Shock_dev!$A$1:$CI$300,MATCH(DATE(G$1,1,1),Shock_dev!$A$1:$CI$1,0),FALSE)</f>
        <v>2.4330820986063668E-2</v>
      </c>
      <c r="H62" s="52">
        <f>VLOOKUP($B62,Shock_dev!$A$1:$CI$300,MATCH(DATE(H$1,1,1),Shock_dev!$A$1:$CI$1,0),FALSE)</f>
        <v>2.4131683964094732E-2</v>
      </c>
      <c r="I62" s="52">
        <f>VLOOKUP($B62,Shock_dev!$A$1:$CI$300,MATCH(DATE(I$1,1,1),Shock_dev!$A$1:$CI$1,0),FALSE)</f>
        <v>2.3530821354190639E-2</v>
      </c>
      <c r="J62" s="52">
        <f>VLOOKUP($B62,Shock_dev!$A$1:$CI$300,MATCH(DATE(J$1,1,1),Shock_dev!$A$1:$CI$1,0),FALSE)</f>
        <v>2.3241252846697622E-2</v>
      </c>
      <c r="K62" s="52">
        <f>VLOOKUP($B62,Shock_dev!$A$1:$CI$300,MATCH(DATE(K$1,1,1),Shock_dev!$A$1:$CI$1,0),FALSE)</f>
        <v>2.2576343131257351E-2</v>
      </c>
      <c r="L62" s="52">
        <f>VLOOKUP($B62,Shock_dev!$A$1:$CI$300,MATCH(DATE(L$1,1,1),Shock_dev!$A$1:$CI$1,0),FALSE)</f>
        <v>2.3655744024441459E-2</v>
      </c>
      <c r="M62" s="52">
        <f>VLOOKUP($B62,Shock_dev!$A$1:$CI$300,MATCH(DATE(M$1,1,1),Shock_dev!$A$1:$CI$1,0),FALSE)</f>
        <v>3.6267929831645083E-2</v>
      </c>
      <c r="N62" s="52">
        <f>VLOOKUP($B62,Shock_dev!$A$1:$CI$300,MATCH(DATE(N$1,1,1),Shock_dev!$A$1:$CI$1,0),FALSE)</f>
        <v>3.5446445938725701E-2</v>
      </c>
      <c r="O62" s="52">
        <f>VLOOKUP($B62,Shock_dev!$A$1:$CI$300,MATCH(DATE(O$1,1,1),Shock_dev!$A$1:$CI$1,0),FALSE)</f>
        <v>3.5076889241995611E-2</v>
      </c>
      <c r="P62" s="52">
        <f>VLOOKUP($B62,Shock_dev!$A$1:$CI$300,MATCH(DATE(P$1,1,1),Shock_dev!$A$1:$CI$1,0),FALSE)</f>
        <v>3.4670549054576338E-2</v>
      </c>
      <c r="Q62" s="52">
        <f>VLOOKUP($B62,Shock_dev!$A$1:$CI$300,MATCH(DATE(Q$1,1,1),Shock_dev!$A$1:$CI$1,0),FALSE)</f>
        <v>3.4281774600115743E-2</v>
      </c>
      <c r="R62" s="52">
        <f>VLOOKUP($B62,Shock_dev!$A$1:$CI$300,MATCH(DATE(R$1,1,1),Shock_dev!$A$1:$CI$1,0),FALSE)</f>
        <v>3.3875436490572716E-2</v>
      </c>
      <c r="S62" s="52">
        <f>VLOOKUP($B62,Shock_dev!$A$1:$CI$300,MATCH(DATE(S$1,1,1),Shock_dev!$A$1:$CI$1,0),FALSE)</f>
        <v>3.3899370299346317E-2</v>
      </c>
      <c r="T62" s="52">
        <f>VLOOKUP($B62,Shock_dev!$A$1:$CI$300,MATCH(DATE(T$1,1,1),Shock_dev!$A$1:$CI$1,0),FALSE)</f>
        <v>3.3511596447182795E-2</v>
      </c>
      <c r="U62" s="52">
        <f>VLOOKUP($B62,Shock_dev!$A$1:$CI$300,MATCH(DATE(U$1,1,1),Shock_dev!$A$1:$CI$1,0),FALSE)</f>
        <v>3.3119785934936093E-2</v>
      </c>
      <c r="V62" s="52">
        <f>VLOOKUP($B62,Shock_dev!$A$1:$CI$300,MATCH(DATE(V$1,1,1),Shock_dev!$A$1:$CI$1,0),FALSE)</f>
        <v>3.4865093218974845E-2</v>
      </c>
      <c r="W62" s="52">
        <f>VLOOKUP($B62,Shock_dev!$A$1:$CI$300,MATCH(DATE(W$1,1,1),Shock_dev!$A$1:$CI$1,0),FALSE)</f>
        <v>3.4521816472749878E-2</v>
      </c>
      <c r="X62" s="52">
        <f>VLOOKUP($B62,Shock_dev!$A$1:$CI$300,MATCH(DATE(X$1,1,1),Shock_dev!$A$1:$CI$1,0),FALSE)</f>
        <v>3.4555383338968314E-2</v>
      </c>
      <c r="Y62" s="52">
        <f>VLOOKUP($B62,Shock_dev!$A$1:$CI$300,MATCH(DATE(Y$1,1,1),Shock_dev!$A$1:$CI$1,0),FALSE)</f>
        <v>3.4177154875386896E-2</v>
      </c>
      <c r="Z62" s="52">
        <f>VLOOKUP($B62,Shock_dev!$A$1:$CI$300,MATCH(DATE(Z$1,1,1),Shock_dev!$A$1:$CI$1,0),FALSE)</f>
        <v>3.3791306676934377E-2</v>
      </c>
      <c r="AA62" s="52">
        <f>VLOOKUP($B62,Shock_dev!$A$1:$CI$300,MATCH(DATE(AA$1,1,1),Shock_dev!$A$1:$CI$1,0),FALSE)</f>
        <v>3.3407106143842465E-2</v>
      </c>
      <c r="AB62" s="52">
        <f>VLOOKUP($B62,Shock_dev!$A$1:$CI$300,MATCH(DATE(AB$1,1,1),Shock_dev!$A$1:$CI$1,0),FALSE)</f>
        <v>3.3026944694534537E-2</v>
      </c>
      <c r="AC62" s="52">
        <f>VLOOKUP($B62,Shock_dev!$A$1:$CI$300,MATCH(DATE(AC$1,1,1),Shock_dev!$A$1:$CI$1,0),FALSE)</f>
        <v>3.2651575252012566E-2</v>
      </c>
      <c r="AD62" s="52">
        <f>VLOOKUP($B62,Shock_dev!$A$1:$CI$300,MATCH(DATE(AD$1,1,1),Shock_dev!$A$1:$CI$1,0),FALSE)</f>
        <v>3.2281151475202906E-2</v>
      </c>
      <c r="AE62" s="52">
        <f>VLOOKUP($B62,Shock_dev!$A$1:$CI$300,MATCH(DATE(AE$1,1,1),Shock_dev!$A$1:$CI$1,0),FALSE)</f>
        <v>3.1915594157433329E-2</v>
      </c>
      <c r="AF62" s="52">
        <f>VLOOKUP($B62,Shock_dev!$A$1:$CI$300,MATCH(DATE(AF$1,1,1),Shock_dev!$A$1:$CI$1,0),FALSE)</f>
        <v>3.1554761826635601E-2</v>
      </c>
      <c r="AG62" s="52"/>
      <c r="AH62" s="65">
        <f t="shared" si="1"/>
        <v>2.182274828872114E-2</v>
      </c>
      <c r="AI62" s="65">
        <f t="shared" si="2"/>
        <v>2.3427169064136361E-2</v>
      </c>
      <c r="AJ62" s="65">
        <f t="shared" si="3"/>
        <v>3.5148717733411702E-2</v>
      </c>
      <c r="AK62" s="65">
        <f t="shared" si="4"/>
        <v>3.3854256478202553E-2</v>
      </c>
      <c r="AL62" s="65">
        <f t="shared" si="5"/>
        <v>3.409055350157638E-2</v>
      </c>
      <c r="AM62" s="65">
        <f t="shared" si="6"/>
        <v>3.2286005481163796E-2</v>
      </c>
      <c r="AN62" s="66"/>
      <c r="AO62" s="65">
        <f t="shared" si="7"/>
        <v>2.262495867642875E-2</v>
      </c>
      <c r="AP62" s="65">
        <f t="shared" si="8"/>
        <v>3.4501487105807124E-2</v>
      </c>
      <c r="AQ62" s="65">
        <f t="shared" si="9"/>
        <v>3.3188279491370085E-2</v>
      </c>
    </row>
    <row r="63" spans="1:43" x14ac:dyDescent="0.25">
      <c r="A63" s="5" t="str">
        <f>VLOOKUP(LEFT(RIGHT(B63,10),4),List_Sectors!$A$2:$C$30,3,FALSE)</f>
        <v>Conduites</v>
      </c>
      <c r="B63" s="37" t="s">
        <v>546</v>
      </c>
      <c r="C63" s="51">
        <f>VLOOKUP($B63,Shock_dev!$A$1:$CI$300,MATCH(DATE(C$1,1,1),Shock_dev!$A$1:$CI$1,0),FALSE)</f>
        <v>3.0505239292476328E-2</v>
      </c>
      <c r="D63" s="52">
        <f>VLOOKUP($B63,Shock_dev!$A$1:$CI$300,MATCH(DATE(D$1,1,1),Shock_dev!$A$1:$CI$1,0),FALSE)</f>
        <v>3.2097607238883968E-2</v>
      </c>
      <c r="E63" s="52">
        <f>VLOOKUP($B63,Shock_dev!$A$1:$CI$300,MATCH(DATE(E$1,1,1),Shock_dev!$A$1:$CI$1,0),FALSE)</f>
        <v>3.2836664142526464E-2</v>
      </c>
      <c r="F63" s="52">
        <f>VLOOKUP($B63,Shock_dev!$A$1:$CI$300,MATCH(DATE(F$1,1,1),Shock_dev!$A$1:$CI$1,0),FALSE)</f>
        <v>3.3370064611576079E-2</v>
      </c>
      <c r="G63" s="52">
        <f>VLOOKUP($B63,Shock_dev!$A$1:$CI$300,MATCH(DATE(G$1,1,1),Shock_dev!$A$1:$CI$1,0),FALSE)</f>
        <v>3.7105361240335158E-2</v>
      </c>
      <c r="H63" s="52">
        <f>VLOOKUP($B63,Shock_dev!$A$1:$CI$300,MATCH(DATE(H$1,1,1),Shock_dev!$A$1:$CI$1,0),FALSE)</f>
        <v>3.7614077544283711E-2</v>
      </c>
      <c r="I63" s="52">
        <f>VLOOKUP($B63,Shock_dev!$A$1:$CI$300,MATCH(DATE(I$1,1,1),Shock_dev!$A$1:$CI$1,0),FALSE)</f>
        <v>3.8029259300540304E-2</v>
      </c>
      <c r="J63" s="52">
        <f>VLOOKUP($B63,Shock_dev!$A$1:$CI$300,MATCH(DATE(J$1,1,1),Shock_dev!$A$1:$CI$1,0),FALSE)</f>
        <v>3.8424909977520925E-2</v>
      </c>
      <c r="K63" s="52">
        <f>VLOOKUP($B63,Shock_dev!$A$1:$CI$300,MATCH(DATE(K$1,1,1),Shock_dev!$A$1:$CI$1,0),FALSE)</f>
        <v>3.6644987452809016E-2</v>
      </c>
      <c r="L63" s="52">
        <f>VLOOKUP($B63,Shock_dev!$A$1:$CI$300,MATCH(DATE(L$1,1,1),Shock_dev!$A$1:$CI$1,0),FALSE)</f>
        <v>4.4990616361401128E-2</v>
      </c>
      <c r="M63" s="52">
        <f>VLOOKUP($B63,Shock_dev!$A$1:$CI$300,MATCH(DATE(M$1,1,1),Shock_dev!$A$1:$CI$1,0),FALSE)</f>
        <v>1.78880272152586E-2</v>
      </c>
      <c r="N63" s="52">
        <f>VLOOKUP($B63,Shock_dev!$A$1:$CI$300,MATCH(DATE(N$1,1,1),Shock_dev!$A$1:$CI$1,0),FALSE)</f>
        <v>1.7395608382297367E-2</v>
      </c>
      <c r="O63" s="52">
        <f>VLOOKUP($B63,Shock_dev!$A$1:$CI$300,MATCH(DATE(O$1,1,1),Shock_dev!$A$1:$CI$1,0),FALSE)</f>
        <v>1.7485958980574864E-2</v>
      </c>
      <c r="P63" s="52">
        <f>VLOOKUP($B63,Shock_dev!$A$1:$CI$300,MATCH(DATE(P$1,1,1),Shock_dev!$A$1:$CI$1,0),FALSE)</f>
        <v>1.7679759292380276E-2</v>
      </c>
      <c r="Q63" s="52">
        <f>VLOOKUP($B63,Shock_dev!$A$1:$CI$300,MATCH(DATE(Q$1,1,1),Shock_dev!$A$1:$CI$1,0),FALSE)</f>
        <v>2.5409542367015796E-2</v>
      </c>
      <c r="R63" s="52">
        <f>VLOOKUP($B63,Shock_dev!$A$1:$CI$300,MATCH(DATE(R$1,1,1),Shock_dev!$A$1:$CI$1,0),FALSE)</f>
        <v>2.5768621367972581E-2</v>
      </c>
      <c r="S63" s="52">
        <f>VLOOKUP($B63,Shock_dev!$A$1:$CI$300,MATCH(DATE(S$1,1,1),Shock_dev!$A$1:$CI$1,0),FALSE)</f>
        <v>2.5935401255295764E-2</v>
      </c>
      <c r="T63" s="52">
        <f>VLOOKUP($B63,Shock_dev!$A$1:$CI$300,MATCH(DATE(T$1,1,1),Shock_dev!$A$1:$CI$1,0),FALSE)</f>
        <v>2.6059202414367825E-2</v>
      </c>
      <c r="U63" s="52">
        <f>VLOOKUP($B63,Shock_dev!$A$1:$CI$300,MATCH(DATE(U$1,1,1),Shock_dev!$A$1:$CI$1,0),FALSE)</f>
        <v>2.6170119395170638E-2</v>
      </c>
      <c r="V63" s="52">
        <f>VLOOKUP($B63,Shock_dev!$A$1:$CI$300,MATCH(DATE(V$1,1,1),Shock_dev!$A$1:$CI$1,0),FALSE)</f>
        <v>3.5793616629007555E-2</v>
      </c>
      <c r="W63" s="52">
        <f>VLOOKUP($B63,Shock_dev!$A$1:$CI$300,MATCH(DATE(W$1,1,1),Shock_dev!$A$1:$CI$1,0),FALSE)</f>
        <v>3.4710493710232299E-2</v>
      </c>
      <c r="X63" s="52">
        <f>VLOOKUP($B63,Shock_dev!$A$1:$CI$300,MATCH(DATE(X$1,1,1),Shock_dev!$A$1:$CI$1,0),FALSE)</f>
        <v>3.4706211838475186E-2</v>
      </c>
      <c r="Y63" s="52">
        <f>VLOOKUP($B63,Shock_dev!$A$1:$CI$300,MATCH(DATE(Y$1,1,1),Shock_dev!$A$1:$CI$1,0),FALSE)</f>
        <v>3.4699281010541719E-2</v>
      </c>
      <c r="Z63" s="52">
        <f>VLOOKUP($B63,Shock_dev!$A$1:$CI$300,MATCH(DATE(Z$1,1,1),Shock_dev!$A$1:$CI$1,0),FALSE)</f>
        <v>3.4680709088065892E-2</v>
      </c>
      <c r="AA63" s="52">
        <f>VLOOKUP($B63,Shock_dev!$A$1:$CI$300,MATCH(DATE(AA$1,1,1),Shock_dev!$A$1:$CI$1,0),FALSE)</f>
        <v>3.465372836620955E-2</v>
      </c>
      <c r="AB63" s="52">
        <f>VLOOKUP($B63,Shock_dev!$A$1:$CI$300,MATCH(DATE(AB$1,1,1),Shock_dev!$A$1:$CI$1,0),FALSE)</f>
        <v>3.4622032460510668E-2</v>
      </c>
      <c r="AC63" s="52">
        <f>VLOOKUP($B63,Shock_dev!$A$1:$CI$300,MATCH(DATE(AC$1,1,1),Shock_dev!$A$1:$CI$1,0),FALSE)</f>
        <v>3.4587830608760341E-2</v>
      </c>
      <c r="AD63" s="52">
        <f>VLOOKUP($B63,Shock_dev!$A$1:$CI$300,MATCH(DATE(AD$1,1,1),Shock_dev!$A$1:$CI$1,0),FALSE)</f>
        <v>3.4550239421989516E-2</v>
      </c>
      <c r="AE63" s="52">
        <f>VLOOKUP($B63,Shock_dev!$A$1:$CI$300,MATCH(DATE(AE$1,1,1),Shock_dev!$A$1:$CI$1,0),FALSE)</f>
        <v>3.4511535829816309E-2</v>
      </c>
      <c r="AF63" s="52">
        <f>VLOOKUP($B63,Shock_dev!$A$1:$CI$300,MATCH(DATE(AF$1,1,1),Shock_dev!$A$1:$CI$1,0),FALSE)</f>
        <v>3.4475578914668743E-2</v>
      </c>
      <c r="AG63" s="52"/>
      <c r="AH63" s="65">
        <f t="shared" si="1"/>
        <v>3.3182987305159596E-2</v>
      </c>
      <c r="AI63" s="65">
        <f t="shared" si="2"/>
        <v>3.9140770127311021E-2</v>
      </c>
      <c r="AJ63" s="65">
        <f t="shared" si="3"/>
        <v>1.9171779247505384E-2</v>
      </c>
      <c r="AK63" s="65">
        <f t="shared" si="4"/>
        <v>2.7945392212362873E-2</v>
      </c>
      <c r="AL63" s="65">
        <f t="shared" si="5"/>
        <v>3.4690084802704933E-2</v>
      </c>
      <c r="AM63" s="65">
        <f t="shared" si="6"/>
        <v>3.4549443447149115E-2</v>
      </c>
      <c r="AN63" s="66"/>
      <c r="AO63" s="65">
        <f t="shared" si="7"/>
        <v>3.6161878716235309E-2</v>
      </c>
      <c r="AP63" s="65">
        <f t="shared" si="8"/>
        <v>2.3558585729934127E-2</v>
      </c>
      <c r="AQ63" s="65">
        <f t="shared" si="9"/>
        <v>3.4619764124927024E-2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547</v>
      </c>
      <c r="C64" s="51">
        <f>VLOOKUP($B64,Shock_dev!$A$1:$CI$300,MATCH(DATE(C$1,1,1),Shock_dev!$A$1:$CI$1,0),FALSE)</f>
        <v>1.8396301591313516E-2</v>
      </c>
      <c r="D64" s="52">
        <f>VLOOKUP($B64,Shock_dev!$A$1:$CI$300,MATCH(DATE(D$1,1,1),Shock_dev!$A$1:$CI$1,0),FALSE)</f>
        <v>1.9996704558265053E-2</v>
      </c>
      <c r="E64" s="52">
        <f>VLOOKUP($B64,Shock_dev!$A$1:$CI$300,MATCH(DATE(E$1,1,1),Shock_dev!$A$1:$CI$1,0),FALSE)</f>
        <v>2.1173855795381624E-2</v>
      </c>
      <c r="F64" s="52">
        <f>VLOOKUP($B64,Shock_dev!$A$1:$CI$300,MATCH(DATE(F$1,1,1),Shock_dev!$A$1:$CI$1,0),FALSE)</f>
        <v>2.1307145576131298E-2</v>
      </c>
      <c r="G64" s="52">
        <f>VLOOKUP($B64,Shock_dev!$A$1:$CI$300,MATCH(DATE(G$1,1,1),Shock_dev!$A$1:$CI$1,0),FALSE)</f>
        <v>2.8747414825449045E-2</v>
      </c>
      <c r="H64" s="52">
        <f>VLOOKUP($B64,Shock_dev!$A$1:$CI$300,MATCH(DATE(H$1,1,1),Shock_dev!$A$1:$CI$1,0),FALSE)</f>
        <v>2.9440966661042768E-2</v>
      </c>
      <c r="I64" s="52">
        <f>VLOOKUP($B64,Shock_dev!$A$1:$CI$300,MATCH(DATE(I$1,1,1),Shock_dev!$A$1:$CI$1,0),FALSE)</f>
        <v>2.8679386955172977E-2</v>
      </c>
      <c r="J64" s="52">
        <f>VLOOKUP($B64,Shock_dev!$A$1:$CI$300,MATCH(DATE(J$1,1,1),Shock_dev!$A$1:$CI$1,0),FALSE)</f>
        <v>2.8835873430351083E-2</v>
      </c>
      <c r="K64" s="52">
        <f>VLOOKUP($B64,Shock_dev!$A$1:$CI$300,MATCH(DATE(K$1,1,1),Shock_dev!$A$1:$CI$1,0),FALSE)</f>
        <v>2.8624935512981238E-2</v>
      </c>
      <c r="L64" s="52">
        <f>VLOOKUP($B64,Shock_dev!$A$1:$CI$300,MATCH(DATE(L$1,1,1),Shock_dev!$A$1:$CI$1,0),FALSE)</f>
        <v>2.6360134876268215E-2</v>
      </c>
      <c r="M64" s="52">
        <f>VLOOKUP($B64,Shock_dev!$A$1:$CI$300,MATCH(DATE(M$1,1,1),Shock_dev!$A$1:$CI$1,0),FALSE)</f>
        <v>3.9127017785973661E-2</v>
      </c>
      <c r="N64" s="52">
        <f>VLOOKUP($B64,Shock_dev!$A$1:$CI$300,MATCH(DATE(N$1,1,1),Shock_dev!$A$1:$CI$1,0),FALSE)</f>
        <v>3.6609507358648395E-2</v>
      </c>
      <c r="O64" s="52">
        <f>VLOOKUP($B64,Shock_dev!$A$1:$CI$300,MATCH(DATE(O$1,1,1),Shock_dev!$A$1:$CI$1,0),FALSE)</f>
        <v>3.5959384727693985E-2</v>
      </c>
      <c r="P64" s="52">
        <f>VLOOKUP($B64,Shock_dev!$A$1:$CI$300,MATCH(DATE(P$1,1,1),Shock_dev!$A$1:$CI$1,0),FALSE)</f>
        <v>3.5316136495313351E-2</v>
      </c>
      <c r="Q64" s="52">
        <f>VLOOKUP($B64,Shock_dev!$A$1:$CI$300,MATCH(DATE(Q$1,1,1),Shock_dev!$A$1:$CI$1,0),FALSE)</f>
        <v>3.6992615665101244E-2</v>
      </c>
      <c r="R64" s="52">
        <f>VLOOKUP($B64,Shock_dev!$A$1:$CI$300,MATCH(DATE(R$1,1,1),Shock_dev!$A$1:$CI$1,0),FALSE)</f>
        <v>3.6392596650334293E-2</v>
      </c>
      <c r="S64" s="52">
        <f>VLOOKUP($B64,Shock_dev!$A$1:$CI$300,MATCH(DATE(S$1,1,1),Shock_dev!$A$1:$CI$1,0),FALSE)</f>
        <v>3.7006861274213827E-2</v>
      </c>
      <c r="T64" s="52">
        <f>VLOOKUP($B64,Shock_dev!$A$1:$CI$300,MATCH(DATE(T$1,1,1),Shock_dev!$A$1:$CI$1,0),FALSE)</f>
        <v>3.639503903657762E-2</v>
      </c>
      <c r="U64" s="52">
        <f>VLOOKUP($B64,Shock_dev!$A$1:$CI$300,MATCH(DATE(U$1,1,1),Shock_dev!$A$1:$CI$1,0),FALSE)</f>
        <v>3.5769370435013673E-2</v>
      </c>
      <c r="V64" s="52">
        <f>VLOOKUP($B64,Shock_dev!$A$1:$CI$300,MATCH(DATE(V$1,1,1),Shock_dev!$A$1:$CI$1,0),FALSE)</f>
        <v>4.6724435624816998E-2</v>
      </c>
      <c r="W64" s="52">
        <f>VLOOKUP($B64,Shock_dev!$A$1:$CI$300,MATCH(DATE(W$1,1,1),Shock_dev!$A$1:$CI$1,0),FALSE)</f>
        <v>4.6261057269193662E-2</v>
      </c>
      <c r="X64" s="52">
        <f>VLOOKUP($B64,Shock_dev!$A$1:$CI$300,MATCH(DATE(X$1,1,1),Shock_dev!$A$1:$CI$1,0),FALSE)</f>
        <v>4.6816001406136704E-2</v>
      </c>
      <c r="Y64" s="52">
        <f>VLOOKUP($B64,Shock_dev!$A$1:$CI$300,MATCH(DATE(Y$1,1,1),Shock_dev!$A$1:$CI$1,0),FALSE)</f>
        <v>5.3559938907980581E-2</v>
      </c>
      <c r="Z64" s="52">
        <f>VLOOKUP($B64,Shock_dev!$A$1:$CI$300,MATCH(DATE(Z$1,1,1),Shock_dev!$A$1:$CI$1,0),FALSE)</f>
        <v>5.2950526042989408E-2</v>
      </c>
      <c r="AA64" s="52">
        <f>VLOOKUP($B64,Shock_dev!$A$1:$CI$300,MATCH(DATE(AA$1,1,1),Shock_dev!$A$1:$CI$1,0),FALSE)</f>
        <v>5.2197900702775635E-2</v>
      </c>
      <c r="AB64" s="52">
        <f>VLOOKUP($B64,Shock_dev!$A$1:$CI$300,MATCH(DATE(AB$1,1,1),Shock_dev!$A$1:$CI$1,0),FALSE)</f>
        <v>5.1431468942196405E-2</v>
      </c>
      <c r="AC64" s="52">
        <f>VLOOKUP($B64,Shock_dev!$A$1:$CI$300,MATCH(DATE(AC$1,1,1),Shock_dev!$A$1:$CI$1,0),FALSE)</f>
        <v>5.0674853283180832E-2</v>
      </c>
      <c r="AD64" s="52">
        <f>VLOOKUP($B64,Shock_dev!$A$1:$CI$300,MATCH(DATE(AD$1,1,1),Shock_dev!$A$1:$CI$1,0),FALSE)</f>
        <v>4.9928031240851607E-2</v>
      </c>
      <c r="AE64" s="52">
        <f>VLOOKUP($B64,Shock_dev!$A$1:$CI$300,MATCH(DATE(AE$1,1,1),Shock_dev!$A$1:$CI$1,0),FALSE)</f>
        <v>4.9193060115500058E-2</v>
      </c>
      <c r="AF64" s="52">
        <f>VLOOKUP($B64,Shock_dev!$A$1:$CI$300,MATCH(DATE(AF$1,1,1),Shock_dev!$A$1:$CI$1,0),FALSE)</f>
        <v>4.8469440377428591E-2</v>
      </c>
      <c r="AG64" s="52"/>
      <c r="AH64" s="65">
        <f t="shared" si="1"/>
        <v>2.1924284469308105E-2</v>
      </c>
      <c r="AI64" s="65">
        <f t="shared" si="2"/>
        <v>2.8388259487163253E-2</v>
      </c>
      <c r="AJ64" s="65">
        <f t="shared" si="3"/>
        <v>3.6800932406546125E-2</v>
      </c>
      <c r="AK64" s="65">
        <f t="shared" si="4"/>
        <v>3.8457660604191278E-2</v>
      </c>
      <c r="AL64" s="65">
        <f t="shared" si="5"/>
        <v>5.0357084865815208E-2</v>
      </c>
      <c r="AM64" s="65">
        <f t="shared" si="6"/>
        <v>4.99393707918315E-2</v>
      </c>
      <c r="AN64" s="66"/>
      <c r="AO64" s="65">
        <f t="shared" si="7"/>
        <v>2.5156271978235681E-2</v>
      </c>
      <c r="AP64" s="65">
        <f t="shared" si="8"/>
        <v>3.7629296505368698E-2</v>
      </c>
      <c r="AQ64" s="65">
        <f t="shared" si="9"/>
        <v>5.0148227828823354E-2</v>
      </c>
    </row>
    <row r="65" spans="1:43" x14ac:dyDescent="0.25">
      <c r="A65" s="5" t="str">
        <f>VLOOKUP(LEFT(RIGHT(B65,10),4),List_Sectors!$A$2:$C$30,3,FALSE)</f>
        <v>Eau</v>
      </c>
      <c r="B65" s="37" t="s">
        <v>548</v>
      </c>
      <c r="C65" s="51">
        <f>VLOOKUP($B65,Shock_dev!$A$1:$CI$300,MATCH(DATE(C$1,1,1),Shock_dev!$A$1:$CI$1,0),FALSE)</f>
        <v>6.2131204543391399E-5</v>
      </c>
      <c r="D65" s="52">
        <f>VLOOKUP($B65,Shock_dev!$A$1:$CI$300,MATCH(DATE(D$1,1,1),Shock_dev!$A$1:$CI$1,0),FALSE)</f>
        <v>1.0571513772828695E-4</v>
      </c>
      <c r="E65" s="52">
        <f>VLOOKUP($B65,Shock_dev!$A$1:$CI$300,MATCH(DATE(E$1,1,1),Shock_dev!$A$1:$CI$1,0),FALSE)</f>
        <v>1.2547741854066185E-4</v>
      </c>
      <c r="F65" s="52">
        <f>VLOOKUP($B65,Shock_dev!$A$1:$CI$300,MATCH(DATE(F$1,1,1),Shock_dev!$A$1:$CI$1,0),FALSE)</f>
        <v>1.2968594357812331E-4</v>
      </c>
      <c r="G65" s="52">
        <f>VLOOKUP($B65,Shock_dev!$A$1:$CI$300,MATCH(DATE(G$1,1,1),Shock_dev!$A$1:$CI$1,0),FALSE)</f>
        <v>1.2295805721249022E-4</v>
      </c>
      <c r="H65" s="52">
        <f>VLOOKUP($B65,Shock_dev!$A$1:$CI$300,MATCH(DATE(H$1,1,1),Shock_dev!$A$1:$CI$1,0),FALSE)</f>
        <v>1.1704542723434771E-4</v>
      </c>
      <c r="I65" s="52">
        <f>VLOOKUP($B65,Shock_dev!$A$1:$CI$300,MATCH(DATE(I$1,1,1),Shock_dev!$A$1:$CI$1,0),FALSE)</f>
        <v>1.1129591425894012E-4</v>
      </c>
      <c r="J65" s="52">
        <f>VLOOKUP($B65,Shock_dev!$A$1:$CI$300,MATCH(DATE(J$1,1,1),Shock_dev!$A$1:$CI$1,0),FALSE)</f>
        <v>1.0785854323182085E-4</v>
      </c>
      <c r="K65" s="52">
        <f>VLOOKUP($B65,Shock_dev!$A$1:$CI$300,MATCH(DATE(K$1,1,1),Shock_dev!$A$1:$CI$1,0),FALSE)</f>
        <v>1.0513221740760946E-4</v>
      </c>
      <c r="L65" s="52">
        <f>VLOOKUP($B65,Shock_dev!$A$1:$CI$300,MATCH(DATE(L$1,1,1),Shock_dev!$A$1:$CI$1,0),FALSE)</f>
        <v>1.060708221886677E-4</v>
      </c>
      <c r="M65" s="52">
        <f>VLOOKUP($B65,Shock_dev!$A$1:$CI$300,MATCH(DATE(M$1,1,1),Shock_dev!$A$1:$CI$1,0),FALSE)</f>
        <v>1.1939891121327795E-4</v>
      </c>
      <c r="N65" s="52">
        <f>VLOOKUP($B65,Shock_dev!$A$1:$CI$300,MATCH(DATE(N$1,1,1),Shock_dev!$A$1:$CI$1,0),FALSE)</f>
        <v>1.2807444444164982E-4</v>
      </c>
      <c r="O65" s="52">
        <f>VLOOKUP($B65,Shock_dev!$A$1:$CI$300,MATCH(DATE(O$1,1,1),Shock_dev!$A$1:$CI$1,0),FALSE)</f>
        <v>1.3330910629811063E-4</v>
      </c>
      <c r="P65" s="52">
        <f>VLOOKUP($B65,Shock_dev!$A$1:$CI$300,MATCH(DATE(P$1,1,1),Shock_dev!$A$1:$CI$1,0),FALSE)</f>
        <v>1.3625361576841396E-4</v>
      </c>
      <c r="Q65" s="52">
        <f>VLOOKUP($B65,Shock_dev!$A$1:$CI$300,MATCH(DATE(Q$1,1,1),Shock_dev!$A$1:$CI$1,0),FALSE)</f>
        <v>1.393330456649296E-4</v>
      </c>
      <c r="R65" s="52">
        <f>VLOOKUP($B65,Shock_dev!$A$1:$CI$300,MATCH(DATE(R$1,1,1),Shock_dev!$A$1:$CI$1,0),FALSE)</f>
        <v>1.3953244412260235E-4</v>
      </c>
      <c r="S65" s="52">
        <f>VLOOKUP($B65,Shock_dev!$A$1:$CI$300,MATCH(DATE(S$1,1,1),Shock_dev!$A$1:$CI$1,0),FALSE)</f>
        <v>1.4051645376345558E-4</v>
      </c>
      <c r="T65" s="52">
        <f>VLOOKUP($B65,Shock_dev!$A$1:$CI$300,MATCH(DATE(T$1,1,1),Shock_dev!$A$1:$CI$1,0),FALSE)</f>
        <v>1.4079728273519882E-4</v>
      </c>
      <c r="U65" s="52">
        <f>VLOOKUP($B65,Shock_dev!$A$1:$CI$300,MATCH(DATE(U$1,1,1),Shock_dev!$A$1:$CI$1,0),FALSE)</f>
        <v>1.403011203941773E-4</v>
      </c>
      <c r="V65" s="52">
        <f>VLOOKUP($B65,Shock_dev!$A$1:$CI$300,MATCH(DATE(V$1,1,1),Shock_dev!$A$1:$CI$1,0),FALSE)</f>
        <v>1.4508404628922161E-4</v>
      </c>
      <c r="W65" s="52">
        <f>VLOOKUP($B65,Shock_dev!$A$1:$CI$300,MATCH(DATE(W$1,1,1),Shock_dev!$A$1:$CI$1,0),FALSE)</f>
        <v>1.4612490766320913E-4</v>
      </c>
      <c r="X65" s="52">
        <f>VLOOKUP($B65,Shock_dev!$A$1:$CI$300,MATCH(DATE(X$1,1,1),Shock_dev!$A$1:$CI$1,0),FALSE)</f>
        <v>1.4624157070737564E-4</v>
      </c>
      <c r="Y65" s="52">
        <f>VLOOKUP($B65,Shock_dev!$A$1:$CI$300,MATCH(DATE(Y$1,1,1),Shock_dev!$A$1:$CI$1,0),FALSE)</f>
        <v>1.5173181355924802E-4</v>
      </c>
      <c r="Z65" s="52">
        <f>VLOOKUP($B65,Shock_dev!$A$1:$CI$300,MATCH(DATE(Z$1,1,1),Shock_dev!$A$1:$CI$1,0),FALSE)</f>
        <v>1.536706984129041E-4</v>
      </c>
      <c r="AA65" s="52">
        <f>VLOOKUP($B65,Shock_dev!$A$1:$CI$300,MATCH(DATE(AA$1,1,1),Shock_dev!$A$1:$CI$1,0),FALSE)</f>
        <v>1.5226739084456175E-4</v>
      </c>
      <c r="AB65" s="52">
        <f>VLOOKUP($B65,Shock_dev!$A$1:$CI$300,MATCH(DATE(AB$1,1,1),Shock_dev!$A$1:$CI$1,0),FALSE)</f>
        <v>1.4888421172762917E-4</v>
      </c>
      <c r="AC65" s="52">
        <f>VLOOKUP($B65,Shock_dev!$A$1:$CI$300,MATCH(DATE(AC$1,1,1),Shock_dev!$A$1:$CI$1,0),FALSE)</f>
        <v>1.4452808119137344E-4</v>
      </c>
      <c r="AD65" s="52">
        <f>VLOOKUP($B65,Shock_dev!$A$1:$CI$300,MATCH(DATE(AD$1,1,1),Shock_dev!$A$1:$CI$1,0),FALSE)</f>
        <v>1.3979239812804523E-4</v>
      </c>
      <c r="AE65" s="52">
        <f>VLOOKUP($B65,Shock_dev!$A$1:$CI$300,MATCH(DATE(AE$1,1,1),Shock_dev!$A$1:$CI$1,0),FALSE)</f>
        <v>1.3497901124797141E-4</v>
      </c>
      <c r="AF65" s="52">
        <f>VLOOKUP($B65,Shock_dev!$A$1:$CI$300,MATCH(DATE(AF$1,1,1),Shock_dev!$A$1:$CI$1,0),FALSE)</f>
        <v>1.3020970629875294E-4</v>
      </c>
      <c r="AG65" s="52"/>
      <c r="AH65" s="65">
        <f t="shared" si="1"/>
        <v>1.0919355232059075E-4</v>
      </c>
      <c r="AI65" s="65">
        <f t="shared" si="2"/>
        <v>1.0948058486427717E-4</v>
      </c>
      <c r="AJ65" s="65">
        <f t="shared" si="3"/>
        <v>1.3127382467727639E-4</v>
      </c>
      <c r="AK65" s="65">
        <f t="shared" si="4"/>
        <v>1.4124626946093112E-4</v>
      </c>
      <c r="AL65" s="65">
        <f t="shared" si="5"/>
        <v>1.5000727623745973E-4</v>
      </c>
      <c r="AM65" s="65">
        <f t="shared" si="6"/>
        <v>1.3967868171875443E-4</v>
      </c>
      <c r="AN65" s="66"/>
      <c r="AO65" s="65">
        <f t="shared" si="7"/>
        <v>1.0933706859243397E-4</v>
      </c>
      <c r="AP65" s="65">
        <f t="shared" si="8"/>
        <v>1.3626004706910374E-4</v>
      </c>
      <c r="AQ65" s="65">
        <f t="shared" si="9"/>
        <v>1.4484297897810708E-4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549</v>
      </c>
      <c r="C66" s="51">
        <f>VLOOKUP($B66,Shock_dev!$A$1:$CI$300,MATCH(DATE(C$1,1,1),Shock_dev!$A$1:$CI$1,0),FALSE)</f>
        <v>3.4533439553759378E-2</v>
      </c>
      <c r="D66" s="52">
        <f>VLOOKUP($B66,Shock_dev!$A$1:$CI$300,MATCH(DATE(D$1,1,1),Shock_dev!$A$1:$CI$1,0),FALSE)</f>
        <v>3.55708746013658E-2</v>
      </c>
      <c r="E66" s="52">
        <f>VLOOKUP($B66,Shock_dev!$A$1:$CI$300,MATCH(DATE(E$1,1,1),Shock_dev!$A$1:$CI$1,0),FALSE)</f>
        <v>3.5420249547081673E-2</v>
      </c>
      <c r="F66" s="52">
        <f>VLOOKUP($B66,Shock_dev!$A$1:$CI$300,MATCH(DATE(F$1,1,1),Shock_dev!$A$1:$CI$1,0),FALSE)</f>
        <v>3.5036480062733147E-2</v>
      </c>
      <c r="G66" s="52">
        <f>VLOOKUP($B66,Shock_dev!$A$1:$CI$300,MATCH(DATE(G$1,1,1),Shock_dev!$A$1:$CI$1,0),FALSE)</f>
        <v>3.1368120316848228E-2</v>
      </c>
      <c r="H66" s="52">
        <f>VLOOKUP($B66,Shock_dev!$A$1:$CI$300,MATCH(DATE(H$1,1,1),Shock_dev!$A$1:$CI$1,0),FALSE)</f>
        <v>3.0852533781859239E-2</v>
      </c>
      <c r="I66" s="52">
        <f>VLOOKUP($B66,Shock_dev!$A$1:$CI$300,MATCH(DATE(I$1,1,1),Shock_dev!$A$1:$CI$1,0),FALSE)</f>
        <v>3.0428770585035472E-2</v>
      </c>
      <c r="J66" s="52">
        <f>VLOOKUP($B66,Shock_dev!$A$1:$CI$300,MATCH(DATE(J$1,1,1),Shock_dev!$A$1:$CI$1,0),FALSE)</f>
        <v>3.0031814189395604E-2</v>
      </c>
      <c r="K66" s="52">
        <f>VLOOKUP($B66,Shock_dev!$A$1:$CI$300,MATCH(DATE(K$1,1,1),Shock_dev!$A$1:$CI$1,0),FALSE)</f>
        <v>2.96438722880835E-2</v>
      </c>
      <c r="L66" s="52">
        <f>VLOOKUP($B66,Shock_dev!$A$1:$CI$300,MATCH(DATE(L$1,1,1),Shock_dev!$A$1:$CI$1,0),FALSE)</f>
        <v>3.4010312111788683E-2</v>
      </c>
      <c r="M66" s="52">
        <f>VLOOKUP($B66,Shock_dev!$A$1:$CI$300,MATCH(DATE(M$1,1,1),Shock_dev!$A$1:$CI$1,0),FALSE)</f>
        <v>2.418951543781327E-2</v>
      </c>
      <c r="N66" s="52">
        <f>VLOOKUP($B66,Shock_dev!$A$1:$CI$300,MATCH(DATE(N$1,1,1),Shock_dev!$A$1:$CI$1,0),FALSE)</f>
        <v>2.4134397810465304E-2</v>
      </c>
      <c r="O66" s="52">
        <f>VLOOKUP($B66,Shock_dev!$A$1:$CI$300,MATCH(DATE(O$1,1,1),Shock_dev!$A$1:$CI$1,0),FALSE)</f>
        <v>2.3726488028334606E-2</v>
      </c>
      <c r="P66" s="52">
        <f>VLOOKUP($B66,Shock_dev!$A$1:$CI$300,MATCH(DATE(P$1,1,1),Shock_dev!$A$1:$CI$1,0),FALSE)</f>
        <v>2.3341174294866349E-2</v>
      </c>
      <c r="Q66" s="52">
        <f>VLOOKUP($B66,Shock_dev!$A$1:$CI$300,MATCH(DATE(Q$1,1,1),Shock_dev!$A$1:$CI$1,0),FALSE)</f>
        <v>2.3458811712483957E-2</v>
      </c>
      <c r="R66" s="52">
        <f>VLOOKUP($B66,Shock_dev!$A$1:$CI$300,MATCH(DATE(R$1,1,1),Shock_dev!$A$1:$CI$1,0),FALSE)</f>
        <v>2.309604044314896E-2</v>
      </c>
      <c r="S66" s="52">
        <f>VLOOKUP($B66,Shock_dev!$A$1:$CI$300,MATCH(DATE(S$1,1,1),Shock_dev!$A$1:$CI$1,0),FALSE)</f>
        <v>2.2725147763869545E-2</v>
      </c>
      <c r="T66" s="52">
        <f>VLOOKUP($B66,Shock_dev!$A$1:$CI$300,MATCH(DATE(T$1,1,1),Shock_dev!$A$1:$CI$1,0),FALSE)</f>
        <v>2.2357870966817201E-2</v>
      </c>
      <c r="U66" s="52">
        <f>VLOOKUP($B66,Shock_dev!$A$1:$CI$300,MATCH(DATE(U$1,1,1),Shock_dev!$A$1:$CI$1,0),FALSE)</f>
        <v>2.1994219971931846E-2</v>
      </c>
      <c r="V66" s="52">
        <f>VLOOKUP($B66,Shock_dev!$A$1:$CI$300,MATCH(DATE(V$1,1,1),Shock_dev!$A$1:$CI$1,0),FALSE)</f>
        <v>1.8471892379163538E-2</v>
      </c>
      <c r="W66" s="52">
        <f>VLOOKUP($B66,Shock_dev!$A$1:$CI$300,MATCH(DATE(W$1,1,1),Shock_dev!$A$1:$CI$1,0),FALSE)</f>
        <v>1.9832436022148445E-2</v>
      </c>
      <c r="X66" s="52">
        <f>VLOOKUP($B66,Shock_dev!$A$1:$CI$300,MATCH(DATE(X$1,1,1),Shock_dev!$A$1:$CI$1,0),FALSE)</f>
        <v>1.9587292955754277E-2</v>
      </c>
      <c r="Y66" s="52">
        <f>VLOOKUP($B66,Shock_dev!$A$1:$CI$300,MATCH(DATE(Y$1,1,1),Shock_dev!$A$1:$CI$1,0),FALSE)</f>
        <v>4.6673299096775804E-2</v>
      </c>
      <c r="Z66" s="52">
        <f>VLOOKUP($B66,Shock_dev!$A$1:$CI$300,MATCH(DATE(Z$1,1,1),Shock_dev!$A$1:$CI$1,0),FALSE)</f>
        <v>4.7107109847563326E-2</v>
      </c>
      <c r="AA66" s="52">
        <f>VLOOKUP($B66,Shock_dev!$A$1:$CI$300,MATCH(DATE(AA$1,1,1),Shock_dev!$A$1:$CI$1,0),FALSE)</f>
        <v>4.6736231860229523E-2</v>
      </c>
      <c r="AB66" s="52">
        <f>VLOOKUP($B66,Shock_dev!$A$1:$CI$300,MATCH(DATE(AB$1,1,1),Shock_dev!$A$1:$CI$1,0),FALSE)</f>
        <v>4.6218856247627768E-2</v>
      </c>
      <c r="AC66" s="52">
        <f>VLOOKUP($B66,Shock_dev!$A$1:$CI$300,MATCH(DATE(AC$1,1,1),Shock_dev!$A$1:$CI$1,0),FALSE)</f>
        <v>4.5676960174703532E-2</v>
      </c>
      <c r="AD66" s="52">
        <f>VLOOKUP($B66,Shock_dev!$A$1:$CI$300,MATCH(DATE(AD$1,1,1),Shock_dev!$A$1:$CI$1,0),FALSE)</f>
        <v>4.5136343386470573E-2</v>
      </c>
      <c r="AE66" s="52">
        <f>VLOOKUP($B66,Shock_dev!$A$1:$CI$300,MATCH(DATE(AE$1,1,1),Shock_dev!$A$1:$CI$1,0),FALSE)</f>
        <v>4.4602132753639237E-2</v>
      </c>
      <c r="AF66" s="52">
        <f>VLOOKUP($B66,Shock_dev!$A$1:$CI$300,MATCH(DATE(AF$1,1,1),Shock_dev!$A$1:$CI$1,0),FALSE)</f>
        <v>4.4070779629343804E-2</v>
      </c>
      <c r="AG66" s="52"/>
      <c r="AH66" s="65">
        <f t="shared" si="1"/>
        <v>3.4385832816357639E-2</v>
      </c>
      <c r="AI66" s="65">
        <f t="shared" si="2"/>
        <v>3.0993460591232501E-2</v>
      </c>
      <c r="AJ66" s="65">
        <f t="shared" si="3"/>
        <v>2.3770077456792695E-2</v>
      </c>
      <c r="AK66" s="65">
        <f t="shared" si="4"/>
        <v>2.1729034304986218E-2</v>
      </c>
      <c r="AL66" s="65">
        <f t="shared" si="5"/>
        <v>3.5987273956494273E-2</v>
      </c>
      <c r="AM66" s="65">
        <f t="shared" si="6"/>
        <v>4.5141014438356983E-2</v>
      </c>
      <c r="AN66" s="66"/>
      <c r="AO66" s="65">
        <f t="shared" si="7"/>
        <v>3.2689646703795067E-2</v>
      </c>
      <c r="AP66" s="65">
        <f t="shared" si="8"/>
        <v>2.2749555880889456E-2</v>
      </c>
      <c r="AQ66" s="65">
        <f t="shared" si="9"/>
        <v>4.0564144197425628E-2</v>
      </c>
    </row>
    <row r="67" spans="1:43" x14ac:dyDescent="0.25">
      <c r="A67" s="5" t="str">
        <f>VLOOKUP(LEFT(RIGHT(B67,10),4),List_Sectors!$A$2:$C$30,3,FALSE)</f>
        <v>Démolition</v>
      </c>
      <c r="B67" s="37" t="s">
        <v>550</v>
      </c>
      <c r="C67" s="51">
        <f>VLOOKUP($B67,Shock_dev!$A$1:$CI$300,MATCH(DATE(C$1,1,1),Shock_dev!$A$1:$CI$1,0),FALSE)</f>
        <v>2.7118820765564217E-5</v>
      </c>
      <c r="D67" s="52">
        <f>VLOOKUP($B67,Shock_dev!$A$1:$CI$300,MATCH(DATE(D$1,1,1),Shock_dev!$A$1:$CI$1,0),FALSE)</f>
        <v>4.6156449205419196E-5</v>
      </c>
      <c r="E67" s="52">
        <f>VLOOKUP($B67,Shock_dev!$A$1:$CI$300,MATCH(DATE(E$1,1,1),Shock_dev!$A$1:$CI$1,0),FALSE)</f>
        <v>5.4803497956797626E-5</v>
      </c>
      <c r="F67" s="52">
        <f>VLOOKUP($B67,Shock_dev!$A$1:$CI$300,MATCH(DATE(F$1,1,1),Shock_dev!$A$1:$CI$1,0),FALSE)</f>
        <v>5.6656172752076337E-5</v>
      </c>
      <c r="G67" s="52">
        <f>VLOOKUP($B67,Shock_dev!$A$1:$CI$300,MATCH(DATE(G$1,1,1),Shock_dev!$A$1:$CI$1,0),FALSE)</f>
        <v>5.3735028415149953E-5</v>
      </c>
      <c r="H67" s="52">
        <f>VLOOKUP($B67,Shock_dev!$A$1:$CI$300,MATCH(DATE(H$1,1,1),Shock_dev!$A$1:$CI$1,0),FALSE)</f>
        <v>5.1178988105171473E-5</v>
      </c>
      <c r="I67" s="52">
        <f>VLOOKUP($B67,Shock_dev!$A$1:$CI$300,MATCH(DATE(I$1,1,1),Shock_dev!$A$1:$CI$1,0),FALSE)</f>
        <v>4.8711189800171654E-5</v>
      </c>
      <c r="J67" s="52">
        <f>VLOOKUP($B67,Shock_dev!$A$1:$CI$300,MATCH(DATE(J$1,1,1),Shock_dev!$A$1:$CI$1,0),FALSE)</f>
        <v>4.7271267506917735E-5</v>
      </c>
      <c r="K67" s="52">
        <f>VLOOKUP($B67,Shock_dev!$A$1:$CI$300,MATCH(DATE(K$1,1,1),Shock_dev!$A$1:$CI$1,0),FALSE)</f>
        <v>4.6156943271379561E-5</v>
      </c>
      <c r="L67" s="52">
        <f>VLOOKUP($B67,Shock_dev!$A$1:$CI$300,MATCH(DATE(L$1,1,1),Shock_dev!$A$1:$CI$1,0),FALSE)</f>
        <v>4.6652173380758996E-5</v>
      </c>
      <c r="M67" s="52">
        <f>VLOOKUP($B67,Shock_dev!$A$1:$CI$300,MATCH(DATE(M$1,1,1),Shock_dev!$A$1:$CI$1,0),FALSE)</f>
        <v>5.2560476322221633E-5</v>
      </c>
      <c r="N67" s="52">
        <f>VLOOKUP($B67,Shock_dev!$A$1:$CI$300,MATCH(DATE(N$1,1,1),Shock_dev!$A$1:$CI$1,0),FALSE)</f>
        <v>5.6440124676432096E-5</v>
      </c>
      <c r="O67" s="52">
        <f>VLOOKUP($B67,Shock_dev!$A$1:$CI$300,MATCH(DATE(O$1,1,1),Shock_dev!$A$1:$CI$1,0),FALSE)</f>
        <v>5.8813049602114212E-5</v>
      </c>
      <c r="P67" s="52">
        <f>VLOOKUP($B67,Shock_dev!$A$1:$CI$300,MATCH(DATE(P$1,1,1),Shock_dev!$A$1:$CI$1,0),FALSE)</f>
        <v>6.0175959252655829E-5</v>
      </c>
      <c r="Q67" s="52">
        <f>VLOOKUP($B67,Shock_dev!$A$1:$CI$300,MATCH(DATE(Q$1,1,1),Shock_dev!$A$1:$CI$1,0),FALSE)</f>
        <v>6.1586470045841906E-5</v>
      </c>
      <c r="R67" s="52">
        <f>VLOOKUP($B67,Shock_dev!$A$1:$CI$300,MATCH(DATE(R$1,1,1),Shock_dev!$A$1:$CI$1,0),FALSE)</f>
        <v>6.1729455715940182E-5</v>
      </c>
      <c r="S67" s="52">
        <f>VLOOKUP($B67,Shock_dev!$A$1:$CI$300,MATCH(DATE(S$1,1,1),Shock_dev!$A$1:$CI$1,0),FALSE)</f>
        <v>6.2204593349212146E-5</v>
      </c>
      <c r="T67" s="52">
        <f>VLOOKUP($B67,Shock_dev!$A$1:$CI$300,MATCH(DATE(T$1,1,1),Shock_dev!$A$1:$CI$1,0),FALSE)</f>
        <v>6.2362834761282515E-5</v>
      </c>
      <c r="U67" s="52">
        <f>VLOOKUP($B67,Shock_dev!$A$1:$CI$300,MATCH(DATE(U$1,1,1),Shock_dev!$A$1:$CI$1,0),FALSE)</f>
        <v>6.2172148505487408E-5</v>
      </c>
      <c r="V67" s="52">
        <f>VLOOKUP($B67,Shock_dev!$A$1:$CI$300,MATCH(DATE(V$1,1,1),Shock_dev!$A$1:$CI$1,0),FALSE)</f>
        <v>6.4275472559821817E-5</v>
      </c>
      <c r="W67" s="52">
        <f>VLOOKUP($B67,Shock_dev!$A$1:$CI$300,MATCH(DATE(W$1,1,1),Shock_dev!$A$1:$CI$1,0),FALSE)</f>
        <v>6.4736540575529488E-5</v>
      </c>
      <c r="X67" s="52">
        <f>VLOOKUP($B67,Shock_dev!$A$1:$CI$300,MATCH(DATE(X$1,1,1),Shock_dev!$A$1:$CI$1,0),FALSE)</f>
        <v>6.478495048132797E-5</v>
      </c>
      <c r="Y67" s="52">
        <f>VLOOKUP($B67,Shock_dev!$A$1:$CI$300,MATCH(DATE(Y$1,1,1),Shock_dev!$A$1:$CI$1,0),FALSE)</f>
        <v>6.717106038787814E-5</v>
      </c>
      <c r="Z67" s="52">
        <f>VLOOKUP($B67,Shock_dev!$A$1:$CI$300,MATCH(DATE(Z$1,1,1),Shock_dev!$A$1:$CI$1,0),FALSE)</f>
        <v>6.8001795160784807E-5</v>
      </c>
      <c r="AA67" s="52">
        <f>VLOOKUP($B67,Shock_dev!$A$1:$CI$300,MATCH(DATE(AA$1,1,1),Shock_dev!$A$1:$CI$1,0),FALSE)</f>
        <v>6.7368203513984239E-5</v>
      </c>
      <c r="AB67" s="52">
        <f>VLOOKUP($B67,Shock_dev!$A$1:$CI$300,MATCH(DATE(AB$1,1,1),Shock_dev!$A$1:$CI$1,0),FALSE)</f>
        <v>6.5864163627561578E-5</v>
      </c>
      <c r="AC67" s="52">
        <f>VLOOKUP($B67,Shock_dev!$A$1:$CI$300,MATCH(DATE(AC$1,1,1),Shock_dev!$A$1:$CI$1,0),FALSE)</f>
        <v>6.3930364719314096E-5</v>
      </c>
      <c r="AD67" s="52">
        <f>VLOOKUP($B67,Shock_dev!$A$1:$CI$300,MATCH(DATE(AD$1,1,1),Shock_dev!$A$1:$CI$1,0),FALSE)</f>
        <v>6.1827451239544878E-5</v>
      </c>
      <c r="AE67" s="52">
        <f>VLOOKUP($B67,Shock_dev!$A$1:$CI$300,MATCH(DATE(AE$1,1,1),Shock_dev!$A$1:$CI$1,0),FALSE)</f>
        <v>5.9688242311639261E-5</v>
      </c>
      <c r="AF67" s="52">
        <f>VLOOKUP($B67,Shock_dev!$A$1:$CI$300,MATCH(DATE(AF$1,1,1),Shock_dev!$A$1:$CI$1,0),FALSE)</f>
        <v>5.7566439495185508E-5</v>
      </c>
      <c r="AG67" s="52"/>
      <c r="AH67" s="65">
        <f t="shared" si="1"/>
        <v>4.7693993819001471E-5</v>
      </c>
      <c r="AI67" s="65">
        <f t="shared" si="2"/>
        <v>4.7994112412879882E-5</v>
      </c>
      <c r="AJ67" s="65">
        <f t="shared" si="3"/>
        <v>5.7915215979853126E-5</v>
      </c>
      <c r="AK67" s="65">
        <f t="shared" si="4"/>
        <v>6.2548900978348811E-5</v>
      </c>
      <c r="AL67" s="65">
        <f t="shared" si="5"/>
        <v>6.6412510023900934E-5</v>
      </c>
      <c r="AM67" s="65">
        <f t="shared" si="6"/>
        <v>6.1775332278649064E-5</v>
      </c>
      <c r="AN67" s="66"/>
      <c r="AO67" s="65">
        <f t="shared" si="7"/>
        <v>4.784405311594068E-5</v>
      </c>
      <c r="AP67" s="65">
        <f t="shared" si="8"/>
        <v>6.0232058479100972E-5</v>
      </c>
      <c r="AQ67" s="65">
        <f t="shared" si="9"/>
        <v>6.4093921151275006E-5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551</v>
      </c>
      <c r="C68" s="51">
        <f>VLOOKUP($B68,Shock_dev!$A$1:$CI$300,MATCH(DATE(C$1,1,1),Shock_dev!$A$1:$CI$1,0),FALSE)</f>
        <v>6.8051421195812409E-2</v>
      </c>
      <c r="D68" s="52">
        <f>VLOOKUP($B68,Shock_dev!$A$1:$CI$300,MATCH(DATE(D$1,1,1),Shock_dev!$A$1:$CI$1,0),FALSE)</f>
        <v>6.9676624781891239E-2</v>
      </c>
      <c r="E68" s="52">
        <f>VLOOKUP($B68,Shock_dev!$A$1:$CI$300,MATCH(DATE(E$1,1,1),Shock_dev!$A$1:$CI$1,0),FALSE)</f>
        <v>6.9576371482908364E-2</v>
      </c>
      <c r="F68" s="52">
        <f>VLOOKUP($B68,Shock_dev!$A$1:$CI$300,MATCH(DATE(F$1,1,1),Shock_dev!$A$1:$CI$1,0),FALSE)</f>
        <v>6.8831589780181474E-2</v>
      </c>
      <c r="G68" s="52">
        <f>VLOOKUP($B68,Shock_dev!$A$1:$CI$300,MATCH(DATE(G$1,1,1),Shock_dev!$A$1:$CI$1,0),FALSE)</f>
        <v>6.0332434613018709E-2</v>
      </c>
      <c r="H68" s="52">
        <f>VLOOKUP($B68,Shock_dev!$A$1:$CI$300,MATCH(DATE(H$1,1,1),Shock_dev!$A$1:$CI$1,0),FALSE)</f>
        <v>6.1690406217754422E-2</v>
      </c>
      <c r="I68" s="52">
        <f>VLOOKUP($B68,Shock_dev!$A$1:$CI$300,MATCH(DATE(I$1,1,1),Shock_dev!$A$1:$CI$1,0),FALSE)</f>
        <v>6.031733179541271E-2</v>
      </c>
      <c r="J68" s="52">
        <f>VLOOKUP($B68,Shock_dev!$A$1:$CI$300,MATCH(DATE(J$1,1,1),Shock_dev!$A$1:$CI$1,0),FALSE)</f>
        <v>5.9584647522940334E-2</v>
      </c>
      <c r="K68" s="52">
        <f>VLOOKUP($B68,Shock_dev!$A$1:$CI$300,MATCH(DATE(K$1,1,1),Shock_dev!$A$1:$CI$1,0),FALSE)</f>
        <v>5.8107240110545556E-2</v>
      </c>
      <c r="L68" s="52">
        <f>VLOOKUP($B68,Shock_dev!$A$1:$CI$300,MATCH(DATE(L$1,1,1),Shock_dev!$A$1:$CI$1,0),FALSE)</f>
        <v>5.3896721075104202E-2</v>
      </c>
      <c r="M68" s="52">
        <f>VLOOKUP($B68,Shock_dev!$A$1:$CI$300,MATCH(DATE(M$1,1,1),Shock_dev!$A$1:$CI$1,0),FALSE)</f>
        <v>9.2459702477537556E-2</v>
      </c>
      <c r="N68" s="52">
        <f>VLOOKUP($B68,Shock_dev!$A$1:$CI$300,MATCH(DATE(N$1,1,1),Shock_dev!$A$1:$CI$1,0),FALSE)</f>
        <v>9.1104582473248208E-2</v>
      </c>
      <c r="O68" s="52">
        <f>VLOOKUP($B68,Shock_dev!$A$1:$CI$300,MATCH(DATE(O$1,1,1),Shock_dev!$A$1:$CI$1,0),FALSE)</f>
        <v>9.0260835049146643E-2</v>
      </c>
      <c r="P68" s="52">
        <f>VLOOKUP($B68,Shock_dev!$A$1:$CI$300,MATCH(DATE(P$1,1,1),Shock_dev!$A$1:$CI$1,0),FALSE)</f>
        <v>8.9269806976953692E-2</v>
      </c>
      <c r="Q68" s="52">
        <f>VLOOKUP($B68,Shock_dev!$A$1:$CI$300,MATCH(DATE(Q$1,1,1),Shock_dev!$A$1:$CI$1,0),FALSE)</f>
        <v>9.0718535355404306E-2</v>
      </c>
      <c r="R68" s="52">
        <f>VLOOKUP($B68,Shock_dev!$A$1:$CI$300,MATCH(DATE(R$1,1,1),Shock_dev!$A$1:$CI$1,0),FALSE)</f>
        <v>8.8006866259714059E-2</v>
      </c>
      <c r="S68" s="52">
        <f>VLOOKUP($B68,Shock_dev!$A$1:$CI$300,MATCH(DATE(S$1,1,1),Shock_dev!$A$1:$CI$1,0),FALSE)</f>
        <v>8.7804933875131164E-2</v>
      </c>
      <c r="T68" s="52">
        <f>VLOOKUP($B68,Shock_dev!$A$1:$CI$300,MATCH(DATE(T$1,1,1),Shock_dev!$A$1:$CI$1,0),FALSE)</f>
        <v>8.6810636427445187E-2</v>
      </c>
      <c r="U68" s="52">
        <f>VLOOKUP($B68,Shock_dev!$A$1:$CI$300,MATCH(DATE(U$1,1,1),Shock_dev!$A$1:$CI$1,0),FALSE)</f>
        <v>8.5811682317042906E-2</v>
      </c>
      <c r="V68" s="52">
        <f>VLOOKUP($B68,Shock_dev!$A$1:$CI$300,MATCH(DATE(V$1,1,1),Shock_dev!$A$1:$CI$1,0),FALSE)</f>
        <v>9.434326819105375E-2</v>
      </c>
      <c r="W68" s="52">
        <f>VLOOKUP($B68,Shock_dev!$A$1:$CI$300,MATCH(DATE(W$1,1,1),Shock_dev!$A$1:$CI$1,0),FALSE)</f>
        <v>9.2051220811099163E-2</v>
      </c>
      <c r="X68" s="52">
        <f>VLOOKUP($B68,Shock_dev!$A$1:$CI$300,MATCH(DATE(X$1,1,1),Shock_dev!$A$1:$CI$1,0),FALSE)</f>
        <v>9.1862028336435947E-2</v>
      </c>
      <c r="Y68" s="52">
        <f>VLOOKUP($B68,Shock_dev!$A$1:$CI$300,MATCH(DATE(Y$1,1,1),Shock_dev!$A$1:$CI$1,0),FALSE)</f>
        <v>9.4677584020236197E-2</v>
      </c>
      <c r="Z68" s="52">
        <f>VLOOKUP($B68,Shock_dev!$A$1:$CI$300,MATCH(DATE(Z$1,1,1),Shock_dev!$A$1:$CI$1,0),FALSE)</f>
        <v>9.3748238485302809E-2</v>
      </c>
      <c r="AA68" s="52">
        <f>VLOOKUP($B68,Shock_dev!$A$1:$CI$300,MATCH(DATE(AA$1,1,1),Shock_dev!$A$1:$CI$1,0),FALSE)</f>
        <v>9.2719553686947676E-2</v>
      </c>
      <c r="AB68" s="52">
        <f>VLOOKUP($B68,Shock_dev!$A$1:$CI$300,MATCH(DATE(AB$1,1,1),Shock_dev!$A$1:$CI$1,0),FALSE)</f>
        <v>9.1674871948543638E-2</v>
      </c>
      <c r="AC68" s="52">
        <f>VLOOKUP($B68,Shock_dev!$A$1:$CI$300,MATCH(DATE(AC$1,1,1),Shock_dev!$A$1:$CI$1,0),FALSE)</f>
        <v>9.063371930841832E-2</v>
      </c>
      <c r="AD68" s="52">
        <f>VLOOKUP($B68,Shock_dev!$A$1:$CI$300,MATCH(DATE(AD$1,1,1),Shock_dev!$A$1:$CI$1,0),FALSE)</f>
        <v>8.9601829017279477E-2</v>
      </c>
      <c r="AE68" s="52">
        <f>VLOOKUP($B68,Shock_dev!$A$1:$CI$300,MATCH(DATE(AE$1,1,1),Shock_dev!$A$1:$CI$1,0),FALSE)</f>
        <v>8.8580902707429215E-2</v>
      </c>
      <c r="AF68" s="52">
        <f>VLOOKUP($B68,Shock_dev!$A$1:$CI$300,MATCH(DATE(AF$1,1,1),Shock_dev!$A$1:$CI$1,0),FALSE)</f>
        <v>8.757122890839493E-2</v>
      </c>
      <c r="AG68" s="52"/>
      <c r="AH68" s="65">
        <f t="shared" si="1"/>
        <v>6.7293688370762439E-2</v>
      </c>
      <c r="AI68" s="65">
        <f t="shared" si="2"/>
        <v>5.8719269344351441E-2</v>
      </c>
      <c r="AJ68" s="65">
        <f t="shared" si="3"/>
        <v>9.0762692466458086E-2</v>
      </c>
      <c r="AK68" s="65">
        <f t="shared" si="4"/>
        <v>8.8555477414077405E-2</v>
      </c>
      <c r="AL68" s="65">
        <f t="shared" si="5"/>
        <v>9.3011725068004356E-2</v>
      </c>
      <c r="AM68" s="65">
        <f t="shared" si="6"/>
        <v>8.9612510378013113E-2</v>
      </c>
      <c r="AN68" s="66"/>
      <c r="AO68" s="65">
        <f t="shared" si="7"/>
        <v>6.3006478857556947E-2</v>
      </c>
      <c r="AP68" s="65">
        <f t="shared" si="8"/>
        <v>8.9659084940267753E-2</v>
      </c>
      <c r="AQ68" s="65">
        <f t="shared" si="9"/>
        <v>9.1312117723008734E-2</v>
      </c>
    </row>
    <row r="69" spans="1:43" x14ac:dyDescent="0.25">
      <c r="A69" s="5" t="str">
        <f>VLOOKUP(LEFT(RIGHT(B69,10),4),List_Sectors!$A$2:$C$30,3,FALSE)</f>
        <v>Forage</v>
      </c>
      <c r="B69" s="37" t="s">
        <v>552</v>
      </c>
      <c r="C69" s="51">
        <f>VLOOKUP($B69,Shock_dev!$A$1:$CI$300,MATCH(DATE(C$1,1,1),Shock_dev!$A$1:$CI$1,0),FALSE)</f>
        <v>1.0915920643454612E-4</v>
      </c>
      <c r="D69" s="52">
        <f>VLOOKUP($B69,Shock_dev!$A$1:$CI$300,MATCH(DATE(D$1,1,1),Shock_dev!$A$1:$CI$1,0),FALSE)</f>
        <v>1.2203057010310728E-4</v>
      </c>
      <c r="E69" s="52">
        <f>VLOOKUP($B69,Shock_dev!$A$1:$CI$300,MATCH(DATE(E$1,1,1),Shock_dev!$A$1:$CI$1,0),FALSE)</f>
        <v>1.2656320365441763E-4</v>
      </c>
      <c r="F69" s="52">
        <f>VLOOKUP($B69,Shock_dev!$A$1:$CI$300,MATCH(DATE(F$1,1,1),Shock_dev!$A$1:$CI$1,0),FALSE)</f>
        <v>1.2666076390042323E-4</v>
      </c>
      <c r="G69" s="52">
        <f>VLOOKUP($B69,Shock_dev!$A$1:$CI$300,MATCH(DATE(G$1,1,1),Shock_dev!$A$1:$CI$1,0),FALSE)</f>
        <v>1.2384636883966646E-4</v>
      </c>
      <c r="H69" s="52">
        <f>VLOOKUP($B69,Shock_dev!$A$1:$CI$300,MATCH(DATE(H$1,1,1),Shock_dev!$A$1:$CI$1,0),FALSE)</f>
        <v>1.2124320553393516E-4</v>
      </c>
      <c r="I69" s="52">
        <f>VLOOKUP($B69,Shock_dev!$A$1:$CI$300,MATCH(DATE(I$1,1,1),Shock_dev!$A$1:$CI$1,0),FALSE)</f>
        <v>1.1870609718291875E-4</v>
      </c>
      <c r="J69" s="52">
        <f>VLOOKUP($B69,Shock_dev!$A$1:$CI$300,MATCH(DATE(J$1,1,1),Shock_dev!$A$1:$CI$1,0),FALSE)</f>
        <v>1.1679527528627453E-4</v>
      </c>
      <c r="K69" s="52">
        <f>VLOOKUP($B69,Shock_dev!$A$1:$CI$300,MATCH(DATE(K$1,1,1),Shock_dev!$A$1:$CI$1,0),FALSE)</f>
        <v>1.1509247480969436E-4</v>
      </c>
      <c r="L69" s="52">
        <f>VLOOKUP($B69,Shock_dev!$A$1:$CI$300,MATCH(DATE(L$1,1,1),Shock_dev!$A$1:$CI$1,0),FALSE)</f>
        <v>1.1435858762760131E-4</v>
      </c>
      <c r="M69" s="52">
        <f>VLOOKUP($B69,Shock_dev!$A$1:$CI$300,MATCH(DATE(M$1,1,1),Shock_dev!$A$1:$CI$1,0),FALSE)</f>
        <v>6.5754192751688912E-4</v>
      </c>
      <c r="N69" s="52">
        <f>VLOOKUP($B69,Shock_dev!$A$1:$CI$300,MATCH(DATE(N$1,1,1),Shock_dev!$A$1:$CI$1,0),FALSE)</f>
        <v>6.6803674448415781E-4</v>
      </c>
      <c r="O69" s="52">
        <f>VLOOKUP($B69,Shock_dev!$A$1:$CI$300,MATCH(DATE(O$1,1,1),Shock_dev!$A$1:$CI$1,0),FALSE)</f>
        <v>6.6496149947302483E-4</v>
      </c>
      <c r="P69" s="52">
        <f>VLOOKUP($B69,Shock_dev!$A$1:$CI$300,MATCH(DATE(P$1,1,1),Shock_dev!$A$1:$CI$1,0),FALSE)</f>
        <v>6.5906651270879267E-4</v>
      </c>
      <c r="Q69" s="52">
        <f>VLOOKUP($B69,Shock_dev!$A$1:$CI$300,MATCH(DATE(Q$1,1,1),Shock_dev!$A$1:$CI$1,0),FALSE)</f>
        <v>6.5286023232674943E-4</v>
      </c>
      <c r="R69" s="52">
        <f>VLOOKUP($B69,Shock_dev!$A$1:$CI$300,MATCH(DATE(R$1,1,1),Shock_dev!$A$1:$CI$1,0),FALSE)</f>
        <v>6.4593762280487318E-4</v>
      </c>
      <c r="S69" s="52">
        <f>VLOOKUP($B69,Shock_dev!$A$1:$CI$300,MATCH(DATE(S$1,1,1),Shock_dev!$A$1:$CI$1,0),FALSE)</f>
        <v>6.3932195460067562E-4</v>
      </c>
      <c r="T69" s="52">
        <f>VLOOKUP($B69,Shock_dev!$A$1:$CI$300,MATCH(DATE(T$1,1,1),Shock_dev!$A$1:$CI$1,0),FALSE)</f>
        <v>6.3263665512167827E-4</v>
      </c>
      <c r="U69" s="52">
        <f>VLOOKUP($B69,Shock_dev!$A$1:$CI$300,MATCH(DATE(U$1,1,1),Shock_dev!$A$1:$CI$1,0),FALSE)</f>
        <v>6.2585675441494029E-4</v>
      </c>
      <c r="V69" s="52">
        <f>VLOOKUP($B69,Shock_dev!$A$1:$CI$300,MATCH(DATE(V$1,1,1),Shock_dev!$A$1:$CI$1,0),FALSE)</f>
        <v>6.2054632089941178E-4</v>
      </c>
      <c r="W69" s="52">
        <f>VLOOKUP($B69,Shock_dev!$A$1:$CI$300,MATCH(DATE(W$1,1,1),Shock_dev!$A$1:$CI$1,0),FALSE)</f>
        <v>2.7805527125812152E-4</v>
      </c>
      <c r="X69" s="52">
        <f>VLOOKUP($B69,Shock_dev!$A$1:$CI$300,MATCH(DATE(X$1,1,1),Shock_dev!$A$1:$CI$1,0),FALSE)</f>
        <v>2.6588029582419502E-4</v>
      </c>
      <c r="Y69" s="52">
        <f>VLOOKUP($B69,Shock_dev!$A$1:$CI$300,MATCH(DATE(Y$1,1,1),Shock_dev!$A$1:$CI$1,0),FALSE)</f>
        <v>2.6286926278808046E-4</v>
      </c>
      <c r="Z69" s="52">
        <f>VLOOKUP($B69,Shock_dev!$A$1:$CI$300,MATCH(DATE(Z$1,1,1),Shock_dev!$A$1:$CI$1,0),FALSE)</f>
        <v>2.6036116903886615E-4</v>
      </c>
      <c r="AA69" s="52">
        <f>VLOOKUP($B69,Shock_dev!$A$1:$CI$300,MATCH(DATE(AA$1,1,1),Shock_dev!$A$1:$CI$1,0),FALSE)</f>
        <v>2.5727062214536315E-4</v>
      </c>
      <c r="AB69" s="52">
        <f>VLOOKUP($B69,Shock_dev!$A$1:$CI$300,MATCH(DATE(AB$1,1,1),Shock_dev!$A$1:$CI$1,0),FALSE)</f>
        <v>2.5372509050155298E-4</v>
      </c>
      <c r="AC69" s="52">
        <f>VLOOKUP($B69,Shock_dev!$A$1:$CI$300,MATCH(DATE(AC$1,1,1),Shock_dev!$A$1:$CI$1,0),FALSE)</f>
        <v>2.4994530690902094E-4</v>
      </c>
      <c r="AD69" s="52">
        <f>VLOOKUP($B69,Shock_dev!$A$1:$CI$300,MATCH(DATE(AD$1,1,1),Shock_dev!$A$1:$CI$1,0),FALSE)</f>
        <v>2.4608463539080224E-4</v>
      </c>
      <c r="AE69" s="52">
        <f>VLOOKUP($B69,Shock_dev!$A$1:$CI$300,MATCH(DATE(AE$1,1,1),Shock_dev!$A$1:$CI$1,0),FALSE)</f>
        <v>2.4222792688584417E-4</v>
      </c>
      <c r="AF69" s="52">
        <f>VLOOKUP($B69,Shock_dev!$A$1:$CI$300,MATCH(DATE(AF$1,1,1),Shock_dev!$A$1:$CI$1,0),FALSE)</f>
        <v>2.384129290702544E-4</v>
      </c>
      <c r="AG69" s="52"/>
      <c r="AH69" s="65">
        <f t="shared" si="1"/>
        <v>1.2165202258643213E-4</v>
      </c>
      <c r="AI69" s="65">
        <f t="shared" si="2"/>
        <v>1.1723912808808481E-4</v>
      </c>
      <c r="AJ69" s="65">
        <f t="shared" si="3"/>
        <v>6.6049338330192281E-4</v>
      </c>
      <c r="AK69" s="65">
        <f t="shared" si="4"/>
        <v>6.3285986156831576E-4</v>
      </c>
      <c r="AL69" s="65">
        <f t="shared" si="5"/>
        <v>2.6488732421092525E-4</v>
      </c>
      <c r="AM69" s="65">
        <f t="shared" si="6"/>
        <v>2.4607917775149496E-4</v>
      </c>
      <c r="AN69" s="66"/>
      <c r="AO69" s="65">
        <f t="shared" si="7"/>
        <v>1.1944557533725847E-4</v>
      </c>
      <c r="AP69" s="65">
        <f t="shared" si="8"/>
        <v>6.4667662243511929E-4</v>
      </c>
      <c r="AQ69" s="65">
        <f t="shared" si="9"/>
        <v>2.5548325098121013E-4</v>
      </c>
    </row>
    <row r="70" spans="1:43" x14ac:dyDescent="0.25">
      <c r="A70" s="5" t="str">
        <f>VLOOKUP(LEFT(RIGHT(B70,10),4),List_Sectors!$A$2:$C$30,3,FALSE)</f>
        <v>Transport</v>
      </c>
      <c r="B70" s="37" t="s">
        <v>553</v>
      </c>
      <c r="C70" s="51">
        <f>VLOOKUP($B70,Shock_dev!$A$1:$CI$300,MATCH(DATE(C$1,1,1),Shock_dev!$A$1:$CI$1,0),FALSE)</f>
        <v>5.1308427386645246E-3</v>
      </c>
      <c r="D70" s="52">
        <f>VLOOKUP($B70,Shock_dev!$A$1:$CI$300,MATCH(DATE(D$1,1,1),Shock_dev!$A$1:$CI$1,0),FALSE)</f>
        <v>7.7784237530462465E-3</v>
      </c>
      <c r="E70" s="52">
        <f>VLOOKUP($B70,Shock_dev!$A$1:$CI$300,MATCH(DATE(E$1,1,1),Shock_dev!$A$1:$CI$1,0),FALSE)</f>
        <v>8.9369471157398021E-3</v>
      </c>
      <c r="F70" s="52">
        <f>VLOOKUP($B70,Shock_dev!$A$1:$CI$300,MATCH(DATE(F$1,1,1),Shock_dev!$A$1:$CI$1,0),FALSE)</f>
        <v>9.0875676728459087E-3</v>
      </c>
      <c r="G70" s="52">
        <f>VLOOKUP($B70,Shock_dev!$A$1:$CI$300,MATCH(DATE(G$1,1,1),Shock_dev!$A$1:$CI$1,0),FALSE)</f>
        <v>8.3172426211349654E-3</v>
      </c>
      <c r="H70" s="52">
        <f>VLOOKUP($B70,Shock_dev!$A$1:$CI$300,MATCH(DATE(H$1,1,1),Shock_dev!$A$1:$CI$1,0),FALSE)</f>
        <v>7.4912761460132387E-3</v>
      </c>
      <c r="I70" s="52">
        <f>VLOOKUP($B70,Shock_dev!$A$1:$CI$300,MATCH(DATE(I$1,1,1),Shock_dev!$A$1:$CI$1,0),FALSE)</f>
        <v>6.402507388228079E-3</v>
      </c>
      <c r="J70" s="52">
        <f>VLOOKUP($B70,Shock_dev!$A$1:$CI$300,MATCH(DATE(J$1,1,1),Shock_dev!$A$1:$CI$1,0),FALSE)</f>
        <v>5.3342577963323926E-3</v>
      </c>
      <c r="K70" s="52">
        <f>VLOOKUP($B70,Shock_dev!$A$1:$CI$300,MATCH(DATE(K$1,1,1),Shock_dev!$A$1:$CI$1,0),FALSE)</f>
        <v>4.1996703164234855E-3</v>
      </c>
      <c r="L70" s="52">
        <f>VLOOKUP($B70,Shock_dev!$A$1:$CI$300,MATCH(DATE(L$1,1,1),Shock_dev!$A$1:$CI$1,0),FALSE)</f>
        <v>3.3377587333123719E-3</v>
      </c>
      <c r="M70" s="52">
        <f>VLOOKUP($B70,Shock_dev!$A$1:$CI$300,MATCH(DATE(M$1,1,1),Shock_dev!$A$1:$CI$1,0),FALSE)</f>
        <v>3.4741219795249808E-3</v>
      </c>
      <c r="N70" s="52">
        <f>VLOOKUP($B70,Shock_dev!$A$1:$CI$300,MATCH(DATE(N$1,1,1),Shock_dev!$A$1:$CI$1,0),FALSE)</f>
        <v>3.1289655478333542E-3</v>
      </c>
      <c r="O70" s="52">
        <f>VLOOKUP($B70,Shock_dev!$A$1:$CI$300,MATCH(DATE(O$1,1,1),Shock_dev!$A$1:$CI$1,0),FALSE)</f>
        <v>2.7209903135399947E-3</v>
      </c>
      <c r="P70" s="52">
        <f>VLOOKUP($B70,Shock_dev!$A$1:$CI$300,MATCH(DATE(P$1,1,1),Shock_dev!$A$1:$CI$1,0),FALSE)</f>
        <v>2.2823597852640706E-3</v>
      </c>
      <c r="Q70" s="52">
        <f>VLOOKUP($B70,Shock_dev!$A$1:$CI$300,MATCH(DATE(Q$1,1,1),Shock_dev!$A$1:$CI$1,0),FALSE)</f>
        <v>1.9785232030935852E-3</v>
      </c>
      <c r="R70" s="52">
        <f>VLOOKUP($B70,Shock_dev!$A$1:$CI$300,MATCH(DATE(R$1,1,1),Shock_dev!$A$1:$CI$1,0),FALSE)</f>
        <v>1.517083811344247E-3</v>
      </c>
      <c r="S70" s="52">
        <f>VLOOKUP($B70,Shock_dev!$A$1:$CI$300,MATCH(DATE(S$1,1,1),Shock_dev!$A$1:$CI$1,0),FALSE)</f>
        <v>1.2505257049518414E-3</v>
      </c>
      <c r="T70" s="52">
        <f>VLOOKUP($B70,Shock_dev!$A$1:$CI$300,MATCH(DATE(T$1,1,1),Shock_dev!$A$1:$CI$1,0),FALSE)</f>
        <v>9.9074178922480384E-4</v>
      </c>
      <c r="U70" s="52">
        <f>VLOOKUP($B70,Shock_dev!$A$1:$CI$300,MATCH(DATE(U$1,1,1),Shock_dev!$A$1:$CI$1,0),FALSE)</f>
        <v>7.6264597726254742E-4</v>
      </c>
      <c r="V70" s="52">
        <f>VLOOKUP($B70,Shock_dev!$A$1:$CI$300,MATCH(DATE(V$1,1,1),Shock_dev!$A$1:$CI$1,0),FALSE)</f>
        <v>1.0680653734482695E-3</v>
      </c>
      <c r="W70" s="52">
        <f>VLOOKUP($B70,Shock_dev!$A$1:$CI$300,MATCH(DATE(W$1,1,1),Shock_dev!$A$1:$CI$1,0),FALSE)</f>
        <v>1.0587742113263342E-3</v>
      </c>
      <c r="X70" s="52">
        <f>VLOOKUP($B70,Shock_dev!$A$1:$CI$300,MATCH(DATE(X$1,1,1),Shock_dev!$A$1:$CI$1,0),FALSE)</f>
        <v>1.1146398105249338E-3</v>
      </c>
      <c r="Y70" s="52">
        <f>VLOOKUP($B70,Shock_dev!$A$1:$CI$300,MATCH(DATE(Y$1,1,1),Shock_dev!$A$1:$CI$1,0),FALSE)</f>
        <v>1.6485437220399143E-3</v>
      </c>
      <c r="Z70" s="52">
        <f>VLOOKUP($B70,Shock_dev!$A$1:$CI$300,MATCH(DATE(Z$1,1,1),Shock_dev!$A$1:$CI$1,0),FALSE)</f>
        <v>1.8410688220371584E-3</v>
      </c>
      <c r="AA70" s="52">
        <f>VLOOKUP($B70,Shock_dev!$A$1:$CI$300,MATCH(DATE(AA$1,1,1),Shock_dev!$A$1:$CI$1,0),FALSE)</f>
        <v>1.8640014485472593E-3</v>
      </c>
      <c r="AB70" s="52">
        <f>VLOOKUP($B70,Shock_dev!$A$1:$CI$300,MATCH(DATE(AB$1,1,1),Shock_dev!$A$1:$CI$1,0),FALSE)</f>
        <v>1.7917262923535877E-3</v>
      </c>
      <c r="AC70" s="52">
        <f>VLOOKUP($B70,Shock_dev!$A$1:$CI$300,MATCH(DATE(AC$1,1,1),Shock_dev!$A$1:$CI$1,0),FALSE)</f>
        <v>1.6676694675416715E-3</v>
      </c>
      <c r="AD70" s="52">
        <f>VLOOKUP($B70,Shock_dev!$A$1:$CI$300,MATCH(DATE(AD$1,1,1),Shock_dev!$A$1:$CI$1,0),FALSE)</f>
        <v>1.5212871224356108E-3</v>
      </c>
      <c r="AE70" s="52">
        <f>VLOOKUP($B70,Shock_dev!$A$1:$CI$300,MATCH(DATE(AE$1,1,1),Shock_dev!$A$1:$CI$1,0),FALSE)</f>
        <v>1.3719659568690119E-3</v>
      </c>
      <c r="AF70" s="52">
        <f>VLOOKUP($B70,Shock_dev!$A$1:$CI$300,MATCH(DATE(AF$1,1,1),Shock_dev!$A$1:$CI$1,0),FALSE)</f>
        <v>1.2313476347816021E-3</v>
      </c>
      <c r="AG70" s="52"/>
      <c r="AH70" s="65">
        <f t="shared" si="1"/>
        <v>7.85020478028629E-3</v>
      </c>
      <c r="AI70" s="65">
        <f t="shared" si="2"/>
        <v>5.3530940760619138E-3</v>
      </c>
      <c r="AJ70" s="65">
        <f t="shared" si="3"/>
        <v>2.716992165851197E-3</v>
      </c>
      <c r="AK70" s="65">
        <f t="shared" si="4"/>
        <v>1.1178125312463418E-3</v>
      </c>
      <c r="AL70" s="65">
        <f t="shared" si="5"/>
        <v>1.5054056028951199E-3</v>
      </c>
      <c r="AM70" s="65">
        <f t="shared" si="6"/>
        <v>1.5167992947962968E-3</v>
      </c>
      <c r="AN70" s="66"/>
      <c r="AO70" s="65">
        <f t="shared" si="7"/>
        <v>6.6016494281741014E-3</v>
      </c>
      <c r="AP70" s="65">
        <f t="shared" si="8"/>
        <v>1.9174023485487694E-3</v>
      </c>
      <c r="AQ70" s="65">
        <f t="shared" si="9"/>
        <v>1.5111024488457083E-3</v>
      </c>
    </row>
    <row r="71" spans="1:43" x14ac:dyDescent="0.25">
      <c r="A71" s="5" t="str">
        <f>VLOOKUP(LEFT(RIGHT(B71,10),4),List_Sectors!$A$2:$C$30,3,FALSE)</f>
        <v>Services</v>
      </c>
      <c r="B71" s="37" t="s">
        <v>554</v>
      </c>
      <c r="C71" s="51">
        <f>VLOOKUP($B71,Shock_dev!$A$1:$CI$300,MATCH(DATE(C$1,1,1),Shock_dev!$A$1:$CI$1,0),FALSE)</f>
        <v>0.15758099132565972</v>
      </c>
      <c r="D71" s="52">
        <f>VLOOKUP($B71,Shock_dev!$A$1:$CI$300,MATCH(DATE(D$1,1,1),Shock_dev!$A$1:$CI$1,0),FALSE)</f>
        <v>0.229037050126984</v>
      </c>
      <c r="E71" s="52">
        <f>VLOOKUP($B71,Shock_dev!$A$1:$CI$300,MATCH(DATE(E$1,1,1),Shock_dev!$A$1:$CI$1,0),FALSE)</f>
        <v>0.26296385050728938</v>
      </c>
      <c r="F71" s="52">
        <f>VLOOKUP($B71,Shock_dev!$A$1:$CI$300,MATCH(DATE(F$1,1,1),Shock_dev!$A$1:$CI$1,0),FALSE)</f>
        <v>0.27549042698045695</v>
      </c>
      <c r="G71" s="52">
        <f>VLOOKUP($B71,Shock_dev!$A$1:$CI$300,MATCH(DATE(G$1,1,1),Shock_dev!$A$1:$CI$1,0),FALSE)</f>
        <v>0.26695909229717896</v>
      </c>
      <c r="H71" s="52">
        <f>VLOOKUP($B71,Shock_dev!$A$1:$CI$300,MATCH(DATE(H$1,1,1),Shock_dev!$A$1:$CI$1,0),FALSE)</f>
        <v>0.26143832691249796</v>
      </c>
      <c r="I71" s="52">
        <f>VLOOKUP($B71,Shock_dev!$A$1:$CI$300,MATCH(DATE(I$1,1,1),Shock_dev!$A$1:$CI$1,0),FALSE)</f>
        <v>0.24881347987053212</v>
      </c>
      <c r="J71" s="52">
        <f>VLOOKUP($B71,Shock_dev!$A$1:$CI$300,MATCH(DATE(J$1,1,1),Shock_dev!$A$1:$CI$1,0),FALSE)</f>
        <v>0.23664406769167345</v>
      </c>
      <c r="K71" s="52">
        <f>VLOOKUP($B71,Shock_dev!$A$1:$CI$300,MATCH(DATE(K$1,1,1),Shock_dev!$A$1:$CI$1,0),FALSE)</f>
        <v>0.22088149917411193</v>
      </c>
      <c r="L71" s="52">
        <f>VLOOKUP($B71,Shock_dev!$A$1:$CI$300,MATCH(DATE(L$1,1,1),Shock_dev!$A$1:$CI$1,0),FALSE)</f>
        <v>0.21158696119989931</v>
      </c>
      <c r="M71" s="52">
        <f>VLOOKUP($B71,Shock_dev!$A$1:$CI$300,MATCH(DATE(M$1,1,1),Shock_dev!$A$1:$CI$1,0),FALSE)</f>
        <v>0.22978689577073702</v>
      </c>
      <c r="N71" s="52">
        <f>VLOOKUP($B71,Shock_dev!$A$1:$CI$300,MATCH(DATE(N$1,1,1),Shock_dev!$A$1:$CI$1,0),FALSE)</f>
        <v>0.22871322517359227</v>
      </c>
      <c r="O71" s="52">
        <f>VLOOKUP($B71,Shock_dev!$A$1:$CI$300,MATCH(DATE(O$1,1,1),Shock_dev!$A$1:$CI$1,0),FALSE)</f>
        <v>0.22494417305758857</v>
      </c>
      <c r="P71" s="52">
        <f>VLOOKUP($B71,Shock_dev!$A$1:$CI$300,MATCH(DATE(P$1,1,1),Shock_dev!$A$1:$CI$1,0),FALSE)</f>
        <v>0.21936102532921972</v>
      </c>
      <c r="Q71" s="52">
        <f>VLOOKUP($B71,Shock_dev!$A$1:$CI$300,MATCH(DATE(Q$1,1,1),Shock_dev!$A$1:$CI$1,0),FALSE)</f>
        <v>0.21684864449884175</v>
      </c>
      <c r="R71" s="52">
        <f>VLOOKUP($B71,Shock_dev!$A$1:$CI$300,MATCH(DATE(R$1,1,1),Shock_dev!$A$1:$CI$1,0),FALSE)</f>
        <v>0.20803283018620641</v>
      </c>
      <c r="S71" s="52">
        <f>VLOOKUP($B71,Shock_dev!$A$1:$CI$300,MATCH(DATE(S$1,1,1),Shock_dev!$A$1:$CI$1,0),FALSE)</f>
        <v>0.20427384244184627</v>
      </c>
      <c r="T71" s="52">
        <f>VLOOKUP($B71,Shock_dev!$A$1:$CI$300,MATCH(DATE(T$1,1,1),Shock_dev!$A$1:$CI$1,0),FALSE)</f>
        <v>0.19914265773775752</v>
      </c>
      <c r="U71" s="52">
        <f>VLOOKUP($B71,Shock_dev!$A$1:$CI$300,MATCH(DATE(U$1,1,1),Shock_dev!$A$1:$CI$1,0),FALSE)</f>
        <v>0.19381303224570234</v>
      </c>
      <c r="V71" s="52">
        <f>VLOOKUP($B71,Shock_dev!$A$1:$CI$300,MATCH(DATE(V$1,1,1),Shock_dev!$A$1:$CI$1,0),FALSE)</f>
        <v>0.20367872396152184</v>
      </c>
      <c r="W71" s="52">
        <f>VLOOKUP($B71,Shock_dev!$A$1:$CI$300,MATCH(DATE(W$1,1,1),Shock_dev!$A$1:$CI$1,0),FALSE)</f>
        <v>0.20211234487154958</v>
      </c>
      <c r="X71" s="52">
        <f>VLOOKUP($B71,Shock_dev!$A$1:$CI$300,MATCH(DATE(X$1,1,1),Shock_dev!$A$1:$CI$1,0),FALSE)</f>
        <v>0.20276410307580098</v>
      </c>
      <c r="Y71" s="52">
        <f>VLOOKUP($B71,Shock_dev!$A$1:$CI$300,MATCH(DATE(Y$1,1,1),Shock_dev!$A$1:$CI$1,0),FALSE)</f>
        <v>0.21817921932626996</v>
      </c>
      <c r="Z71" s="52">
        <f>VLOOKUP($B71,Shock_dev!$A$1:$CI$300,MATCH(DATE(Z$1,1,1),Shock_dev!$A$1:$CI$1,0),FALSE)</f>
        <v>0.22195327551278357</v>
      </c>
      <c r="AA71" s="52">
        <f>VLOOKUP($B71,Shock_dev!$A$1:$CI$300,MATCH(DATE(AA$1,1,1),Shock_dev!$A$1:$CI$1,0),FALSE)</f>
        <v>0.22124538591137585</v>
      </c>
      <c r="AB71" s="52">
        <f>VLOOKUP($B71,Shock_dev!$A$1:$CI$300,MATCH(DATE(AB$1,1,1),Shock_dev!$A$1:$CI$1,0),FALSE)</f>
        <v>0.21834748956577574</v>
      </c>
      <c r="AC71" s="52">
        <f>VLOOKUP($B71,Shock_dev!$A$1:$CI$300,MATCH(DATE(AC$1,1,1),Shock_dev!$A$1:$CI$1,0),FALSE)</f>
        <v>0.2143053208123494</v>
      </c>
      <c r="AD71" s="52">
        <f>VLOOKUP($B71,Shock_dev!$A$1:$CI$300,MATCH(DATE(AD$1,1,1),Shock_dev!$A$1:$CI$1,0),FALSE)</f>
        <v>0.20973014933717896</v>
      </c>
      <c r="AE71" s="52">
        <f>VLOOKUP($B71,Shock_dev!$A$1:$CI$300,MATCH(DATE(AE$1,1,1),Shock_dev!$A$1:$CI$1,0),FALSE)</f>
        <v>0.20499175774627865</v>
      </c>
      <c r="AF71" s="52">
        <f>VLOOKUP($B71,Shock_dev!$A$1:$CI$300,MATCH(DATE(AF$1,1,1),Shock_dev!$A$1:$CI$1,0),FALSE)</f>
        <v>0.20030034953763834</v>
      </c>
      <c r="AG71" s="52"/>
      <c r="AH71" s="65">
        <f t="shared" si="1"/>
        <v>0.23840628224751378</v>
      </c>
      <c r="AI71" s="65">
        <f t="shared" si="2"/>
        <v>0.23587286696974297</v>
      </c>
      <c r="AJ71" s="65">
        <f t="shared" si="3"/>
        <v>0.22393079276599587</v>
      </c>
      <c r="AK71" s="65">
        <f t="shared" si="4"/>
        <v>0.20178821731460689</v>
      </c>
      <c r="AL71" s="65">
        <f t="shared" si="5"/>
        <v>0.21325086573955598</v>
      </c>
      <c r="AM71" s="65">
        <f t="shared" si="6"/>
        <v>0.20953501339984423</v>
      </c>
      <c r="AN71" s="66"/>
      <c r="AO71" s="65">
        <f t="shared" si="7"/>
        <v>0.23713957460862839</v>
      </c>
      <c r="AP71" s="65">
        <f t="shared" si="8"/>
        <v>0.21285950504030138</v>
      </c>
      <c r="AQ71" s="65">
        <f t="shared" si="9"/>
        <v>0.21139293956970012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555</v>
      </c>
      <c r="C72" s="51">
        <f>VLOOKUP($B72,Shock_dev!$A$1:$CI$300,MATCH(DATE(C$1,1,1),Shock_dev!$A$1:$CI$1,0),FALSE)</f>
        <v>9.3771240586827467E-3</v>
      </c>
      <c r="D72" s="52">
        <f>VLOOKUP($B72,Shock_dev!$A$1:$CI$300,MATCH(DATE(D$1,1,1),Shock_dev!$A$1:$CI$1,0),FALSE)</f>
        <v>1.4729440056944244E-2</v>
      </c>
      <c r="E72" s="52">
        <f>VLOOKUP($B72,Shock_dev!$A$1:$CI$300,MATCH(DATE(E$1,1,1),Shock_dev!$A$1:$CI$1,0),FALSE)</f>
        <v>1.7784548326867575E-2</v>
      </c>
      <c r="F72" s="52">
        <f>VLOOKUP($B72,Shock_dev!$A$1:$CI$300,MATCH(DATE(F$1,1,1),Shock_dev!$A$1:$CI$1,0),FALSE)</f>
        <v>1.9450363896877217E-2</v>
      </c>
      <c r="G72" s="52">
        <f>VLOOKUP($B72,Shock_dev!$A$1:$CI$300,MATCH(DATE(G$1,1,1),Shock_dev!$A$1:$CI$1,0),FALSE)</f>
        <v>1.9762779700956381E-2</v>
      </c>
      <c r="H72" s="52">
        <f>VLOOKUP($B72,Shock_dev!$A$1:$CI$300,MATCH(DATE(H$1,1,1),Shock_dev!$A$1:$CI$1,0),FALSE)</f>
        <v>2.0206427866654608E-2</v>
      </c>
      <c r="I72" s="52">
        <f>VLOOKUP($B72,Shock_dev!$A$1:$CI$300,MATCH(DATE(I$1,1,1),Shock_dev!$A$1:$CI$1,0),FALSE)</f>
        <v>2.026455801729448E-2</v>
      </c>
      <c r="J72" s="52">
        <f>VLOOKUP($B72,Shock_dev!$A$1:$CI$300,MATCH(DATE(J$1,1,1),Shock_dev!$A$1:$CI$1,0),FALSE)</f>
        <v>2.0295685263073515E-2</v>
      </c>
      <c r="K72" s="52">
        <f>VLOOKUP($B72,Shock_dev!$A$1:$CI$300,MATCH(DATE(K$1,1,1),Shock_dev!$A$1:$CI$1,0),FALSE)</f>
        <v>2.0070203158069157E-2</v>
      </c>
      <c r="L72" s="52">
        <f>VLOOKUP($B72,Shock_dev!$A$1:$CI$300,MATCH(DATE(L$1,1,1),Shock_dev!$A$1:$CI$1,0),FALSE)</f>
        <v>2.0066822179068265E-2</v>
      </c>
      <c r="M72" s="52">
        <f>VLOOKUP($B72,Shock_dev!$A$1:$CI$300,MATCH(DATE(M$1,1,1),Shock_dev!$A$1:$CI$1,0),FALSE)</f>
        <v>2.1884375397059463E-2</v>
      </c>
      <c r="N72" s="52">
        <f>VLOOKUP($B72,Shock_dev!$A$1:$CI$300,MATCH(DATE(N$1,1,1),Shock_dev!$A$1:$CI$1,0),FALSE)</f>
        <v>2.2473521300077154E-2</v>
      </c>
      <c r="O72" s="52">
        <f>VLOOKUP($B72,Shock_dev!$A$1:$CI$300,MATCH(DATE(O$1,1,1),Shock_dev!$A$1:$CI$1,0),FALSE)</f>
        <v>2.2698253244961112E-2</v>
      </c>
      <c r="P72" s="52">
        <f>VLOOKUP($B72,Shock_dev!$A$1:$CI$300,MATCH(DATE(P$1,1,1),Shock_dev!$A$1:$CI$1,0),FALSE)</f>
        <v>2.2680601749217971E-2</v>
      </c>
      <c r="Q72" s="52">
        <f>VLOOKUP($B72,Shock_dev!$A$1:$CI$300,MATCH(DATE(Q$1,1,1),Shock_dev!$A$1:$CI$1,0),FALSE)</f>
        <v>2.2754674757180276E-2</v>
      </c>
      <c r="R72" s="52">
        <f>VLOOKUP($B72,Shock_dev!$A$1:$CI$300,MATCH(DATE(R$1,1,1),Shock_dev!$A$1:$CI$1,0),FALSE)</f>
        <v>2.2373530423935799E-2</v>
      </c>
      <c r="S72" s="52">
        <f>VLOOKUP($B72,Shock_dev!$A$1:$CI$300,MATCH(DATE(S$1,1,1),Shock_dev!$A$1:$CI$1,0),FALSE)</f>
        <v>2.2176266995326946E-2</v>
      </c>
      <c r="T72" s="52">
        <f>VLOOKUP($B72,Shock_dev!$A$1:$CI$300,MATCH(DATE(T$1,1,1),Shock_dev!$A$1:$CI$1,0),FALSE)</f>
        <v>2.1866877046661258E-2</v>
      </c>
      <c r="U72" s="52">
        <f>VLOOKUP($B72,Shock_dev!$A$1:$CI$300,MATCH(DATE(U$1,1,1),Shock_dev!$A$1:$CI$1,0),FALSE)</f>
        <v>2.1490986024984112E-2</v>
      </c>
      <c r="V72" s="52">
        <f>VLOOKUP($B72,Shock_dev!$A$1:$CI$300,MATCH(DATE(V$1,1,1),Shock_dev!$A$1:$CI$1,0),FALSE)</f>
        <v>2.2023749208994994E-2</v>
      </c>
      <c r="W72" s="52">
        <f>VLOOKUP($B72,Shock_dev!$A$1:$CI$300,MATCH(DATE(W$1,1,1),Shock_dev!$A$1:$CI$1,0),FALSE)</f>
        <v>2.1896760301346244E-2</v>
      </c>
      <c r="X72" s="52">
        <f>VLOOKUP($B72,Shock_dev!$A$1:$CI$300,MATCH(DATE(X$1,1,1),Shock_dev!$A$1:$CI$1,0),FALSE)</f>
        <v>2.1824819254780262E-2</v>
      </c>
      <c r="Y72" s="52">
        <f>VLOOKUP($B72,Shock_dev!$A$1:$CI$300,MATCH(DATE(Y$1,1,1),Shock_dev!$A$1:$CI$1,0),FALSE)</f>
        <v>2.2577174327310941E-2</v>
      </c>
      <c r="Z72" s="52">
        <f>VLOOKUP($B72,Shock_dev!$A$1:$CI$300,MATCH(DATE(Z$1,1,1),Shock_dev!$A$1:$CI$1,0),FALSE)</f>
        <v>2.2770831396951172E-2</v>
      </c>
      <c r="AA72" s="52">
        <f>VLOOKUP($B72,Shock_dev!$A$1:$CI$300,MATCH(DATE(AA$1,1,1),Shock_dev!$A$1:$CI$1,0),FALSE)</f>
        <v>2.2680872421460489E-2</v>
      </c>
      <c r="AB72" s="52">
        <f>VLOOKUP($B72,Shock_dev!$A$1:$CI$300,MATCH(DATE(AB$1,1,1),Shock_dev!$A$1:$CI$1,0),FALSE)</f>
        <v>2.2442512189432728E-2</v>
      </c>
      <c r="AC72" s="52">
        <f>VLOOKUP($B72,Shock_dev!$A$1:$CI$300,MATCH(DATE(AC$1,1,1),Shock_dev!$A$1:$CI$1,0),FALSE)</f>
        <v>2.2126382756138808E-2</v>
      </c>
      <c r="AD72" s="52">
        <f>VLOOKUP($B72,Shock_dev!$A$1:$CI$300,MATCH(DATE(AD$1,1,1),Shock_dev!$A$1:$CI$1,0),FALSE)</f>
        <v>2.1773835720906472E-2</v>
      </c>
      <c r="AE72" s="52">
        <f>VLOOKUP($B72,Shock_dev!$A$1:$CI$300,MATCH(DATE(AE$1,1,1),Shock_dev!$A$1:$CI$1,0),FALSE)</f>
        <v>2.1408358192992281E-2</v>
      </c>
      <c r="AF72" s="52">
        <f>VLOOKUP($B72,Shock_dev!$A$1:$CI$300,MATCH(DATE(AF$1,1,1),Shock_dev!$A$1:$CI$1,0),FALSE)</f>
        <v>2.1041867078530296E-2</v>
      </c>
      <c r="AG72" s="52"/>
      <c r="AH72" s="65">
        <f t="shared" si="1"/>
        <v>1.6220851208065632E-2</v>
      </c>
      <c r="AI72" s="65">
        <f t="shared" si="2"/>
        <v>2.0180739296832007E-2</v>
      </c>
      <c r="AJ72" s="65">
        <f t="shared" si="3"/>
        <v>2.2498285289699195E-2</v>
      </c>
      <c r="AK72" s="65">
        <f t="shared" si="4"/>
        <v>2.1986281939980624E-2</v>
      </c>
      <c r="AL72" s="65">
        <f t="shared" si="5"/>
        <v>2.2350091540369821E-2</v>
      </c>
      <c r="AM72" s="65">
        <f t="shared" si="6"/>
        <v>2.1758591187600117E-2</v>
      </c>
      <c r="AN72" s="66"/>
      <c r="AO72" s="65">
        <f t="shared" si="7"/>
        <v>1.8200795252448818E-2</v>
      </c>
      <c r="AP72" s="65">
        <f t="shared" si="8"/>
        <v>2.224228361483991E-2</v>
      </c>
      <c r="AQ72" s="65">
        <f t="shared" si="9"/>
        <v>2.2054341363984969E-2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0.36695579128354605</v>
      </c>
      <c r="D77" s="52">
        <f t="shared" ref="D77:AF77" si="11">SUM(D60:D69)</f>
        <v>0.37692691964636627</v>
      </c>
      <c r="E77" s="52">
        <f t="shared" si="11"/>
        <v>0.37717030298469589</v>
      </c>
      <c r="F77" s="52">
        <f t="shared" si="11"/>
        <v>0.37424140520349336</v>
      </c>
      <c r="G77" s="52">
        <f t="shared" si="11"/>
        <v>0.35231961900250353</v>
      </c>
      <c r="H77" s="52">
        <f t="shared" si="11"/>
        <v>0.36024919731524707</v>
      </c>
      <c r="I77" s="52">
        <f t="shared" si="11"/>
        <v>0.35086916169146593</v>
      </c>
      <c r="J77" s="52">
        <f t="shared" si="11"/>
        <v>0.34780466556514289</v>
      </c>
      <c r="K77" s="52">
        <f t="shared" si="11"/>
        <v>0.33507605327596235</v>
      </c>
      <c r="L77" s="52">
        <f t="shared" si="11"/>
        <v>0.33836041850083759</v>
      </c>
      <c r="M77" s="52">
        <f t="shared" si="11"/>
        <v>0.40322168678745463</v>
      </c>
      <c r="N77" s="52">
        <f t="shared" si="11"/>
        <v>0.38648901110650874</v>
      </c>
      <c r="O77" s="52">
        <f t="shared" si="11"/>
        <v>0.38222037084266147</v>
      </c>
      <c r="P77" s="52">
        <f t="shared" si="11"/>
        <v>0.3778862456329673</v>
      </c>
      <c r="Q77" s="52">
        <f t="shared" si="11"/>
        <v>0.38278339531118405</v>
      </c>
      <c r="R77" s="52">
        <f t="shared" si="11"/>
        <v>0.37008452994664198</v>
      </c>
      <c r="S77" s="52">
        <f t="shared" si="11"/>
        <v>0.37413923438674296</v>
      </c>
      <c r="T77" s="52">
        <f t="shared" si="11"/>
        <v>0.37007763428991669</v>
      </c>
      <c r="U77" s="52">
        <f t="shared" si="11"/>
        <v>0.36588882558851299</v>
      </c>
      <c r="V77" s="52">
        <f t="shared" si="11"/>
        <v>0.39685306344514404</v>
      </c>
      <c r="W77" s="52">
        <f t="shared" si="11"/>
        <v>0.38594659527949587</v>
      </c>
      <c r="X77" s="52">
        <f t="shared" si="11"/>
        <v>0.39000509166622999</v>
      </c>
      <c r="Y77" s="52">
        <f t="shared" si="11"/>
        <v>0.42461363185065304</v>
      </c>
      <c r="Z77" s="52">
        <f t="shared" si="11"/>
        <v>0.42131962202217604</v>
      </c>
      <c r="AA77" s="52">
        <f t="shared" si="11"/>
        <v>0.4169395312387546</v>
      </c>
      <c r="AB77" s="52">
        <f t="shared" si="11"/>
        <v>0.41238349486561848</v>
      </c>
      <c r="AC77" s="52">
        <f t="shared" si="11"/>
        <v>0.40783393701026971</v>
      </c>
      <c r="AD77" s="52">
        <f t="shared" si="11"/>
        <v>0.40332795393026177</v>
      </c>
      <c r="AE77" s="52">
        <f t="shared" si="11"/>
        <v>0.39887894697536702</v>
      </c>
      <c r="AF77" s="52">
        <f t="shared" si="11"/>
        <v>0.39448723712810729</v>
      </c>
      <c r="AG77" s="67"/>
      <c r="AH77" s="65">
        <f>AVERAGE(C77:G77)</f>
        <v>0.36952280762412099</v>
      </c>
      <c r="AI77" s="65">
        <f>AVERAGE(H77:L77)</f>
        <v>0.3464718992697311</v>
      </c>
      <c r="AJ77" s="65">
        <f>AVERAGE(M77:Q77)</f>
        <v>0.38652014193615525</v>
      </c>
      <c r="AK77" s="65">
        <f>AVERAGE(R77:V77)</f>
        <v>0.37540865753139174</v>
      </c>
      <c r="AL77" s="65">
        <f>AVERAGE(W77:AA77)</f>
        <v>0.40776489441146191</v>
      </c>
      <c r="AM77" s="65">
        <f>AVERAGE(AB77:AF77)</f>
        <v>0.40338231398192487</v>
      </c>
      <c r="AN77" s="66"/>
      <c r="AO77" s="65">
        <f>AVERAGE(AH77:AI77)</f>
        <v>0.35799735344692607</v>
      </c>
      <c r="AP77" s="65">
        <f>AVERAGE(AJ77:AK77)</f>
        <v>0.3809643997337735</v>
      </c>
      <c r="AQ77" s="65">
        <f>AVERAGE(AL77:AM77)</f>
        <v>0.40557360419669342</v>
      </c>
    </row>
    <row r="78" spans="1:43" s="9" customFormat="1" x14ac:dyDescent="0.25">
      <c r="A78" s="13" t="s">
        <v>399</v>
      </c>
      <c r="B78" s="13"/>
      <c r="C78" s="52">
        <f>SUM(C70:C71)</f>
        <v>0.16271183406432424</v>
      </c>
      <c r="D78" s="52">
        <f t="shared" ref="D78:AF78" si="12">SUM(D70:D71)</f>
        <v>0.23681547388003024</v>
      </c>
      <c r="E78" s="52">
        <f t="shared" si="12"/>
        <v>0.27190079762302916</v>
      </c>
      <c r="F78" s="52">
        <f t="shared" si="12"/>
        <v>0.28457799465330286</v>
      </c>
      <c r="G78" s="52">
        <f t="shared" si="12"/>
        <v>0.27527633491831394</v>
      </c>
      <c r="H78" s="52">
        <f t="shared" si="12"/>
        <v>0.26892960305851121</v>
      </c>
      <c r="I78" s="52">
        <f t="shared" si="12"/>
        <v>0.25521598725876021</v>
      </c>
      <c r="J78" s="52">
        <f t="shared" si="12"/>
        <v>0.24197832548800585</v>
      </c>
      <c r="K78" s="52">
        <f t="shared" si="12"/>
        <v>0.22508116949053542</v>
      </c>
      <c r="L78" s="52">
        <f t="shared" si="12"/>
        <v>0.21492471993321169</v>
      </c>
      <c r="M78" s="52">
        <f t="shared" si="12"/>
        <v>0.23326101775026201</v>
      </c>
      <c r="N78" s="52">
        <f t="shared" si="12"/>
        <v>0.23184219072142562</v>
      </c>
      <c r="O78" s="52">
        <f t="shared" si="12"/>
        <v>0.22766516337112858</v>
      </c>
      <c r="P78" s="52">
        <f t="shared" si="12"/>
        <v>0.22164338511448378</v>
      </c>
      <c r="Q78" s="52">
        <f t="shared" si="12"/>
        <v>0.21882716770193533</v>
      </c>
      <c r="R78" s="52">
        <f t="shared" si="12"/>
        <v>0.20954991399755066</v>
      </c>
      <c r="S78" s="52">
        <f t="shared" si="12"/>
        <v>0.20552436814679811</v>
      </c>
      <c r="T78" s="52">
        <f t="shared" si="12"/>
        <v>0.20013339952698234</v>
      </c>
      <c r="U78" s="52">
        <f t="shared" si="12"/>
        <v>0.1945756782229649</v>
      </c>
      <c r="V78" s="52">
        <f t="shared" si="12"/>
        <v>0.20474678933497012</v>
      </c>
      <c r="W78" s="52">
        <f t="shared" si="12"/>
        <v>0.20317111908287591</v>
      </c>
      <c r="X78" s="52">
        <f t="shared" si="12"/>
        <v>0.2038787428863259</v>
      </c>
      <c r="Y78" s="52">
        <f t="shared" si="12"/>
        <v>0.21982776304830987</v>
      </c>
      <c r="Z78" s="52">
        <f t="shared" si="12"/>
        <v>0.22379434433482073</v>
      </c>
      <c r="AA78" s="52">
        <f t="shared" si="12"/>
        <v>0.22310938735992311</v>
      </c>
      <c r="AB78" s="52">
        <f t="shared" si="12"/>
        <v>0.22013921585812932</v>
      </c>
      <c r="AC78" s="52">
        <f t="shared" si="12"/>
        <v>0.21597299027989109</v>
      </c>
      <c r="AD78" s="52">
        <f t="shared" si="12"/>
        <v>0.21125143645961456</v>
      </c>
      <c r="AE78" s="52">
        <f t="shared" si="12"/>
        <v>0.20636372370314765</v>
      </c>
      <c r="AF78" s="52">
        <f t="shared" si="12"/>
        <v>0.20153169717241995</v>
      </c>
      <c r="AG78" s="67"/>
      <c r="AH78" s="65">
        <f>AVERAGE(C78:G78)</f>
        <v>0.24625648702780012</v>
      </c>
      <c r="AI78" s="65">
        <f>AVERAGE(H78:L78)</f>
        <v>0.24122596104580488</v>
      </c>
      <c r="AJ78" s="65">
        <f>AVERAGE(M78:Q78)</f>
        <v>0.22664778493184706</v>
      </c>
      <c r="AK78" s="65">
        <f>AVERAGE(R78:V78)</f>
        <v>0.20290602984585324</v>
      </c>
      <c r="AL78" s="65">
        <f>AVERAGE(W78:AA78)</f>
        <v>0.21475627134245107</v>
      </c>
      <c r="AM78" s="65">
        <f>AVERAGE(AB78:AF78)</f>
        <v>0.21105181269464049</v>
      </c>
      <c r="AN78" s="66"/>
      <c r="AO78" s="65">
        <f>AVERAGE(AH78:AI78)</f>
        <v>0.24374122403680248</v>
      </c>
      <c r="AP78" s="65">
        <f>AVERAGE(AJ78:AK78)</f>
        <v>0.21477690738885014</v>
      </c>
      <c r="AQ78" s="65">
        <f>AVERAGE(AL78:AM78)</f>
        <v>0.21290404201854579</v>
      </c>
    </row>
    <row r="79" spans="1:43" s="9" customFormat="1" x14ac:dyDescent="0.25">
      <c r="A79" s="13" t="s">
        <v>421</v>
      </c>
      <c r="B79" s="13"/>
      <c r="C79" s="52">
        <f>SUM(C53:C58)</f>
        <v>5.2390983525000247E-2</v>
      </c>
      <c r="D79" s="52">
        <f t="shared" ref="D79:AF79" si="13">SUM(D53:D58)</f>
        <v>6.824191541074906E-2</v>
      </c>
      <c r="E79" s="52">
        <f t="shared" si="13"/>
        <v>7.2634394765675819E-2</v>
      </c>
      <c r="F79" s="52">
        <f t="shared" si="13"/>
        <v>7.1488111619640277E-2</v>
      </c>
      <c r="G79" s="52">
        <f t="shared" si="13"/>
        <v>6.43951453218638E-2</v>
      </c>
      <c r="H79" s="52">
        <f t="shared" si="13"/>
        <v>5.9306234399229801E-2</v>
      </c>
      <c r="I79" s="52">
        <f t="shared" si="13"/>
        <v>5.1935329748065182E-2</v>
      </c>
      <c r="J79" s="52">
        <f t="shared" si="13"/>
        <v>4.5170190284691644E-2</v>
      </c>
      <c r="K79" s="52">
        <f t="shared" si="13"/>
        <v>3.7562696372654386E-2</v>
      </c>
      <c r="L79" s="52">
        <f t="shared" si="13"/>
        <v>3.2729598298316454E-2</v>
      </c>
      <c r="M79" s="52">
        <f t="shared" si="13"/>
        <v>3.7216599889926025E-2</v>
      </c>
      <c r="N79" s="52">
        <f t="shared" si="13"/>
        <v>3.4307570512165673E-2</v>
      </c>
      <c r="O79" s="52">
        <f t="shared" si="13"/>
        <v>3.1362731598916747E-2</v>
      </c>
      <c r="P79" s="52">
        <f t="shared" si="13"/>
        <v>2.8451823078588193E-2</v>
      </c>
      <c r="Q79" s="52">
        <f t="shared" si="13"/>
        <v>2.7031779491539787E-2</v>
      </c>
      <c r="R79" s="52">
        <f t="shared" si="13"/>
        <v>2.3702258765560338E-2</v>
      </c>
      <c r="S79" s="52">
        <f t="shared" si="13"/>
        <v>2.2559403368354269E-2</v>
      </c>
      <c r="T79" s="52">
        <f t="shared" si="13"/>
        <v>2.1020287198323356E-2</v>
      </c>
      <c r="U79" s="52">
        <f t="shared" si="13"/>
        <v>1.9629254777175455E-2</v>
      </c>
      <c r="V79" s="52">
        <f t="shared" si="13"/>
        <v>2.3407100612299288E-2</v>
      </c>
      <c r="W79" s="52">
        <f t="shared" si="13"/>
        <v>2.2837108282819849E-2</v>
      </c>
      <c r="X79" s="52">
        <f t="shared" si="13"/>
        <v>2.3408762583349643E-2</v>
      </c>
      <c r="Y79" s="52">
        <f t="shared" si="13"/>
        <v>2.901787318089331E-2</v>
      </c>
      <c r="Z79" s="52">
        <f t="shared" si="13"/>
        <v>3.0002609513168126E-2</v>
      </c>
      <c r="AA79" s="52">
        <f t="shared" si="13"/>
        <v>2.9716333685281395E-2</v>
      </c>
      <c r="AB79" s="52">
        <f t="shared" si="13"/>
        <v>2.8925408478241391E-2</v>
      </c>
      <c r="AC79" s="52">
        <f t="shared" si="13"/>
        <v>2.7900396761039951E-2</v>
      </c>
      <c r="AD79" s="52">
        <f t="shared" si="13"/>
        <v>2.6791779800270633E-2</v>
      </c>
      <c r="AE79" s="52">
        <f t="shared" si="13"/>
        <v>2.5694979833749167E-2</v>
      </c>
      <c r="AF79" s="52">
        <f t="shared" si="13"/>
        <v>2.4666928225923101E-2</v>
      </c>
      <c r="AG79" s="67"/>
      <c r="AH79" s="65">
        <f t="shared" si="1"/>
        <v>6.5830110128585834E-2</v>
      </c>
      <c r="AI79" s="65">
        <f t="shared" si="2"/>
        <v>4.5340809820591493E-2</v>
      </c>
      <c r="AJ79" s="65">
        <f t="shared" si="3"/>
        <v>3.1674100914227288E-2</v>
      </c>
      <c r="AK79" s="65">
        <f t="shared" si="4"/>
        <v>2.206366094434254E-2</v>
      </c>
      <c r="AL79" s="65">
        <f t="shared" si="5"/>
        <v>2.6996537449102465E-2</v>
      </c>
      <c r="AM79" s="65">
        <f t="shared" si="6"/>
        <v>2.6795898619844844E-2</v>
      </c>
      <c r="AN79" s="66"/>
      <c r="AO79" s="65">
        <f t="shared" si="7"/>
        <v>5.5585459974588664E-2</v>
      </c>
      <c r="AP79" s="65">
        <f t="shared" si="8"/>
        <v>2.6868880929284914E-2</v>
      </c>
      <c r="AQ79" s="65">
        <f t="shared" si="9"/>
        <v>2.6896218034473653E-2</v>
      </c>
    </row>
    <row r="80" spans="1:43" s="9" customFormat="1" x14ac:dyDescent="0.25">
      <c r="A80" s="13" t="s">
        <v>423</v>
      </c>
      <c r="B80" s="13"/>
      <c r="C80" s="52">
        <f>C59</f>
        <v>9.074958239010637E-3</v>
      </c>
      <c r="D80" s="52">
        <f t="shared" ref="D80:AF80" si="14">D59</f>
        <v>1.553059863919292E-2</v>
      </c>
      <c r="E80" s="52">
        <f t="shared" si="14"/>
        <v>1.8761685076311735E-2</v>
      </c>
      <c r="F80" s="52">
        <f t="shared" si="14"/>
        <v>1.984153154638094E-2</v>
      </c>
      <c r="G80" s="52">
        <f t="shared" si="14"/>
        <v>1.9302503822711287E-2</v>
      </c>
      <c r="H80" s="52">
        <f t="shared" si="14"/>
        <v>1.8775631987779467E-2</v>
      </c>
      <c r="I80" s="52">
        <f t="shared" si="14"/>
        <v>1.8126409635148482E-2</v>
      </c>
      <c r="J80" s="52">
        <f t="shared" si="14"/>
        <v>1.7684631468998908E-2</v>
      </c>
      <c r="K80" s="52">
        <f t="shared" si="14"/>
        <v>1.7241435401864978E-2</v>
      </c>
      <c r="L80" s="52">
        <f t="shared" si="14"/>
        <v>1.7255195836073118E-2</v>
      </c>
      <c r="M80" s="52">
        <f t="shared" si="14"/>
        <v>1.9035345097483482E-2</v>
      </c>
      <c r="N80" s="52">
        <f t="shared" si="14"/>
        <v>2.0130645758851914E-2</v>
      </c>
      <c r="O80" s="52">
        <f t="shared" si="14"/>
        <v>2.0763710207149854E-2</v>
      </c>
      <c r="P80" s="52">
        <f t="shared" si="14"/>
        <v>2.1087095535862126E-2</v>
      </c>
      <c r="Q80" s="52">
        <f t="shared" si="14"/>
        <v>2.1443517567265358E-2</v>
      </c>
      <c r="R80" s="52">
        <f t="shared" si="14"/>
        <v>2.138611523168716E-2</v>
      </c>
      <c r="S80" s="52">
        <f t="shared" si="14"/>
        <v>2.1450006541349233E-2</v>
      </c>
      <c r="T80" s="52">
        <f t="shared" si="14"/>
        <v>2.1413679916502858E-2</v>
      </c>
      <c r="U80" s="52">
        <f t="shared" si="14"/>
        <v>2.1272829009474352E-2</v>
      </c>
      <c r="V80" s="52">
        <f t="shared" si="14"/>
        <v>2.1919746615537611E-2</v>
      </c>
      <c r="W80" s="52">
        <f t="shared" si="14"/>
        <v>2.2037696319138104E-2</v>
      </c>
      <c r="X80" s="52">
        <f t="shared" si="14"/>
        <v>2.2052999138541769E-2</v>
      </c>
      <c r="Y80" s="52">
        <f t="shared" si="14"/>
        <v>2.2853860930760427E-2</v>
      </c>
      <c r="Z80" s="52">
        <f t="shared" si="14"/>
        <v>2.3155613787643935E-2</v>
      </c>
      <c r="AA80" s="52">
        <f t="shared" si="14"/>
        <v>2.3004544902724557E-2</v>
      </c>
      <c r="AB80" s="52">
        <f t="shared" si="14"/>
        <v>2.2581266296447217E-2</v>
      </c>
      <c r="AC80" s="52">
        <f t="shared" si="14"/>
        <v>2.2016732737783568E-2</v>
      </c>
      <c r="AD80" s="52">
        <f t="shared" si="14"/>
        <v>2.1389598031334372E-2</v>
      </c>
      <c r="AE80" s="52">
        <f t="shared" si="14"/>
        <v>2.0742027508181899E-2</v>
      </c>
      <c r="AF80" s="52">
        <f t="shared" si="14"/>
        <v>2.0093292344350974E-2</v>
      </c>
      <c r="AG80" s="67"/>
      <c r="AH80" s="65">
        <f t="shared" si="1"/>
        <v>1.6502255464721505E-2</v>
      </c>
      <c r="AI80" s="65">
        <f t="shared" si="2"/>
        <v>1.7816660865972993E-2</v>
      </c>
      <c r="AJ80" s="65">
        <f t="shared" si="3"/>
        <v>2.0492062833322548E-2</v>
      </c>
      <c r="AK80" s="65">
        <f t="shared" si="4"/>
        <v>2.1488475462910245E-2</v>
      </c>
      <c r="AL80" s="65">
        <f t="shared" si="5"/>
        <v>2.2620943015761757E-2</v>
      </c>
      <c r="AM80" s="65">
        <f t="shared" si="6"/>
        <v>2.1364583383619608E-2</v>
      </c>
      <c r="AN80" s="66"/>
      <c r="AO80" s="65">
        <f t="shared" si="7"/>
        <v>1.7159458165347249E-2</v>
      </c>
      <c r="AP80" s="65">
        <f t="shared" si="8"/>
        <v>2.0990269148116397E-2</v>
      </c>
      <c r="AQ80" s="65">
        <f t="shared" si="9"/>
        <v>2.1992763199690683E-2</v>
      </c>
    </row>
    <row r="81" spans="1:43" s="9" customFormat="1" x14ac:dyDescent="0.25">
      <c r="A81" s="13" t="s">
        <v>426</v>
      </c>
      <c r="B81" s="13"/>
      <c r="C81" s="52">
        <f>C72</f>
        <v>9.3771240586827467E-3</v>
      </c>
      <c r="D81" s="52">
        <f t="shared" ref="D81:AF81" si="15">D72</f>
        <v>1.4729440056944244E-2</v>
      </c>
      <c r="E81" s="52">
        <f t="shared" si="15"/>
        <v>1.7784548326867575E-2</v>
      </c>
      <c r="F81" s="52">
        <f t="shared" si="15"/>
        <v>1.9450363896877217E-2</v>
      </c>
      <c r="G81" s="52">
        <f t="shared" si="15"/>
        <v>1.9762779700956381E-2</v>
      </c>
      <c r="H81" s="52">
        <f t="shared" si="15"/>
        <v>2.0206427866654608E-2</v>
      </c>
      <c r="I81" s="52">
        <f t="shared" si="15"/>
        <v>2.026455801729448E-2</v>
      </c>
      <c r="J81" s="52">
        <f t="shared" si="15"/>
        <v>2.0295685263073515E-2</v>
      </c>
      <c r="K81" s="52">
        <f t="shared" si="15"/>
        <v>2.0070203158069157E-2</v>
      </c>
      <c r="L81" s="52">
        <f t="shared" si="15"/>
        <v>2.0066822179068265E-2</v>
      </c>
      <c r="M81" s="52">
        <f t="shared" si="15"/>
        <v>2.1884375397059463E-2</v>
      </c>
      <c r="N81" s="52">
        <f t="shared" si="15"/>
        <v>2.2473521300077154E-2</v>
      </c>
      <c r="O81" s="52">
        <f t="shared" si="15"/>
        <v>2.2698253244961112E-2</v>
      </c>
      <c r="P81" s="52">
        <f t="shared" si="15"/>
        <v>2.2680601749217971E-2</v>
      </c>
      <c r="Q81" s="52">
        <f t="shared" si="15"/>
        <v>2.2754674757180276E-2</v>
      </c>
      <c r="R81" s="52">
        <f t="shared" si="15"/>
        <v>2.2373530423935799E-2</v>
      </c>
      <c r="S81" s="52">
        <f t="shared" si="15"/>
        <v>2.2176266995326946E-2</v>
      </c>
      <c r="T81" s="52">
        <f t="shared" si="15"/>
        <v>2.1866877046661258E-2</v>
      </c>
      <c r="U81" s="52">
        <f t="shared" si="15"/>
        <v>2.1490986024984112E-2</v>
      </c>
      <c r="V81" s="52">
        <f t="shared" si="15"/>
        <v>2.2023749208994994E-2</v>
      </c>
      <c r="W81" s="52">
        <f t="shared" si="15"/>
        <v>2.1896760301346244E-2</v>
      </c>
      <c r="X81" s="52">
        <f t="shared" si="15"/>
        <v>2.1824819254780262E-2</v>
      </c>
      <c r="Y81" s="52">
        <f t="shared" si="15"/>
        <v>2.2577174327310941E-2</v>
      </c>
      <c r="Z81" s="52">
        <f t="shared" si="15"/>
        <v>2.2770831396951172E-2</v>
      </c>
      <c r="AA81" s="52">
        <f t="shared" si="15"/>
        <v>2.2680872421460489E-2</v>
      </c>
      <c r="AB81" s="52">
        <f t="shared" si="15"/>
        <v>2.2442512189432728E-2</v>
      </c>
      <c r="AC81" s="52">
        <f t="shared" si="15"/>
        <v>2.2126382756138808E-2</v>
      </c>
      <c r="AD81" s="52">
        <f t="shared" si="15"/>
        <v>2.1773835720906472E-2</v>
      </c>
      <c r="AE81" s="52">
        <f t="shared" si="15"/>
        <v>2.1408358192992281E-2</v>
      </c>
      <c r="AF81" s="52">
        <f t="shared" si="15"/>
        <v>2.1041867078530296E-2</v>
      </c>
      <c r="AG81" s="67"/>
      <c r="AH81" s="65">
        <f>AVERAGE(C81:G81)</f>
        <v>1.6220851208065632E-2</v>
      </c>
      <c r="AI81" s="65">
        <f>AVERAGE(H81:L81)</f>
        <v>2.0180739296832007E-2</v>
      </c>
      <c r="AJ81" s="65">
        <f>AVERAGE(M81:Q81)</f>
        <v>2.2498285289699195E-2</v>
      </c>
      <c r="AK81" s="65">
        <f>AVERAGE(R81:V81)</f>
        <v>2.1986281939980624E-2</v>
      </c>
      <c r="AL81" s="65">
        <f>AVERAGE(W81:AA81)</f>
        <v>2.2350091540369821E-2</v>
      </c>
      <c r="AM81" s="65">
        <f>AVERAGE(AB81:AF81)</f>
        <v>2.1758591187600117E-2</v>
      </c>
      <c r="AN81" s="66"/>
      <c r="AO81" s="65">
        <f>AVERAGE(AH81:AI81)</f>
        <v>1.8200795252448818E-2</v>
      </c>
      <c r="AP81" s="65">
        <f>AVERAGE(AJ81:AK81)</f>
        <v>2.224228361483991E-2</v>
      </c>
      <c r="AQ81" s="65">
        <f>AVERAGE(AL81:AM81)</f>
        <v>2.2054341363984969E-2</v>
      </c>
    </row>
    <row r="82" spans="1:43" s="9" customFormat="1" x14ac:dyDescent="0.25">
      <c r="A82" s="13" t="s">
        <v>425</v>
      </c>
      <c r="B82" s="13"/>
      <c r="C82" s="52">
        <f>SUM(C51:C52)</f>
        <v>7.9220125511209258E-3</v>
      </c>
      <c r="D82" s="52">
        <f t="shared" ref="D82:AF82" si="16">SUM(D51:D52)</f>
        <v>1.0866816264912073E-2</v>
      </c>
      <c r="E82" s="52">
        <f t="shared" si="16"/>
        <v>1.1952129615824396E-2</v>
      </c>
      <c r="F82" s="52">
        <f t="shared" si="16"/>
        <v>1.2068437371314454E-2</v>
      </c>
      <c r="G82" s="52">
        <f t="shared" si="16"/>
        <v>1.1200347251000081E-2</v>
      </c>
      <c r="H82" s="52">
        <f t="shared" si="16"/>
        <v>1.0561802553392449E-2</v>
      </c>
      <c r="I82" s="52">
        <f t="shared" si="16"/>
        <v>9.580179707274759E-3</v>
      </c>
      <c r="J82" s="52">
        <f t="shared" si="16"/>
        <v>8.6682453344317581E-3</v>
      </c>
      <c r="K82" s="52">
        <f t="shared" si="16"/>
        <v>7.6203948219119959E-3</v>
      </c>
      <c r="L82" s="52">
        <f t="shared" si="16"/>
        <v>6.9622518941951242E-3</v>
      </c>
      <c r="M82" s="52">
        <f t="shared" si="16"/>
        <v>7.7100416135416966E-3</v>
      </c>
      <c r="N82" s="52">
        <f t="shared" si="16"/>
        <v>7.4217108686315189E-3</v>
      </c>
      <c r="O82" s="52">
        <f t="shared" si="16"/>
        <v>7.0688711642240805E-3</v>
      </c>
      <c r="P82" s="52">
        <f t="shared" si="16"/>
        <v>6.6826458113675279E-3</v>
      </c>
      <c r="Q82" s="52">
        <f t="shared" si="16"/>
        <v>6.4920206672652659E-3</v>
      </c>
      <c r="R82" s="52">
        <f t="shared" si="16"/>
        <v>6.0042990593068704E-3</v>
      </c>
      <c r="S82" s="52">
        <f t="shared" si="16"/>
        <v>5.8138933021242697E-3</v>
      </c>
      <c r="T82" s="52">
        <f t="shared" si="16"/>
        <v>5.564835384611326E-3</v>
      </c>
      <c r="U82" s="52">
        <f t="shared" si="16"/>
        <v>5.3265248811303484E-3</v>
      </c>
      <c r="V82" s="52">
        <f t="shared" si="16"/>
        <v>5.8629400421684932E-3</v>
      </c>
      <c r="W82" s="52">
        <f t="shared" si="16"/>
        <v>5.7851901551827373E-3</v>
      </c>
      <c r="X82" s="52">
        <f t="shared" si="16"/>
        <v>5.8490611308792762E-3</v>
      </c>
      <c r="Y82" s="52">
        <f t="shared" si="16"/>
        <v>6.6665760363139662E-3</v>
      </c>
      <c r="Z82" s="52">
        <f t="shared" si="16"/>
        <v>6.8377042933837574E-3</v>
      </c>
      <c r="AA82" s="52">
        <f t="shared" si="16"/>
        <v>6.7966508445121889E-3</v>
      </c>
      <c r="AB82" s="52">
        <f t="shared" si="16"/>
        <v>6.6638407239713697E-3</v>
      </c>
      <c r="AC82" s="52">
        <f t="shared" si="16"/>
        <v>6.4870236346832198E-3</v>
      </c>
      <c r="AD82" s="52">
        <f t="shared" si="16"/>
        <v>6.2933121188577029E-3</v>
      </c>
      <c r="AE82" s="52">
        <f t="shared" si="16"/>
        <v>6.0995187841594101E-3</v>
      </c>
      <c r="AF82" s="52">
        <f t="shared" si="16"/>
        <v>5.9153397487446474E-3</v>
      </c>
      <c r="AG82" s="67"/>
      <c r="AH82" s="65">
        <f>AVERAGE(C82:G82)</f>
        <v>1.0801948610834385E-2</v>
      </c>
      <c r="AI82" s="65">
        <f>AVERAGE(H82:L82)</f>
        <v>8.6785748622412173E-3</v>
      </c>
      <c r="AJ82" s="65">
        <f>AVERAGE(M82:Q82)</f>
        <v>7.0750580250060176E-3</v>
      </c>
      <c r="AK82" s="65">
        <f>AVERAGE(R82:V82)</f>
        <v>5.7144985338682622E-3</v>
      </c>
      <c r="AL82" s="65">
        <f>AVERAGE(W82:AA82)</f>
        <v>6.3870364920543847E-3</v>
      </c>
      <c r="AM82" s="65">
        <f>AVERAGE(AB82:AF82)</f>
        <v>6.2918070020832701E-3</v>
      </c>
      <c r="AN82" s="66"/>
      <c r="AO82" s="65">
        <f>AVERAGE(AH82:AI82)</f>
        <v>9.7402617365378013E-3</v>
      </c>
      <c r="AP82" s="65">
        <f>AVERAGE(AJ82:AK82)</f>
        <v>6.3947782794371404E-3</v>
      </c>
      <c r="AQ82" s="65">
        <f>AVERAGE(AL82:AM82)</f>
        <v>6.3394217470688274E-3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0.15793392899381906</v>
      </c>
      <c r="D87" s="52">
        <f t="shared" ref="D87:AF92" si="20">D60</f>
        <v>0.16058519166217139</v>
      </c>
      <c r="E87" s="52">
        <f t="shared" si="20"/>
        <v>0.15943927555473036</v>
      </c>
      <c r="F87" s="52">
        <f t="shared" si="20"/>
        <v>0.15759436302031524</v>
      </c>
      <c r="G87" s="52">
        <f t="shared" si="20"/>
        <v>0.13385040209543314</v>
      </c>
      <c r="H87" s="52">
        <f t="shared" si="20"/>
        <v>0.14038067420681691</v>
      </c>
      <c r="I87" s="52">
        <f t="shared" si="20"/>
        <v>0.13873843842282299</v>
      </c>
      <c r="J87" s="52">
        <f t="shared" si="20"/>
        <v>0.13703896321332126</v>
      </c>
      <c r="K87" s="52">
        <f t="shared" si="20"/>
        <v>0.13535388310247104</v>
      </c>
      <c r="L87" s="52">
        <f t="shared" si="20"/>
        <v>0.13177462867401549</v>
      </c>
      <c r="M87" s="52">
        <f t="shared" si="20"/>
        <v>0.11337068279353786</v>
      </c>
      <c r="N87" s="52">
        <f t="shared" si="20"/>
        <v>0.11167672807027748</v>
      </c>
      <c r="O87" s="52">
        <f t="shared" si="20"/>
        <v>0.11031266822762713</v>
      </c>
      <c r="P87" s="52">
        <f t="shared" si="20"/>
        <v>0.10899921961328336</v>
      </c>
      <c r="Q87" s="52">
        <f t="shared" si="20"/>
        <v>0.10411097635975872</v>
      </c>
      <c r="R87" s="52">
        <f t="shared" si="20"/>
        <v>9.5932816131308732E-2</v>
      </c>
      <c r="S87" s="52">
        <f t="shared" si="20"/>
        <v>9.4615831331029493E-2</v>
      </c>
      <c r="T87" s="52">
        <f t="shared" si="20"/>
        <v>9.3461159795020385E-2</v>
      </c>
      <c r="U87" s="52">
        <f t="shared" si="20"/>
        <v>9.2342950677363173E-2</v>
      </c>
      <c r="V87" s="52">
        <f t="shared" si="20"/>
        <v>9.6779231859149079E-2</v>
      </c>
      <c r="W87" s="52">
        <f t="shared" si="20"/>
        <v>8.9837636624065728E-2</v>
      </c>
      <c r="X87" s="52">
        <f t="shared" si="20"/>
        <v>8.8675190071250534E-2</v>
      </c>
      <c r="Y87" s="52">
        <f t="shared" si="20"/>
        <v>8.7686724257836107E-2</v>
      </c>
      <c r="Z87" s="52">
        <f t="shared" si="20"/>
        <v>8.6700817712345071E-2</v>
      </c>
      <c r="AA87" s="52">
        <f t="shared" si="20"/>
        <v>8.5704949905374972E-2</v>
      </c>
      <c r="AB87" s="52">
        <f t="shared" si="20"/>
        <v>8.4708728756862528E-2</v>
      </c>
      <c r="AC87" s="52">
        <f t="shared" si="20"/>
        <v>8.3720315298598746E-2</v>
      </c>
      <c r="AD87" s="52">
        <f t="shared" si="20"/>
        <v>8.2744241900438581E-2</v>
      </c>
      <c r="AE87" s="52">
        <f t="shared" si="20"/>
        <v>8.1782409427278338E-2</v>
      </c>
      <c r="AF87" s="52">
        <f t="shared" si="20"/>
        <v>8.0835190342465807E-2</v>
      </c>
      <c r="AH87" s="65">
        <f t="shared" ref="AH87:AH93" si="21">AVERAGE(C87:G87)</f>
        <v>0.15388063226529383</v>
      </c>
      <c r="AI87" s="65">
        <f t="shared" ref="AI87:AI93" si="22">AVERAGE(H87:L87)</f>
        <v>0.13665731752388954</v>
      </c>
      <c r="AJ87" s="65">
        <f t="shared" ref="AJ87:AJ93" si="23">AVERAGE(M87:Q87)</f>
        <v>0.1096940550128969</v>
      </c>
      <c r="AK87" s="65">
        <f t="shared" ref="AK87:AK93" si="24">AVERAGE(R87:V87)</f>
        <v>9.4626397958774172E-2</v>
      </c>
      <c r="AL87" s="65">
        <f t="shared" ref="AL87:AL93" si="25">AVERAGE(W87:AA87)</f>
        <v>8.7721063714174485E-2</v>
      </c>
      <c r="AM87" s="65">
        <f t="shared" ref="AM87:AM93" si="26">AVERAGE(AB87:AF87)</f>
        <v>8.2758177145128786E-2</v>
      </c>
      <c r="AN87" s="66"/>
      <c r="AO87" s="65">
        <f t="shared" ref="AO87:AO93" si="27">AVERAGE(AH87:AI87)</f>
        <v>0.14526897489459167</v>
      </c>
      <c r="AP87" s="65">
        <f t="shared" ref="AP87:AP93" si="28">AVERAGE(AJ87:AK87)</f>
        <v>0.10216022648583553</v>
      </c>
      <c r="AQ87" s="65">
        <f t="shared" ref="AQ87:AQ93" si="29">AVERAGE(AL87:AM87)</f>
        <v>8.5239620429651636E-2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3.6356039924172523E-2</v>
      </c>
      <c r="D88" s="52">
        <f t="shared" ref="D88:R88" si="30">D61</f>
        <v>3.729708693931847E-2</v>
      </c>
      <c r="E88" s="52">
        <f t="shared" si="30"/>
        <v>3.7113897744784387E-2</v>
      </c>
      <c r="F88" s="52">
        <f t="shared" si="30"/>
        <v>3.671892261979736E-2</v>
      </c>
      <c r="G88" s="52">
        <f t="shared" si="30"/>
        <v>3.6284525470888299E-2</v>
      </c>
      <c r="H88" s="52">
        <f t="shared" si="30"/>
        <v>3.5849387318521816E-2</v>
      </c>
      <c r="I88" s="52">
        <f t="shared" si="30"/>
        <v>3.0866440077048848E-2</v>
      </c>
      <c r="J88" s="52">
        <f t="shared" si="30"/>
        <v>3.0375279298891032E-2</v>
      </c>
      <c r="K88" s="52">
        <f t="shared" si="30"/>
        <v>2.3858410042325938E-2</v>
      </c>
      <c r="L88" s="52">
        <f t="shared" si="30"/>
        <v>2.3405179794621464E-2</v>
      </c>
      <c r="M88" s="52">
        <f t="shared" si="30"/>
        <v>7.908930993063619E-2</v>
      </c>
      <c r="N88" s="52">
        <f t="shared" si="30"/>
        <v>6.9269189759244065E-2</v>
      </c>
      <c r="O88" s="52">
        <f t="shared" si="30"/>
        <v>6.8541062931915434E-2</v>
      </c>
      <c r="P88" s="52">
        <f t="shared" si="30"/>
        <v>6.7754103817864023E-2</v>
      </c>
      <c r="Q88" s="52">
        <f t="shared" si="30"/>
        <v>6.6957359503266728E-2</v>
      </c>
      <c r="R88" s="52">
        <f t="shared" si="30"/>
        <v>6.6164953080947289E-2</v>
      </c>
      <c r="S88" s="52">
        <f t="shared" si="20"/>
        <v>7.1309645586143541E-2</v>
      </c>
      <c r="T88" s="52">
        <f t="shared" si="20"/>
        <v>7.0646332429887479E-2</v>
      </c>
      <c r="U88" s="52">
        <f t="shared" si="20"/>
        <v>6.9852366833740007E-2</v>
      </c>
      <c r="V88" s="52">
        <f t="shared" si="20"/>
        <v>6.9045619703229852E-2</v>
      </c>
      <c r="W88" s="52">
        <f t="shared" si="20"/>
        <v>6.8243017650509802E-2</v>
      </c>
      <c r="X88" s="52">
        <f t="shared" si="20"/>
        <v>7.3326076902196127E-2</v>
      </c>
      <c r="Y88" s="52">
        <f t="shared" si="20"/>
        <v>7.2657877545160537E-2</v>
      </c>
      <c r="Z88" s="52">
        <f t="shared" si="20"/>
        <v>7.1858880506362591E-2</v>
      </c>
      <c r="AA88" s="52">
        <f t="shared" si="20"/>
        <v>7.104315435687085E-2</v>
      </c>
      <c r="AB88" s="52">
        <f t="shared" si="20"/>
        <v>7.0232118349486158E-2</v>
      </c>
      <c r="AC88" s="52">
        <f t="shared" si="20"/>
        <v>6.9430279331775743E-2</v>
      </c>
      <c r="AD88" s="52">
        <f t="shared" si="20"/>
        <v>6.8638413003270768E-2</v>
      </c>
      <c r="AE88" s="52">
        <f t="shared" si="20"/>
        <v>6.7856416803825148E-2</v>
      </c>
      <c r="AF88" s="52">
        <f t="shared" si="20"/>
        <v>6.7084068054305696E-2</v>
      </c>
      <c r="AH88" s="65">
        <f t="shared" si="21"/>
        <v>3.6754094539792205E-2</v>
      </c>
      <c r="AI88" s="65">
        <f t="shared" si="22"/>
        <v>2.8870939306281818E-2</v>
      </c>
      <c r="AJ88" s="65">
        <f t="shared" si="23"/>
        <v>7.0322205188585271E-2</v>
      </c>
      <c r="AK88" s="65">
        <f t="shared" si="24"/>
        <v>6.9403783526789636E-2</v>
      </c>
      <c r="AL88" s="65">
        <f t="shared" si="25"/>
        <v>7.142580139221999E-2</v>
      </c>
      <c r="AM88" s="65">
        <f t="shared" si="26"/>
        <v>6.86482591085327E-2</v>
      </c>
      <c r="AN88" s="66"/>
      <c r="AO88" s="65">
        <f t="shared" si="27"/>
        <v>3.2812516923037008E-2</v>
      </c>
      <c r="AP88" s="65">
        <f t="shared" si="28"/>
        <v>6.9862994357687447E-2</v>
      </c>
      <c r="AQ88" s="65">
        <f t="shared" si="29"/>
        <v>7.0037030250376345E-2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2.098101150044929E-2</v>
      </c>
      <c r="D89" s="52">
        <f t="shared" si="20"/>
        <v>2.1428927707433484E-2</v>
      </c>
      <c r="E89" s="52">
        <f t="shared" si="20"/>
        <v>2.1303144597131188E-2</v>
      </c>
      <c r="F89" s="52">
        <f t="shared" si="20"/>
        <v>2.1069836652528071E-2</v>
      </c>
      <c r="G89" s="52">
        <f t="shared" si="20"/>
        <v>2.4330820986063668E-2</v>
      </c>
      <c r="H89" s="52">
        <f t="shared" si="20"/>
        <v>2.4131683964094732E-2</v>
      </c>
      <c r="I89" s="52">
        <f t="shared" si="20"/>
        <v>2.3530821354190639E-2</v>
      </c>
      <c r="J89" s="52">
        <f t="shared" si="20"/>
        <v>2.3241252846697622E-2</v>
      </c>
      <c r="K89" s="52">
        <f t="shared" si="20"/>
        <v>2.2576343131257351E-2</v>
      </c>
      <c r="L89" s="52">
        <f t="shared" si="20"/>
        <v>2.3655744024441459E-2</v>
      </c>
      <c r="M89" s="52">
        <f t="shared" si="20"/>
        <v>3.6267929831645083E-2</v>
      </c>
      <c r="N89" s="52">
        <f t="shared" si="20"/>
        <v>3.5446445938725701E-2</v>
      </c>
      <c r="O89" s="52">
        <f t="shared" si="20"/>
        <v>3.5076889241995611E-2</v>
      </c>
      <c r="P89" s="52">
        <f t="shared" si="20"/>
        <v>3.4670549054576338E-2</v>
      </c>
      <c r="Q89" s="52">
        <f t="shared" si="20"/>
        <v>3.4281774600115743E-2</v>
      </c>
      <c r="R89" s="52">
        <f t="shared" si="20"/>
        <v>3.3875436490572716E-2</v>
      </c>
      <c r="S89" s="52">
        <f t="shared" si="20"/>
        <v>3.3899370299346317E-2</v>
      </c>
      <c r="T89" s="52">
        <f t="shared" si="20"/>
        <v>3.3511596447182795E-2</v>
      </c>
      <c r="U89" s="52">
        <f t="shared" si="20"/>
        <v>3.3119785934936093E-2</v>
      </c>
      <c r="V89" s="52">
        <f t="shared" si="20"/>
        <v>3.4865093218974845E-2</v>
      </c>
      <c r="W89" s="52">
        <f t="shared" si="20"/>
        <v>3.4521816472749878E-2</v>
      </c>
      <c r="X89" s="52">
        <f t="shared" si="20"/>
        <v>3.4555383338968314E-2</v>
      </c>
      <c r="Y89" s="52">
        <f t="shared" si="20"/>
        <v>3.4177154875386896E-2</v>
      </c>
      <c r="Z89" s="52">
        <f t="shared" si="20"/>
        <v>3.3791306676934377E-2</v>
      </c>
      <c r="AA89" s="52">
        <f t="shared" si="20"/>
        <v>3.3407106143842465E-2</v>
      </c>
      <c r="AB89" s="52">
        <f t="shared" si="20"/>
        <v>3.3026944694534537E-2</v>
      </c>
      <c r="AC89" s="52">
        <f t="shared" si="20"/>
        <v>3.2651575252012566E-2</v>
      </c>
      <c r="AD89" s="52">
        <f t="shared" si="20"/>
        <v>3.2281151475202906E-2</v>
      </c>
      <c r="AE89" s="52">
        <f t="shared" si="20"/>
        <v>3.1915594157433329E-2</v>
      </c>
      <c r="AF89" s="52">
        <f t="shared" si="20"/>
        <v>3.1554761826635601E-2</v>
      </c>
      <c r="AH89" s="65">
        <f t="shared" si="21"/>
        <v>2.182274828872114E-2</v>
      </c>
      <c r="AI89" s="65">
        <f t="shared" si="22"/>
        <v>2.3427169064136361E-2</v>
      </c>
      <c r="AJ89" s="65">
        <f t="shared" si="23"/>
        <v>3.5148717733411702E-2</v>
      </c>
      <c r="AK89" s="65">
        <f t="shared" si="24"/>
        <v>3.3854256478202553E-2</v>
      </c>
      <c r="AL89" s="65">
        <f t="shared" si="25"/>
        <v>3.409055350157638E-2</v>
      </c>
      <c r="AM89" s="65">
        <f t="shared" si="26"/>
        <v>3.2286005481163796E-2</v>
      </c>
      <c r="AN89" s="66"/>
      <c r="AO89" s="65">
        <f t="shared" si="27"/>
        <v>2.262495867642875E-2</v>
      </c>
      <c r="AP89" s="65">
        <f t="shared" si="28"/>
        <v>3.4501487105807124E-2</v>
      </c>
      <c r="AQ89" s="65">
        <f t="shared" si="29"/>
        <v>3.3188279491370085E-2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3.0505239292476328E-2</v>
      </c>
      <c r="D90" s="52">
        <f t="shared" si="20"/>
        <v>3.2097607238883968E-2</v>
      </c>
      <c r="E90" s="52">
        <f t="shared" si="20"/>
        <v>3.2836664142526464E-2</v>
      </c>
      <c r="F90" s="52">
        <f t="shared" si="20"/>
        <v>3.3370064611576079E-2</v>
      </c>
      <c r="G90" s="52">
        <f t="shared" si="20"/>
        <v>3.7105361240335158E-2</v>
      </c>
      <c r="H90" s="52">
        <f t="shared" si="20"/>
        <v>3.7614077544283711E-2</v>
      </c>
      <c r="I90" s="52">
        <f t="shared" si="20"/>
        <v>3.8029259300540304E-2</v>
      </c>
      <c r="J90" s="52">
        <f t="shared" si="20"/>
        <v>3.8424909977520925E-2</v>
      </c>
      <c r="K90" s="52">
        <f t="shared" si="20"/>
        <v>3.6644987452809016E-2</v>
      </c>
      <c r="L90" s="52">
        <f t="shared" si="20"/>
        <v>4.4990616361401128E-2</v>
      </c>
      <c r="M90" s="52">
        <f t="shared" si="20"/>
        <v>1.78880272152586E-2</v>
      </c>
      <c r="N90" s="52">
        <f t="shared" si="20"/>
        <v>1.7395608382297367E-2</v>
      </c>
      <c r="O90" s="52">
        <f t="shared" si="20"/>
        <v>1.7485958980574864E-2</v>
      </c>
      <c r="P90" s="52">
        <f t="shared" si="20"/>
        <v>1.7679759292380276E-2</v>
      </c>
      <c r="Q90" s="52">
        <f t="shared" si="20"/>
        <v>2.5409542367015796E-2</v>
      </c>
      <c r="R90" s="52">
        <f t="shared" si="20"/>
        <v>2.5768621367972581E-2</v>
      </c>
      <c r="S90" s="52">
        <f t="shared" si="20"/>
        <v>2.5935401255295764E-2</v>
      </c>
      <c r="T90" s="52">
        <f t="shared" si="20"/>
        <v>2.6059202414367825E-2</v>
      </c>
      <c r="U90" s="52">
        <f t="shared" si="20"/>
        <v>2.6170119395170638E-2</v>
      </c>
      <c r="V90" s="52">
        <f t="shared" si="20"/>
        <v>3.5793616629007555E-2</v>
      </c>
      <c r="W90" s="52">
        <f t="shared" si="20"/>
        <v>3.4710493710232299E-2</v>
      </c>
      <c r="X90" s="52">
        <f t="shared" si="20"/>
        <v>3.4706211838475186E-2</v>
      </c>
      <c r="Y90" s="52">
        <f t="shared" si="20"/>
        <v>3.4699281010541719E-2</v>
      </c>
      <c r="Z90" s="52">
        <f t="shared" si="20"/>
        <v>3.4680709088065892E-2</v>
      </c>
      <c r="AA90" s="52">
        <f t="shared" si="20"/>
        <v>3.465372836620955E-2</v>
      </c>
      <c r="AB90" s="52">
        <f t="shared" si="20"/>
        <v>3.4622032460510668E-2</v>
      </c>
      <c r="AC90" s="52">
        <f t="shared" si="20"/>
        <v>3.4587830608760341E-2</v>
      </c>
      <c r="AD90" s="52">
        <f t="shared" si="20"/>
        <v>3.4550239421989516E-2</v>
      </c>
      <c r="AE90" s="52">
        <f t="shared" si="20"/>
        <v>3.4511535829816309E-2</v>
      </c>
      <c r="AF90" s="52">
        <f t="shared" si="20"/>
        <v>3.4475578914668743E-2</v>
      </c>
      <c r="AH90" s="65">
        <f t="shared" si="21"/>
        <v>3.3182987305159596E-2</v>
      </c>
      <c r="AI90" s="65">
        <f t="shared" si="22"/>
        <v>3.9140770127311021E-2</v>
      </c>
      <c r="AJ90" s="65">
        <f t="shared" si="23"/>
        <v>1.9171779247505384E-2</v>
      </c>
      <c r="AK90" s="65">
        <f t="shared" si="24"/>
        <v>2.7945392212362873E-2</v>
      </c>
      <c r="AL90" s="65">
        <f t="shared" si="25"/>
        <v>3.4690084802704933E-2</v>
      </c>
      <c r="AM90" s="65">
        <f t="shared" si="26"/>
        <v>3.4549443447149115E-2</v>
      </c>
      <c r="AN90" s="66"/>
      <c r="AO90" s="65">
        <f t="shared" si="27"/>
        <v>3.6161878716235309E-2</v>
      </c>
      <c r="AP90" s="65">
        <f t="shared" si="28"/>
        <v>2.3558585729934127E-2</v>
      </c>
      <c r="AQ90" s="65">
        <f t="shared" si="29"/>
        <v>3.4619764124927024E-2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1.8396301591313516E-2</v>
      </c>
      <c r="D91" s="52">
        <f t="shared" si="20"/>
        <v>1.9996704558265053E-2</v>
      </c>
      <c r="E91" s="52">
        <f t="shared" si="20"/>
        <v>2.1173855795381624E-2</v>
      </c>
      <c r="F91" s="52">
        <f t="shared" si="20"/>
        <v>2.1307145576131298E-2</v>
      </c>
      <c r="G91" s="52">
        <f t="shared" si="20"/>
        <v>2.8747414825449045E-2</v>
      </c>
      <c r="H91" s="52">
        <f t="shared" si="20"/>
        <v>2.9440966661042768E-2</v>
      </c>
      <c r="I91" s="52">
        <f t="shared" si="20"/>
        <v>2.8679386955172977E-2</v>
      </c>
      <c r="J91" s="52">
        <f t="shared" si="20"/>
        <v>2.8835873430351083E-2</v>
      </c>
      <c r="K91" s="52">
        <f t="shared" si="20"/>
        <v>2.8624935512981238E-2</v>
      </c>
      <c r="L91" s="52">
        <f t="shared" si="20"/>
        <v>2.6360134876268215E-2</v>
      </c>
      <c r="M91" s="52">
        <f t="shared" si="20"/>
        <v>3.9127017785973661E-2</v>
      </c>
      <c r="N91" s="52">
        <f t="shared" si="20"/>
        <v>3.6609507358648395E-2</v>
      </c>
      <c r="O91" s="52">
        <f t="shared" si="20"/>
        <v>3.5959384727693985E-2</v>
      </c>
      <c r="P91" s="52">
        <f t="shared" si="20"/>
        <v>3.5316136495313351E-2</v>
      </c>
      <c r="Q91" s="52">
        <f t="shared" si="20"/>
        <v>3.6992615665101244E-2</v>
      </c>
      <c r="R91" s="52">
        <f t="shared" si="20"/>
        <v>3.6392596650334293E-2</v>
      </c>
      <c r="S91" s="52">
        <f t="shared" si="20"/>
        <v>3.7006861274213827E-2</v>
      </c>
      <c r="T91" s="52">
        <f t="shared" si="20"/>
        <v>3.639503903657762E-2</v>
      </c>
      <c r="U91" s="52">
        <f t="shared" si="20"/>
        <v>3.5769370435013673E-2</v>
      </c>
      <c r="V91" s="52">
        <f t="shared" si="20"/>
        <v>4.6724435624816998E-2</v>
      </c>
      <c r="W91" s="52">
        <f t="shared" si="20"/>
        <v>4.6261057269193662E-2</v>
      </c>
      <c r="X91" s="52">
        <f t="shared" si="20"/>
        <v>4.6816001406136704E-2</v>
      </c>
      <c r="Y91" s="52">
        <f t="shared" si="20"/>
        <v>5.3559938907980581E-2</v>
      </c>
      <c r="Z91" s="52">
        <f t="shared" si="20"/>
        <v>5.2950526042989408E-2</v>
      </c>
      <c r="AA91" s="52">
        <f t="shared" si="20"/>
        <v>5.2197900702775635E-2</v>
      </c>
      <c r="AB91" s="52">
        <f t="shared" si="20"/>
        <v>5.1431468942196405E-2</v>
      </c>
      <c r="AC91" s="52">
        <f t="shared" si="20"/>
        <v>5.0674853283180832E-2</v>
      </c>
      <c r="AD91" s="52">
        <f t="shared" si="20"/>
        <v>4.9928031240851607E-2</v>
      </c>
      <c r="AE91" s="52">
        <f t="shared" si="20"/>
        <v>4.9193060115500058E-2</v>
      </c>
      <c r="AF91" s="52">
        <f t="shared" si="20"/>
        <v>4.8469440377428591E-2</v>
      </c>
      <c r="AH91" s="65">
        <f t="shared" si="21"/>
        <v>2.1924284469308105E-2</v>
      </c>
      <c r="AI91" s="65">
        <f t="shared" si="22"/>
        <v>2.8388259487163253E-2</v>
      </c>
      <c r="AJ91" s="65">
        <f t="shared" si="23"/>
        <v>3.6800932406546125E-2</v>
      </c>
      <c r="AK91" s="65">
        <f t="shared" si="24"/>
        <v>3.8457660604191278E-2</v>
      </c>
      <c r="AL91" s="65">
        <f t="shared" si="25"/>
        <v>5.0357084865815208E-2</v>
      </c>
      <c r="AM91" s="65">
        <f t="shared" si="26"/>
        <v>4.99393707918315E-2</v>
      </c>
      <c r="AN91" s="66"/>
      <c r="AO91" s="65">
        <f t="shared" si="27"/>
        <v>2.5156271978235681E-2</v>
      </c>
      <c r="AP91" s="65">
        <f t="shared" si="28"/>
        <v>3.7629296505368698E-2</v>
      </c>
      <c r="AQ91" s="65">
        <f t="shared" si="29"/>
        <v>5.0148227828823354E-2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6.2131204543391399E-5</v>
      </c>
      <c r="D92" s="52">
        <f t="shared" si="20"/>
        <v>1.0571513772828695E-4</v>
      </c>
      <c r="E92" s="52">
        <f t="shared" si="20"/>
        <v>1.2547741854066185E-4</v>
      </c>
      <c r="F92" s="52">
        <f t="shared" si="20"/>
        <v>1.2968594357812331E-4</v>
      </c>
      <c r="G92" s="52">
        <f t="shared" si="20"/>
        <v>1.2295805721249022E-4</v>
      </c>
      <c r="H92" s="52">
        <f t="shared" si="20"/>
        <v>1.1704542723434771E-4</v>
      </c>
      <c r="I92" s="52">
        <f t="shared" si="20"/>
        <v>1.1129591425894012E-4</v>
      </c>
      <c r="J92" s="52">
        <f t="shared" si="20"/>
        <v>1.0785854323182085E-4</v>
      </c>
      <c r="K92" s="52">
        <f t="shared" si="20"/>
        <v>1.0513221740760946E-4</v>
      </c>
      <c r="L92" s="52">
        <f t="shared" si="20"/>
        <v>1.060708221886677E-4</v>
      </c>
      <c r="M92" s="52">
        <f t="shared" si="20"/>
        <v>1.1939891121327795E-4</v>
      </c>
      <c r="N92" s="52">
        <f t="shared" si="20"/>
        <v>1.2807444444164982E-4</v>
      </c>
      <c r="O92" s="52">
        <f t="shared" si="20"/>
        <v>1.3330910629811063E-4</v>
      </c>
      <c r="P92" s="52">
        <f t="shared" si="20"/>
        <v>1.3625361576841396E-4</v>
      </c>
      <c r="Q92" s="52">
        <f t="shared" si="20"/>
        <v>1.393330456649296E-4</v>
      </c>
      <c r="R92" s="52">
        <f t="shared" si="20"/>
        <v>1.3953244412260235E-4</v>
      </c>
      <c r="S92" s="52">
        <f t="shared" si="20"/>
        <v>1.4051645376345558E-4</v>
      </c>
      <c r="T92" s="52">
        <f t="shared" si="20"/>
        <v>1.4079728273519882E-4</v>
      </c>
      <c r="U92" s="52">
        <f t="shared" si="20"/>
        <v>1.403011203941773E-4</v>
      </c>
      <c r="V92" s="52">
        <f t="shared" si="20"/>
        <v>1.4508404628922161E-4</v>
      </c>
      <c r="W92" s="52">
        <f t="shared" si="20"/>
        <v>1.4612490766320913E-4</v>
      </c>
      <c r="X92" s="52">
        <f t="shared" si="20"/>
        <v>1.4624157070737564E-4</v>
      </c>
      <c r="Y92" s="52">
        <f t="shared" si="20"/>
        <v>1.5173181355924802E-4</v>
      </c>
      <c r="Z92" s="52">
        <f t="shared" si="20"/>
        <v>1.536706984129041E-4</v>
      </c>
      <c r="AA92" s="52">
        <f t="shared" si="20"/>
        <v>1.5226739084456175E-4</v>
      </c>
      <c r="AB92" s="52">
        <f t="shared" si="20"/>
        <v>1.4888421172762917E-4</v>
      </c>
      <c r="AC92" s="52">
        <f t="shared" si="20"/>
        <v>1.4452808119137344E-4</v>
      </c>
      <c r="AD92" s="52">
        <f t="shared" si="20"/>
        <v>1.3979239812804523E-4</v>
      </c>
      <c r="AE92" s="52">
        <f t="shared" si="20"/>
        <v>1.3497901124797141E-4</v>
      </c>
      <c r="AF92" s="52">
        <f t="shared" si="20"/>
        <v>1.3020970629875294E-4</v>
      </c>
      <c r="AH92" s="65">
        <f t="shared" si="21"/>
        <v>1.0919355232059075E-4</v>
      </c>
      <c r="AI92" s="65">
        <f t="shared" si="22"/>
        <v>1.0948058486427717E-4</v>
      </c>
      <c r="AJ92" s="65">
        <f t="shared" si="23"/>
        <v>1.3127382467727639E-4</v>
      </c>
      <c r="AK92" s="65">
        <f t="shared" si="24"/>
        <v>1.4124626946093112E-4</v>
      </c>
      <c r="AL92" s="65">
        <f t="shared" si="25"/>
        <v>1.5000727623745973E-4</v>
      </c>
      <c r="AM92" s="65">
        <f t="shared" si="26"/>
        <v>1.3967868171875443E-4</v>
      </c>
      <c r="AN92" s="66"/>
      <c r="AO92" s="65">
        <f t="shared" si="27"/>
        <v>1.0933706859243397E-4</v>
      </c>
      <c r="AP92" s="65">
        <f t="shared" si="28"/>
        <v>1.3626004706910374E-4</v>
      </c>
      <c r="AQ92" s="65">
        <f t="shared" si="29"/>
        <v>1.4484297897810708E-4</v>
      </c>
    </row>
    <row r="93" spans="1:43" s="9" customFormat="1" x14ac:dyDescent="0.25">
      <c r="A93" s="71" t="s">
        <v>442</v>
      </c>
      <c r="B93" s="13"/>
      <c r="C93" s="52">
        <f>SUM(C66:C69)</f>
        <v>0.1027211387767719</v>
      </c>
      <c r="D93" s="52">
        <f t="shared" ref="D93:AF93" si="31">SUM(D66:D69)</f>
        <v>0.10541568640256557</v>
      </c>
      <c r="E93" s="52">
        <f t="shared" si="31"/>
        <v>0.10517798773160125</v>
      </c>
      <c r="F93" s="52">
        <f t="shared" si="31"/>
        <v>0.10405138677956713</v>
      </c>
      <c r="G93" s="52">
        <f t="shared" si="31"/>
        <v>9.1878136327121745E-2</v>
      </c>
      <c r="H93" s="52">
        <f t="shared" si="31"/>
        <v>9.2715362193252757E-2</v>
      </c>
      <c r="I93" s="52">
        <f t="shared" si="31"/>
        <v>9.0913519667431275E-2</v>
      </c>
      <c r="J93" s="52">
        <f t="shared" si="31"/>
        <v>8.9780528255129124E-2</v>
      </c>
      <c r="K93" s="52">
        <f t="shared" si="31"/>
        <v>8.7912361816710125E-2</v>
      </c>
      <c r="L93" s="52">
        <f t="shared" si="31"/>
        <v>8.8068043947901256E-2</v>
      </c>
      <c r="M93" s="52">
        <f t="shared" si="31"/>
        <v>0.11735932031918994</v>
      </c>
      <c r="N93" s="52">
        <f t="shared" si="31"/>
        <v>0.11596345715287409</v>
      </c>
      <c r="O93" s="52">
        <f t="shared" si="31"/>
        <v>0.11471109762655639</v>
      </c>
      <c r="P93" s="52">
        <f t="shared" si="31"/>
        <v>0.11333022374378149</v>
      </c>
      <c r="Q93" s="52">
        <f t="shared" si="31"/>
        <v>0.11489179377026085</v>
      </c>
      <c r="R93" s="52">
        <f t="shared" si="31"/>
        <v>0.11181057378138384</v>
      </c>
      <c r="S93" s="52">
        <f t="shared" si="31"/>
        <v>0.1112316081869506</v>
      </c>
      <c r="T93" s="52">
        <f t="shared" si="31"/>
        <v>0.10986350688414535</v>
      </c>
      <c r="U93" s="52">
        <f t="shared" si="31"/>
        <v>0.10849393119189518</v>
      </c>
      <c r="V93" s="52">
        <f t="shared" si="31"/>
        <v>0.11349998236367653</v>
      </c>
      <c r="W93" s="52">
        <f t="shared" si="31"/>
        <v>0.11222644864508126</v>
      </c>
      <c r="X93" s="52">
        <f t="shared" si="31"/>
        <v>0.11177998653849575</v>
      </c>
      <c r="Y93" s="52">
        <f t="shared" si="31"/>
        <v>0.14168092344018796</v>
      </c>
      <c r="Z93" s="52">
        <f t="shared" si="31"/>
        <v>0.14118371129706578</v>
      </c>
      <c r="AA93" s="52">
        <f t="shared" si="31"/>
        <v>0.13978042437283655</v>
      </c>
      <c r="AB93" s="52">
        <f t="shared" si="31"/>
        <v>0.13821331745030052</v>
      </c>
      <c r="AC93" s="52">
        <f t="shared" si="31"/>
        <v>0.13662455515475019</v>
      </c>
      <c r="AD93" s="52">
        <f t="shared" si="31"/>
        <v>0.13504608449038039</v>
      </c>
      <c r="AE93" s="52">
        <f t="shared" si="31"/>
        <v>0.13348495163026594</v>
      </c>
      <c r="AF93" s="52">
        <f t="shared" si="31"/>
        <v>0.13193798790630418</v>
      </c>
      <c r="AH93" s="65">
        <f t="shared" si="21"/>
        <v>0.10184886720352551</v>
      </c>
      <c r="AI93" s="65">
        <f t="shared" si="22"/>
        <v>8.9877963176084902E-2</v>
      </c>
      <c r="AJ93" s="65">
        <f t="shared" si="23"/>
        <v>0.11525117852253255</v>
      </c>
      <c r="AK93" s="65">
        <f t="shared" si="24"/>
        <v>0.11097992048161029</v>
      </c>
      <c r="AL93" s="65">
        <f t="shared" si="25"/>
        <v>0.12933029885873346</v>
      </c>
      <c r="AM93" s="65">
        <f t="shared" si="26"/>
        <v>0.13506137932640025</v>
      </c>
      <c r="AN93" s="66"/>
      <c r="AO93" s="65">
        <f t="shared" si="27"/>
        <v>9.5863415189805207E-2</v>
      </c>
      <c r="AP93" s="65">
        <f t="shared" si="28"/>
        <v>0.11311554950207142</v>
      </c>
      <c r="AQ93" s="65">
        <f t="shared" si="29"/>
        <v>0.13219583909256685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2021-10-28T10:06:23Z</dcterms:modified>
</cp:coreProperties>
</file>