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esfgd\Documents\GitHub\ThreeME_V3\results\"/>
    </mc:Choice>
  </mc:AlternateContent>
  <xr:revisionPtr revIDLastSave="0" documentId="13_ncr:1_{D1127BAD-D4B5-400D-AF83-3D8EA9718111}" xr6:coauthVersionLast="41" xr6:coauthVersionMax="45" xr10:uidLastSave="{00000000-0000-0000-0000-000000000000}"/>
  <bookViews>
    <workbookView xWindow="-18405" yWindow="-16320" windowWidth="29040" windowHeight="15840" tabRatio="500" activeTab="5" xr2:uid="{00000000-000D-0000-FFFF-FFFF00000000}"/>
  </bookViews>
  <sheets>
    <sheet name="Tab-macro" sheetId="1" r:id="rId1"/>
    <sheet name="Graph-macro" sheetId="2" r:id="rId2"/>
    <sheet name="Tab-sectors" sheetId="3" r:id="rId3"/>
    <sheet name="Graph-sectors" sheetId="4" r:id="rId4"/>
    <sheet name="Graph-GHG" sheetId="5" r:id="rId5"/>
    <sheet name="Tab-GHG" sheetId="6" r:id="rId6"/>
    <sheet name="Macro" sheetId="7" r:id="rId7"/>
    <sheet name="Sectors" sheetId="8" r:id="rId8"/>
    <sheet name="GHG" sheetId="9" r:id="rId9"/>
  </sheets>
  <externalReferences>
    <externalReference r:id="rId10"/>
  </externalReferences>
  <definedNames>
    <definedName name="formatResults">[1]ResultsEXR10!$A$50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3" i="6" l="1"/>
  <c r="G43" i="6"/>
  <c r="F43" i="6"/>
  <c r="E43" i="6"/>
  <c r="D43" i="6"/>
  <c r="C43" i="6"/>
  <c r="H41" i="6"/>
  <c r="G41" i="6"/>
  <c r="F41" i="6"/>
  <c r="E41" i="6"/>
  <c r="D41" i="6"/>
  <c r="C41" i="6"/>
  <c r="H39" i="6"/>
  <c r="G39" i="6"/>
  <c r="F39" i="6"/>
  <c r="E39" i="6"/>
  <c r="D39" i="6"/>
  <c r="C39" i="6"/>
  <c r="H38" i="6"/>
  <c r="G38" i="6"/>
  <c r="F38" i="6"/>
  <c r="E38" i="6"/>
  <c r="D38" i="6"/>
  <c r="C38" i="6"/>
  <c r="H37" i="6"/>
  <c r="G37" i="6"/>
  <c r="F37" i="6"/>
  <c r="E37" i="6"/>
  <c r="D37" i="6"/>
  <c r="C37" i="6"/>
  <c r="H35" i="6"/>
  <c r="G35" i="6"/>
  <c r="F35" i="6"/>
  <c r="E35" i="6"/>
  <c r="D35" i="6"/>
  <c r="C35" i="6"/>
  <c r="H34" i="6"/>
  <c r="G34" i="6"/>
  <c r="F34" i="6"/>
  <c r="E34" i="6"/>
  <c r="D34" i="6"/>
  <c r="C34" i="6"/>
  <c r="H33" i="6"/>
  <c r="G33" i="6"/>
  <c r="F33" i="6"/>
  <c r="E33" i="6"/>
  <c r="D33" i="6"/>
  <c r="C33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5" i="6"/>
  <c r="G25" i="6"/>
  <c r="F25" i="6"/>
  <c r="E25" i="6"/>
  <c r="D25" i="6"/>
  <c r="C25" i="6"/>
  <c r="H24" i="6"/>
  <c r="H42" i="6" s="1"/>
  <c r="G24" i="6"/>
  <c r="G42" i="6" s="1"/>
  <c r="F24" i="6"/>
  <c r="F42" i="6" s="1"/>
  <c r="F45" i="6" s="1"/>
  <c r="E24" i="6"/>
  <c r="E42" i="6" s="1"/>
  <c r="E45" i="6" s="1"/>
  <c r="D24" i="6"/>
  <c r="D42" i="6" s="1"/>
  <c r="C24" i="6"/>
  <c r="C42" i="6" s="1"/>
  <c r="H23" i="6"/>
  <c r="G23" i="6"/>
  <c r="F23" i="6"/>
  <c r="E23" i="6"/>
  <c r="D23" i="6"/>
  <c r="C23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I1" i="2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E1" i="2"/>
  <c r="F1" i="2" s="1"/>
  <c r="G1" i="2" s="1"/>
  <c r="H1" i="2" s="1"/>
  <c r="C1" i="2"/>
  <c r="D1" i="2" s="1"/>
  <c r="F49" i="1"/>
  <c r="B49" i="1"/>
  <c r="D48" i="1"/>
  <c r="B47" i="1"/>
  <c r="D46" i="1"/>
  <c r="F45" i="1"/>
  <c r="D44" i="1"/>
  <c r="F43" i="1"/>
  <c r="F41" i="1"/>
  <c r="B41" i="1"/>
  <c r="B39" i="1"/>
  <c r="D38" i="1"/>
  <c r="D36" i="1"/>
  <c r="F35" i="1"/>
  <c r="F33" i="1"/>
  <c r="B33" i="1"/>
  <c r="B31" i="1"/>
  <c r="D30" i="1"/>
  <c r="G28" i="1"/>
  <c r="F28" i="1"/>
  <c r="E28" i="1"/>
  <c r="D28" i="1"/>
  <c r="C28" i="1"/>
  <c r="B28" i="1"/>
  <c r="G24" i="1"/>
  <c r="G49" i="1" s="1"/>
  <c r="F24" i="1"/>
  <c r="E24" i="1"/>
  <c r="E49" i="1" s="1"/>
  <c r="D24" i="1"/>
  <c r="D49" i="1" s="1"/>
  <c r="C24" i="1"/>
  <c r="C49" i="1" s="1"/>
  <c r="B24" i="1"/>
  <c r="G23" i="1"/>
  <c r="G48" i="1" s="1"/>
  <c r="F23" i="1"/>
  <c r="F48" i="1" s="1"/>
  <c r="E23" i="1"/>
  <c r="E48" i="1" s="1"/>
  <c r="D23" i="1"/>
  <c r="C23" i="1"/>
  <c r="C48" i="1" s="1"/>
  <c r="B23" i="1"/>
  <c r="B48" i="1" s="1"/>
  <c r="G22" i="1"/>
  <c r="G47" i="1" s="1"/>
  <c r="F22" i="1"/>
  <c r="F47" i="1" s="1"/>
  <c r="E22" i="1"/>
  <c r="E47" i="1" s="1"/>
  <c r="D22" i="1"/>
  <c r="D47" i="1" s="1"/>
  <c r="C22" i="1"/>
  <c r="C47" i="1" s="1"/>
  <c r="B22" i="1"/>
  <c r="G21" i="1"/>
  <c r="G46" i="1" s="1"/>
  <c r="F21" i="1"/>
  <c r="F46" i="1" s="1"/>
  <c r="E21" i="1"/>
  <c r="E46" i="1" s="1"/>
  <c r="D21" i="1"/>
  <c r="C21" i="1"/>
  <c r="C46" i="1" s="1"/>
  <c r="B21" i="1"/>
  <c r="B46" i="1" s="1"/>
  <c r="G20" i="1"/>
  <c r="G45" i="1" s="1"/>
  <c r="F20" i="1"/>
  <c r="E20" i="1"/>
  <c r="E45" i="1" s="1"/>
  <c r="D20" i="1"/>
  <c r="D45" i="1" s="1"/>
  <c r="C20" i="1"/>
  <c r="C45" i="1" s="1"/>
  <c r="B20" i="1"/>
  <c r="B45" i="1" s="1"/>
  <c r="G19" i="1"/>
  <c r="G44" i="1" s="1"/>
  <c r="F19" i="1"/>
  <c r="F44" i="1" s="1"/>
  <c r="E19" i="1"/>
  <c r="E44" i="1" s="1"/>
  <c r="D19" i="1"/>
  <c r="C19" i="1"/>
  <c r="C44" i="1" s="1"/>
  <c r="B19" i="1"/>
  <c r="B44" i="1" s="1"/>
  <c r="G18" i="1"/>
  <c r="G43" i="1" s="1"/>
  <c r="F18" i="1"/>
  <c r="E18" i="1"/>
  <c r="E43" i="1" s="1"/>
  <c r="D18" i="1"/>
  <c r="D43" i="1" s="1"/>
  <c r="C18" i="1"/>
  <c r="C43" i="1" s="1"/>
  <c r="B18" i="1"/>
  <c r="B43" i="1" s="1"/>
  <c r="G17" i="1"/>
  <c r="G42" i="1" s="1"/>
  <c r="F17" i="1"/>
  <c r="F42" i="1" s="1"/>
  <c r="E17" i="1"/>
  <c r="E42" i="1" s="1"/>
  <c r="D17" i="1"/>
  <c r="D42" i="1" s="1"/>
  <c r="C17" i="1"/>
  <c r="C42" i="1" s="1"/>
  <c r="B17" i="1"/>
  <c r="B42" i="1" s="1"/>
  <c r="G16" i="1"/>
  <c r="G41" i="1" s="1"/>
  <c r="F16" i="1"/>
  <c r="E16" i="1"/>
  <c r="E41" i="1" s="1"/>
  <c r="D16" i="1"/>
  <c r="D41" i="1" s="1"/>
  <c r="C16" i="1"/>
  <c r="C41" i="1" s="1"/>
  <c r="B16" i="1"/>
  <c r="G15" i="1"/>
  <c r="G40" i="1" s="1"/>
  <c r="F15" i="1"/>
  <c r="F40" i="1" s="1"/>
  <c r="E15" i="1"/>
  <c r="E40" i="1" s="1"/>
  <c r="D15" i="1"/>
  <c r="D40" i="1" s="1"/>
  <c r="C15" i="1"/>
  <c r="C40" i="1" s="1"/>
  <c r="B15" i="1"/>
  <c r="B40" i="1" s="1"/>
  <c r="G14" i="1"/>
  <c r="G39" i="1" s="1"/>
  <c r="F14" i="1"/>
  <c r="F39" i="1" s="1"/>
  <c r="E14" i="1"/>
  <c r="E39" i="1" s="1"/>
  <c r="D14" i="1"/>
  <c r="D39" i="1" s="1"/>
  <c r="C14" i="1"/>
  <c r="C39" i="1" s="1"/>
  <c r="B14" i="1"/>
  <c r="G13" i="1"/>
  <c r="G38" i="1" s="1"/>
  <c r="F13" i="1"/>
  <c r="F38" i="1" s="1"/>
  <c r="E13" i="1"/>
  <c r="E38" i="1" s="1"/>
  <c r="D13" i="1"/>
  <c r="C13" i="1"/>
  <c r="C38" i="1" s="1"/>
  <c r="B13" i="1"/>
  <c r="B38" i="1" s="1"/>
  <c r="G12" i="1"/>
  <c r="G37" i="1" s="1"/>
  <c r="F12" i="1"/>
  <c r="F37" i="1" s="1"/>
  <c r="E12" i="1"/>
  <c r="E37" i="1" s="1"/>
  <c r="D12" i="1"/>
  <c r="D37" i="1" s="1"/>
  <c r="C12" i="1"/>
  <c r="C37" i="1" s="1"/>
  <c r="B12" i="1"/>
  <c r="B37" i="1" s="1"/>
  <c r="G11" i="1"/>
  <c r="G36" i="1" s="1"/>
  <c r="F11" i="1"/>
  <c r="F36" i="1" s="1"/>
  <c r="E11" i="1"/>
  <c r="E36" i="1" s="1"/>
  <c r="D11" i="1"/>
  <c r="C11" i="1"/>
  <c r="C36" i="1" s="1"/>
  <c r="B11" i="1"/>
  <c r="B36" i="1" s="1"/>
  <c r="G10" i="1"/>
  <c r="G35" i="1" s="1"/>
  <c r="F10" i="1"/>
  <c r="E10" i="1"/>
  <c r="E35" i="1" s="1"/>
  <c r="D10" i="1"/>
  <c r="D35" i="1" s="1"/>
  <c r="C10" i="1"/>
  <c r="C35" i="1" s="1"/>
  <c r="B10" i="1"/>
  <c r="B35" i="1" s="1"/>
  <c r="G9" i="1"/>
  <c r="G34" i="1" s="1"/>
  <c r="F9" i="1"/>
  <c r="F34" i="1" s="1"/>
  <c r="E9" i="1"/>
  <c r="E34" i="1" s="1"/>
  <c r="D9" i="1"/>
  <c r="D34" i="1" s="1"/>
  <c r="C9" i="1"/>
  <c r="C34" i="1" s="1"/>
  <c r="B9" i="1"/>
  <c r="B34" i="1" s="1"/>
  <c r="G8" i="1"/>
  <c r="G33" i="1" s="1"/>
  <c r="F8" i="1"/>
  <c r="E8" i="1"/>
  <c r="E33" i="1" s="1"/>
  <c r="D8" i="1"/>
  <c r="D33" i="1" s="1"/>
  <c r="C8" i="1"/>
  <c r="C33" i="1" s="1"/>
  <c r="B8" i="1"/>
  <c r="G7" i="1"/>
  <c r="G32" i="1" s="1"/>
  <c r="F7" i="1"/>
  <c r="F32" i="1" s="1"/>
  <c r="E7" i="1"/>
  <c r="E32" i="1" s="1"/>
  <c r="D7" i="1"/>
  <c r="D32" i="1" s="1"/>
  <c r="C7" i="1"/>
  <c r="C32" i="1" s="1"/>
  <c r="B7" i="1"/>
  <c r="B32" i="1" s="1"/>
  <c r="G6" i="1"/>
  <c r="G31" i="1" s="1"/>
  <c r="F6" i="1"/>
  <c r="F31" i="1" s="1"/>
  <c r="E6" i="1"/>
  <c r="E31" i="1" s="1"/>
  <c r="D6" i="1"/>
  <c r="D31" i="1" s="1"/>
  <c r="C6" i="1"/>
  <c r="C31" i="1" s="1"/>
  <c r="B6" i="1"/>
  <c r="G5" i="1"/>
  <c r="G30" i="1" s="1"/>
  <c r="F5" i="1"/>
  <c r="F30" i="1" s="1"/>
  <c r="E5" i="1"/>
  <c r="E30" i="1" s="1"/>
  <c r="D5" i="1"/>
  <c r="C5" i="1"/>
  <c r="C30" i="1" s="1"/>
  <c r="B5" i="1"/>
  <c r="B30" i="1" s="1"/>
  <c r="G4" i="1"/>
  <c r="G29" i="1" s="1"/>
  <c r="F4" i="1"/>
  <c r="F29" i="1" s="1"/>
  <c r="E4" i="1"/>
  <c r="E29" i="1" s="1"/>
  <c r="D4" i="1"/>
  <c r="D29" i="1" s="1"/>
  <c r="C4" i="1"/>
  <c r="C29" i="1" s="1"/>
  <c r="B4" i="1"/>
  <c r="B29" i="1" s="1"/>
  <c r="O5" i="6" l="1"/>
  <c r="O7" i="6"/>
  <c r="P5" i="6"/>
  <c r="P6" i="6"/>
  <c r="P7" i="6"/>
  <c r="M7" i="6"/>
  <c r="M5" i="6"/>
  <c r="C45" i="6"/>
  <c r="M6" i="6"/>
  <c r="M4" i="6"/>
  <c r="Q6" i="6"/>
  <c r="Q4" i="6"/>
  <c r="Q8" i="6" s="1"/>
  <c r="G45" i="6"/>
  <c r="Q7" i="6"/>
  <c r="Q5" i="6"/>
  <c r="O6" i="6"/>
  <c r="D45" i="6"/>
  <c r="N7" i="6"/>
  <c r="N5" i="6"/>
  <c r="N6" i="6"/>
  <c r="N4" i="6"/>
  <c r="H45" i="6"/>
  <c r="R6" i="6"/>
  <c r="R4" i="6"/>
  <c r="R8" i="6" s="1"/>
  <c r="R7" i="6"/>
  <c r="R5" i="6"/>
  <c r="O4" i="6"/>
  <c r="P4" i="6"/>
  <c r="P8" i="6" s="1"/>
  <c r="O8" i="6" l="1"/>
  <c r="M8" i="6"/>
  <c r="N8" i="6"/>
</calcChain>
</file>

<file path=xl/sharedStrings.xml><?xml version="1.0" encoding="utf-8"?>
<sst xmlns="http://schemas.openxmlformats.org/spreadsheetml/2006/main" count="481" uniqueCount="353">
  <si>
    <t xml:space="preserve">% deviation from baseline </t>
  </si>
  <si>
    <t>ThreeME</t>
  </si>
  <si>
    <t>PIB en volume</t>
  </si>
  <si>
    <t>Consommation des ménages</t>
  </si>
  <si>
    <t>Investissement</t>
  </si>
  <si>
    <t>Exportations</t>
  </si>
  <si>
    <t>Importations</t>
  </si>
  <si>
    <t>Revenu disponible des ménages</t>
  </si>
  <si>
    <t>Taux d'épargne</t>
  </si>
  <si>
    <t>Prix de la consommation des ménages</t>
  </si>
  <si>
    <t xml:space="preserve">Prix de la production </t>
  </si>
  <si>
    <t>Prix de la valeur ajoutée</t>
  </si>
  <si>
    <t>Prix des consommations intermédiaires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</si>
  <si>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</si>
  <si>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</si>
  <si>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</si>
  <si>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</si>
  <si>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</si>
  <si>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Taux de chômage (en pts)</t>
  </si>
  <si>
    <t>Balance commerciale (en pts de PIB)</t>
  </si>
  <si>
    <t>Solde primaire public  (en pts de PIB)</t>
  </si>
  <si>
    <t>Dette publique  (en pts de PIB)</t>
  </si>
  <si>
    <t>Emissions de CO2</t>
  </si>
  <si>
    <t xml:space="preserve">ThreeME </t>
  </si>
  <si>
    <t>GDP in volume</t>
  </si>
  <si>
    <t>Household consumption</t>
  </si>
  <si>
    <t>Investment</t>
  </si>
  <si>
    <t>Exports</t>
  </si>
  <si>
    <t>Imports</t>
  </si>
  <si>
    <t xml:space="preserve">Household disposable income </t>
  </si>
  <si>
    <t>Saving rate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</si>
  <si>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</si>
  <si>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</si>
  <si>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</si>
  <si>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</si>
  <si>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</si>
  <si>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</si>
  <si>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</si>
  <si>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</si>
  <si>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</si>
  <si>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Unemployment rate (in points)</t>
  </si>
  <si>
    <t>Trade balance (in points of GDP)</t>
  </si>
  <si>
    <t>Public budget balance (in points of GDP)</t>
  </si>
  <si>
    <t>Public debt (in points of GDP)</t>
  </si>
  <si>
    <t>CO2 emissions</t>
  </si>
  <si>
    <t xml:space="preserve">Production </t>
  </si>
  <si>
    <t>Agriculture, sylviculture et pêche</t>
  </si>
  <si>
    <t>AZ</t>
  </si>
  <si>
    <t>Industries extractives, énergie, eau, gestion des déchets et dépollution</t>
  </si>
  <si>
    <t>DE</t>
  </si>
  <si>
    <t>Fabrication de denrées alimentaires, de boissons et de produits à base de tabac</t>
  </si>
  <si>
    <t>C1</t>
  </si>
  <si>
    <t>Cokéfaction et raffinage</t>
  </si>
  <si>
    <t>C2</t>
  </si>
  <si>
    <t>Fabrication d'équipements électriques, électroniques, informatiques ; fabrication de machines</t>
  </si>
  <si>
    <t>C3</t>
  </si>
  <si>
    <t>Fabrication de matériels de transport</t>
  </si>
  <si>
    <t>C4</t>
  </si>
  <si>
    <t>Fabrication d'autres produits industriels</t>
  </si>
  <si>
    <t>C5</t>
  </si>
  <si>
    <t>Construction</t>
  </si>
  <si>
    <t>FZ</t>
  </si>
  <si>
    <t>Commerce ; réparation d'automobiles et de motocycles</t>
  </si>
  <si>
    <t>GZ</t>
  </si>
  <si>
    <t>Transports et entreposage</t>
  </si>
  <si>
    <t>HZ</t>
  </si>
  <si>
    <t>Hébergement et restauration</t>
  </si>
  <si>
    <t>IZ</t>
  </si>
  <si>
    <t>Information et communication</t>
  </si>
  <si>
    <t>JZ</t>
  </si>
  <si>
    <t>Activités financières et d'assurance</t>
  </si>
  <si>
    <t>KZ</t>
  </si>
  <si>
    <t>Activités immobilières</t>
  </si>
  <si>
    <t>LZ</t>
  </si>
  <si>
    <t>Activités spécialisées, scientifiques et techniques et activités de services administratifs et de soutien</t>
  </si>
  <si>
    <t>MN</t>
  </si>
  <si>
    <t>Administration publique, enseignement, santé humaine et action sociale</t>
  </si>
  <si>
    <t>OQ</t>
  </si>
  <si>
    <t>Autres activités de services</t>
  </si>
  <si>
    <t>RU</t>
  </si>
  <si>
    <t xml:space="preserve">Emploi </t>
  </si>
  <si>
    <t>Valeur ajoutée</t>
  </si>
  <si>
    <t>GHG emissions - Intermediate use</t>
  </si>
  <si>
    <t>GHG emissions - Production</t>
  </si>
  <si>
    <t>GHG emissions - Households</t>
  </si>
  <si>
    <t>GHG emissions - Decarbonation</t>
  </si>
  <si>
    <t>Total</t>
  </si>
  <si>
    <t>% deviation from baseline</t>
  </si>
  <si>
    <t>Total (en Mt CO2)</t>
  </si>
  <si>
    <t>diff with baseline</t>
  </si>
  <si>
    <t>Emissions de CO2 total</t>
  </si>
  <si>
    <t>Verif</t>
  </si>
  <si>
    <t>_date_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</si>
  <si>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</si>
  <si>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</si>
  <si>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</si>
  <si>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</si>
  <si>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</si>
  <si>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</si>
  <si>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</si>
  <si>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</si>
  <si>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</si>
  <si>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</si>
  <si>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</si>
  <si>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</si>
  <si>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</si>
  <si>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</si>
  <si>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</si>
  <si>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</si>
  <si>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</si>
  <si>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</si>
  <si>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</si>
  <si>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</si>
  <si>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100*(ems_2/ems_0-1)</t>
  </si>
  <si>
    <t>100*(ch_0+g_0)/gdp_0*((ch_2+g_2)/(ch_0+g_0)-1)</t>
  </si>
  <si>
    <t>100*i_0/gdp_0*(i_2/i_0-1)</t>
  </si>
  <si>
    <t>100*(x_0-m_0)/gdp_0*((x_2-m_2)/(x_0-m_0)-1)</t>
  </si>
  <si>
    <t>100*ds_0/gdp_0*(ds_2/ds_0-1)</t>
  </si>
  <si>
    <t>100*(y_2/y_0-1)</t>
  </si>
  <si>
    <t>100*(f_l_2/f_l_0-1)</t>
  </si>
  <si>
    <t>100*(ems_ci_co2_2/ems_ci_co2_0-1)</t>
  </si>
  <si>
    <t>100*(y_saz_2/y_saz_0-1)</t>
  </si>
  <si>
    <t>100*(y_sde_2/y_sde_0-1)</t>
  </si>
  <si>
    <t>100*(y_sc1_2/y_sc1_0-1)</t>
  </si>
  <si>
    <t>100*(y_sc2_2/y_sc2_0-1)</t>
  </si>
  <si>
    <t>100*(y_sc3_2/y_sc3_0-1)</t>
  </si>
  <si>
    <t>100*(y_sc4_2/y_sc4_0-1)</t>
  </si>
  <si>
    <t>100*(y_sc5_2/y_sc5_0-1)</t>
  </si>
  <si>
    <t>100*(y_sfz_2/y_sfz_0-1)</t>
  </si>
  <si>
    <t>100*(y_sgz_2/y_sgz_0-1)</t>
  </si>
  <si>
    <t>100*(y_shz_2/y_shz_0-1)</t>
  </si>
  <si>
    <t>100*(y_siz_2/y_siz_0-1)</t>
  </si>
  <si>
    <t>100*(y_sjz_2/y_sjz_0-1)</t>
  </si>
  <si>
    <t>100*(y_skz_2/y_skz_0-1)</t>
  </si>
  <si>
    <t>100*(y_slz_2/y_slz_0-1)</t>
  </si>
  <si>
    <t>100*(y_smn_2/y_smn_0-1)</t>
  </si>
  <si>
    <t>100*(y_soq_2/y_soq_0-1)</t>
  </si>
  <si>
    <t>100*(y_sru_2/y_sru_0-1)</t>
  </si>
  <si>
    <t>100*(f_l_saz_2/f_l_saz_0-1)</t>
  </si>
  <si>
    <t>100*(f_l_sde_2/f_l_sde_0-1)</t>
  </si>
  <si>
    <t>100*(f_l_sc1_2/f_l_sc1_0-1)</t>
  </si>
  <si>
    <t>100*(f_l_sc2_2/f_l_sc2_0-1)</t>
  </si>
  <si>
    <t>100*(f_l_sc3_2/f_l_sc3_0-1)</t>
  </si>
  <si>
    <t>100*(f_l_sc4_2/f_l_sc4_0-1)</t>
  </si>
  <si>
    <t>100*(f_l_sc5_2/f_l_sc5_0-1)</t>
  </si>
  <si>
    <t>100*(f_l_sfz_2/f_l_sfz_0-1)</t>
  </si>
  <si>
    <t>100*(f_l_sgz_2/f_l_sgz_0-1)</t>
  </si>
  <si>
    <t>100*(f_l_shz_2/f_l_shz_0-1)</t>
  </si>
  <si>
    <t>100*(f_l_siz_2/f_l_siz_0-1)</t>
  </si>
  <si>
    <t>100*(f_l_sjz_2/f_l_sjz_0-1)</t>
  </si>
  <si>
    <t>100*(f_l_skz_2/f_l_skz_0-1)</t>
  </si>
  <si>
    <t>100*(f_l_slz_2/f_l_slz_0-1)</t>
  </si>
  <si>
    <t>100*(f_l_smn_2/f_l_smn_0-1)</t>
  </si>
  <si>
    <t>100*(f_l_soq_2/f_l_soq_0-1)</t>
  </si>
  <si>
    <t>100*(f_l_sru_2/f_l_sru_0-1)</t>
  </si>
  <si>
    <t>f_l_saz_2-f_l_saz_0</t>
  </si>
  <si>
    <t>f_l_sde_2-f_l_sde_0</t>
  </si>
  <si>
    <t>f_l_sc1_2-f_l_sc1_0</t>
  </si>
  <si>
    <t>f_l_sc2_2-f_l_sc2_0</t>
  </si>
  <si>
    <t>f_l_sc3_2-f_l_sc3_0</t>
  </si>
  <si>
    <t>f_l_sc4_2-f_l_sc4_0</t>
  </si>
  <si>
    <t>f_l_sc5_2-f_l_sc5_0</t>
  </si>
  <si>
    <t>f_l_sfz_2-f_l_sfz_0</t>
  </si>
  <si>
    <t>f_l_sgz_2-f_l_sgz_0</t>
  </si>
  <si>
    <t>f_l_shz_2-f_l_shz_0</t>
  </si>
  <si>
    <t>f_l_siz_2-f_l_siz_0</t>
  </si>
  <si>
    <t>f_l_sjz_2-f_l_sjz_0</t>
  </si>
  <si>
    <t>f_l_skz_2-f_l_skz_0</t>
  </si>
  <si>
    <t>f_l_slz_2-f_l_slz_0</t>
  </si>
  <si>
    <t>f_l_smn_2-f_l_smn_0</t>
  </si>
  <si>
    <t>f_l_soq_2-f_l_soq_0</t>
  </si>
  <si>
    <t>f_l_sru_2-f_l_sru_0</t>
  </si>
  <si>
    <t>100*(va_saz_2/va_saz_0-1)</t>
  </si>
  <si>
    <t>100*(va_sde_2/va_sde_0-1)</t>
  </si>
  <si>
    <t>100*(va_sc1_2/va_sc1_0-1)</t>
  </si>
  <si>
    <t>100*(va_sc2_2/va_sc2_0-1)</t>
  </si>
  <si>
    <t>100*(va_sc3_2/va_sc3_0-1)</t>
  </si>
  <si>
    <t>100*(va_sc4_2/va_sc4_0-1)</t>
  </si>
  <si>
    <t>100*(va_sc5_2/va_sc5_0-1)</t>
  </si>
  <si>
    <t>100*(va_sfz_2/va_sfz_0-1)</t>
  </si>
  <si>
    <t>100*(va_sgz_2/va_sgz_0-1)</t>
  </si>
  <si>
    <t>100*(va_shz_2/va_shz_0-1)</t>
  </si>
  <si>
    <t>100*(va_siz_2/va_siz_0-1)</t>
  </si>
  <si>
    <t>100*(va_sjz_2/va_sjz_0-1)</t>
  </si>
  <si>
    <t>100*(va_skz_2/va_skz_0-1)</t>
  </si>
  <si>
    <t>100*(va_slz_2/va_slz_0-1)</t>
  </si>
  <si>
    <t>100*(va_smn_2/va_smn_0-1)</t>
  </si>
  <si>
    <t>100*(va_soq_2/va_soq_0-1)</t>
  </si>
  <si>
    <t>100*(va_sru_2/va_sru_0-1)</t>
  </si>
  <si>
    <t>100*(i_saz_2/i_saz_0-1)</t>
  </si>
  <si>
    <t>100*(i_sde_2/i_sde_0-1)</t>
  </si>
  <si>
    <t>100*(i_sc1_2/i_sc1_0-1)</t>
  </si>
  <si>
    <t>100*(i_sc2_2/i_sc2_0-1)</t>
  </si>
  <si>
    <t>100*(i_sc3_2/i_sc3_0-1)</t>
  </si>
  <si>
    <t>100*(i_sc4_2/i_sc4_0-1)</t>
  </si>
  <si>
    <t>100*(i_sc5_2/i_sc5_0-1)</t>
  </si>
  <si>
    <t>100*(i_sfz_2/i_sfz_0-1)</t>
  </si>
  <si>
    <t>100*(i_sgz_2/i_sgz_0-1)</t>
  </si>
  <si>
    <t>100*(i_shz_2/i_shz_0-1)</t>
  </si>
  <si>
    <t>100*(i_siz_2/i_siz_0-1)</t>
  </si>
  <si>
    <t>100*(i_sjz_2/i_sjz_0-1)</t>
  </si>
  <si>
    <t>100*(i_skz_2/i_skz_0-1)</t>
  </si>
  <si>
    <t>100*(i_slz_2/i_slz_0-1)</t>
  </si>
  <si>
    <t>100*(i_smn_2/i_smn_0-1)</t>
  </si>
  <si>
    <t>100*(i_soq_2/i_soq_0-1)</t>
  </si>
  <si>
    <t>100*(i_sru_2/i_sru_0-1)</t>
  </si>
  <si>
    <t>ems_2</t>
  </si>
  <si>
    <t>ems_0</t>
  </si>
  <si>
    <t>ems_2-ems_0</t>
  </si>
  <si>
    <t>ems_ci_2</t>
  </si>
  <si>
    <t>ems_ci_0</t>
  </si>
  <si>
    <t>ems_ci_2-ems_ci_0</t>
  </si>
  <si>
    <t>100*(ems_ci_2/ems_ci_0-1)</t>
  </si>
  <si>
    <t>ems_mat_2</t>
  </si>
  <si>
    <t>ems_mat_0</t>
  </si>
  <si>
    <t>ems_mat_2-ems_mat_0</t>
  </si>
  <si>
    <t>100*(ems_mat_2/ems_mat_0-1)</t>
  </si>
  <si>
    <t>ems_y_2</t>
  </si>
  <si>
    <t>ems_y_0</t>
  </si>
  <si>
    <t>ems_y_2-ems_y_0</t>
  </si>
  <si>
    <t>100*(ems_y_2/ems_y_0-1)</t>
  </si>
  <si>
    <t>ems_ch_2</t>
  </si>
  <si>
    <t>ems_ch_0</t>
  </si>
  <si>
    <t>ems_ch_2-ems_ch_0</t>
  </si>
  <si>
    <t>100*(ems_ch_2/ems_ch_0-1)</t>
  </si>
  <si>
    <t>ems_co2_2</t>
  </si>
  <si>
    <t>ems_co2_0</t>
  </si>
  <si>
    <t>ems_co2_2-ems_co2_0</t>
  </si>
  <si>
    <t>100*(ems_co2_2/ems_co2_0-1)</t>
  </si>
  <si>
    <t>ems_ch4_2</t>
  </si>
  <si>
    <t>ems_ch4_0</t>
  </si>
  <si>
    <t>ems_ch4_2-ems_ch4_0</t>
  </si>
  <si>
    <t>100*(ems_ch4_2/ems_ch4_0-1)</t>
  </si>
  <si>
    <t>ems_n2o_2</t>
  </si>
  <si>
    <t>ems_n2o_0</t>
  </si>
  <si>
    <t>ems_n2o_2-ems_n2o_0</t>
  </si>
  <si>
    <t>100*(ems_n2o_2/ems_n2o_0-1)</t>
  </si>
  <si>
    <t>ems_sf6_2</t>
  </si>
  <si>
    <t>ems_sf6_0</t>
  </si>
  <si>
    <t>ems_sf6_2-ems_sf6_0</t>
  </si>
  <si>
    <t>100*(ems_sf6_2/ems_sf6_0-1)</t>
  </si>
  <si>
    <t>ems_hfc_2</t>
  </si>
  <si>
    <t>ems_hfc_0</t>
  </si>
  <si>
    <t>ems_hfc_2-ems_hfc_0</t>
  </si>
  <si>
    <t>100*(ems_hfc_2/ems_hfc_0-1)</t>
  </si>
  <si>
    <t>ems_pfc_2</t>
  </si>
  <si>
    <t>ems_pfc_0</t>
  </si>
  <si>
    <t>ems_pfc_2-ems_pfc_0</t>
  </si>
  <si>
    <t>100*(ems_pfc_2/ems_pfc_0-1)</t>
  </si>
  <si>
    <t>ems_ci_saz_2</t>
  </si>
  <si>
    <t>ems_ci_saz_0</t>
  </si>
  <si>
    <t>ems_ci_saz_2-ems_ci_saz_0</t>
  </si>
  <si>
    <t>100*(ems_ci_saz_2/ems_ci_saz_0-1)</t>
  </si>
  <si>
    <t>ems_ci_sde_2</t>
  </si>
  <si>
    <t>ems_ci_sde_0</t>
  </si>
  <si>
    <t>ems_ci_sde_2-ems_ci_sde_0</t>
  </si>
  <si>
    <t>100*(ems_ci_sde_2/ems_ci_sde_0-1)</t>
  </si>
  <si>
    <t>ems_ci_sc1_2</t>
  </si>
  <si>
    <t>ems_ci_sc1_0</t>
  </si>
  <si>
    <t>ems_ci_sc1_2-ems_ci_sc1_0</t>
  </si>
  <si>
    <t>100*(ems_ci_sc1_2/ems_ci_sc1_0-1)</t>
  </si>
  <si>
    <t>ems_ci_sc2_2</t>
  </si>
  <si>
    <t>ems_ci_sc2_0</t>
  </si>
  <si>
    <t>ems_ci_sc2_2-ems_ci_sc2_0</t>
  </si>
  <si>
    <t>100*(ems_ci_sc2_2/ems_ci_sc2_0-1)</t>
  </si>
  <si>
    <t>ems_ci_sc3_2</t>
  </si>
  <si>
    <t>ems_ci_sc3_0</t>
  </si>
  <si>
    <t>ems_ci_sc3_2-ems_ci_sc3_0</t>
  </si>
  <si>
    <t>100*(ems_ci_sc3_2/ems_ci_sc3_0-1)</t>
  </si>
  <si>
    <t>ems_ci_sc4_2</t>
  </si>
  <si>
    <t>ems_ci_sc4_0</t>
  </si>
  <si>
    <t>ems_ci_sc4_2-ems_ci_sc4_0</t>
  </si>
  <si>
    <t>100*(ems_ci_sc4_2/ems_ci_sc4_0-1)</t>
  </si>
  <si>
    <t>ems_ci_sc5_2</t>
  </si>
  <si>
    <t>ems_ci_sc5_0</t>
  </si>
  <si>
    <t>ems_ci_sc5_2-ems_ci_sc5_0</t>
  </si>
  <si>
    <t>100*(ems_ci_sc5_2/ems_ci_sc5_0-1)</t>
  </si>
  <si>
    <t>ems_ci_sfz_2</t>
  </si>
  <si>
    <t>ems_ci_sfz_0</t>
  </si>
  <si>
    <t>ems_ci_sfz_2-ems_ci_sfz_0</t>
  </si>
  <si>
    <t>100*(ems_ci_sfz_2/ems_ci_sfz_0-1)</t>
  </si>
  <si>
    <t>ems_ci_sgz_2</t>
  </si>
  <si>
    <t>ems_ci_sgz_0</t>
  </si>
  <si>
    <t>ems_ci_sgz_2-ems_ci_sgz_0</t>
  </si>
  <si>
    <t>100*(ems_ci_sgz_2/ems_ci_sgz_0-1)</t>
  </si>
  <si>
    <t>ems_ci_shz_2</t>
  </si>
  <si>
    <t>ems_ci_shz_0</t>
  </si>
  <si>
    <t>ems_ci_shz_2-ems_ci_shz_0</t>
  </si>
  <si>
    <t>100*(ems_ci_shz_2/ems_ci_shz_0-1)</t>
  </si>
  <si>
    <t>ems_ci_siz_2</t>
  </si>
  <si>
    <t>ems_ci_siz_0</t>
  </si>
  <si>
    <t>ems_ci_siz_2-ems_ci_siz_0</t>
  </si>
  <si>
    <t>100*(ems_ci_siz_2/ems_ci_siz_0-1)</t>
  </si>
  <si>
    <t>ems_ci_sjz_2</t>
  </si>
  <si>
    <t>ems_ci_sjz_0</t>
  </si>
  <si>
    <t>ems_ci_sjz_2-ems_ci_sjz_0</t>
  </si>
  <si>
    <t>100*(ems_ci_sjz_2/ems_ci_sjz_0-1)</t>
  </si>
  <si>
    <t>ems_ci_skz_2</t>
  </si>
  <si>
    <t>ems_ci_skz_0</t>
  </si>
  <si>
    <t>ems_ci_skz_2-ems_ci_skz_0</t>
  </si>
  <si>
    <t>100*(ems_ci_skz_2/ems_ci_skz_0-1)</t>
  </si>
  <si>
    <t>ems_ci_slz_2</t>
  </si>
  <si>
    <t>ems_ci_slz_0</t>
  </si>
  <si>
    <t>ems_ci_slz_2-ems_ci_slz_0</t>
  </si>
  <si>
    <t>100*(ems_ci_slz_2/ems_ci_slz_0-1)</t>
  </si>
  <si>
    <t>ems_ci_smn_2</t>
  </si>
  <si>
    <t>ems_ci_smn_0</t>
  </si>
  <si>
    <t>ems_ci_smn_2-ems_ci_smn_0</t>
  </si>
  <si>
    <t>100*(ems_ci_smn_2/ems_ci_smn_0-1)</t>
  </si>
  <si>
    <t>ems_ci_soq_2</t>
  </si>
  <si>
    <t>ems_ci_soq_0</t>
  </si>
  <si>
    <t>ems_ci_soq_2-ems_ci_soq_0</t>
  </si>
  <si>
    <t>100*(ems_ci_soq_2/ems_ci_soq_0-1)</t>
  </si>
  <si>
    <t>ems_ci_sru_2</t>
  </si>
  <si>
    <t>ems_ci_sru_0</t>
  </si>
  <si>
    <t>ems_ci_sru_2-ems_ci_sru_0</t>
  </si>
  <si>
    <t>100*(ems_ci_sru_2/ems_ci_sru_0-1)</t>
  </si>
  <si>
    <t>ems_cde_2</t>
  </si>
  <si>
    <t>ems_cde_0</t>
  </si>
  <si>
    <t>ems_cde_2-ems_cde_0</t>
  </si>
  <si>
    <t>100*(ems_cde_2/ems_cde_0-1)</t>
  </si>
  <si>
    <t>ems_cc2_2</t>
  </si>
  <si>
    <t>ems_cc2_0</t>
  </si>
  <si>
    <t>ems_cc2_2-ems_cc2_0</t>
  </si>
  <si>
    <t>100*(ems_cc2_2/ems_cc2_0-1)</t>
  </si>
  <si>
    <t>ems_cc5_2</t>
  </si>
  <si>
    <t>ems_cc5_0</t>
  </si>
  <si>
    <t>ems_cc5_2-ems_cc5_0</t>
  </si>
  <si>
    <t>100*(ems_cc5_2/ems_cc5_0-1)</t>
  </si>
  <si>
    <t>ems_ci_cde_2</t>
  </si>
  <si>
    <t>ems_ci_cde_0</t>
  </si>
  <si>
    <t>ems_ci_cde_2-ems_ci_cde_0</t>
  </si>
  <si>
    <t>100*(ems_ci_cde_2/ems_ci_cde_0-1)</t>
  </si>
  <si>
    <t>ems_ci_cc2_2</t>
  </si>
  <si>
    <t>ems_ci_cc2_0</t>
  </si>
  <si>
    <t>ems_ci_cc2_2-ems_ci_cc2_0</t>
  </si>
  <si>
    <t>100*(ems_ci_cc2_2/ems_ci_cc2_0-1)</t>
  </si>
  <si>
    <t>ems_ci_cc5_2</t>
  </si>
  <si>
    <t>ems_ci_cc5_0</t>
  </si>
  <si>
    <t>ems_ci_cc5_2-ems_ci_cc5_0</t>
  </si>
  <si>
    <t>100*(ems_ci_cc5_2/ems_ci_cc5_0-1)</t>
  </si>
  <si>
    <t>ems_ch_cde_2</t>
  </si>
  <si>
    <t>ems_ch_cde_0</t>
  </si>
  <si>
    <t>ems_ch_cde_2-ems_ch_cde_0</t>
  </si>
  <si>
    <t>100*(ems_ch_cde_2/ems_ch_cde_0-1)</t>
  </si>
  <si>
    <t>ems_ch_cc2_2</t>
  </si>
  <si>
    <t>ems_ch_cc2_0</t>
  </si>
  <si>
    <t>ems_ch_cc2_2-ems_ch_cc2_0</t>
  </si>
  <si>
    <t>100*(ems_ch_cc2_2/ems_ch_cc2_0-1)</t>
  </si>
  <si>
    <t>ems_ch_cc5_2</t>
  </si>
  <si>
    <t>ems_ch_cc5_0</t>
  </si>
  <si>
    <t>ems_ch_cc5_2-ems_ch_cc5_0</t>
  </si>
  <si>
    <t>100*(ems_ch_cc5_2/ems_ch_cc5_0-1)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</si>
</sst>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8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FFFA6"/>
        <bgColor rgb="FFFFFFCC"/>
      </patternFill>
    </fill>
    <fill>
      <patternFill patternType="solid">
        <fgColor rgb="FF729FCF"/>
        <bgColor rgb="FF5B9BD5"/>
      </patternFill>
    </fill>
    <fill>
      <patternFill patternType="solid">
        <fgColor rgb="FFB4C7DC"/>
        <bgColor rgb="FFD9D9D9"/>
      </patternFill>
    </fill>
    <fill>
      <patternFill patternType="solid">
        <fgColor rgb="FFE16173"/>
        <bgColor rgb="FFED7D31"/>
      </patternFill>
    </fill>
    <fill>
      <patternFill patternType="solid">
        <fgColor rgb="FFF7D1D5"/>
        <bgColor rgb="FFD9D9D9"/>
      </patternFill>
    </fill>
    <fill>
      <patternFill patternType="solid">
        <fgColor rgb="FFA9D18E"/>
        <bgColor rgb="FFB4C7DC"/>
      </patternFill>
    </fill>
    <fill>
      <patternFill patternType="solid">
        <fgColor rgb="FFE2F0D9"/>
        <bgColor rgb="FFD9D9D9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2" borderId="1" xfId="0" applyFill="1" applyBorder="1"/>
    <xf numFmtId="0" fontId="4" fillId="2" borderId="3" xfId="0" applyFont="1" applyFill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2" fontId="5" fillId="2" borderId="6" xfId="0" applyNumberFormat="1" applyFont="1" applyFill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/>
    <xf numFmtId="2" fontId="5" fillId="2" borderId="4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wrapText="1"/>
    </xf>
    <xf numFmtId="2" fontId="4" fillId="2" borderId="3" xfId="0" applyNumberFormat="1" applyFont="1" applyFill="1" applyBorder="1" applyAlignment="1">
      <alignment wrapText="1"/>
    </xf>
    <xf numFmtId="2" fontId="0" fillId="0" borderId="0" xfId="0" applyNumberFormat="1"/>
    <xf numFmtId="164" fontId="6" fillId="0" borderId="0" xfId="0" applyNumberFormat="1" applyFont="1"/>
    <xf numFmtId="0" fontId="6" fillId="0" borderId="0" xfId="0" applyFont="1"/>
    <xf numFmtId="0" fontId="1" fillId="2" borderId="0" xfId="0" applyFont="1" applyFill="1" applyBorder="1" applyAlignment="1">
      <alignment vertical="center" wrapText="1"/>
    </xf>
    <xf numFmtId="0" fontId="0" fillId="2" borderId="0" xfId="0" applyFill="1" applyBorder="1"/>
    <xf numFmtId="0" fontId="4" fillId="2" borderId="7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3" borderId="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2" fontId="8" fillId="5" borderId="6" xfId="0" applyNumberFormat="1" applyFont="1" applyFill="1" applyBorder="1" applyAlignment="1">
      <alignment horizontal="center" vertical="center"/>
    </xf>
    <xf numFmtId="2" fontId="8" fillId="5" borderId="0" xfId="0" applyNumberFormat="1" applyFont="1" applyFill="1" applyBorder="1" applyAlignment="1">
      <alignment horizontal="center" vertical="center"/>
    </xf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2" fontId="8" fillId="5" borderId="9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wrapText="1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7" fillId="7" borderId="0" xfId="0" applyFont="1" applyFill="1"/>
    <xf numFmtId="0" fontId="7" fillId="7" borderId="0" xfId="0" applyFont="1" applyFill="1" applyAlignment="1">
      <alignment horizontal="center"/>
    </xf>
    <xf numFmtId="2" fontId="8" fillId="7" borderId="6" xfId="0" applyNumberFormat="1" applyFont="1" applyFill="1" applyBorder="1" applyAlignment="1">
      <alignment horizontal="center" vertical="center"/>
    </xf>
    <xf numFmtId="2" fontId="8" fillId="7" borderId="0" xfId="0" applyNumberFormat="1" applyFont="1" applyFill="1" applyBorder="1" applyAlignment="1">
      <alignment horizontal="center" vertical="center"/>
    </xf>
    <xf numFmtId="0" fontId="7" fillId="7" borderId="7" xfId="0" applyFont="1" applyFill="1" applyBorder="1"/>
    <xf numFmtId="0" fontId="7" fillId="7" borderId="7" xfId="0" applyFont="1" applyFill="1" applyBorder="1" applyAlignment="1">
      <alignment horizontal="center"/>
    </xf>
    <xf numFmtId="2" fontId="8" fillId="7" borderId="9" xfId="0" applyNumberFormat="1" applyFont="1" applyFill="1" applyBorder="1" applyAlignment="1">
      <alignment horizontal="center" vertical="center"/>
    </xf>
    <xf numFmtId="2" fontId="8" fillId="7" borderId="7" xfId="0" applyNumberFormat="1" applyFont="1" applyFill="1" applyBorder="1" applyAlignment="1">
      <alignment horizontal="center" vertical="center"/>
    </xf>
    <xf numFmtId="0" fontId="4" fillId="8" borderId="7" xfId="0" applyFont="1" applyFill="1" applyBorder="1" applyAlignment="1">
      <alignment wrapText="1"/>
    </xf>
    <xf numFmtId="0" fontId="4" fillId="8" borderId="8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7" fillId="9" borderId="0" xfId="0" applyFont="1" applyFill="1"/>
    <xf numFmtId="0" fontId="7" fillId="9" borderId="0" xfId="0" applyFont="1" applyFill="1" applyAlignment="1">
      <alignment horizontal="center"/>
    </xf>
    <xf numFmtId="2" fontId="8" fillId="9" borderId="6" xfId="0" applyNumberFormat="1" applyFont="1" applyFill="1" applyBorder="1" applyAlignment="1">
      <alignment horizontal="center" vertical="center"/>
    </xf>
    <xf numFmtId="2" fontId="8" fillId="9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wrapText="1"/>
    </xf>
    <xf numFmtId="0" fontId="4" fillId="10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wrapText="1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7" fillId="11" borderId="0" xfId="0" applyFont="1" applyFill="1" applyBorder="1"/>
    <xf numFmtId="0" fontId="7" fillId="11" borderId="0" xfId="0" applyFont="1" applyFill="1" applyBorder="1" applyAlignment="1">
      <alignment horizontal="center"/>
    </xf>
    <xf numFmtId="2" fontId="8" fillId="11" borderId="0" xfId="0" applyNumberFormat="1" applyFont="1" applyFill="1" applyBorder="1" applyAlignment="1">
      <alignment horizontal="center" vertical="center"/>
    </xf>
    <xf numFmtId="2" fontId="4" fillId="11" borderId="0" xfId="0" applyNumberFormat="1" applyFont="1" applyFill="1" applyBorder="1"/>
    <xf numFmtId="2" fontId="5" fillId="11" borderId="0" xfId="0" applyNumberFormat="1" applyFont="1" applyFill="1" applyBorder="1" applyAlignment="1">
      <alignment horizontal="center" vertical="center"/>
    </xf>
    <xf numFmtId="0" fontId="0" fillId="11" borderId="0" xfId="0" applyFill="1" applyBorder="1"/>
    <xf numFmtId="0" fontId="4" fillId="11" borderId="0" xfId="0" applyFont="1" applyFill="1" applyBorder="1"/>
    <xf numFmtId="0" fontId="9" fillId="0" borderId="0" xfId="0" applyFont="1"/>
    <xf numFmtId="2" fontId="10" fillId="11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0" fontId="3" fillId="10" borderId="1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B8B8B"/>
      <rgbColor rgb="FF729FCF"/>
      <rgbColor rgb="FF993366"/>
      <rgbColor rgb="FFFFFFCC"/>
      <rgbColor rgb="FFCCFFFF"/>
      <rgbColor rgb="FF660066"/>
      <rgbColor rgb="FFE16173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A6"/>
      <rgbColor rgb="FFA9D18E"/>
      <rgbColor rgb="FFFF99CC"/>
      <rgbColor rgb="FFCC99FF"/>
      <rgbColor rgb="FFF7D1D5"/>
      <rgbColor rgb="FF4472C4"/>
      <rgbColor rgb="FF5B9BD5"/>
      <rgbColor rgb="FF99CC00"/>
      <rgbColor rgb="FFFFC000"/>
      <rgbColor rgb="FFFFBF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800" b="0" strike="noStrike" spc="-1">
                <a:solidFill>
                  <a:srgbClr val="595959"/>
                </a:solidFill>
                <a:latin typeface="Calibri"/>
              </a:rPr>
              <a:t>Contribution au PIB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Macro!$L$23:$AF$23</c:f>
              <c:numCache>
                <c:formatCode>General</c:formatCode>
                <c:ptCount val="21"/>
                <c:pt idx="0">
                  <c:v>-3.5321631038841002</c:v>
                </c:pt>
                <c:pt idx="1">
                  <c:v>-0.92676403251178796</c:v>
                </c:pt>
                <c:pt idx="2">
                  <c:v>-0.82401745314840702</c:v>
                </c:pt>
                <c:pt idx="3">
                  <c:v>-0.66229167554857604</c:v>
                </c:pt>
                <c:pt idx="4">
                  <c:v>-0.50668191436593901</c:v>
                </c:pt>
                <c:pt idx="5">
                  <c:v>-0.37553905914698499</c:v>
                </c:pt>
                <c:pt idx="6">
                  <c:v>-0.27084579582408302</c:v>
                </c:pt>
                <c:pt idx="7">
                  <c:v>-0.18970496623681499</c:v>
                </c:pt>
                <c:pt idx="8">
                  <c:v>-0.128082545629881</c:v>
                </c:pt>
                <c:pt idx="9">
                  <c:v>-8.1896532322530594E-2</c:v>
                </c:pt>
                <c:pt idx="10">
                  <c:v>-4.7374587103197197E-2</c:v>
                </c:pt>
                <c:pt idx="11">
                  <c:v>-2.1243903506262499E-2</c:v>
                </c:pt>
                <c:pt idx="12">
                  <c:v>-8.5214608627363301E-4</c:v>
                </c:pt>
                <c:pt idx="13">
                  <c:v>1.5788911011639699E-2</c:v>
                </c:pt>
                <c:pt idx="14">
                  <c:v>3.0038238743124199E-2</c:v>
                </c:pt>
                <c:pt idx="15">
                  <c:v>4.2720257165691597E-2</c:v>
                </c:pt>
                <c:pt idx="16">
                  <c:v>5.4249945696737203E-2</c:v>
                </c:pt>
                <c:pt idx="17">
                  <c:v>6.4762380166548103E-2</c:v>
                </c:pt>
                <c:pt idx="18">
                  <c:v>7.4227426374216296E-2</c:v>
                </c:pt>
                <c:pt idx="19">
                  <c:v>8.2540142141590195E-2</c:v>
                </c:pt>
                <c:pt idx="20">
                  <c:v>8.9584645546298206E-2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C-6D4F-9032-5404FE8BE14B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Macro!$L$24:$AF$24</c:f>
              <c:numCache>
                <c:formatCode>General</c:formatCode>
                <c:ptCount val="21"/>
                <c:pt idx="0">
                  <c:v>-2.2139688738816199</c:v>
                </c:pt>
                <c:pt idx="1">
                  <c:v>-0.59574420706549003</c:v>
                </c:pt>
                <c:pt idx="2">
                  <c:v>-0.34763821161924902</c:v>
                </c:pt>
                <c:pt idx="3">
                  <c:v>-0.21732564714143399</c:v>
                </c:pt>
                <c:pt idx="4">
                  <c:v>-0.14741702192393999</c:v>
                </c:pt>
                <c:pt idx="5">
                  <c:v>-0.108481115564633</c:v>
                </c:pt>
                <c:pt idx="6">
                  <c:v>-8.5789461387290405E-2</c:v>
                </c:pt>
                <c:pt idx="7">
                  <c:v>-7.1734310630545403E-2</c:v>
                </c:pt>
                <c:pt idx="8">
                  <c:v>-6.2256951871489302E-2</c:v>
                </c:pt>
                <c:pt idx="9">
                  <c:v>-5.5136176897837397E-2</c:v>
                </c:pt>
                <c:pt idx="10">
                  <c:v>-4.9123113791872203E-2</c:v>
                </c:pt>
                <c:pt idx="11">
                  <c:v>-4.3493824741123802E-2</c:v>
                </c:pt>
                <c:pt idx="12">
                  <c:v>-3.7821031687114197E-2</c:v>
                </c:pt>
                <c:pt idx="13">
                  <c:v>-3.1860163267127498E-2</c:v>
                </c:pt>
                <c:pt idx="14">
                  <c:v>-2.5491109222580102E-2</c:v>
                </c:pt>
                <c:pt idx="15">
                  <c:v>-1.86842548851524E-2</c:v>
                </c:pt>
                <c:pt idx="16">
                  <c:v>-1.14758439765076E-2</c:v>
                </c:pt>
                <c:pt idx="17">
                  <c:v>-3.9470363303661399E-3</c:v>
                </c:pt>
                <c:pt idx="18">
                  <c:v>3.7944325026024201E-3</c:v>
                </c:pt>
                <c:pt idx="19">
                  <c:v>1.16297263179763E-2</c:v>
                </c:pt>
                <c:pt idx="20">
                  <c:v>1.9440834341191201E-2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C-6D4F-9032-5404FE8BE14B}"/>
            </c:ext>
          </c:extLst>
        </c:ser>
        <c:ser>
          <c:idx val="2"/>
          <c:order val="2"/>
          <c:tx>
            <c:strRef>
              <c:f>'Tab-GHG'!$A$1:$A$1</c:f>
              <c:strCache>
                <c:ptCount val="1"/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0.58517047206359796</c:v>
                </c:pt>
                <c:pt idx="1">
                  <c:v>0.56967760980073601</c:v>
                </c:pt>
                <c:pt idx="2">
                  <c:v>0.410626181839858</c:v>
                </c:pt>
                <c:pt idx="3">
                  <c:v>0.34970869218934503</c:v>
                </c:pt>
                <c:pt idx="4">
                  <c:v>0.31222969751110602</c:v>
                </c:pt>
                <c:pt idx="5">
                  <c:v>0.28264833938881601</c:v>
                </c:pt>
                <c:pt idx="6">
                  <c:v>0.256928335149672</c:v>
                </c:pt>
                <c:pt idx="7">
                  <c:v>0.23353595238775099</c:v>
                </c:pt>
                <c:pt idx="8">
                  <c:v>0.21164517699364099</c:v>
                </c:pt>
                <c:pt idx="9">
                  <c:v>0.19072149760127399</c:v>
                </c:pt>
                <c:pt idx="10">
                  <c:v>0.170405514973831</c:v>
                </c:pt>
                <c:pt idx="11">
                  <c:v>0.150477437864275</c:v>
                </c:pt>
                <c:pt idx="12">
                  <c:v>0.13084231638483901</c:v>
                </c:pt>
                <c:pt idx="13">
                  <c:v>0.11151426229828899</c:v>
                </c:pt>
                <c:pt idx="14">
                  <c:v>9.2593453303209894E-2</c:v>
                </c:pt>
                <c:pt idx="15">
                  <c:v>7.4237514939688998E-2</c:v>
                </c:pt>
                <c:pt idx="16">
                  <c:v>5.6631908062902601E-2</c:v>
                </c:pt>
                <c:pt idx="17">
                  <c:v>3.9963413490537801E-2</c:v>
                </c:pt>
                <c:pt idx="18">
                  <c:v>2.4399508949059401E-2</c:v>
                </c:pt>
                <c:pt idx="19">
                  <c:v>1.00746350839579E-2</c:v>
                </c:pt>
                <c:pt idx="20">
                  <c:v>-2.9169657261059801E-3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81558"/>
        <c:axId val="81921719"/>
      </c:barChart>
      <c:lineChart>
        <c:grouping val="stacked"/>
        <c:varyColors val="0"/>
        <c:ser>
          <c:idx val="3"/>
          <c:order val="3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Macro!$L$2:$AF$2</c:f>
              <c:numCache>
                <c:formatCode>General</c:formatCode>
                <c:ptCount val="21"/>
                <c:pt idx="0">
                  <c:v>-5.1609615195257197</c:v>
                </c:pt>
                <c:pt idx="1">
                  <c:v>-0.95283064784744698</c:v>
                </c:pt>
                <c:pt idx="2">
                  <c:v>-0.76102950507466205</c:v>
                </c:pt>
                <c:pt idx="3">
                  <c:v>-0.52990866958528804</c:v>
                </c:pt>
                <c:pt idx="4">
                  <c:v>-0.341869213231971</c:v>
                </c:pt>
                <c:pt idx="5">
                  <c:v>-0.20137182697377301</c:v>
                </c:pt>
                <c:pt idx="6">
                  <c:v>-9.9706897504470204E-2</c:v>
                </c:pt>
                <c:pt idx="7">
                  <c:v>-2.7903324479616701E-2</c:v>
                </c:pt>
                <c:pt idx="8">
                  <c:v>2.1305695229578699E-2</c:v>
                </c:pt>
                <c:pt idx="9">
                  <c:v>5.3688761379255802E-2</c:v>
                </c:pt>
                <c:pt idx="10">
                  <c:v>7.3907821642627006E-2</c:v>
                </c:pt>
                <c:pt idx="11">
                  <c:v>8.5739713324861605E-2</c:v>
                </c:pt>
                <c:pt idx="12">
                  <c:v>9.2169124069729796E-2</c:v>
                </c:pt>
                <c:pt idx="13">
                  <c:v>9.5443017171459296E-2</c:v>
                </c:pt>
                <c:pt idx="14">
                  <c:v>9.7140603791445707E-2</c:v>
                </c:pt>
                <c:pt idx="15">
                  <c:v>9.8273513793989395E-2</c:v>
                </c:pt>
                <c:pt idx="16">
                  <c:v>9.9406003064617096E-2</c:v>
                </c:pt>
                <c:pt idx="17">
                  <c:v>0.10077877050089799</c:v>
                </c:pt>
                <c:pt idx="18">
                  <c:v>0.102421374284134</c:v>
                </c:pt>
                <c:pt idx="19">
                  <c:v>0.104244490879646</c:v>
                </c:pt>
                <c:pt idx="20">
                  <c:v>0.10610849243308799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C-6D4F-9032-5404FE8B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3281558"/>
        <c:axId val="81921719"/>
      </c:lineChart>
      <c:catAx>
        <c:axId val="5328155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921719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819217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281558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Macro!$L$9:$AF$9</c:f>
              <c:numCache>
                <c:formatCode>General</c:formatCode>
                <c:ptCount val="21"/>
                <c:pt idx="0">
                  <c:v>-0.75514300922049404</c:v>
                </c:pt>
                <c:pt idx="1">
                  <c:v>-1.11904968478617</c:v>
                </c:pt>
                <c:pt idx="2">
                  <c:v>-1.2699555158025999</c:v>
                </c:pt>
                <c:pt idx="3">
                  <c:v>-1.30656052844764</c:v>
                </c:pt>
                <c:pt idx="4">
                  <c:v>-1.2801212556113</c:v>
                </c:pt>
                <c:pt idx="5">
                  <c:v>-1.2189173925833201</c:v>
                </c:pt>
                <c:pt idx="6">
                  <c:v>-1.1381648236534101</c:v>
                </c:pt>
                <c:pt idx="7">
                  <c:v>-1.0461188120677001</c:v>
                </c:pt>
                <c:pt idx="8">
                  <c:v>-0.94766374226144001</c:v>
                </c:pt>
                <c:pt idx="9">
                  <c:v>-0.84617110279326901</c:v>
                </c:pt>
                <c:pt idx="10">
                  <c:v>-0.74429791660646205</c:v>
                </c:pt>
                <c:pt idx="11">
                  <c:v>-0.64424745739904998</c:v>
                </c:pt>
                <c:pt idx="12">
                  <c:v>-0.54781403377412996</c:v>
                </c:pt>
                <c:pt idx="13">
                  <c:v>-0.45638047424438899</c:v>
                </c:pt>
                <c:pt idx="14">
                  <c:v>-0.37093132590904099</c:v>
                </c:pt>
                <c:pt idx="15">
                  <c:v>-0.29209412201830498</c:v>
                </c:pt>
                <c:pt idx="16">
                  <c:v>-0.22019846341591001</c:v>
                </c:pt>
                <c:pt idx="17">
                  <c:v>-0.15533955879554201</c:v>
                </c:pt>
                <c:pt idx="18">
                  <c:v>-9.7437612856920999E-2</c:v>
                </c:pt>
                <c:pt idx="19">
                  <c:v>-4.6287040446424399E-2</c:v>
                </c:pt>
                <c:pt idx="20">
                  <c:v>-1.59459371082971E-3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2-2B47-8FA4-A52AC32BE4BD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Macro!$L$10:$AF$10</c:f>
              <c:numCache>
                <c:formatCode>General</c:formatCode>
                <c:ptCount val="21"/>
                <c:pt idx="0">
                  <c:v>-0.91516617013401902</c:v>
                </c:pt>
                <c:pt idx="1">
                  <c:v>-1.3343474037557901</c:v>
                </c:pt>
                <c:pt idx="2">
                  <c:v>-1.4888569150320301</c:v>
                </c:pt>
                <c:pt idx="3">
                  <c:v>-1.51513360349224</c:v>
                </c:pt>
                <c:pt idx="4">
                  <c:v>-1.4772795395065399</c:v>
                </c:pt>
                <c:pt idx="5">
                  <c:v>-1.4059713251189401</c:v>
                </c:pt>
                <c:pt idx="6">
                  <c:v>-1.31537244213349</c:v>
                </c:pt>
                <c:pt idx="7">
                  <c:v>-1.2123989337537999</c:v>
                </c:pt>
                <c:pt idx="8">
                  <c:v>-1.1012840124358401</c:v>
                </c:pt>
                <c:pt idx="9">
                  <c:v>-0.98544731181853296</c:v>
                </c:pt>
                <c:pt idx="10">
                  <c:v>-0.86801648201044701</c:v>
                </c:pt>
                <c:pt idx="11">
                  <c:v>-0.75181486537988496</c:v>
                </c:pt>
                <c:pt idx="12">
                  <c:v>-0.63922669894969097</c:v>
                </c:pt>
                <c:pt idx="13">
                  <c:v>-0.53210873199507402</c:v>
                </c:pt>
                <c:pt idx="14">
                  <c:v>-0.43178135345066698</c:v>
                </c:pt>
                <c:pt idx="15">
                  <c:v>-0.33908387427195003</c:v>
                </c:pt>
                <c:pt idx="16">
                  <c:v>-0.25446042364585297</c:v>
                </c:pt>
                <c:pt idx="17">
                  <c:v>-0.17805182381340801</c:v>
                </c:pt>
                <c:pt idx="18">
                  <c:v>-0.109778857757137</c:v>
                </c:pt>
                <c:pt idx="19">
                  <c:v>-4.9408268833250897E-2</c:v>
                </c:pt>
                <c:pt idx="20">
                  <c:v>3.3968545893436901E-3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2-2B47-8FA4-A52AC32BE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2856765"/>
        <c:axId val="90558766"/>
      </c:lineChart>
      <c:catAx>
        <c:axId val="2285676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558766"/>
        <c:crosses val="autoZero"/>
        <c:auto val="1"/>
        <c:lblAlgn val="ctr"/>
        <c:lblOffset val="100"/>
        <c:noMultiLvlLbl val="0"/>
      </c:catAx>
      <c:valAx>
        <c:axId val="90558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85676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Production
(in % deviation)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'Tab-sectors'!$C$3:$C$4</c:f>
              <c:strCache>
                <c:ptCount val="2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'Tab-sectors'!$C$5:$C$21</c:f>
              <c:numCache>
                <c:formatCode>0.00</c:formatCode>
                <c:ptCount val="17"/>
                <c:pt idx="0">
                  <c:v>-1.5004925366847399</c:v>
                </c:pt>
                <c:pt idx="1">
                  <c:v>-3.02794094166806</c:v>
                </c:pt>
                <c:pt idx="2">
                  <c:v>-1.6253633232547</c:v>
                </c:pt>
                <c:pt idx="3">
                  <c:v>-7.5346431759846997</c:v>
                </c:pt>
                <c:pt idx="4">
                  <c:v>-5.7985933558528799</c:v>
                </c:pt>
                <c:pt idx="5">
                  <c:v>-10.1346533336259</c:v>
                </c:pt>
                <c:pt idx="6">
                  <c:v>-5.5250988050727896</c:v>
                </c:pt>
                <c:pt idx="7">
                  <c:v>-12.7490225687572</c:v>
                </c:pt>
                <c:pt idx="8">
                  <c:v>-5.9148085425100199</c:v>
                </c:pt>
                <c:pt idx="9">
                  <c:v>-6.7489639571613997</c:v>
                </c:pt>
                <c:pt idx="10">
                  <c:v>-12.7085587896668</c:v>
                </c:pt>
                <c:pt idx="11">
                  <c:v>-3.5343094912274702</c:v>
                </c:pt>
                <c:pt idx="12">
                  <c:v>-3.7227853521773602</c:v>
                </c:pt>
                <c:pt idx="13">
                  <c:v>-2.5015065105480199</c:v>
                </c:pt>
                <c:pt idx="14">
                  <c:v>-5.3709374880023901</c:v>
                </c:pt>
                <c:pt idx="15">
                  <c:v>-0.66689772744562603</c:v>
                </c:pt>
                <c:pt idx="16">
                  <c:v>-5.1248543725905398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F-BA41-A94C-24ECF90B5562}"/>
            </c:ext>
          </c:extLst>
        </c:ser>
        <c:ser>
          <c:idx val="1"/>
          <c:order val="1"/>
          <c:tx>
            <c:strRef>
              <c:f>'Tab-sectors'!$F$3:$F$4</c:f>
              <c:strCache>
                <c:ptCount val="2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'Tab-sectors'!$F$5:$F$21</c:f>
              <c:numCache>
                <c:formatCode>0.00</c:formatCode>
                <c:ptCount val="17"/>
                <c:pt idx="0">
                  <c:v>-0.17290672038681201</c:v>
                </c:pt>
                <c:pt idx="1">
                  <c:v>-0.12908934892906801</c:v>
                </c:pt>
                <c:pt idx="2">
                  <c:v>-0.19333361334376001</c:v>
                </c:pt>
                <c:pt idx="3">
                  <c:v>-0.328933569899237</c:v>
                </c:pt>
                <c:pt idx="4">
                  <c:v>0.32738031630570302</c:v>
                </c:pt>
                <c:pt idx="5">
                  <c:v>0.28299960247044598</c:v>
                </c:pt>
                <c:pt idx="6">
                  <c:v>0.23313089183942801</c:v>
                </c:pt>
                <c:pt idx="7">
                  <c:v>-0.79953459191495202</c:v>
                </c:pt>
                <c:pt idx="8">
                  <c:v>-0.13990884116116301</c:v>
                </c:pt>
                <c:pt idx="9">
                  <c:v>-1.10803889511679E-2</c:v>
                </c:pt>
                <c:pt idx="10">
                  <c:v>-0.49987367660001603</c:v>
                </c:pt>
                <c:pt idx="11">
                  <c:v>-0.19750120979906699</c:v>
                </c:pt>
                <c:pt idx="12">
                  <c:v>-0.225036984333815</c:v>
                </c:pt>
                <c:pt idx="13">
                  <c:v>-0.224720478476792</c:v>
                </c:pt>
                <c:pt idx="14">
                  <c:v>-8.9499323277308904E-2</c:v>
                </c:pt>
                <c:pt idx="15">
                  <c:v>-6.6814645715840296E-2</c:v>
                </c:pt>
                <c:pt idx="16">
                  <c:v>-0.114444268074665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F-BA41-A94C-24ECF90B5562}"/>
            </c:ext>
          </c:extLst>
        </c:ser>
        <c:ser>
          <c:idx val="2"/>
          <c:order val="2"/>
          <c:tx>
            <c:strRef>
              <c:f>'Tab-sectors'!$G$3:$G$4</c:f>
              <c:strCache>
                <c:ptCount val="2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'Tab-sectors'!$G$5:$G$21</c:f>
              <c:numCache>
                <c:formatCode>0.00</c:formatCode>
                <c:ptCount val="17"/>
                <c:pt idx="0">
                  <c:v>0.234372081286227</c:v>
                </c:pt>
                <c:pt idx="1">
                  <c:v>4.7965123933968498E-2</c:v>
                </c:pt>
                <c:pt idx="2">
                  <c:v>0.233841625260966</c:v>
                </c:pt>
                <c:pt idx="3">
                  <c:v>-3.9199625787644798E-2</c:v>
                </c:pt>
                <c:pt idx="4">
                  <c:v>0.39415202035590902</c:v>
                </c:pt>
                <c:pt idx="5">
                  <c:v>0.26550802796401202</c:v>
                </c:pt>
                <c:pt idx="6">
                  <c:v>0.37605561667717302</c:v>
                </c:pt>
                <c:pt idx="7">
                  <c:v>-0.43896834979884097</c:v>
                </c:pt>
                <c:pt idx="8">
                  <c:v>0.159081191976918</c:v>
                </c:pt>
                <c:pt idx="9">
                  <c:v>0.28979299190519098</c:v>
                </c:pt>
                <c:pt idx="10">
                  <c:v>0.100003434721119</c:v>
                </c:pt>
                <c:pt idx="11">
                  <c:v>0.140939925993777</c:v>
                </c:pt>
                <c:pt idx="12">
                  <c:v>0.15920608362420799</c:v>
                </c:pt>
                <c:pt idx="13">
                  <c:v>9.2227597622951407E-3</c:v>
                </c:pt>
                <c:pt idx="14">
                  <c:v>0.170727030396534</c:v>
                </c:pt>
                <c:pt idx="15">
                  <c:v>1.9643547964709501E-2</c:v>
                </c:pt>
                <c:pt idx="16">
                  <c:v>0.15220926431873699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8F-BA41-A94C-24ECF90B5562}"/>
            </c:ext>
          </c:extLst>
        </c:ser>
        <c:ser>
          <c:idx val="3"/>
          <c:order val="3"/>
          <c:tx>
            <c:strRef>
              <c:f>'Tab-sectors'!$H$3:$H$4</c:f>
              <c:strCache>
                <c:ptCount val="2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'Tab-sectors'!$H$5:$H$21</c:f>
              <c:numCache>
                <c:formatCode>0.00</c:formatCode>
                <c:ptCount val="17"/>
                <c:pt idx="0">
                  <c:v>0.144489074608667</c:v>
                </c:pt>
                <c:pt idx="1">
                  <c:v>0.118753827173257</c:v>
                </c:pt>
                <c:pt idx="2">
                  <c:v>0.14703660710722</c:v>
                </c:pt>
                <c:pt idx="3">
                  <c:v>0.100227378386886</c:v>
                </c:pt>
                <c:pt idx="4">
                  <c:v>0.120453158600187</c:v>
                </c:pt>
                <c:pt idx="5">
                  <c:v>9.20389607067085E-2</c:v>
                </c:pt>
                <c:pt idx="6">
                  <c:v>0.121742779795775</c:v>
                </c:pt>
                <c:pt idx="7">
                  <c:v>6.23411573783983E-2</c:v>
                </c:pt>
                <c:pt idx="8">
                  <c:v>0.12233574618005801</c:v>
                </c:pt>
                <c:pt idx="9">
                  <c:v>0.130812516077983</c:v>
                </c:pt>
                <c:pt idx="10">
                  <c:v>0.13812961594425999</c:v>
                </c:pt>
                <c:pt idx="11">
                  <c:v>0.13310974423374999</c:v>
                </c:pt>
                <c:pt idx="12">
                  <c:v>0.1336507013455</c:v>
                </c:pt>
                <c:pt idx="13">
                  <c:v>0.13898311786149101</c:v>
                </c:pt>
                <c:pt idx="14">
                  <c:v>0.12114447104421</c:v>
                </c:pt>
                <c:pt idx="15">
                  <c:v>2.77870175365846E-2</c:v>
                </c:pt>
                <c:pt idx="16">
                  <c:v>0.1205735876179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8F-BA41-A94C-24ECF90B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818146"/>
        <c:axId val="87711043"/>
      </c:barChart>
      <c:catAx>
        <c:axId val="4181814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711043"/>
        <c:crosses val="autoZero"/>
        <c:auto val="1"/>
        <c:lblAlgn val="ctr"/>
        <c:lblOffset val="100"/>
        <c:noMultiLvlLbl val="0"/>
      </c:catAx>
      <c:valAx>
        <c:axId val="8771104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81814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Employment 
(in % deviation)
</a:t>
            </a:r>
          </a:p>
        </c:rich>
      </c:tx>
      <c:layout>
        <c:manualLayout>
          <c:xMode val="edge"/>
          <c:yMode val="edge"/>
          <c:x val="0.41028927132918303"/>
          <c:y val="8.4488002703616094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'Tab-sectors'!$C$23:$C$39</c:f>
              <c:numCache>
                <c:formatCode>0.00</c:formatCode>
                <c:ptCount val="17"/>
                <c:pt idx="0">
                  <c:v>-0.945111554208655</c:v>
                </c:pt>
                <c:pt idx="1">
                  <c:v>-1.89549282549648</c:v>
                </c:pt>
                <c:pt idx="2">
                  <c:v>-1.02364799701007</c:v>
                </c:pt>
                <c:pt idx="3">
                  <c:v>-4.5760227378833003</c:v>
                </c:pt>
                <c:pt idx="4">
                  <c:v>-3.6191351386880899</c:v>
                </c:pt>
                <c:pt idx="5">
                  <c:v>-6.36393199921236</c:v>
                </c:pt>
                <c:pt idx="6">
                  <c:v>-3.4044023206476099</c:v>
                </c:pt>
                <c:pt idx="7">
                  <c:v>-8.0198617527168707</c:v>
                </c:pt>
                <c:pt idx="8">
                  <c:v>-3.6190582180538899</c:v>
                </c:pt>
                <c:pt idx="9">
                  <c:v>-4.1256850596010697</c:v>
                </c:pt>
                <c:pt idx="10">
                  <c:v>-7.8463922802172696</c:v>
                </c:pt>
                <c:pt idx="11">
                  <c:v>-2.1978765002515601</c:v>
                </c:pt>
                <c:pt idx="12">
                  <c:v>-2.2798959272846702</c:v>
                </c:pt>
                <c:pt idx="13">
                  <c:v>-1.6479803145390299</c:v>
                </c:pt>
                <c:pt idx="14">
                  <c:v>-3.2914809723305698</c:v>
                </c:pt>
                <c:pt idx="15">
                  <c:v>-0.41865649082051298</c:v>
                </c:pt>
                <c:pt idx="16">
                  <c:v>-3.1445391468864701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F-6F46-A93D-9B3D0C14172F}"/>
            </c:ext>
          </c:extLst>
        </c:ser>
        <c:ser>
          <c:idx val="1"/>
          <c:order val="1"/>
          <c:tx>
            <c:strRef>
              <c:f>'Tab-sectors'!$F$22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'Tab-sectors'!$F$23:$F$39</c:f>
              <c:numCache>
                <c:formatCode>0.00</c:formatCode>
                <c:ptCount val="17"/>
                <c:pt idx="0">
                  <c:v>-0.36160773226579002</c:v>
                </c:pt>
                <c:pt idx="1">
                  <c:v>-0.35011100811658302</c:v>
                </c:pt>
                <c:pt idx="2">
                  <c:v>-0.44314848442166299</c:v>
                </c:pt>
                <c:pt idx="3">
                  <c:v>4.4272824859992198E-2</c:v>
                </c:pt>
                <c:pt idx="4">
                  <c:v>0.12930720997210701</c:v>
                </c:pt>
                <c:pt idx="5">
                  <c:v>6.3509029362185401E-2</c:v>
                </c:pt>
                <c:pt idx="6">
                  <c:v>0.120378273212429</c:v>
                </c:pt>
                <c:pt idx="7">
                  <c:v>-1.46325473076072</c:v>
                </c:pt>
                <c:pt idx="8">
                  <c:v>-0.27588859478544497</c:v>
                </c:pt>
                <c:pt idx="9">
                  <c:v>-8.1432684991489299E-2</c:v>
                </c:pt>
                <c:pt idx="10">
                  <c:v>-0.62109111119013105</c:v>
                </c:pt>
                <c:pt idx="11">
                  <c:v>-0.47766636220658598</c:v>
                </c:pt>
                <c:pt idx="12">
                  <c:v>-0.44941192663463497</c:v>
                </c:pt>
                <c:pt idx="13">
                  <c:v>-0.70873292024863399</c:v>
                </c:pt>
                <c:pt idx="14">
                  <c:v>-0.25186705233114498</c:v>
                </c:pt>
                <c:pt idx="15">
                  <c:v>-0.14508052807736799</c:v>
                </c:pt>
                <c:pt idx="16">
                  <c:v>-0.30256344527520601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F-6F46-A93D-9B3D0C14172F}"/>
            </c:ext>
          </c:extLst>
        </c:ser>
        <c:ser>
          <c:idx val="2"/>
          <c:order val="2"/>
          <c:tx>
            <c:strRef>
              <c:f>'Tab-sectors'!$G$22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'Tab-sectors'!$G$23:$G$39</c:f>
              <c:numCache>
                <c:formatCode>0.00</c:formatCode>
                <c:ptCount val="17"/>
                <c:pt idx="0">
                  <c:v>0.41960102212463801</c:v>
                </c:pt>
                <c:pt idx="1">
                  <c:v>0.23559714316383501</c:v>
                </c:pt>
                <c:pt idx="2">
                  <c:v>0.35165679625261997</c:v>
                </c:pt>
                <c:pt idx="3">
                  <c:v>0.57647257863080503</c:v>
                </c:pt>
                <c:pt idx="4">
                  <c:v>0.64175496642395802</c:v>
                </c:pt>
                <c:pt idx="5">
                  <c:v>0.59751395059970402</c:v>
                </c:pt>
                <c:pt idx="6">
                  <c:v>0.57046981240431704</c:v>
                </c:pt>
                <c:pt idx="7">
                  <c:v>-0.33981084131101702</c:v>
                </c:pt>
                <c:pt idx="8">
                  <c:v>0.29114212051175598</c:v>
                </c:pt>
                <c:pt idx="9">
                  <c:v>0.45708516578695202</c:v>
                </c:pt>
                <c:pt idx="10">
                  <c:v>0.26058256421708198</c:v>
                </c:pt>
                <c:pt idx="11">
                  <c:v>0.24839793112732</c:v>
                </c:pt>
                <c:pt idx="12">
                  <c:v>0.24847997267611899</c:v>
                </c:pt>
                <c:pt idx="13">
                  <c:v>7.86735235182245E-2</c:v>
                </c:pt>
                <c:pt idx="14">
                  <c:v>0.28447881228905703</c:v>
                </c:pt>
                <c:pt idx="15">
                  <c:v>4.2091509704422797E-2</c:v>
                </c:pt>
                <c:pt idx="16">
                  <c:v>0.25382649310141697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F-6F46-A93D-9B3D0C14172F}"/>
            </c:ext>
          </c:extLst>
        </c:ser>
        <c:ser>
          <c:idx val="3"/>
          <c:order val="3"/>
          <c:tx>
            <c:strRef>
              <c:f>'Tab-sectors'!$H$22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'Tab-sectors'!$B$23:$B$39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'Tab-sectors'!$H$23:$H$39</c:f>
              <c:numCache>
                <c:formatCode>0.00</c:formatCode>
                <c:ptCount val="17"/>
                <c:pt idx="0">
                  <c:v>0.16929417718738499</c:v>
                </c:pt>
                <c:pt idx="1">
                  <c:v>0.13365029538741099</c:v>
                </c:pt>
                <c:pt idx="2">
                  <c:v>0.155962956613864</c:v>
                </c:pt>
                <c:pt idx="3">
                  <c:v>0.193044254482655</c:v>
                </c:pt>
                <c:pt idx="4">
                  <c:v>0.15673515807914701</c:v>
                </c:pt>
                <c:pt idx="5">
                  <c:v>0.164837165303577</c:v>
                </c:pt>
                <c:pt idx="6">
                  <c:v>0.13460904220228301</c:v>
                </c:pt>
                <c:pt idx="7">
                  <c:v>8.8402537703258198E-3</c:v>
                </c:pt>
                <c:pt idx="8">
                  <c:v>0.12790570281340199</c:v>
                </c:pt>
                <c:pt idx="9">
                  <c:v>0.14253230705516501</c:v>
                </c:pt>
                <c:pt idx="10">
                  <c:v>0.14498021576387901</c:v>
                </c:pt>
                <c:pt idx="11">
                  <c:v>0.133890219705668</c:v>
                </c:pt>
                <c:pt idx="12">
                  <c:v>0.130899183700217</c:v>
                </c:pt>
                <c:pt idx="13">
                  <c:v>0.10703671879928001</c:v>
                </c:pt>
                <c:pt idx="14">
                  <c:v>0.12066853767513901</c:v>
                </c:pt>
                <c:pt idx="15">
                  <c:v>2.6708214615167598E-2</c:v>
                </c:pt>
                <c:pt idx="16">
                  <c:v>0.11908385035788201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F-6F46-A93D-9B3D0C14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31224"/>
        <c:axId val="94567812"/>
      </c:barChart>
      <c:catAx>
        <c:axId val="92031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567812"/>
        <c:crosses val="autoZero"/>
        <c:auto val="1"/>
        <c:lblAlgn val="ctr"/>
        <c:lblOffset val="100"/>
        <c:noMultiLvlLbl val="0"/>
      </c:catAx>
      <c:valAx>
        <c:axId val="945678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031224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Added-Value 
(in % deviation)
</a:t>
            </a:r>
          </a:p>
        </c:rich>
      </c:tx>
      <c:layout>
        <c:manualLayout>
          <c:xMode val="edge"/>
          <c:yMode val="edge"/>
          <c:x val="0.41027186689975298"/>
          <c:y val="8.4495141529362106E-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'Tab-sectors'!$C$40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'Tab-sectors'!$C$41:$C$57</c:f>
              <c:numCache>
                <c:formatCode>0.00</c:formatCode>
                <c:ptCount val="17"/>
                <c:pt idx="0">
                  <c:v>-1.6782584975349</c:v>
                </c:pt>
                <c:pt idx="1">
                  <c:v>-3.4788530444035599</c:v>
                </c:pt>
                <c:pt idx="2">
                  <c:v>-2.2447518125563399</c:v>
                </c:pt>
                <c:pt idx="3">
                  <c:v>-10.703267031063</c:v>
                </c:pt>
                <c:pt idx="4">
                  <c:v>-7.2321714428567896</c:v>
                </c:pt>
                <c:pt idx="5">
                  <c:v>-14.061051077485599</c:v>
                </c:pt>
                <c:pt idx="6">
                  <c:v>-7.0303332340828204</c:v>
                </c:pt>
                <c:pt idx="7">
                  <c:v>-13.947720876347001</c:v>
                </c:pt>
                <c:pt idx="8">
                  <c:v>-6.35125036250282</c:v>
                </c:pt>
                <c:pt idx="9">
                  <c:v>-7.24707355059717</c:v>
                </c:pt>
                <c:pt idx="10">
                  <c:v>-13.637772535928599</c:v>
                </c:pt>
                <c:pt idx="11">
                  <c:v>-3.8113806744480301</c:v>
                </c:pt>
                <c:pt idx="12">
                  <c:v>-3.9835480082920798</c:v>
                </c:pt>
                <c:pt idx="13">
                  <c:v>-2.5371160850242598</c:v>
                </c:pt>
                <c:pt idx="14">
                  <c:v>-5.73983819976708</c:v>
                </c:pt>
                <c:pt idx="15">
                  <c:v>-0.68366700886086695</c:v>
                </c:pt>
                <c:pt idx="16">
                  <c:v>-5.4105863279915303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9-DD47-8FEF-8B6E43160924}"/>
            </c:ext>
          </c:extLst>
        </c:ser>
        <c:ser>
          <c:idx val="1"/>
          <c:order val="1"/>
          <c:tx>
            <c:strRef>
              <c:f>'Tab-sectors'!$F$40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'Tab-sectors'!$F$41:$F$57</c:f>
              <c:numCache>
                <c:formatCode>0.00</c:formatCode>
                <c:ptCount val="17"/>
                <c:pt idx="0">
                  <c:v>-0.142660462720889</c:v>
                </c:pt>
                <c:pt idx="1">
                  <c:v>-6.6444269936083405E-2</c:v>
                </c:pt>
                <c:pt idx="2">
                  <c:v>-0.15405210632533101</c:v>
                </c:pt>
                <c:pt idx="3">
                  <c:v>-0.26112092529815301</c:v>
                </c:pt>
                <c:pt idx="4">
                  <c:v>0.26653142126649199</c:v>
                </c:pt>
                <c:pt idx="5">
                  <c:v>0.111624497985852</c:v>
                </c:pt>
                <c:pt idx="6">
                  <c:v>0.19797027930286201</c:v>
                </c:pt>
                <c:pt idx="7">
                  <c:v>-0.829889811970974</c:v>
                </c:pt>
                <c:pt idx="8">
                  <c:v>-0.146631179958467</c:v>
                </c:pt>
                <c:pt idx="9">
                  <c:v>-2.9922407051907701E-3</c:v>
                </c:pt>
                <c:pt idx="10">
                  <c:v>-0.52029248142145801</c:v>
                </c:pt>
                <c:pt idx="11">
                  <c:v>-0.201667973752262</c:v>
                </c:pt>
                <c:pt idx="12">
                  <c:v>-0.226157475874977</c:v>
                </c:pt>
                <c:pt idx="13">
                  <c:v>-0.22485817383121101</c:v>
                </c:pt>
                <c:pt idx="14">
                  <c:v>-0.100805510062663</c:v>
                </c:pt>
                <c:pt idx="15">
                  <c:v>-7.1343729839779005E-2</c:v>
                </c:pt>
                <c:pt idx="16">
                  <c:v>-0.13326640809957499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9-DD47-8FEF-8B6E43160924}"/>
            </c:ext>
          </c:extLst>
        </c:ser>
        <c:ser>
          <c:idx val="2"/>
          <c:order val="2"/>
          <c:tx>
            <c:strRef>
              <c:f>'Tab-sectors'!$G$40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'Tab-sectors'!$G$41:$G$57</c:f>
              <c:numCache>
                <c:formatCode>0.00</c:formatCode>
                <c:ptCount val="17"/>
                <c:pt idx="0">
                  <c:v>0.25256479593793701</c:v>
                </c:pt>
                <c:pt idx="1">
                  <c:v>0.114081997283511</c:v>
                </c:pt>
                <c:pt idx="2">
                  <c:v>0.22781447226840601</c:v>
                </c:pt>
                <c:pt idx="3">
                  <c:v>1.8747074450908799E-2</c:v>
                </c:pt>
                <c:pt idx="4">
                  <c:v>0.37700652168681797</c:v>
                </c:pt>
                <c:pt idx="5">
                  <c:v>0.22831675461121301</c:v>
                </c:pt>
                <c:pt idx="6">
                  <c:v>0.39997584204953801</c:v>
                </c:pt>
                <c:pt idx="7">
                  <c:v>-0.44642219022308399</c:v>
                </c:pt>
                <c:pt idx="8">
                  <c:v>0.16859632357628701</c:v>
                </c:pt>
                <c:pt idx="9">
                  <c:v>0.31764425503217902</c:v>
                </c:pt>
                <c:pt idx="10">
                  <c:v>9.7379902356675693E-2</c:v>
                </c:pt>
                <c:pt idx="11">
                  <c:v>0.14041205686710101</c:v>
                </c:pt>
                <c:pt idx="12">
                  <c:v>0.153929017072163</c:v>
                </c:pt>
                <c:pt idx="13">
                  <c:v>8.9054130653298796E-3</c:v>
                </c:pt>
                <c:pt idx="14">
                  <c:v>0.16933207267275699</c:v>
                </c:pt>
                <c:pt idx="15">
                  <c:v>2.17605789969211E-2</c:v>
                </c:pt>
                <c:pt idx="16">
                  <c:v>0.156204014760886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9-DD47-8FEF-8B6E43160924}"/>
            </c:ext>
          </c:extLst>
        </c:ser>
        <c:ser>
          <c:idx val="3"/>
          <c:order val="3"/>
          <c:tx>
            <c:strRef>
              <c:f>'Tab-sectors'!$H$40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'Tab-sectors'!$B$41:$B$57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'Tab-sectors'!$H$41:$H$57</c:f>
              <c:numCache>
                <c:formatCode>0.00</c:formatCode>
                <c:ptCount val="17"/>
                <c:pt idx="0">
                  <c:v>0.14963500992513101</c:v>
                </c:pt>
                <c:pt idx="1">
                  <c:v>0.140983869888789</c:v>
                </c:pt>
                <c:pt idx="2">
                  <c:v>0.149866484728789</c:v>
                </c:pt>
                <c:pt idx="3">
                  <c:v>0.120305684071598</c:v>
                </c:pt>
                <c:pt idx="4">
                  <c:v>0.123335818045645</c:v>
                </c:pt>
                <c:pt idx="5">
                  <c:v>9.3470649876215006E-2</c:v>
                </c:pt>
                <c:pt idx="6">
                  <c:v>0.13213403115448499</c:v>
                </c:pt>
                <c:pt idx="7">
                  <c:v>6.3258767694951396E-2</c:v>
                </c:pt>
                <c:pt idx="8">
                  <c:v>0.124396006030092</c:v>
                </c:pt>
                <c:pt idx="9">
                  <c:v>0.13713844102030101</c:v>
                </c:pt>
                <c:pt idx="10">
                  <c:v>0.13898701214352099</c:v>
                </c:pt>
                <c:pt idx="11">
                  <c:v>0.13320380325223499</c:v>
                </c:pt>
                <c:pt idx="12">
                  <c:v>0.133319535298737</c:v>
                </c:pt>
                <c:pt idx="13">
                  <c:v>0.138936222853703</c:v>
                </c:pt>
                <c:pt idx="14">
                  <c:v>0.121226228602356</c:v>
                </c:pt>
                <c:pt idx="15">
                  <c:v>2.7584106811828799E-2</c:v>
                </c:pt>
                <c:pt idx="16">
                  <c:v>0.120969843043706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49-DD47-8FEF-8B6E43160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550076"/>
        <c:axId val="93353665"/>
      </c:barChart>
      <c:catAx>
        <c:axId val="895500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353665"/>
        <c:crosses val="autoZero"/>
        <c:auto val="1"/>
        <c:lblAlgn val="ctr"/>
        <c:lblOffset val="100"/>
        <c:noMultiLvlLbl val="0"/>
      </c:catAx>
      <c:valAx>
        <c:axId val="933536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9550076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'Tab-GHG'!$C$24:$H$24</c:f>
              <c:numCache>
                <c:formatCode>0.00</c:formatCode>
                <c:ptCount val="6"/>
                <c:pt idx="0">
                  <c:v>296.77398820000002</c:v>
                </c:pt>
                <c:pt idx="1">
                  <c:v>310.56001379999998</c:v>
                </c:pt>
                <c:pt idx="2">
                  <c:v>318.76188070000001</c:v>
                </c:pt>
                <c:pt idx="3">
                  <c:v>339.41040129999999</c:v>
                </c:pt>
                <c:pt idx="4">
                  <c:v>374.96036299999997</c:v>
                </c:pt>
                <c:pt idx="5">
                  <c:v>457.13570190000002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C-A64F-BF89-43ECE3EA5F3C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'Tab-GHG'!$C$30:$H$30</c:f>
              <c:numCache>
                <c:formatCode>0.00</c:formatCode>
                <c:ptCount val="6"/>
                <c:pt idx="0">
                  <c:v>117.1830518</c:v>
                </c:pt>
                <c:pt idx="1">
                  <c:v>120.0566346</c:v>
                </c:pt>
                <c:pt idx="2">
                  <c:v>122.8062525</c:v>
                </c:pt>
                <c:pt idx="3">
                  <c:v>130.90959330000001</c:v>
                </c:pt>
                <c:pt idx="4">
                  <c:v>144.7927062</c:v>
                </c:pt>
                <c:pt idx="5">
                  <c:v>176.30787280000001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1C-A64F-BF89-43ECE3EA5F3C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'Tab-GHG'!$C$34:$H$34</c:f>
              <c:numCache>
                <c:formatCode>0.00</c:formatCode>
                <c:ptCount val="6"/>
                <c:pt idx="0">
                  <c:v>93.411672719999999</c:v>
                </c:pt>
                <c:pt idx="1">
                  <c:v>105.8256698</c:v>
                </c:pt>
                <c:pt idx="2">
                  <c:v>108.02151600000001</c:v>
                </c:pt>
                <c:pt idx="3">
                  <c:v>115.21052280000001</c:v>
                </c:pt>
                <c:pt idx="4">
                  <c:v>127.73638819999999</c:v>
                </c:pt>
                <c:pt idx="5">
                  <c:v>156.00654159999999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1C-A64F-BF89-43ECE3EA5F3C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'Tab-GHG'!$C$38:$H$38</c:f>
              <c:numCache>
                <c:formatCode>0.00</c:formatCode>
                <c:ptCount val="6"/>
                <c:pt idx="0">
                  <c:v>24.119986019999999</c:v>
                </c:pt>
                <c:pt idx="1">
                  <c:v>25.287503869999998</c:v>
                </c:pt>
                <c:pt idx="2">
                  <c:v>25.973249500000001</c:v>
                </c:pt>
                <c:pt idx="3">
                  <c:v>27.679814749999998</c:v>
                </c:pt>
                <c:pt idx="4">
                  <c:v>30.57863833</c:v>
                </c:pt>
                <c:pt idx="5">
                  <c:v>37.219500449999998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1C-A64F-BF89-43ECE3EA5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2405"/>
        <c:axId val="43932268"/>
      </c:barChart>
      <c:catAx>
        <c:axId val="177724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932268"/>
        <c:crosses val="autoZero"/>
        <c:auto val="1"/>
        <c:lblAlgn val="ctr"/>
        <c:lblOffset val="100"/>
        <c:noMultiLvlLbl val="0"/>
      </c:catAx>
      <c:valAx>
        <c:axId val="43932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72405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by contribution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'Tab-GHG'!$L$4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'Tab-GHG'!$M$4:$R$4</c:f>
              <c:numCache>
                <c:formatCode>0.00</c:formatCode>
                <c:ptCount val="6"/>
                <c:pt idx="0">
                  <c:v>-2.0871272006907771</c:v>
                </c:pt>
                <c:pt idx="1">
                  <c:v>-0.17967296227586399</c:v>
                </c:pt>
                <c:pt idx="2">
                  <c:v>-0.11810740156323696</c:v>
                </c:pt>
                <c:pt idx="3">
                  <c:v>-1.9429070983476297E-2</c:v>
                </c:pt>
                <c:pt idx="4">
                  <c:v>2.3951630239498832E-2</c:v>
                </c:pt>
                <c:pt idx="5">
                  <c:v>1.1103161118990977E-2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D-F448-ACF8-88AFB355DBE5}"/>
            </c:ext>
          </c:extLst>
        </c:ser>
        <c:ser>
          <c:idx val="1"/>
          <c:order val="1"/>
          <c:tx>
            <c:strRef>
              <c:f>'Tab-GHG'!$L$5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'Tab-GHG'!$M$5:$R$5</c:f>
              <c:numCache>
                <c:formatCode>0.00</c:formatCode>
                <c:ptCount val="6"/>
                <c:pt idx="0">
                  <c:v>-0.27366292806756182</c:v>
                </c:pt>
                <c:pt idx="1">
                  <c:v>-0.17927778365472583</c:v>
                </c:pt>
                <c:pt idx="2">
                  <c:v>-0.11804615829250381</c:v>
                </c:pt>
                <c:pt idx="3">
                  <c:v>-1.940852162677674E-2</c:v>
                </c:pt>
                <c:pt idx="4">
                  <c:v>2.3920162987255657E-2</c:v>
                </c:pt>
                <c:pt idx="5">
                  <c:v>1.1102207577472724E-2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D-F448-ACF8-88AFB355DBE5}"/>
            </c:ext>
          </c:extLst>
        </c:ser>
        <c:ser>
          <c:idx val="2"/>
          <c:order val="2"/>
          <c:tx>
            <c:strRef>
              <c:f>'Tab-GHG'!$L$6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'Tab-GHG'!$M$6:$R$6</c:f>
              <c:numCache>
                <c:formatCode>0.00</c:formatCode>
                <c:ptCount val="6"/>
                <c:pt idx="0">
                  <c:v>-2.304074523437639</c:v>
                </c:pt>
                <c:pt idx="1">
                  <c:v>-0.23064381796479405</c:v>
                </c:pt>
                <c:pt idx="2">
                  <c:v>-0.21151706428270564</c:v>
                </c:pt>
                <c:pt idx="3">
                  <c:v>-0.11227062090813764</c:v>
                </c:pt>
                <c:pt idx="4">
                  <c:v>-2.8443337253614975E-2</c:v>
                </c:pt>
                <c:pt idx="5">
                  <c:v>1.6824278190975907E-2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D-F448-ACF8-88AFB355DBE5}"/>
            </c:ext>
          </c:extLst>
        </c:ser>
        <c:ser>
          <c:idx val="3"/>
          <c:order val="3"/>
          <c:tx>
            <c:strRef>
              <c:f>'Tab-GHG'!$L$7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'Tab-GHG'!$M$3:$R$3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'Tab-GHG'!$M$7:$R$7</c:f>
              <c:numCache>
                <c:formatCode>0.00</c:formatCode>
                <c:ptCount val="6"/>
                <c:pt idx="0">
                  <c:v>-0.1715940931096058</c:v>
                </c:pt>
                <c:pt idx="1">
                  <c:v>-4.9508166831657721E-2</c:v>
                </c:pt>
                <c:pt idx="2">
                  <c:v>-1.7711159106554207E-2</c:v>
                </c:pt>
                <c:pt idx="3">
                  <c:v>2.1968025530582119E-3</c:v>
                </c:pt>
                <c:pt idx="4">
                  <c:v>5.9376891437212045E-3</c:v>
                </c:pt>
                <c:pt idx="5">
                  <c:v>1.4462380005420337E-3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D-F448-ACF8-88AFB355D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00101"/>
        <c:axId val="44078771"/>
      </c:barChart>
      <c:catAx>
        <c:axId val="160001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078771"/>
        <c:crosses val="autoZero"/>
        <c:auto val="1"/>
        <c:lblAlgn val="ctr"/>
        <c:lblOffset val="100"/>
        <c:noMultiLvlLbl val="0"/>
      </c:catAx>
      <c:valAx>
        <c:axId val="440787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00101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% deviation of GHG emissions by sector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'Tab-GHG'!$C$3:$C$4</c:f>
              <c:strCache>
                <c:ptCount val="2"/>
                <c:pt idx="0">
                  <c:v>2020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'Tab-GHG'!$C$5:$C$21</c:f>
              <c:numCache>
                <c:formatCode>0.00</c:formatCode>
                <c:ptCount val="17"/>
                <c:pt idx="0">
                  <c:v>-0.86226473041769403</c:v>
                </c:pt>
                <c:pt idx="1">
                  <c:v>-1.9164532656814399</c:v>
                </c:pt>
                <c:pt idx="2">
                  <c:v>-1.0753111469766301</c:v>
                </c:pt>
                <c:pt idx="3">
                  <c:v>-6.1323119880738997</c:v>
                </c:pt>
                <c:pt idx="4">
                  <c:v>-3.9645400738915</c:v>
                </c:pt>
                <c:pt idx="5">
                  <c:v>-9.0434348872225403</c:v>
                </c:pt>
                <c:pt idx="6">
                  <c:v>-4.04570970460514</c:v>
                </c:pt>
                <c:pt idx="7">
                  <c:v>-2.16167682651349</c:v>
                </c:pt>
                <c:pt idx="8">
                  <c:v>-4.1234546910504397</c:v>
                </c:pt>
                <c:pt idx="9">
                  <c:v>-5.46614019011579</c:v>
                </c:pt>
                <c:pt idx="10">
                  <c:v>-11.116186513902299</c:v>
                </c:pt>
                <c:pt idx="11">
                  <c:v>-2.4420393506144298</c:v>
                </c:pt>
                <c:pt idx="12">
                  <c:v>-2.2931528512647898</c:v>
                </c:pt>
                <c:pt idx="13">
                  <c:v>-1.8116189801012199</c:v>
                </c:pt>
                <c:pt idx="14">
                  <c:v>-3.4448604569566101</c:v>
                </c:pt>
                <c:pt idx="15">
                  <c:v>-0.39683418895505301</c:v>
                </c:pt>
                <c:pt idx="16">
                  <c:v>-3.3821937405352198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5-904D-A8A6-B7FEBFF4C327}"/>
            </c:ext>
          </c:extLst>
        </c:ser>
        <c:ser>
          <c:idx val="3"/>
          <c:order val="1"/>
          <c:tx>
            <c:strRef>
              <c:f>'Tab-GHG'!$F$3:$F$4</c:f>
              <c:strCache>
                <c:ptCount val="2"/>
                <c:pt idx="0">
                  <c:v>2025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'Tab-GHG'!$F$5:$F$21</c:f>
              <c:numCache>
                <c:formatCode>0.00</c:formatCode>
                <c:ptCount val="17"/>
                <c:pt idx="0">
                  <c:v>-0.19378931212527001</c:v>
                </c:pt>
                <c:pt idx="1">
                  <c:v>-0.169385127454624</c:v>
                </c:pt>
                <c:pt idx="2">
                  <c:v>-0.187509664556573</c:v>
                </c:pt>
                <c:pt idx="3">
                  <c:v>-0.206844983446619</c:v>
                </c:pt>
                <c:pt idx="4">
                  <c:v>0.139790431916897</c:v>
                </c:pt>
                <c:pt idx="5">
                  <c:v>8.7906616594191106E-2</c:v>
                </c:pt>
                <c:pt idx="6">
                  <c:v>8.05175508258094E-2</c:v>
                </c:pt>
                <c:pt idx="7">
                  <c:v>-0.42011459340559598</c:v>
                </c:pt>
                <c:pt idx="8">
                  <c:v>-0.158244164060517</c:v>
                </c:pt>
                <c:pt idx="9">
                  <c:v>-0.124266347678936</c:v>
                </c:pt>
                <c:pt idx="10">
                  <c:v>-0.363081064939408</c:v>
                </c:pt>
                <c:pt idx="11">
                  <c:v>-0.174929872959184</c:v>
                </c:pt>
                <c:pt idx="12">
                  <c:v>-0.15228354511573899</c:v>
                </c:pt>
                <c:pt idx="13">
                  <c:v>-0.248519226483679</c:v>
                </c:pt>
                <c:pt idx="14">
                  <c:v>-9.7814329010736903E-2</c:v>
                </c:pt>
                <c:pt idx="15">
                  <c:v>-8.6388393730174595E-2</c:v>
                </c:pt>
                <c:pt idx="16">
                  <c:v>-0.127313569426724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05-904D-A8A6-B7FEBFF4C327}"/>
            </c:ext>
          </c:extLst>
        </c:ser>
        <c:ser>
          <c:idx val="4"/>
          <c:order val="2"/>
          <c:tx>
            <c:strRef>
              <c:f>'Tab-GHG'!$G$3:$G$4</c:f>
              <c:strCache>
                <c:ptCount val="2"/>
                <c:pt idx="0">
                  <c:v>2030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'Tab-GHG'!$G$5:$G$21</c:f>
              <c:numCache>
                <c:formatCode>0.00</c:formatCode>
                <c:ptCount val="17"/>
                <c:pt idx="0">
                  <c:v>1.6917924143800001E-2</c:v>
                </c:pt>
                <c:pt idx="1">
                  <c:v>-5.3674455382868302E-2</c:v>
                </c:pt>
                <c:pt idx="2">
                  <c:v>9.9411455345865801E-3</c:v>
                </c:pt>
                <c:pt idx="3">
                  <c:v>-3.9796588966245501E-2</c:v>
                </c:pt>
                <c:pt idx="4">
                  <c:v>7.9516477093566407E-2</c:v>
                </c:pt>
                <c:pt idx="5">
                  <c:v>1.86943083491098E-2</c:v>
                </c:pt>
                <c:pt idx="6">
                  <c:v>8.8315164044505706E-2</c:v>
                </c:pt>
                <c:pt idx="7">
                  <c:v>-0.300477295567181</c:v>
                </c:pt>
                <c:pt idx="8">
                  <c:v>-7.9573899519014293E-2</c:v>
                </c:pt>
                <c:pt idx="9">
                  <c:v>-1.3882264376341401E-2</c:v>
                </c:pt>
                <c:pt idx="10">
                  <c:v>-8.2260731860817102E-2</c:v>
                </c:pt>
                <c:pt idx="11">
                  <c:v>-6.1327784722564602E-2</c:v>
                </c:pt>
                <c:pt idx="12">
                  <c:v>-7.3521569665257996E-2</c:v>
                </c:pt>
                <c:pt idx="13">
                  <c:v>-0.110428845519894</c:v>
                </c:pt>
                <c:pt idx="14">
                  <c:v>-7.7557570635056194E-2</c:v>
                </c:pt>
                <c:pt idx="15">
                  <c:v>-0.156819951817155</c:v>
                </c:pt>
                <c:pt idx="16">
                  <c:v>-6.1314928605749101E-2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5-904D-A8A6-B7FEBFF4C327}"/>
            </c:ext>
          </c:extLst>
        </c:ser>
        <c:ser>
          <c:idx val="5"/>
          <c:order val="3"/>
          <c:tx>
            <c:strRef>
              <c:f>'Tab-GHG'!$H$3:$H$4</c:f>
              <c:strCache>
                <c:ptCount val="2"/>
                <c:pt idx="0">
                  <c:v>2040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'Tab-GHG'!$B$5:$B$21</c:f>
              <c:strCache>
                <c:ptCount val="17"/>
                <c:pt idx="0">
                  <c:v>AZ</c:v>
                </c:pt>
                <c:pt idx="1">
                  <c:v>DE</c:v>
                </c:pt>
                <c:pt idx="2">
                  <c:v>C1</c:v>
                </c:pt>
                <c:pt idx="3">
                  <c:v>C2</c:v>
                </c:pt>
                <c:pt idx="4">
                  <c:v>C3</c:v>
                </c:pt>
                <c:pt idx="5">
                  <c:v>C4</c:v>
                </c:pt>
                <c:pt idx="6">
                  <c:v>C5</c:v>
                </c:pt>
                <c:pt idx="7">
                  <c:v>FZ</c:v>
                </c:pt>
                <c:pt idx="8">
                  <c:v>GZ</c:v>
                </c:pt>
                <c:pt idx="9">
                  <c:v>HZ</c:v>
                </c:pt>
                <c:pt idx="10">
                  <c:v>IZ</c:v>
                </c:pt>
                <c:pt idx="11">
                  <c:v>JZ</c:v>
                </c:pt>
                <c:pt idx="12">
                  <c:v>KZ</c:v>
                </c:pt>
                <c:pt idx="13">
                  <c:v>LZ</c:v>
                </c:pt>
                <c:pt idx="14">
                  <c:v>MN</c:v>
                </c:pt>
                <c:pt idx="15">
                  <c:v>OQ</c:v>
                </c:pt>
                <c:pt idx="16">
                  <c:v>RU</c:v>
                </c:pt>
              </c:strCache>
            </c:strRef>
          </c:cat>
          <c:val>
            <c:numRef>
              <c:f>'Tab-GHG'!$H$5:$H$21</c:f>
              <c:numCache>
                <c:formatCode>0.00</c:formatCode>
                <c:ptCount val="17"/>
                <c:pt idx="0">
                  <c:v>4.2210415027610401E-2</c:v>
                </c:pt>
                <c:pt idx="1">
                  <c:v>3.1880234469094902E-2</c:v>
                </c:pt>
                <c:pt idx="2">
                  <c:v>4.7357311661588901E-2</c:v>
                </c:pt>
                <c:pt idx="3">
                  <c:v>3.8101035852578E-2</c:v>
                </c:pt>
                <c:pt idx="4">
                  <c:v>8.6101998888699106E-3</c:v>
                </c:pt>
                <c:pt idx="5">
                  <c:v>1.9858814282125402E-3</c:v>
                </c:pt>
                <c:pt idx="6">
                  <c:v>1.71594501040984E-2</c:v>
                </c:pt>
                <c:pt idx="7">
                  <c:v>-4.0464404578100001E-2</c:v>
                </c:pt>
                <c:pt idx="8">
                  <c:v>2.7643503208496501E-2</c:v>
                </c:pt>
                <c:pt idx="9">
                  <c:v>2.4480686172711999E-2</c:v>
                </c:pt>
                <c:pt idx="10">
                  <c:v>4.5431830937170403E-2</c:v>
                </c:pt>
                <c:pt idx="11">
                  <c:v>4.1494938020481001E-2</c:v>
                </c:pt>
                <c:pt idx="12">
                  <c:v>4.9706022311202303E-2</c:v>
                </c:pt>
                <c:pt idx="13">
                  <c:v>4.6830649466311797E-2</c:v>
                </c:pt>
                <c:pt idx="14">
                  <c:v>3.0556517876978401E-2</c:v>
                </c:pt>
                <c:pt idx="15">
                  <c:v>5.7895266054597298E-3</c:v>
                </c:pt>
                <c:pt idx="16">
                  <c:v>2.8160044225433702E-2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05-904D-A8A6-B7FEBFF4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35707"/>
        <c:axId val="46198712"/>
      </c:barChart>
      <c:catAx>
        <c:axId val="94357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198712"/>
        <c:crosses val="autoZero"/>
        <c:auto val="1"/>
        <c:lblAlgn val="ctr"/>
        <c:lblOffset val="100"/>
        <c:noMultiLvlLbl val="0"/>
      </c:catAx>
      <c:valAx>
        <c:axId val="461987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35707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fr-FR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400" b="0" strike="noStrike" spc="-1">
                <a:solidFill>
                  <a:srgbClr val="595959"/>
                </a:solidFill>
                <a:latin typeface="Calibri"/>
              </a:rPr>
              <a:t>GHG Emissions (in MtCO2e)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'Tab-GHG'!$A$4</c:f>
              <c:strCache>
                <c:ptCount val="1"/>
                <c:pt idx="0">
                  <c:v>GHG emissions - Intermediate use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'Tab-GHG'!$C$25:$H$25</c:f>
              <c:numCache>
                <c:formatCode>0.00</c:formatCode>
                <c:ptCount val="6"/>
                <c:pt idx="0">
                  <c:v>-11.092845199999999</c:v>
                </c:pt>
                <c:pt idx="1">
                  <c:v>-3.4485473999999998</c:v>
                </c:pt>
                <c:pt idx="2">
                  <c:v>-1.5109314999999699</c:v>
                </c:pt>
                <c:pt idx="3">
                  <c:v>-0.414990200000034</c:v>
                </c:pt>
                <c:pt idx="4">
                  <c:v>-0.14109050000001799</c:v>
                </c:pt>
                <c:pt idx="5">
                  <c:v>0.116350699999998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7-AC42-8B8A-D0E57C8F92F6}"/>
            </c:ext>
          </c:extLst>
        </c:ser>
        <c:ser>
          <c:idx val="1"/>
          <c:order val="1"/>
          <c:tx>
            <c:strRef>
              <c:f>'Tab-GHG'!$A$28</c:f>
              <c:strCache>
                <c:ptCount val="1"/>
                <c:pt idx="0">
                  <c:v>GHG emissions - Production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'Tab-GHG'!$C$31:$H$31</c:f>
              <c:numCache>
                <c:formatCode>0.00</c:formatCode>
                <c:ptCount val="6"/>
                <c:pt idx="0">
                  <c:v>-1.5233072999999999</c:v>
                </c:pt>
                <c:pt idx="1">
                  <c:v>-1.0178332000000001</c:v>
                </c:pt>
                <c:pt idx="2">
                  <c:v>-0.68356620000000101</c:v>
                </c:pt>
                <c:pt idx="3">
                  <c:v>-0.11924959999998901</c:v>
                </c:pt>
                <c:pt idx="4">
                  <c:v>0.16222640000000901</c:v>
                </c:pt>
                <c:pt idx="5">
                  <c:v>9.1738700000007598E-2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7-AC42-8B8A-D0E57C8F92F6}"/>
            </c:ext>
          </c:extLst>
        </c:ser>
        <c:ser>
          <c:idx val="2"/>
          <c:order val="2"/>
          <c:tx>
            <c:strRef>
              <c:f>'Tab-GHG'!$A$32</c:f>
              <c:strCache>
                <c:ptCount val="1"/>
                <c:pt idx="0">
                  <c:v>GHG emissions - Households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'Tab-GHG'!$C$35:$H$35</c:f>
              <c:numCache>
                <c:formatCode>0.00</c:formatCode>
                <c:ptCount val="6"/>
                <c:pt idx="0">
                  <c:v>-22.808669299999998</c:v>
                </c:pt>
                <c:pt idx="1">
                  <c:v>-4.80286619999998</c:v>
                </c:pt>
                <c:pt idx="2">
                  <c:v>-2.7108855999999801</c:v>
                </c:pt>
                <c:pt idx="3">
                  <c:v>-1.05273920000002</c:v>
                </c:pt>
                <c:pt idx="4">
                  <c:v>-0.290145199999984</c:v>
                </c:pt>
                <c:pt idx="5">
                  <c:v>0.25634999999999802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7-AC42-8B8A-D0E57C8F92F6}"/>
            </c:ext>
          </c:extLst>
        </c:ser>
        <c:ser>
          <c:idx val="3"/>
          <c:order val="3"/>
          <c:tx>
            <c:strRef>
              <c:f>'Tab-GHG'!$A$36</c:f>
              <c:strCache>
                <c:ptCount val="1"/>
                <c:pt idx="0">
                  <c:v>GHG emissions - Decarbonation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'Tab-GHG'!$C$3:$H$3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2025</c:v>
                </c:pt>
                <c:pt idx="4">
                  <c:v>2030</c:v>
                </c:pt>
                <c:pt idx="5">
                  <c:v>2040</c:v>
                </c:pt>
              </c:numCache>
            </c:numRef>
          </c:cat>
          <c:val>
            <c:numRef>
              <c:f>'Tab-GHG'!$C$39:$H$39</c:f>
              <c:numCache>
                <c:formatCode>0.00</c:formatCode>
                <c:ptCount val="6"/>
                <c:pt idx="0">
                  <c:v>-1.22662636</c:v>
                </c:pt>
                <c:pt idx="1">
                  <c:v>-0.65095970000000103</c:v>
                </c:pt>
                <c:pt idx="2">
                  <c:v>-0.432010630000008</c:v>
                </c:pt>
                <c:pt idx="3">
                  <c:v>-9.0881229999993707E-2</c:v>
                </c:pt>
                <c:pt idx="4">
                  <c:v>8.1278789999998893E-2</c:v>
                </c:pt>
                <c:pt idx="5">
                  <c:v>5.5453999999997498E-2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C7-AC42-8B8A-D0E57C8F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2405"/>
        <c:axId val="43932268"/>
      </c:barChart>
      <c:catAx>
        <c:axId val="177724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932268"/>
        <c:crosses val="autoZero"/>
        <c:auto val="1"/>
        <c:lblAlgn val="ctr"/>
        <c:lblOffset val="100"/>
        <c:noMultiLvlLbl val="0"/>
      </c:catAx>
      <c:valAx>
        <c:axId val="43932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72405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Balance commerciale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8443356407199"/>
          <c:y val="0.200583322285563"/>
          <c:w val="0.85277730879621805"/>
          <c:h val="0.60996950815325501"/>
        </c:manualLayout>
      </c:layout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Macro!$L$5:$AF$5</c:f>
              <c:numCache>
                <c:formatCode>General</c:formatCode>
                <c:ptCount val="21"/>
                <c:pt idx="0">
                  <c:v>-4.71409078397875</c:v>
                </c:pt>
                <c:pt idx="1">
                  <c:v>0.324037749597195</c:v>
                </c:pt>
                <c:pt idx="2">
                  <c:v>0.45735044943486802</c:v>
                </c:pt>
                <c:pt idx="3">
                  <c:v>0.55196508854344895</c:v>
                </c:pt>
                <c:pt idx="4">
                  <c:v>0.61201712292704402</c:v>
                </c:pt>
                <c:pt idx="5">
                  <c:v>0.64380676514235202</c:v>
                </c:pt>
                <c:pt idx="6">
                  <c:v>0.65308961408569999</c:v>
                </c:pt>
                <c:pt idx="7">
                  <c:v>0.64453307635923296</c:v>
                </c:pt>
                <c:pt idx="8">
                  <c:v>0.62190260363297301</c:v>
                </c:pt>
                <c:pt idx="9">
                  <c:v>0.58836442567857805</c:v>
                </c:pt>
                <c:pt idx="10">
                  <c:v>0.546695516485185</c:v>
                </c:pt>
                <c:pt idx="11">
                  <c:v>0.49937568782905101</c:v>
                </c:pt>
                <c:pt idx="12">
                  <c:v>0.44860143769389599</c:v>
                </c:pt>
                <c:pt idx="13">
                  <c:v>0.39626822240217402</c:v>
                </c:pt>
                <c:pt idx="14">
                  <c:v>0.34395349218181398</c:v>
                </c:pt>
                <c:pt idx="15">
                  <c:v>0.29291530434139001</c:v>
                </c:pt>
                <c:pt idx="16">
                  <c:v>0.24410969456767301</c:v>
                </c:pt>
                <c:pt idx="17">
                  <c:v>0.19822229930712701</c:v>
                </c:pt>
                <c:pt idx="18">
                  <c:v>0.15570801571418399</c:v>
                </c:pt>
                <c:pt idx="19">
                  <c:v>0.11683288520436499</c:v>
                </c:pt>
                <c:pt idx="20">
                  <c:v>8.1713817241935202E-2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E-1A4A-90B4-33BBAF0F1978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Macro!$L$6:$AF$6</c:f>
              <c:numCache>
                <c:formatCode>General</c:formatCode>
                <c:ptCount val="21"/>
                <c:pt idx="0">
                  <c:v>-6.5159308142643502</c:v>
                </c:pt>
                <c:pt idx="1">
                  <c:v>-1.8923132399163101</c:v>
                </c:pt>
                <c:pt idx="2">
                  <c:v>-1.1612574540206999</c:v>
                </c:pt>
                <c:pt idx="3">
                  <c:v>-0.84180165143429297</c:v>
                </c:pt>
                <c:pt idx="4">
                  <c:v>-0.64359110609720804</c:v>
                </c:pt>
                <c:pt idx="5">
                  <c:v>-0.50128762532614102</c:v>
                </c:pt>
                <c:pt idx="6">
                  <c:v>-0.39418974421363601</c:v>
                </c:pt>
                <c:pt idx="7">
                  <c:v>-0.31218416779675801</c:v>
                </c:pt>
                <c:pt idx="8">
                  <c:v>-0.248690238742477</c:v>
                </c:pt>
                <c:pt idx="9">
                  <c:v>-0.198788654544402</c:v>
                </c:pt>
                <c:pt idx="10">
                  <c:v>-0.15858465778239</c:v>
                </c:pt>
                <c:pt idx="11">
                  <c:v>-0.124988378823965</c:v>
                </c:pt>
                <c:pt idx="12">
                  <c:v>-9.5645627825768895E-2</c:v>
                </c:pt>
                <c:pt idx="13">
                  <c:v>-6.8893408894465893E-2</c:v>
                </c:pt>
                <c:pt idx="14">
                  <c:v>-4.3687053751573203E-2</c:v>
                </c:pt>
                <c:pt idx="15">
                  <c:v>-1.9491668815341302E-2</c:v>
                </c:pt>
                <c:pt idx="16">
                  <c:v>3.8472255483368301E-3</c:v>
                </c:pt>
                <c:pt idx="17">
                  <c:v>2.62340823238283E-2</c:v>
                </c:pt>
                <c:pt idx="18">
                  <c:v>4.7438388348464103E-2</c:v>
                </c:pt>
                <c:pt idx="19">
                  <c:v>6.7185305229200395E-2</c:v>
                </c:pt>
                <c:pt idx="20">
                  <c:v>8.5219133930158897E-2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E-1A4A-90B4-33BBAF0F1978}"/>
            </c:ext>
          </c:extLst>
        </c:ser>
        <c:ser>
          <c:idx val="2"/>
          <c:order val="2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Macro!$L$25:$AF$25</c:f>
              <c:numCache>
                <c:formatCode>General</c:formatCode>
                <c:ptCount val="21"/>
                <c:pt idx="0">
                  <c:v>0.58517047206359796</c:v>
                </c:pt>
                <c:pt idx="1">
                  <c:v>0.56967760980073601</c:v>
                </c:pt>
                <c:pt idx="2">
                  <c:v>0.410626181839858</c:v>
                </c:pt>
                <c:pt idx="3">
                  <c:v>0.34970869218934503</c:v>
                </c:pt>
                <c:pt idx="4">
                  <c:v>0.31222969751110602</c:v>
                </c:pt>
                <c:pt idx="5">
                  <c:v>0.28264833938881601</c:v>
                </c:pt>
                <c:pt idx="6">
                  <c:v>0.256928335149672</c:v>
                </c:pt>
                <c:pt idx="7">
                  <c:v>0.23353595238775099</c:v>
                </c:pt>
                <c:pt idx="8">
                  <c:v>0.21164517699364099</c:v>
                </c:pt>
                <c:pt idx="9">
                  <c:v>0.19072149760127399</c:v>
                </c:pt>
                <c:pt idx="10">
                  <c:v>0.170405514973831</c:v>
                </c:pt>
                <c:pt idx="11">
                  <c:v>0.150477437864275</c:v>
                </c:pt>
                <c:pt idx="12">
                  <c:v>0.13084231638483901</c:v>
                </c:pt>
                <c:pt idx="13">
                  <c:v>0.11151426229828899</c:v>
                </c:pt>
                <c:pt idx="14">
                  <c:v>9.2593453303209894E-2</c:v>
                </c:pt>
                <c:pt idx="15">
                  <c:v>7.4237514939688998E-2</c:v>
                </c:pt>
                <c:pt idx="16">
                  <c:v>5.6631908062902601E-2</c:v>
                </c:pt>
                <c:pt idx="17">
                  <c:v>3.9963413490537801E-2</c:v>
                </c:pt>
                <c:pt idx="18">
                  <c:v>2.4399508949059401E-2</c:v>
                </c:pt>
                <c:pt idx="19">
                  <c:v>1.00746350839579E-2</c:v>
                </c:pt>
                <c:pt idx="20">
                  <c:v>-2.9169657261059801E-3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E-1A4A-90B4-33BBAF0F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6028451"/>
        <c:axId val="60227549"/>
      </c:lineChart>
      <c:catAx>
        <c:axId val="5602845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227549"/>
        <c:crosses val="autoZero"/>
        <c:auto val="1"/>
        <c:lblAlgn val="ctr"/>
        <c:lblOffset val="100"/>
        <c:noMultiLvlLbl val="0"/>
      </c:catAx>
      <c:valAx>
        <c:axId val="602275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028451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2.86931321084864E-2"/>
          <c:y val="0.76853929717118696"/>
          <c:w val="0.95186242344706895"/>
          <c:h val="0.2222014435695540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Ménages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Macro!$L$3:$AF$3</c:f>
              <c:numCache>
                <c:formatCode>General</c:formatCode>
                <c:ptCount val="21"/>
                <c:pt idx="0">
                  <c:v>-6.0348992883221202</c:v>
                </c:pt>
                <c:pt idx="1">
                  <c:v>-1.5834284642134799</c:v>
                </c:pt>
                <c:pt idx="2">
                  <c:v>-1.40788015566836</c:v>
                </c:pt>
                <c:pt idx="3">
                  <c:v>-1.1315625710788</c:v>
                </c:pt>
                <c:pt idx="4">
                  <c:v>-0.865694542922813</c:v>
                </c:pt>
                <c:pt idx="5">
                  <c:v>-0.64162960048281803</c:v>
                </c:pt>
                <c:pt idx="6">
                  <c:v>-0.46275527258048399</c:v>
                </c:pt>
                <c:pt idx="7">
                  <c:v>-0.32412160253281203</c:v>
                </c:pt>
                <c:pt idx="8">
                  <c:v>-0.21883623161565999</c:v>
                </c:pt>
                <c:pt idx="9">
                  <c:v>-0.13992483082819801</c:v>
                </c:pt>
                <c:pt idx="10">
                  <c:v>-8.0942146068407897E-2</c:v>
                </c:pt>
                <c:pt idx="11">
                  <c:v>-3.6296403748847801E-2</c:v>
                </c:pt>
                <c:pt idx="12">
                  <c:v>-1.4559395073776599E-3</c:v>
                </c:pt>
                <c:pt idx="13">
                  <c:v>2.6976242321730098E-2</c:v>
                </c:pt>
                <c:pt idx="14">
                  <c:v>5.1322020033750498E-2</c:v>
                </c:pt>
                <c:pt idx="15">
                  <c:v>7.2989961673464193E-2</c:v>
                </c:pt>
                <c:pt idx="16">
                  <c:v>9.2689082878272294E-2</c:v>
                </c:pt>
                <c:pt idx="17">
                  <c:v>0.110650168297854</c:v>
                </c:pt>
                <c:pt idx="18">
                  <c:v>0.12682173197260399</c:v>
                </c:pt>
                <c:pt idx="19">
                  <c:v>0.14102447439292601</c:v>
                </c:pt>
                <c:pt idx="20">
                  <c:v>0.15306040454123901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4-324E-B350-9E214D21ADD3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Macro!$L$7:$AF$7</c:f>
              <c:numCache>
                <c:formatCode>General</c:formatCode>
                <c:ptCount val="21"/>
                <c:pt idx="0">
                  <c:v>-1.98475393527959</c:v>
                </c:pt>
                <c:pt idx="1">
                  <c:v>-1.5265173589118299</c:v>
                </c:pt>
                <c:pt idx="2">
                  <c:v>-1.17316619706423</c:v>
                </c:pt>
                <c:pt idx="3">
                  <c:v>-0.91104675144222402</c:v>
                </c:pt>
                <c:pt idx="4">
                  <c:v>-0.70837510929452296</c:v>
                </c:pt>
                <c:pt idx="5">
                  <c:v>-0.54572056814423697</c:v>
                </c:pt>
                <c:pt idx="6">
                  <c:v>-0.41363731191834702</c:v>
                </c:pt>
                <c:pt idx="7">
                  <c:v>-0.30706134626735698</c:v>
                </c:pt>
                <c:pt idx="8">
                  <c:v>-0.22207114552587101</c:v>
                </c:pt>
                <c:pt idx="9">
                  <c:v>-0.15477123172669099</c:v>
                </c:pt>
                <c:pt idx="10">
                  <c:v>-0.10127282369562</c:v>
                </c:pt>
                <c:pt idx="11">
                  <c:v>-5.8015664506383402E-2</c:v>
                </c:pt>
                <c:pt idx="12">
                  <c:v>-2.2056280279925101E-2</c:v>
                </c:pt>
                <c:pt idx="13">
                  <c:v>8.8015784091899398E-3</c:v>
                </c:pt>
                <c:pt idx="14">
                  <c:v>3.6026494461549603E-2</c:v>
                </c:pt>
                <c:pt idx="15">
                  <c:v>6.0476216786620199E-2</c:v>
                </c:pt>
                <c:pt idx="16">
                  <c:v>8.2556070927330999E-2</c:v>
                </c:pt>
                <c:pt idx="17">
                  <c:v>0.10237741909771</c:v>
                </c:pt>
                <c:pt idx="18">
                  <c:v>0.11989343341716199</c:v>
                </c:pt>
                <c:pt idx="19">
                  <c:v>0.13500127031256201</c:v>
                </c:pt>
                <c:pt idx="20">
                  <c:v>0.147610169364287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4-324E-B350-9E214D21A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3262611"/>
        <c:axId val="45510609"/>
      </c:lineChart>
      <c:catAx>
        <c:axId val="132626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510609"/>
        <c:crosses val="autoZero"/>
        <c:auto val="1"/>
        <c:lblAlgn val="ctr"/>
        <c:lblOffset val="100"/>
        <c:noMultiLvlLbl val="0"/>
      </c:catAx>
      <c:valAx>
        <c:axId val="455106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262611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Coût du travail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Macro!$L$15:$AF$15</c:f>
              <c:numCache>
                <c:formatCode>General</c:formatCode>
                <c:ptCount val="21"/>
                <c:pt idx="0">
                  <c:v>-0.48697164136319898</c:v>
                </c:pt>
                <c:pt idx="1">
                  <c:v>-0.90631165996257801</c:v>
                </c:pt>
                <c:pt idx="2">
                  <c:v>-1.2116676150229799</c:v>
                </c:pt>
                <c:pt idx="3">
                  <c:v>-1.4068838702418001</c:v>
                </c:pt>
                <c:pt idx="4">
                  <c:v>-1.5026700848500201</c:v>
                </c:pt>
                <c:pt idx="5">
                  <c:v>-1.5180207012315401</c:v>
                </c:pt>
                <c:pt idx="6">
                  <c:v>-1.4742651437808101</c:v>
                </c:pt>
                <c:pt idx="7">
                  <c:v>-1.3906277718405</c:v>
                </c:pt>
                <c:pt idx="8">
                  <c:v>-1.2823566011704599</c:v>
                </c:pt>
                <c:pt idx="9">
                  <c:v>-1.1605945856619599</c:v>
                </c:pt>
                <c:pt idx="10">
                  <c:v>-1.03306175185758</c:v>
                </c:pt>
                <c:pt idx="11">
                  <c:v>-0.90493563646841801</c:v>
                </c:pt>
                <c:pt idx="12">
                  <c:v>-0.77963164036312105</c:v>
                </c:pt>
                <c:pt idx="13">
                  <c:v>-0.65938860315120096</c:v>
                </c:pt>
                <c:pt idx="14">
                  <c:v>-0.54566782783466194</c:v>
                </c:pt>
                <c:pt idx="15">
                  <c:v>-0.43940938936560803</c:v>
                </c:pt>
                <c:pt idx="16">
                  <c:v>-0.34119195341158998</c:v>
                </c:pt>
                <c:pt idx="17">
                  <c:v>-0.25133238627346199</c:v>
                </c:pt>
                <c:pt idx="18">
                  <c:v>-0.16994946370625399</c:v>
                </c:pt>
                <c:pt idx="19">
                  <c:v>-9.7006572919389203E-2</c:v>
                </c:pt>
                <c:pt idx="20">
                  <c:v>-3.23422514928451E-2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8-AF43-B752-33FF59D77F33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Macro!$L$16:$AF$16</c:f>
              <c:numCache>
                <c:formatCode>General</c:formatCode>
                <c:ptCount val="21"/>
                <c:pt idx="0">
                  <c:v>0.60669335255074697</c:v>
                </c:pt>
                <c:pt idx="1">
                  <c:v>0.717468015315603</c:v>
                </c:pt>
                <c:pt idx="2">
                  <c:v>0.61090186315977402</c:v>
                </c:pt>
                <c:pt idx="3">
                  <c:v>0.44390008564683098</c:v>
                </c:pt>
                <c:pt idx="4">
                  <c:v>0.29009886597379803</c:v>
                </c:pt>
                <c:pt idx="5">
                  <c:v>0.17409389709763801</c:v>
                </c:pt>
                <c:pt idx="6">
                  <c:v>9.5732061686582007E-2</c:v>
                </c:pt>
                <c:pt idx="7">
                  <c:v>4.5946581699474201E-2</c:v>
                </c:pt>
                <c:pt idx="8">
                  <c:v>1.4900206848023101E-2</c:v>
                </c:pt>
                <c:pt idx="9">
                  <c:v>-4.9256007100373402E-3</c:v>
                </c:pt>
                <c:pt idx="10">
                  <c:v>-1.8292549158982499E-2</c:v>
                </c:pt>
                <c:pt idx="11">
                  <c:v>-2.78160103946434E-2</c:v>
                </c:pt>
                <c:pt idx="12">
                  <c:v>-3.47678413036734E-2</c:v>
                </c:pt>
                <c:pt idx="13">
                  <c:v>-3.9719658234493901E-2</c:v>
                </c:pt>
                <c:pt idx="14">
                  <c:v>-4.2951414319247802E-2</c:v>
                </c:pt>
                <c:pt idx="15">
                  <c:v>-4.4661860020844803E-2</c:v>
                </c:pt>
                <c:pt idx="16">
                  <c:v>-4.5054339904682099E-2</c:v>
                </c:pt>
                <c:pt idx="17">
                  <c:v>-4.4352717115447901E-2</c:v>
                </c:pt>
                <c:pt idx="18">
                  <c:v>-4.2790880520005001E-2</c:v>
                </c:pt>
                <c:pt idx="19">
                  <c:v>-4.05945603083269E-2</c:v>
                </c:pt>
                <c:pt idx="20">
                  <c:v>-3.7967958321938299E-2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8-AF43-B752-33FF59D77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592535"/>
        <c:axId val="22493875"/>
      </c:lineChart>
      <c:catAx>
        <c:axId val="5459253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493875"/>
        <c:crosses val="autoZero"/>
        <c:auto val="1"/>
        <c:lblAlgn val="ctr"/>
        <c:lblOffset val="100"/>
        <c:noMultiLvlLbl val="0"/>
      </c:catAx>
      <c:valAx>
        <c:axId val="224938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59253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Emploi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Macro!$L$18:$AF$18</c:f>
              <c:numCache>
                <c:formatCode>General</c:formatCode>
                <c:ptCount val="21"/>
                <c:pt idx="0">
                  <c:v>2.2129586099999998</c:v>
                </c:pt>
                <c:pt idx="1">
                  <c:v>1.56164371</c:v>
                </c:pt>
                <c:pt idx="2">
                  <c:v>0.99959452999999898</c:v>
                </c:pt>
                <c:pt idx="3">
                  <c:v>0.59827512999999899</c:v>
                </c:pt>
                <c:pt idx="4">
                  <c:v>0.32247131999999901</c:v>
                </c:pt>
                <c:pt idx="5">
                  <c:v>0.13588159999999999</c:v>
                </c:pt>
                <c:pt idx="6">
                  <c:v>1.24600599999997E-2</c:v>
                </c:pt>
                <c:pt idx="7">
                  <c:v>-6.5882059999999895E-2</c:v>
                </c:pt>
                <c:pt idx="8">
                  <c:v>-0.11203423999999999</c:v>
                </c:pt>
                <c:pt idx="9">
                  <c:v>-0.13548677000000101</c:v>
                </c:pt>
                <c:pt idx="10">
                  <c:v>-0.14339318000000101</c:v>
                </c:pt>
                <c:pt idx="11">
                  <c:v>-0.14118605000000001</c:v>
                </c:pt>
                <c:pt idx="12">
                  <c:v>-0.13294740000000099</c:v>
                </c:pt>
                <c:pt idx="13">
                  <c:v>-0.121657900000001</c:v>
                </c:pt>
                <c:pt idx="14">
                  <c:v>-0.10939417</c:v>
                </c:pt>
                <c:pt idx="15">
                  <c:v>-9.7505120000000695E-2</c:v>
                </c:pt>
                <c:pt idx="16">
                  <c:v>-8.6776339999999896E-2</c:v>
                </c:pt>
                <c:pt idx="17">
                  <c:v>-7.7580010000000102E-2</c:v>
                </c:pt>
                <c:pt idx="18">
                  <c:v>-7.0005330000000296E-2</c:v>
                </c:pt>
                <c:pt idx="19">
                  <c:v>-6.3965390000000899E-2</c:v>
                </c:pt>
                <c:pt idx="20">
                  <c:v>-5.9278910000000497E-2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1492711"/>
        <c:axId val="36323069"/>
      </c:lineChart>
      <c:lineChart>
        <c:grouping val="standard"/>
        <c:varyColors val="0"/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Macro!$L$17:$AF$17</c:f>
              <c:numCache>
                <c:formatCode>General</c:formatCode>
                <c:ptCount val="21"/>
                <c:pt idx="0">
                  <c:v>-746.47534000000098</c:v>
                </c:pt>
                <c:pt idx="1">
                  <c:v>-589.33999999999696</c:v>
                </c:pt>
                <c:pt idx="2">
                  <c:v>-413.39788000000101</c:v>
                </c:pt>
                <c:pt idx="3">
                  <c:v>-268.93566999999899</c:v>
                </c:pt>
                <c:pt idx="4">
                  <c:v>-159.701580000001</c:v>
                </c:pt>
                <c:pt idx="5">
                  <c:v>-80.490439999997804</c:v>
                </c:pt>
                <c:pt idx="6">
                  <c:v>-25.100920000000801</c:v>
                </c:pt>
                <c:pt idx="7">
                  <c:v>11.9762100000007</c:v>
                </c:pt>
                <c:pt idx="8">
                  <c:v>35.292769999999997</c:v>
                </c:pt>
                <c:pt idx="9">
                  <c:v>48.518469999999098</c:v>
                </c:pt>
                <c:pt idx="10">
                  <c:v>54.578300000001001</c:v>
                </c:pt>
                <c:pt idx="11">
                  <c:v>55.776050000000403</c:v>
                </c:pt>
                <c:pt idx="12">
                  <c:v>53.891990000000099</c:v>
                </c:pt>
                <c:pt idx="13">
                  <c:v>50.261959999999803</c:v>
                </c:pt>
                <c:pt idx="14">
                  <c:v>45.847239999999097</c:v>
                </c:pt>
                <c:pt idx="15">
                  <c:v>41.3008200000004</c:v>
                </c:pt>
                <c:pt idx="16">
                  <c:v>37.031019999998499</c:v>
                </c:pt>
                <c:pt idx="17">
                  <c:v>33.261080000000199</c:v>
                </c:pt>
                <c:pt idx="18">
                  <c:v>30.0823600000003</c:v>
                </c:pt>
                <c:pt idx="19">
                  <c:v>27.499179999998901</c:v>
                </c:pt>
                <c:pt idx="20">
                  <c:v>25.464260000000699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6-9F44-8482-14D592BF7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9144415"/>
        <c:axId val="73444168"/>
      </c:lineChart>
      <c:catAx>
        <c:axId val="3149271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323069"/>
        <c:crosses val="autoZero"/>
        <c:auto val="1"/>
        <c:lblAlgn val="ctr"/>
        <c:lblOffset val="100"/>
        <c:noMultiLvlLbl val="0"/>
      </c:catAx>
      <c:valAx>
        <c:axId val="363230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492711"/>
        <c:crosses val="autoZero"/>
        <c:crossBetween val="between"/>
      </c:valAx>
      <c:catAx>
        <c:axId val="79144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44168"/>
        <c:crosses val="autoZero"/>
        <c:auto val="1"/>
        <c:lblAlgn val="ctr"/>
        <c:lblOffset val="100"/>
        <c:noMultiLvlLbl val="0"/>
      </c:catAx>
      <c:valAx>
        <c:axId val="7344416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144415"/>
        <c:crosses val="max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2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Compte Public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Macro!$L$20:$AF$20</c:f>
              <c:numCache>
                <c:formatCode>General</c:formatCode>
                <c:ptCount val="21"/>
                <c:pt idx="0">
                  <c:v>-2.687228658</c:v>
                </c:pt>
                <c:pt idx="1">
                  <c:v>-1.4519941080000001</c:v>
                </c:pt>
                <c:pt idx="2">
                  <c:v>-1.030276068</c:v>
                </c:pt>
                <c:pt idx="3">
                  <c:v>-0.71552246799999997</c:v>
                </c:pt>
                <c:pt idx="4">
                  <c:v>-0.48178874799999999</c:v>
                </c:pt>
                <c:pt idx="5">
                  <c:v>-0.30924211800000001</c:v>
                </c:pt>
                <c:pt idx="6">
                  <c:v>-0.18343393799999999</c:v>
                </c:pt>
                <c:pt idx="7">
                  <c:v>-9.3215334999999899E-2</c:v>
                </c:pt>
                <c:pt idx="8">
                  <c:v>-2.9563703999999899E-2</c:v>
                </c:pt>
                <c:pt idx="9">
                  <c:v>1.4882406000000001E-2</c:v>
                </c:pt>
                <c:pt idx="10">
                  <c:v>4.5983935000000101E-2</c:v>
                </c:pt>
                <c:pt idx="11">
                  <c:v>6.8204481000000095E-2</c:v>
                </c:pt>
                <c:pt idx="12">
                  <c:v>8.4753588000000102E-2</c:v>
                </c:pt>
                <c:pt idx="13">
                  <c:v>9.7782017000000096E-2</c:v>
                </c:pt>
                <c:pt idx="14">
                  <c:v>0.10860586999999999</c:v>
                </c:pt>
                <c:pt idx="15">
                  <c:v>0.117930455</c:v>
                </c:pt>
                <c:pt idx="16">
                  <c:v>0.12605124400000001</c:v>
                </c:pt>
                <c:pt idx="17">
                  <c:v>0.133018951</c:v>
                </c:pt>
                <c:pt idx="18">
                  <c:v>0.13876440000000001</c:v>
                </c:pt>
                <c:pt idx="19">
                  <c:v>0.14318500000000001</c:v>
                </c:pt>
                <c:pt idx="20">
                  <c:v>0.14619829200000001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4-DC4B-BB3A-CB93CA66637A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Macro!$L$21:$AF$21</c:f>
              <c:numCache>
                <c:formatCode>General</c:formatCode>
                <c:ptCount val="21"/>
                <c:pt idx="0">
                  <c:v>8.2326755499999997</c:v>
                </c:pt>
                <c:pt idx="1">
                  <c:v>5.9294984399999997</c:v>
                </c:pt>
                <c:pt idx="2">
                  <c:v>6.6740654100000096</c:v>
                </c:pt>
                <c:pt idx="3">
                  <c:v>6.9562270599999998</c:v>
                </c:pt>
                <c:pt idx="4">
                  <c:v>7.0228977800000001</c:v>
                </c:pt>
                <c:pt idx="5">
                  <c:v>6.9730582800000001</c:v>
                </c:pt>
                <c:pt idx="6">
                  <c:v>6.8536646299999999</c:v>
                </c:pt>
                <c:pt idx="7">
                  <c:v>6.6907643300000004</c:v>
                </c:pt>
                <c:pt idx="8">
                  <c:v>6.5006888500000004</c:v>
                </c:pt>
                <c:pt idx="9">
                  <c:v>6.2942384100000002</c:v>
                </c:pt>
                <c:pt idx="10">
                  <c:v>6.07843610000001</c:v>
                </c:pt>
                <c:pt idx="11">
                  <c:v>5.8575511600000096</c:v>
                </c:pt>
                <c:pt idx="12">
                  <c:v>5.6339304300000004</c:v>
                </c:pt>
                <c:pt idx="13">
                  <c:v>5.4087313500000098</c:v>
                </c:pt>
                <c:pt idx="14">
                  <c:v>5.1825230900000001</c:v>
                </c:pt>
                <c:pt idx="15">
                  <c:v>4.9557208299999997</c:v>
                </c:pt>
                <c:pt idx="16">
                  <c:v>4.7288496899999997</c:v>
                </c:pt>
                <c:pt idx="17">
                  <c:v>4.5026630699999997</c:v>
                </c:pt>
                <c:pt idx="18">
                  <c:v>4.2781541399999998</c:v>
                </c:pt>
                <c:pt idx="19">
                  <c:v>4.0565009200000102</c:v>
                </c:pt>
                <c:pt idx="20">
                  <c:v>3.8389798399999999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4-DC4B-BB3A-CB93CA66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4247662"/>
        <c:axId val="81623149"/>
      </c:lineChart>
      <c:catAx>
        <c:axId val="1424766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623149"/>
        <c:crosses val="autoZero"/>
        <c:auto val="1"/>
        <c:lblAlgn val="ctr"/>
        <c:lblOffset val="100"/>
        <c:noMultiLvlLbl val="0"/>
      </c:catAx>
      <c:valAx>
        <c:axId val="816231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24766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4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Emissions de CO2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Macro!$L$22:$AF$22</c:f>
              <c:numCache>
                <c:formatCode>General</c:formatCode>
                <c:ptCount val="21"/>
                <c:pt idx="0">
                  <c:v>-5.40415276068821</c:v>
                </c:pt>
                <c:pt idx="1">
                  <c:v>-1.61676226334725</c:v>
                </c:pt>
                <c:pt idx="2">
                  <c:v>-0.98273241739431705</c:v>
                </c:pt>
                <c:pt idx="3">
                  <c:v>-0.66725936249912898</c:v>
                </c:pt>
                <c:pt idx="4">
                  <c:v>-0.46020628793587198</c:v>
                </c:pt>
                <c:pt idx="5">
                  <c:v>-0.31193599404789601</c:v>
                </c:pt>
                <c:pt idx="6">
                  <c:v>-0.204349697486017</c:v>
                </c:pt>
                <c:pt idx="7">
                  <c:v>-0.12682669406312</c:v>
                </c:pt>
                <c:pt idx="8">
                  <c:v>-7.16983257611159E-2</c:v>
                </c:pt>
                <c:pt idx="9">
                  <c:v>-3.2998096461889198E-2</c:v>
                </c:pt>
                <c:pt idx="10">
                  <c:v>-5.9213559407300699E-3</c:v>
                </c:pt>
                <c:pt idx="11">
                  <c:v>1.3402647659699301E-2</c:v>
                </c:pt>
                <c:pt idx="12">
                  <c:v>2.79866084418323E-2</c:v>
                </c:pt>
                <c:pt idx="13">
                  <c:v>4.00263726248795E-2</c:v>
                </c:pt>
                <c:pt idx="14">
                  <c:v>5.09712610448965E-2</c:v>
                </c:pt>
                <c:pt idx="15">
                  <c:v>6.1637974148354098E-2</c:v>
                </c:pt>
                <c:pt idx="16">
                  <c:v>7.23542812234301E-2</c:v>
                </c:pt>
                <c:pt idx="17">
                  <c:v>8.3109374299183997E-2</c:v>
                </c:pt>
                <c:pt idx="18">
                  <c:v>9.3691365572423593E-2</c:v>
                </c:pt>
                <c:pt idx="19">
                  <c:v>0.10379877975890101</c:v>
                </c:pt>
                <c:pt idx="20">
                  <c:v>0.113121916120051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2-BD45-82D8-0C9EB9FC4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4221451"/>
        <c:axId val="83571845"/>
      </c:lineChart>
      <c:catAx>
        <c:axId val="542214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571845"/>
        <c:crosses val="autoZero"/>
        <c:auto val="1"/>
        <c:lblAlgn val="ctr"/>
        <c:lblOffset val="100"/>
        <c:noMultiLvlLbl val="0"/>
      </c:catAx>
      <c:valAx>
        <c:axId val="835718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22145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Investissement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Macro!$L$4:$AF$4</c:f>
              <c:numCache>
                <c:formatCode>General</c:formatCode>
                <c:ptCount val="21"/>
                <c:pt idx="0">
                  <c:v>-11.5547167094008</c:v>
                </c:pt>
                <c:pt idx="1">
                  <c:v>-3.10919255723072</c:v>
                </c:pt>
                <c:pt idx="2">
                  <c:v>-1.8143258922525101</c:v>
                </c:pt>
                <c:pt idx="3">
                  <c:v>-1.1342238439832799</c:v>
                </c:pt>
                <c:pt idx="4">
                  <c:v>-0.76937031343659001</c:v>
                </c:pt>
                <c:pt idx="5">
                  <c:v>-0.56616358669121503</c:v>
                </c:pt>
                <c:pt idx="6">
                  <c:v>-0.44773570878644497</c:v>
                </c:pt>
                <c:pt idx="7">
                  <c:v>-0.37438179340733002</c:v>
                </c:pt>
                <c:pt idx="8">
                  <c:v>-0.32491940171255301</c:v>
                </c:pt>
                <c:pt idx="9">
                  <c:v>-0.28775603487337698</c:v>
                </c:pt>
                <c:pt idx="10">
                  <c:v>-0.25637382273860898</c:v>
                </c:pt>
                <c:pt idx="11">
                  <c:v>-0.22699452978979201</c:v>
                </c:pt>
                <c:pt idx="12">
                  <c:v>-0.19738818913385101</c:v>
                </c:pt>
                <c:pt idx="13">
                  <c:v>-0.166278381372298</c:v>
                </c:pt>
                <c:pt idx="14">
                  <c:v>-0.133038250483097</c:v>
                </c:pt>
                <c:pt idx="15">
                  <c:v>-9.7513237280355602E-2</c:v>
                </c:pt>
                <c:pt idx="16">
                  <c:v>-5.9892497903779603E-2</c:v>
                </c:pt>
                <c:pt idx="17">
                  <c:v>-2.0599606063564899E-2</c:v>
                </c:pt>
                <c:pt idx="18">
                  <c:v>1.9803165775966702E-2</c:v>
                </c:pt>
                <c:pt idx="19">
                  <c:v>6.0695610759831098E-2</c:v>
                </c:pt>
                <c:pt idx="20">
                  <c:v>0.101461829941507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9-9442-A00F-2AB5C946D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1425481"/>
        <c:axId val="49843418"/>
      </c:lineChart>
      <c:catAx>
        <c:axId val="6142548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843418"/>
        <c:crosses val="autoZero"/>
        <c:auto val="1"/>
        <c:lblAlgn val="ctr"/>
        <c:lblOffset val="100"/>
        <c:noMultiLvlLbl val="0"/>
      </c:catAx>
      <c:valAx>
        <c:axId val="498434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142548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fr-FR" sz="18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fr-FR" sz="1800" b="0" strike="noStrike" spc="-1">
                <a:solidFill>
                  <a:srgbClr val="595959"/>
                </a:solidFill>
                <a:latin typeface="Calibri"/>
              </a:rPr>
              <a:t>Prix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311283721707"/>
          <c:y val="0.20055161544523201"/>
          <c:w val="0.84991230268103202"/>
          <c:h val="0.44930391384292101"/>
        </c:manualLayout>
      </c:layout>
      <c:lineChart>
        <c:grouping val="standard"/>
        <c:varyColors val="0"/>
        <c:ser>
          <c:idx val="0"/>
          <c:order val="0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Macro!$L$11:$AF$11</c:f>
              <c:numCache>
                <c:formatCode>General</c:formatCode>
                <c:ptCount val="21"/>
                <c:pt idx="0">
                  <c:v>-1.08706980208224</c:v>
                </c:pt>
                <c:pt idx="1">
                  <c:v>-1.61221256309743</c:v>
                </c:pt>
                <c:pt idx="2">
                  <c:v>-1.8115029707152199</c:v>
                </c:pt>
                <c:pt idx="3">
                  <c:v>-1.8426046298177501</c:v>
                </c:pt>
                <c:pt idx="4">
                  <c:v>-1.7875832010131101</c:v>
                </c:pt>
                <c:pt idx="5">
                  <c:v>-1.6891738520017101</c:v>
                </c:pt>
                <c:pt idx="6">
                  <c:v>-1.56849565529225</c:v>
                </c:pt>
                <c:pt idx="7">
                  <c:v>-1.43591459229586</c:v>
                </c:pt>
                <c:pt idx="8">
                  <c:v>-1.2970635439615901</c:v>
                </c:pt>
                <c:pt idx="9">
                  <c:v>-1.1557259144761201</c:v>
                </c:pt>
                <c:pt idx="10">
                  <c:v>-1.01495485214395</c:v>
                </c:pt>
                <c:pt idx="11">
                  <c:v>-0.87736366689511502</c:v>
                </c:pt>
                <c:pt idx="12">
                  <c:v>-0.74512286655905602</c:v>
                </c:pt>
                <c:pt idx="13">
                  <c:v>-0.61991515905596195</c:v>
                </c:pt>
                <c:pt idx="14">
                  <c:v>-0.50293244147160399</c:v>
                </c:pt>
                <c:pt idx="15">
                  <c:v>-0.39492387252718603</c:v>
                </c:pt>
                <c:pt idx="16">
                  <c:v>-0.29627107692773402</c:v>
                </c:pt>
                <c:pt idx="17">
                  <c:v>-0.20707148095481201</c:v>
                </c:pt>
                <c:pt idx="18">
                  <c:v>-0.12721307224860001</c:v>
                </c:pt>
                <c:pt idx="19">
                  <c:v>-5.6434965092011499E-2</c:v>
                </c:pt>
                <c:pt idx="20">
                  <c:v>5.6278594822822799E-3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A-9145-94C2-5B7A6D678F5A}"/>
            </c:ext>
          </c:extLst>
        </c:ser>
        <c:ser>
          <c:idx val="1"/>
          <c:order val="1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Macro!$L$12:$AF$12</c:f>
              <c:numCache>
                <c:formatCode>General</c:formatCode>
                <c:ptCount val="21"/>
                <c:pt idx="0">
                  <c:v>-0.74372690637208905</c:v>
                </c:pt>
                <c:pt idx="1">
                  <c:v>-1.0558501863841701</c:v>
                </c:pt>
                <c:pt idx="2">
                  <c:v>-1.1681921672587501</c:v>
                </c:pt>
                <c:pt idx="3">
                  <c:v>-1.1902883402936699</c:v>
                </c:pt>
                <c:pt idx="4">
                  <c:v>-1.1696175143734999</c:v>
                </c:pt>
                <c:pt idx="5">
                  <c:v>-1.12522008099102</c:v>
                </c:pt>
                <c:pt idx="6">
                  <c:v>-1.06444543005628</c:v>
                </c:pt>
                <c:pt idx="7">
                  <c:v>-0.99081476809397295</c:v>
                </c:pt>
                <c:pt idx="8">
                  <c:v>-0.90718389407141697</c:v>
                </c:pt>
                <c:pt idx="9">
                  <c:v>-0.81661594730798603</c:v>
                </c:pt>
                <c:pt idx="10">
                  <c:v>-0.72231441408646702</c:v>
                </c:pt>
                <c:pt idx="11">
                  <c:v>-0.62731145645197295</c:v>
                </c:pt>
                <c:pt idx="12">
                  <c:v>-0.534203452240545</c:v>
                </c:pt>
                <c:pt idx="13">
                  <c:v>-0.44501926813393899</c:v>
                </c:pt>
                <c:pt idx="14">
                  <c:v>-0.36120631812314202</c:v>
                </c:pt>
                <c:pt idx="15">
                  <c:v>-0.283692680598779</c:v>
                </c:pt>
                <c:pt idx="16">
                  <c:v>-0.21298355094965199</c:v>
                </c:pt>
                <c:pt idx="17">
                  <c:v>-0.149262700104413</c:v>
                </c:pt>
                <c:pt idx="18">
                  <c:v>-9.2482508762203902E-2</c:v>
                </c:pt>
                <c:pt idx="19">
                  <c:v>-4.2437030131226003E-2</c:v>
                </c:pt>
                <c:pt idx="20">
                  <c:v>1.18340418546747E-3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A-9145-94C2-5B7A6D678F5A}"/>
            </c:ext>
          </c:extLst>
        </c:ser>
        <c:ser>
          <c:idx val="2"/>
          <c:order val="2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Macro!$L$13:$AF$13</c:f>
              <c:numCache>
                <c:formatCode>General</c:formatCode>
                <c:ptCount val="21"/>
                <c:pt idx="0">
                  <c:v>-0.86938691207368901</c:v>
                </c:pt>
                <c:pt idx="1">
                  <c:v>-1.17511735223335</c:v>
                </c:pt>
                <c:pt idx="2">
                  <c:v>-1.26869929746524</c:v>
                </c:pt>
                <c:pt idx="3">
                  <c:v>-1.27525765954671</c:v>
                </c:pt>
                <c:pt idx="4">
                  <c:v>-1.24129380307444</c:v>
                </c:pt>
                <c:pt idx="5">
                  <c:v>-1.1852785183381001</c:v>
                </c:pt>
                <c:pt idx="6">
                  <c:v>-1.1144561143690399</c:v>
                </c:pt>
                <c:pt idx="7">
                  <c:v>-1.03223565503138</c:v>
                </c:pt>
                <c:pt idx="8">
                  <c:v>-0.94127346889061303</c:v>
                </c:pt>
                <c:pt idx="9">
                  <c:v>-0.84441586423623705</c:v>
                </c:pt>
                <c:pt idx="10">
                  <c:v>-0.74469386915616598</c:v>
                </c:pt>
                <c:pt idx="11">
                  <c:v>-0.64502740433184402</c:v>
                </c:pt>
                <c:pt idx="12">
                  <c:v>-0.54794636809698505</c:v>
                </c:pt>
                <c:pt idx="13">
                  <c:v>-0.45543497902471602</c:v>
                </c:pt>
                <c:pt idx="14">
                  <c:v>-0.36889887307309799</c:v>
                </c:pt>
                <c:pt idx="15">
                  <c:v>-0.289217438757849</c:v>
                </c:pt>
                <c:pt idx="16">
                  <c:v>-0.21683842311405199</c:v>
                </c:pt>
                <c:pt idx="17">
                  <c:v>-0.15188175136100501</c:v>
                </c:pt>
                <c:pt idx="18">
                  <c:v>-9.4234998640985196E-2</c:v>
                </c:pt>
                <c:pt idx="19">
                  <c:v>-4.3629864978345097E-2</c:v>
                </c:pt>
                <c:pt idx="20">
                  <c:v>3.0007204765425399E-4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2A-9145-94C2-5B7A6D678F5A}"/>
            </c:ext>
          </c:extLst>
        </c:ser>
        <c:ser>
          <c:idx val="3"/>
          <c:order val="3"/>
          <c:tx>
            <c:strRef>
              <c:f>'Tab-GHG'!$A$1:$A$1</c:f>
              <c:strCache>
                <c:ptCount val="1"/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'Graph-macro'!$L$1:$AF$1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Macro!$L$14:$AF$14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2A-9145-94C2-5B7A6D67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5781440"/>
        <c:axId val="83684891"/>
      </c:lineChart>
      <c:catAx>
        <c:axId val="35781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684891"/>
        <c:crosses val="autoZero"/>
        <c:auto val="1"/>
        <c:lblAlgn val="ctr"/>
        <c:lblOffset val="100"/>
        <c:noMultiLvlLbl val="0"/>
      </c:catAx>
      <c:valAx>
        <c:axId val="836848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781440"/>
        <c:crosses val="autoZero"/>
        <c:crossBetween val="between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3.5651574803149601E-2"/>
          <c:y val="0.66098352289297202"/>
          <c:w val="0.93425240594925596"/>
          <c:h val="0.3390164771070279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5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698400</xdr:colOff>
      <xdr:row>3</xdr:row>
      <xdr:rowOff>87480</xdr:rowOff>
    </xdr:from>
    <xdr:to>
      <xdr:col>6</xdr:col>
      <xdr:colOff>162360</xdr:colOff>
      <xdr:row>17</xdr:row>
      <xdr:rowOff>162720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193680</xdr:colOff>
      <xdr:row>3</xdr:row>
      <xdr:rowOff>92160</xdr:rowOff>
    </xdr:from>
    <xdr:to>
      <xdr:col>11</xdr:col>
      <xdr:colOff>635760</xdr:colOff>
      <xdr:row>17</xdr:row>
      <xdr:rowOff>140400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695160</xdr:colOff>
      <xdr:row>3</xdr:row>
      <xdr:rowOff>123840</xdr:rowOff>
    </xdr:from>
    <xdr:to>
      <xdr:col>17</xdr:col>
      <xdr:colOff>368640</xdr:colOff>
      <xdr:row>18</xdr:row>
      <xdr:rowOff>7200</xdr:rowOff>
    </xdr:to>
    <xdr:graphicFrame macro="">
      <xdr:nvGraphicFramePr>
        <xdr:cNvPr id="4" name="Graphiqu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250920</xdr:colOff>
      <xdr:row>19</xdr:row>
      <xdr:rowOff>19080</xdr:rowOff>
    </xdr:from>
    <xdr:to>
      <xdr:col>11</xdr:col>
      <xdr:colOff>732960</xdr:colOff>
      <xdr:row>33</xdr:row>
      <xdr:rowOff>92880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19080</xdr:colOff>
      <xdr:row>19</xdr:row>
      <xdr:rowOff>12600</xdr:rowOff>
    </xdr:from>
    <xdr:to>
      <xdr:col>17</xdr:col>
      <xdr:colOff>356400</xdr:colOff>
      <xdr:row>33</xdr:row>
      <xdr:rowOff>86400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806400</xdr:colOff>
      <xdr:row>34</xdr:row>
      <xdr:rowOff>155520</xdr:rowOff>
    </xdr:from>
    <xdr:to>
      <xdr:col>6</xdr:col>
      <xdr:colOff>257760</xdr:colOff>
      <xdr:row>49</xdr:row>
      <xdr:rowOff>38880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</xdr:col>
      <xdr:colOff>409680</xdr:colOff>
      <xdr:row>35</xdr:row>
      <xdr:rowOff>31680</xdr:rowOff>
    </xdr:from>
    <xdr:to>
      <xdr:col>12</xdr:col>
      <xdr:colOff>156240</xdr:colOff>
      <xdr:row>49</xdr:row>
      <xdr:rowOff>105480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352440</xdr:colOff>
      <xdr:row>3</xdr:row>
      <xdr:rowOff>130320</xdr:rowOff>
    </xdr:from>
    <xdr:to>
      <xdr:col>23</xdr:col>
      <xdr:colOff>99000</xdr:colOff>
      <xdr:row>17</xdr:row>
      <xdr:rowOff>140400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422280</xdr:colOff>
      <xdr:row>19</xdr:row>
      <xdr:rowOff>34920</xdr:rowOff>
    </xdr:from>
    <xdr:to>
      <xdr:col>23</xdr:col>
      <xdr:colOff>168840</xdr:colOff>
      <xdr:row>33</xdr:row>
      <xdr:rowOff>108720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781200</xdr:colOff>
      <xdr:row>19</xdr:row>
      <xdr:rowOff>19080</xdr:rowOff>
    </xdr:from>
    <xdr:to>
      <xdr:col>6</xdr:col>
      <xdr:colOff>251640</xdr:colOff>
      <xdr:row>33</xdr:row>
      <xdr:rowOff>92880</xdr:rowOff>
    </xdr:to>
    <xdr:graphicFrame macro="">
      <xdr:nvGraphicFramePr>
        <xdr:cNvPr id="11" name="Graphiqu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673200</xdr:colOff>
      <xdr:row>0</xdr:row>
      <xdr:rowOff>0</xdr:rowOff>
    </xdr:from>
    <xdr:to>
      <xdr:col>8</xdr:col>
      <xdr:colOff>291960</xdr:colOff>
      <xdr:row>22</xdr:row>
      <xdr:rowOff>69480</xdr:rowOff>
    </xdr:to>
    <xdr:graphicFrame macro="">
      <xdr:nvGraphicFramePr>
        <xdr:cNvPr id="10" name="Graphique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698400</xdr:colOff>
      <xdr:row>22</xdr:row>
      <xdr:rowOff>165240</xdr:rowOff>
    </xdr:from>
    <xdr:to>
      <xdr:col>8</xdr:col>
      <xdr:colOff>317160</xdr:colOff>
      <xdr:row>45</xdr:row>
      <xdr:rowOff>44280</xdr:rowOff>
    </xdr:to>
    <xdr:graphicFrame macro="">
      <xdr:nvGraphicFramePr>
        <xdr:cNvPr id="11" name="Graphique 6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48</xdr:row>
      <xdr:rowOff>0</xdr:rowOff>
    </xdr:from>
    <xdr:to>
      <xdr:col>8</xdr:col>
      <xdr:colOff>609120</xdr:colOff>
      <xdr:row>70</xdr:row>
      <xdr:rowOff>69480</xdr:rowOff>
    </xdr:to>
    <xdr:graphicFrame macro="">
      <xdr:nvGraphicFramePr>
        <xdr:cNvPr id="12" name="Graphique 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146160</xdr:colOff>
      <xdr:row>1</xdr:row>
      <xdr:rowOff>0</xdr:rowOff>
    </xdr:from>
    <xdr:to>
      <xdr:col>8</xdr:col>
      <xdr:colOff>634680</xdr:colOff>
      <xdr:row>22</xdr:row>
      <xdr:rowOff>190080</xdr:rowOff>
    </xdr:to>
    <xdr:graphicFrame macro="">
      <xdr:nvGraphicFramePr>
        <xdr:cNvPr id="13" name="Graphique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227160</xdr:colOff>
      <xdr:row>1</xdr:row>
      <xdr:rowOff>12600</xdr:rowOff>
    </xdr:from>
    <xdr:to>
      <xdr:col>18</xdr:col>
      <xdr:colOff>114300</xdr:colOff>
      <xdr:row>24</xdr:row>
      <xdr:rowOff>62640</xdr:rowOff>
    </xdr:to>
    <xdr:graphicFrame macro="">
      <xdr:nvGraphicFramePr>
        <xdr:cNvPr id="14" name="Graphique 2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108000</xdr:colOff>
      <xdr:row>25</xdr:row>
      <xdr:rowOff>12600</xdr:rowOff>
    </xdr:from>
    <xdr:to>
      <xdr:col>9</xdr:col>
      <xdr:colOff>101160</xdr:colOff>
      <xdr:row>58</xdr:row>
      <xdr:rowOff>24840</xdr:rowOff>
    </xdr:to>
    <xdr:graphicFrame macro="">
      <xdr:nvGraphicFramePr>
        <xdr:cNvPr id="15" name="Graphique 3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457200</xdr:colOff>
      <xdr:row>26</xdr:row>
      <xdr:rowOff>165100</xdr:rowOff>
    </xdr:from>
    <xdr:to>
      <xdr:col>18</xdr:col>
      <xdr:colOff>132920</xdr:colOff>
      <xdr:row>48</xdr:row>
      <xdr:rowOff>164680</xdr:rowOff>
    </xdr:to>
    <xdr:graphicFrame macro="">
      <xdr:nvGraphicFramePr>
        <xdr:cNvPr id="5" name="Graphique 1">
          <a:extLst>
            <a:ext uri="{FF2B5EF4-FFF2-40B4-BE49-F238E27FC236}">
              <a16:creationId xmlns:a16="http://schemas.microsoft.com/office/drawing/2014/main" id="{30C77B63-1BD9-9543-8CF7-F06572664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/Downloads/paul/Dropbox%20(FOSEM)/THREEME_TRANSFERT/Choc%20COVID/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zoomScale="265" zoomScaleNormal="265" workbookViewId="0">
      <selection activeCell="B23" sqref="B23"/>
    </sheetView>
  </sheetViews>
  <sheetFormatPr defaultColWidth="12.42578125" defaultRowHeight="15" x14ac:dyDescent="0.25"/>
  <cols>
    <col min="1" max="1" width="37.42578125" customWidth="1"/>
  </cols>
  <sheetData>
    <row r="1" spans="1:10" ht="30" customHeight="1" x14ac:dyDescent="0.25">
      <c r="A1" s="1"/>
      <c r="B1" s="72" t="s">
        <v>0</v>
      </c>
      <c r="C1" s="72"/>
      <c r="D1" s="72"/>
      <c r="E1" s="72"/>
      <c r="F1" s="72"/>
      <c r="G1" s="72"/>
      <c r="H1" s="2"/>
      <c r="I1" s="2"/>
      <c r="J1" s="2"/>
    </row>
    <row r="2" spans="1:10" ht="15.75" x14ac:dyDescent="0.25">
      <c r="A2" s="3"/>
      <c r="B2" s="73" t="s">
        <v>1</v>
      </c>
      <c r="C2" s="73"/>
      <c r="D2" s="73"/>
      <c r="E2" s="73"/>
      <c r="F2" s="73"/>
      <c r="G2" s="73"/>
      <c r="H2" s="2"/>
      <c r="I2" s="2"/>
      <c r="J2" s="2"/>
    </row>
    <row r="3" spans="1:10" x14ac:dyDescent="0.25">
      <c r="A3" s="4"/>
      <c r="B3" s="5">
        <v>2020</v>
      </c>
      <c r="C3" s="6">
        <v>2021</v>
      </c>
      <c r="D3" s="6">
        <v>2022</v>
      </c>
      <c r="E3" s="6">
        <v>2025</v>
      </c>
      <c r="F3" s="6">
        <v>2030</v>
      </c>
      <c r="G3" s="7">
        <v>2040</v>
      </c>
      <c r="H3" s="2"/>
      <c r="I3" s="2"/>
      <c r="J3" s="2"/>
    </row>
    <row r="4" spans="1:10" x14ac:dyDescent="0.25">
      <c r="A4" s="8" t="s">
        <v>2</v>
      </c>
      <c r="B4" s="9">
        <f>Macro!L2</f>
        <v>-5.1609615195257197</v>
      </c>
      <c r="C4" s="10">
        <f>Macro!M2</f>
        <v>-0.95283064784744698</v>
      </c>
      <c r="D4" s="10">
        <f>Macro!N2</f>
        <v>-0.76102950507466205</v>
      </c>
      <c r="E4" s="10">
        <f>Macro!Q2</f>
        <v>-0.20137182697377301</v>
      </c>
      <c r="F4" s="10">
        <f>Macro!V2</f>
        <v>7.3907821642627006E-2</v>
      </c>
      <c r="G4" s="11">
        <f>Macro!AF2</f>
        <v>0.10610849243308799</v>
      </c>
      <c r="H4" s="2"/>
      <c r="I4" s="2"/>
      <c r="J4" s="2"/>
    </row>
    <row r="5" spans="1:10" x14ac:dyDescent="0.25">
      <c r="A5" s="8" t="s">
        <v>3</v>
      </c>
      <c r="B5" s="9">
        <f>Macro!L3</f>
        <v>-6.0348992883221202</v>
      </c>
      <c r="C5" s="10">
        <f>Macro!M3</f>
        <v>-1.5834284642134799</v>
      </c>
      <c r="D5" s="10">
        <f>Macro!N3</f>
        <v>-1.40788015566836</v>
      </c>
      <c r="E5" s="10">
        <f>Macro!Q3</f>
        <v>-0.64162960048281803</v>
      </c>
      <c r="F5" s="10">
        <f>Macro!V3</f>
        <v>-8.0942146068407897E-2</v>
      </c>
      <c r="G5" s="11">
        <f>Macro!AF3</f>
        <v>0.15306040454123901</v>
      </c>
      <c r="H5" s="2"/>
      <c r="I5" s="2"/>
      <c r="J5" s="2"/>
    </row>
    <row r="6" spans="1:10" x14ac:dyDescent="0.25">
      <c r="A6" s="8" t="s">
        <v>4</v>
      </c>
      <c r="B6" s="9">
        <f>Macro!L4</f>
        <v>-11.5547167094008</v>
      </c>
      <c r="C6" s="10">
        <f>Macro!M4</f>
        <v>-3.10919255723072</v>
      </c>
      <c r="D6" s="10">
        <f>Macro!N4</f>
        <v>-1.8143258922525101</v>
      </c>
      <c r="E6" s="10">
        <f>Macro!Q4</f>
        <v>-0.56616358669121503</v>
      </c>
      <c r="F6" s="10">
        <f>Macro!V4</f>
        <v>-0.25637382273860898</v>
      </c>
      <c r="G6" s="11">
        <f>Macro!AF4</f>
        <v>0.101461829941507</v>
      </c>
      <c r="H6" s="2"/>
      <c r="I6" s="2"/>
      <c r="J6" s="2"/>
    </row>
    <row r="7" spans="1:10" x14ac:dyDescent="0.25">
      <c r="A7" s="8" t="s">
        <v>5</v>
      </c>
      <c r="B7" s="9">
        <f>Macro!L5</f>
        <v>-4.71409078397875</v>
      </c>
      <c r="C7" s="10">
        <f>Macro!M5</f>
        <v>0.324037749597195</v>
      </c>
      <c r="D7" s="10">
        <f>Macro!N5</f>
        <v>0.45735044943486802</v>
      </c>
      <c r="E7" s="10">
        <f>Macro!Q5</f>
        <v>0.64380676514235202</v>
      </c>
      <c r="F7" s="10">
        <f>Macro!V5</f>
        <v>0.546695516485185</v>
      </c>
      <c r="G7" s="11">
        <f>Macro!AF5</f>
        <v>8.1713817241935202E-2</v>
      </c>
      <c r="H7" s="2"/>
      <c r="I7" s="2"/>
      <c r="J7" s="2"/>
    </row>
    <row r="8" spans="1:10" x14ac:dyDescent="0.25">
      <c r="A8" s="8" t="s">
        <v>6</v>
      </c>
      <c r="B8" s="9">
        <f>Macro!L6</f>
        <v>-6.5159308142643502</v>
      </c>
      <c r="C8" s="10">
        <f>Macro!M6</f>
        <v>-1.8923132399163101</v>
      </c>
      <c r="D8" s="10">
        <f>Macro!N6</f>
        <v>-1.1612574540206999</v>
      </c>
      <c r="E8" s="10">
        <f>Macro!Q6</f>
        <v>-0.50128762532614102</v>
      </c>
      <c r="F8" s="10">
        <f>Macro!V6</f>
        <v>-0.15858465778239</v>
      </c>
      <c r="G8" s="11">
        <f>Macro!AF6</f>
        <v>8.5219133930158897E-2</v>
      </c>
      <c r="H8" s="2"/>
      <c r="I8" s="2"/>
      <c r="J8" s="2"/>
    </row>
    <row r="9" spans="1:10" x14ac:dyDescent="0.25">
      <c r="A9" s="8" t="s">
        <v>7</v>
      </c>
      <c r="B9" s="9">
        <f>Macro!L7</f>
        <v>-1.98475393527959</v>
      </c>
      <c r="C9" s="10">
        <f>Macro!M7</f>
        <v>-1.5265173589118299</v>
      </c>
      <c r="D9" s="10">
        <f>Macro!N7</f>
        <v>-1.17316619706423</v>
      </c>
      <c r="E9" s="10">
        <f>Macro!Q7</f>
        <v>-0.54572056814423697</v>
      </c>
      <c r="F9" s="10">
        <f>Macro!V7</f>
        <v>-0.10127282369562</v>
      </c>
      <c r="G9" s="11">
        <f>Macro!AF7</f>
        <v>0.147610169364287</v>
      </c>
      <c r="H9" s="2"/>
      <c r="I9" s="2"/>
      <c r="J9" s="2"/>
    </row>
    <row r="10" spans="1:10" x14ac:dyDescent="0.25">
      <c r="A10" s="8" t="s">
        <v>8</v>
      </c>
      <c r="B10" s="9">
        <f>Macro!L8</f>
        <v>3.70334108</v>
      </c>
      <c r="C10" s="10">
        <f>Macro!M8</f>
        <v>5.1795770000000199E-2</v>
      </c>
      <c r="D10" s="10">
        <f>Macro!N8</f>
        <v>0.212853440000001</v>
      </c>
      <c r="E10" s="10">
        <f>Macro!Q8</f>
        <v>8.6427650000001105E-2</v>
      </c>
      <c r="F10" s="10">
        <f>Macro!V8</f>
        <v>-1.8239319999999198E-2</v>
      </c>
      <c r="G10" s="11">
        <f>Macro!AF8</f>
        <v>-4.8773999999987602E-3</v>
      </c>
      <c r="H10" s="2"/>
      <c r="I10" s="2"/>
      <c r="J10" s="2"/>
    </row>
    <row r="11" spans="1:10" x14ac:dyDescent="0.25">
      <c r="A11" s="8" t="s">
        <v>9</v>
      </c>
      <c r="B11" s="9">
        <f>Macro!L9</f>
        <v>-0.75514300922049404</v>
      </c>
      <c r="C11" s="10">
        <f>Macro!M9</f>
        <v>-1.11904968478617</v>
      </c>
      <c r="D11" s="10">
        <f>Macro!N9</f>
        <v>-1.2699555158025999</v>
      </c>
      <c r="E11" s="10">
        <f>Macro!Q9</f>
        <v>-1.2189173925833201</v>
      </c>
      <c r="F11" s="10">
        <f>Macro!V9</f>
        <v>-0.74429791660646205</v>
      </c>
      <c r="G11" s="11">
        <f>Macro!AF9</f>
        <v>-1.59459371082971E-3</v>
      </c>
      <c r="H11" s="2"/>
      <c r="I11" s="2"/>
      <c r="J11" s="2"/>
    </row>
    <row r="12" spans="1:10" x14ac:dyDescent="0.25">
      <c r="A12" s="8" t="s">
        <v>10</v>
      </c>
      <c r="B12" s="9">
        <f>Macro!L10</f>
        <v>-0.91516617013401902</v>
      </c>
      <c r="C12" s="10">
        <f>Macro!M10</f>
        <v>-1.3343474037557901</v>
      </c>
      <c r="D12" s="10">
        <f>Macro!N10</f>
        <v>-1.4888569150320301</v>
      </c>
      <c r="E12" s="10">
        <f>Macro!Q10</f>
        <v>-1.4059713251189401</v>
      </c>
      <c r="F12" s="10">
        <f>Macro!V10</f>
        <v>-0.86801648201044701</v>
      </c>
      <c r="G12" s="11">
        <f>Macro!AF10</f>
        <v>3.3968545893436901E-3</v>
      </c>
      <c r="H12" s="2"/>
      <c r="I12" s="2"/>
      <c r="J12" s="2"/>
    </row>
    <row r="13" spans="1:10" x14ac:dyDescent="0.25">
      <c r="A13" s="8" t="s">
        <v>11</v>
      </c>
      <c r="B13" s="9">
        <f>Macro!L11</f>
        <v>-1.08706980208224</v>
      </c>
      <c r="C13" s="10">
        <f>Macro!M11</f>
        <v>-1.61221256309743</v>
      </c>
      <c r="D13" s="10">
        <f>Macro!N11</f>
        <v>-1.8115029707152199</v>
      </c>
      <c r="E13" s="10">
        <f>Macro!Q11</f>
        <v>-1.6891738520017101</v>
      </c>
      <c r="F13" s="10">
        <f>Macro!V11</f>
        <v>-1.01495485214395</v>
      </c>
      <c r="G13" s="11">
        <f>Macro!AF11</f>
        <v>5.6278594822822799E-3</v>
      </c>
      <c r="H13" s="2"/>
      <c r="I13" s="2"/>
      <c r="J13" s="2"/>
    </row>
    <row r="14" spans="1:10" x14ac:dyDescent="0.25">
      <c r="A14" s="8" t="s">
        <v>12</v>
      </c>
      <c r="B14" s="9">
        <f>Macro!L12</f>
        <v>-0.74372690637208905</v>
      </c>
      <c r="C14" s="10">
        <f>Macro!M12</f>
        <v>-1.0558501863841701</v>
      </c>
      <c r="D14" s="10">
        <f>Macro!N12</f>
        <v>-1.1681921672587501</v>
      </c>
      <c r="E14" s="10">
        <f>Macro!Q12</f>
        <v>-1.12522008099102</v>
      </c>
      <c r="F14" s="10">
        <f>Macro!V12</f>
        <v>-0.72231441408646702</v>
      </c>
      <c r="G14" s="11">
        <f>Macro!AF12</f>
        <v>1.18340418546747E-3</v>
      </c>
      <c r="H14" s="2"/>
      <c r="I14" s="2"/>
      <c r="J14" s="2"/>
    </row>
    <row r="15" spans="1:10" x14ac:dyDescent="0.25">
      <c r="A15" s="8" t="s">
        <v>13</v>
      </c>
      <c r="B15" s="9">
        <f>Macro!L13</f>
        <v>-0.86938691207368901</v>
      </c>
      <c r="C15" s="10">
        <f>Macro!M13</f>
        <v>-1.17511735223335</v>
      </c>
      <c r="D15" s="10">
        <f>Macro!N13</f>
        <v>-1.26869929746524</v>
      </c>
      <c r="E15" s="10">
        <f>Macro!Q13</f>
        <v>-1.1852785183381001</v>
      </c>
      <c r="F15" s="10">
        <f>Macro!V13</f>
        <v>-0.74469386915616598</v>
      </c>
      <c r="G15" s="11">
        <f>Macro!AF13</f>
        <v>3.0007204765425399E-4</v>
      </c>
      <c r="H15" s="2"/>
      <c r="I15" s="2"/>
      <c r="J15" s="2"/>
    </row>
    <row r="16" spans="1:10" x14ac:dyDescent="0.25">
      <c r="A16" s="8" t="s">
        <v>14</v>
      </c>
      <c r="B16" s="9">
        <f>Macro!L14</f>
        <v>0</v>
      </c>
      <c r="C16" s="10">
        <f>Macro!M14</f>
        <v>0</v>
      </c>
      <c r="D16" s="10">
        <f>Macro!N14</f>
        <v>0</v>
      </c>
      <c r="E16" s="10">
        <f>Macro!Q14</f>
        <v>0</v>
      </c>
      <c r="F16" s="10">
        <f>Macro!V14</f>
        <v>0</v>
      </c>
      <c r="G16" s="11">
        <f>Macro!AF14</f>
        <v>0</v>
      </c>
      <c r="H16" s="2"/>
      <c r="I16" s="2"/>
      <c r="J16" s="2"/>
    </row>
    <row r="17" spans="1:10" x14ac:dyDescent="0.25">
      <c r="A17" s="8" t="s">
        <v>15</v>
      </c>
      <c r="B17" s="9">
        <f>Macro!L15</f>
        <v>-0.48697164136319898</v>
      </c>
      <c r="C17" s="10">
        <f>Macro!M15</f>
        <v>-0.90631165996257801</v>
      </c>
      <c r="D17" s="10">
        <f>Macro!N15</f>
        <v>-1.2116676150229799</v>
      </c>
      <c r="E17" s="10">
        <f>Macro!Q15</f>
        <v>-1.5180207012315401</v>
      </c>
      <c r="F17" s="10">
        <f>Macro!V15</f>
        <v>-1.03306175185758</v>
      </c>
      <c r="G17" s="11">
        <f>Macro!AF15</f>
        <v>-3.23422514928451E-2</v>
      </c>
      <c r="H17" s="2"/>
      <c r="I17" s="2"/>
      <c r="J17" s="2"/>
    </row>
    <row r="18" spans="1:10" x14ac:dyDescent="0.25">
      <c r="A18" s="8" t="s">
        <v>16</v>
      </c>
      <c r="B18" s="9">
        <f>Macro!L16</f>
        <v>0.60669335255074697</v>
      </c>
      <c r="C18" s="10">
        <f>Macro!M16</f>
        <v>0.717468015315603</v>
      </c>
      <c r="D18" s="10">
        <f>Macro!N16</f>
        <v>0.61090186315977402</v>
      </c>
      <c r="E18" s="10">
        <f>Macro!Q16</f>
        <v>0.17409389709763801</v>
      </c>
      <c r="F18" s="10">
        <f>Macro!V16</f>
        <v>-1.8292549158982499E-2</v>
      </c>
      <c r="G18" s="11">
        <f>Macro!AF16</f>
        <v>-3.7967958321938299E-2</v>
      </c>
      <c r="H18" s="2"/>
      <c r="I18" s="2"/>
      <c r="J18" s="2"/>
    </row>
    <row r="19" spans="1:10" x14ac:dyDescent="0.25">
      <c r="A19" s="8" t="s">
        <v>17</v>
      </c>
      <c r="B19" s="9">
        <f>Macro!L17</f>
        <v>-746.47534000000098</v>
      </c>
      <c r="C19" s="10">
        <f>Macro!M17</f>
        <v>-589.33999999999696</v>
      </c>
      <c r="D19" s="10">
        <f>Macro!N17</f>
        <v>-413.39788000000101</v>
      </c>
      <c r="E19" s="10">
        <f>Macro!Q17</f>
        <v>-80.490439999997804</v>
      </c>
      <c r="F19" s="10">
        <f>Macro!V17</f>
        <v>54.578300000001001</v>
      </c>
      <c r="G19" s="11">
        <f>Macro!AF17</f>
        <v>25.464260000000699</v>
      </c>
      <c r="H19" s="2"/>
      <c r="I19" s="2"/>
      <c r="J19" s="2"/>
    </row>
    <row r="20" spans="1:10" x14ac:dyDescent="0.25">
      <c r="A20" s="8" t="s">
        <v>18</v>
      </c>
      <c r="B20" s="9">
        <f>Macro!L18</f>
        <v>2.2129586099999998</v>
      </c>
      <c r="C20" s="10">
        <f>Macro!M18</f>
        <v>1.56164371</v>
      </c>
      <c r="D20" s="10">
        <f>Macro!N18</f>
        <v>0.99959452999999898</v>
      </c>
      <c r="E20" s="10">
        <f>Macro!Q18</f>
        <v>0.13588159999999999</v>
      </c>
      <c r="F20" s="10">
        <f>Macro!V18</f>
        <v>-0.14339318000000101</v>
      </c>
      <c r="G20" s="11">
        <f>Macro!AF18</f>
        <v>-5.9278910000000497E-2</v>
      </c>
      <c r="H20" s="2"/>
      <c r="I20" s="2"/>
      <c r="J20" s="2"/>
    </row>
    <row r="21" spans="1:10" x14ac:dyDescent="0.25">
      <c r="A21" s="8" t="s">
        <v>19</v>
      </c>
      <c r="B21" s="9">
        <f>Macro!L19</f>
        <v>0.25390083000000002</v>
      </c>
      <c r="C21" s="10">
        <f>Macro!M19</f>
        <v>0.23564642999999999</v>
      </c>
      <c r="D21" s="10">
        <f>Macro!N19</f>
        <v>4.9388960000000197E-2</v>
      </c>
      <c r="E21" s="10">
        <f>Macro!Q19</f>
        <v>-4.4799510000000098E-2</v>
      </c>
      <c r="F21" s="10">
        <f>Macro!V19</f>
        <v>-2.8933629999999801E-2</v>
      </c>
      <c r="G21" s="11">
        <f>Macro!AF19</f>
        <v>-8.9639999999863203E-5</v>
      </c>
      <c r="H21" s="2"/>
      <c r="I21" s="2"/>
      <c r="J21" s="2"/>
    </row>
    <row r="22" spans="1:10" x14ac:dyDescent="0.25">
      <c r="A22" s="8" t="s">
        <v>20</v>
      </c>
      <c r="B22" s="9">
        <f>Macro!L20</f>
        <v>-2.687228658</v>
      </c>
      <c r="C22" s="10">
        <f>Macro!M20</f>
        <v>-1.4519941080000001</v>
      </c>
      <c r="D22" s="10">
        <f>Macro!N20</f>
        <v>-1.030276068</v>
      </c>
      <c r="E22" s="10">
        <f>Macro!Q20</f>
        <v>-0.30924211800000001</v>
      </c>
      <c r="F22" s="10">
        <f>Macro!V20</f>
        <v>4.5983935000000101E-2</v>
      </c>
      <c r="G22" s="11">
        <f>Macro!AF20</f>
        <v>0.14619829200000001</v>
      </c>
      <c r="H22" s="2"/>
      <c r="I22" s="2"/>
      <c r="J22" s="2"/>
    </row>
    <row r="23" spans="1:10" x14ac:dyDescent="0.25">
      <c r="A23" s="8" t="s">
        <v>21</v>
      </c>
      <c r="B23" s="9">
        <f>Macro!L21</f>
        <v>8.2326755499999997</v>
      </c>
      <c r="C23" s="10">
        <f>Macro!M21</f>
        <v>5.9294984399999997</v>
      </c>
      <c r="D23" s="10">
        <f>Macro!N21</f>
        <v>6.6740654100000096</v>
      </c>
      <c r="E23" s="10">
        <f>Macro!Q21</f>
        <v>6.9730582800000001</v>
      </c>
      <c r="F23" s="10">
        <f>Macro!V21</f>
        <v>6.07843610000001</v>
      </c>
      <c r="G23" s="11">
        <f>Macro!AF21</f>
        <v>3.8389798399999999</v>
      </c>
      <c r="H23" s="2"/>
      <c r="I23" s="2"/>
      <c r="J23" s="2"/>
    </row>
    <row r="24" spans="1:10" x14ac:dyDescent="0.25">
      <c r="A24" s="12" t="s">
        <v>22</v>
      </c>
      <c r="B24" s="13">
        <f>Macro!L22</f>
        <v>-5.40415276068821</v>
      </c>
      <c r="C24" s="14">
        <f>Macro!M22</f>
        <v>-1.61676226334725</v>
      </c>
      <c r="D24" s="14">
        <f>Macro!N22</f>
        <v>-0.98273241739431705</v>
      </c>
      <c r="E24" s="14">
        <f>Macro!Q22</f>
        <v>-0.31193599404789601</v>
      </c>
      <c r="F24" s="14">
        <f>Macro!V22</f>
        <v>-5.9213559407300699E-3</v>
      </c>
      <c r="G24" s="15">
        <f>Macro!AF22</f>
        <v>0.113121916120051</v>
      </c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1"/>
      <c r="B26" s="72" t="s">
        <v>0</v>
      </c>
      <c r="C26" s="72"/>
      <c r="D26" s="72"/>
      <c r="E26" s="72"/>
      <c r="F26" s="72"/>
      <c r="G26" s="72"/>
      <c r="H26" s="2"/>
      <c r="I26" s="2"/>
      <c r="J26" s="2"/>
    </row>
    <row r="27" spans="1:10" ht="15.75" x14ac:dyDescent="0.25">
      <c r="A27" s="3"/>
      <c r="B27" s="74" t="s">
        <v>23</v>
      </c>
      <c r="C27" s="74"/>
      <c r="D27" s="74"/>
      <c r="E27" s="74"/>
      <c r="F27" s="74"/>
      <c r="G27" s="74"/>
      <c r="H27" s="2"/>
      <c r="I27" s="2"/>
      <c r="J27" s="2"/>
    </row>
    <row r="28" spans="1:10" x14ac:dyDescent="0.25">
      <c r="A28" s="4"/>
      <c r="B28" s="6">
        <f t="shared" ref="B28:G37" si="0">B3</f>
        <v>2020</v>
      </c>
      <c r="C28" s="6">
        <f t="shared" si="0"/>
        <v>2021</v>
      </c>
      <c r="D28" s="6">
        <f t="shared" si="0"/>
        <v>2022</v>
      </c>
      <c r="E28" s="6">
        <f t="shared" si="0"/>
        <v>2025</v>
      </c>
      <c r="F28" s="6">
        <f t="shared" si="0"/>
        <v>2030</v>
      </c>
      <c r="G28" s="7">
        <f t="shared" si="0"/>
        <v>2040</v>
      </c>
      <c r="H28" s="2"/>
      <c r="I28" s="2"/>
      <c r="J28" s="2"/>
    </row>
    <row r="29" spans="1:10" x14ac:dyDescent="0.25">
      <c r="A29" s="8" t="s">
        <v>24</v>
      </c>
      <c r="B29" s="9">
        <f t="shared" si="0"/>
        <v>-5.1609615195257197</v>
      </c>
      <c r="C29" s="10">
        <f t="shared" si="0"/>
        <v>-0.95283064784744698</v>
      </c>
      <c r="D29" s="10">
        <f t="shared" si="0"/>
        <v>-0.76102950507466205</v>
      </c>
      <c r="E29" s="10">
        <f t="shared" si="0"/>
        <v>-0.20137182697377301</v>
      </c>
      <c r="F29" s="10">
        <f t="shared" si="0"/>
        <v>7.3907821642627006E-2</v>
      </c>
      <c r="G29" s="11">
        <f t="shared" si="0"/>
        <v>0.10610849243308799</v>
      </c>
      <c r="H29" s="2"/>
      <c r="I29" s="2"/>
      <c r="J29" s="2"/>
    </row>
    <row r="30" spans="1:10" x14ac:dyDescent="0.25">
      <c r="A30" s="8" t="s">
        <v>25</v>
      </c>
      <c r="B30" s="9">
        <f t="shared" si="0"/>
        <v>-6.0348992883221202</v>
      </c>
      <c r="C30" s="10">
        <f t="shared" si="0"/>
        <v>-1.5834284642134799</v>
      </c>
      <c r="D30" s="10">
        <f t="shared" si="0"/>
        <v>-1.40788015566836</v>
      </c>
      <c r="E30" s="10">
        <f t="shared" si="0"/>
        <v>-0.64162960048281803</v>
      </c>
      <c r="F30" s="10">
        <f t="shared" si="0"/>
        <v>-8.0942146068407897E-2</v>
      </c>
      <c r="G30" s="11">
        <f t="shared" si="0"/>
        <v>0.15306040454123901</v>
      </c>
      <c r="H30" s="2"/>
      <c r="I30" s="2"/>
      <c r="J30" s="2"/>
    </row>
    <row r="31" spans="1:10" x14ac:dyDescent="0.25">
      <c r="A31" s="8" t="s">
        <v>26</v>
      </c>
      <c r="B31" s="9">
        <f t="shared" si="0"/>
        <v>-11.5547167094008</v>
      </c>
      <c r="C31" s="10">
        <f t="shared" si="0"/>
        <v>-3.10919255723072</v>
      </c>
      <c r="D31" s="10">
        <f t="shared" si="0"/>
        <v>-1.8143258922525101</v>
      </c>
      <c r="E31" s="10">
        <f t="shared" si="0"/>
        <v>-0.56616358669121503</v>
      </c>
      <c r="F31" s="10">
        <f t="shared" si="0"/>
        <v>-0.25637382273860898</v>
      </c>
      <c r="G31" s="11">
        <f t="shared" si="0"/>
        <v>0.101461829941507</v>
      </c>
      <c r="H31" s="2"/>
      <c r="I31" s="2"/>
      <c r="J31" s="2"/>
    </row>
    <row r="32" spans="1:10" x14ac:dyDescent="0.25">
      <c r="A32" s="8" t="s">
        <v>27</v>
      </c>
      <c r="B32" s="9">
        <f t="shared" si="0"/>
        <v>-4.71409078397875</v>
      </c>
      <c r="C32" s="10">
        <f t="shared" si="0"/>
        <v>0.324037749597195</v>
      </c>
      <c r="D32" s="10">
        <f t="shared" si="0"/>
        <v>0.45735044943486802</v>
      </c>
      <c r="E32" s="10">
        <f t="shared" si="0"/>
        <v>0.64380676514235202</v>
      </c>
      <c r="F32" s="10">
        <f t="shared" si="0"/>
        <v>0.546695516485185</v>
      </c>
      <c r="G32" s="11">
        <f t="shared" si="0"/>
        <v>8.1713817241935202E-2</v>
      </c>
      <c r="H32" s="2"/>
      <c r="I32" s="2"/>
      <c r="J32" s="2"/>
    </row>
    <row r="33" spans="1:10" x14ac:dyDescent="0.25">
      <c r="A33" s="8" t="s">
        <v>28</v>
      </c>
      <c r="B33" s="9">
        <f t="shared" si="0"/>
        <v>-6.5159308142643502</v>
      </c>
      <c r="C33" s="10">
        <f t="shared" si="0"/>
        <v>-1.8923132399163101</v>
      </c>
      <c r="D33" s="10">
        <f t="shared" si="0"/>
        <v>-1.1612574540206999</v>
      </c>
      <c r="E33" s="10">
        <f t="shared" si="0"/>
        <v>-0.50128762532614102</v>
      </c>
      <c r="F33" s="10">
        <f t="shared" si="0"/>
        <v>-0.15858465778239</v>
      </c>
      <c r="G33" s="11">
        <f t="shared" si="0"/>
        <v>8.5219133930158897E-2</v>
      </c>
      <c r="H33" s="2"/>
      <c r="I33" s="2"/>
      <c r="J33" s="2"/>
    </row>
    <row r="34" spans="1:10" x14ac:dyDescent="0.25">
      <c r="A34" s="8" t="s">
        <v>29</v>
      </c>
      <c r="B34" s="9">
        <f t="shared" si="0"/>
        <v>-1.98475393527959</v>
      </c>
      <c r="C34" s="10">
        <f t="shared" si="0"/>
        <v>-1.5265173589118299</v>
      </c>
      <c r="D34" s="10">
        <f t="shared" si="0"/>
        <v>-1.17316619706423</v>
      </c>
      <c r="E34" s="10">
        <f t="shared" si="0"/>
        <v>-0.54572056814423697</v>
      </c>
      <c r="F34" s="10">
        <f t="shared" si="0"/>
        <v>-0.10127282369562</v>
      </c>
      <c r="G34" s="11">
        <f t="shared" si="0"/>
        <v>0.147610169364287</v>
      </c>
      <c r="H34" s="2"/>
      <c r="I34" s="2"/>
      <c r="J34" s="2"/>
    </row>
    <row r="35" spans="1:10" x14ac:dyDescent="0.25">
      <c r="A35" s="8" t="s">
        <v>30</v>
      </c>
      <c r="B35" s="9">
        <f t="shared" si="0"/>
        <v>3.70334108</v>
      </c>
      <c r="C35" s="10">
        <f t="shared" si="0"/>
        <v>5.1795770000000199E-2</v>
      </c>
      <c r="D35" s="10">
        <f t="shared" si="0"/>
        <v>0.212853440000001</v>
      </c>
      <c r="E35" s="10">
        <f t="shared" si="0"/>
        <v>8.6427650000001105E-2</v>
      </c>
      <c r="F35" s="10">
        <f t="shared" si="0"/>
        <v>-1.8239319999999198E-2</v>
      </c>
      <c r="G35" s="11">
        <f t="shared" si="0"/>
        <v>-4.8773999999987602E-3</v>
      </c>
      <c r="H35" s="2"/>
      <c r="I35" s="2"/>
      <c r="J35" s="2"/>
    </row>
    <row r="36" spans="1:10" x14ac:dyDescent="0.25">
      <c r="A36" s="8" t="s">
        <v>31</v>
      </c>
      <c r="B36" s="9">
        <f t="shared" si="0"/>
        <v>-0.75514300922049404</v>
      </c>
      <c r="C36" s="10">
        <f t="shared" si="0"/>
        <v>-1.11904968478617</v>
      </c>
      <c r="D36" s="10">
        <f t="shared" si="0"/>
        <v>-1.2699555158025999</v>
      </c>
      <c r="E36" s="10">
        <f t="shared" si="0"/>
        <v>-1.2189173925833201</v>
      </c>
      <c r="F36" s="10">
        <f t="shared" si="0"/>
        <v>-0.74429791660646205</v>
      </c>
      <c r="G36" s="11">
        <f t="shared" si="0"/>
        <v>-1.59459371082971E-3</v>
      </c>
      <c r="H36" s="2"/>
      <c r="I36" s="2"/>
      <c r="J36" s="2"/>
    </row>
    <row r="37" spans="1:10" x14ac:dyDescent="0.25">
      <c r="A37" s="8" t="s">
        <v>32</v>
      </c>
      <c r="B37" s="9">
        <f t="shared" si="0"/>
        <v>-0.91516617013401902</v>
      </c>
      <c r="C37" s="10">
        <f t="shared" si="0"/>
        <v>-1.3343474037557901</v>
      </c>
      <c r="D37" s="10">
        <f t="shared" si="0"/>
        <v>-1.4888569150320301</v>
      </c>
      <c r="E37" s="10">
        <f t="shared" si="0"/>
        <v>-1.4059713251189401</v>
      </c>
      <c r="F37" s="10">
        <f t="shared" si="0"/>
        <v>-0.86801648201044701</v>
      </c>
      <c r="G37" s="11">
        <f t="shared" si="0"/>
        <v>3.3968545893436901E-3</v>
      </c>
      <c r="H37" s="2"/>
      <c r="I37" s="2"/>
      <c r="J37" s="2"/>
    </row>
    <row r="38" spans="1:10" x14ac:dyDescent="0.25">
      <c r="A38" s="8" t="s">
        <v>33</v>
      </c>
      <c r="B38" s="9">
        <f t="shared" ref="B38:G47" si="1">B13</f>
        <v>-1.08706980208224</v>
      </c>
      <c r="C38" s="10">
        <f t="shared" si="1"/>
        <v>-1.61221256309743</v>
      </c>
      <c r="D38" s="10">
        <f t="shared" si="1"/>
        <v>-1.8115029707152199</v>
      </c>
      <c r="E38" s="10">
        <f t="shared" si="1"/>
        <v>-1.6891738520017101</v>
      </c>
      <c r="F38" s="10">
        <f t="shared" si="1"/>
        <v>-1.01495485214395</v>
      </c>
      <c r="G38" s="11">
        <f t="shared" si="1"/>
        <v>5.6278594822822799E-3</v>
      </c>
      <c r="H38" s="2"/>
      <c r="I38" s="2"/>
      <c r="J38" s="2"/>
    </row>
    <row r="39" spans="1:10" x14ac:dyDescent="0.25">
      <c r="A39" s="8" t="s">
        <v>34</v>
      </c>
      <c r="B39" s="9">
        <f t="shared" si="1"/>
        <v>-0.74372690637208905</v>
      </c>
      <c r="C39" s="10">
        <f t="shared" si="1"/>
        <v>-1.0558501863841701</v>
      </c>
      <c r="D39" s="10">
        <f t="shared" si="1"/>
        <v>-1.1681921672587501</v>
      </c>
      <c r="E39" s="10">
        <f t="shared" si="1"/>
        <v>-1.12522008099102</v>
      </c>
      <c r="F39" s="10">
        <f t="shared" si="1"/>
        <v>-0.72231441408646702</v>
      </c>
      <c r="G39" s="11">
        <f t="shared" si="1"/>
        <v>1.18340418546747E-3</v>
      </c>
      <c r="H39" s="2"/>
      <c r="I39" s="2"/>
      <c r="J39" s="2"/>
    </row>
    <row r="40" spans="1:10" x14ac:dyDescent="0.25">
      <c r="A40" s="8" t="s">
        <v>35</v>
      </c>
      <c r="B40" s="9">
        <f t="shared" si="1"/>
        <v>-0.86938691207368901</v>
      </c>
      <c r="C40" s="10">
        <f t="shared" si="1"/>
        <v>-1.17511735223335</v>
      </c>
      <c r="D40" s="10">
        <f t="shared" si="1"/>
        <v>-1.26869929746524</v>
      </c>
      <c r="E40" s="10">
        <f t="shared" si="1"/>
        <v>-1.1852785183381001</v>
      </c>
      <c r="F40" s="10">
        <f t="shared" si="1"/>
        <v>-0.74469386915616598</v>
      </c>
      <c r="G40" s="11">
        <f t="shared" si="1"/>
        <v>3.0007204765425399E-4</v>
      </c>
      <c r="H40" s="2"/>
      <c r="I40" s="2"/>
      <c r="J40" s="2"/>
    </row>
    <row r="41" spans="1:10" x14ac:dyDescent="0.25">
      <c r="A41" s="8" t="s">
        <v>36</v>
      </c>
      <c r="B41" s="9">
        <f t="shared" si="1"/>
        <v>0</v>
      </c>
      <c r="C41" s="10">
        <f t="shared" si="1"/>
        <v>0</v>
      </c>
      <c r="D41" s="10">
        <f t="shared" si="1"/>
        <v>0</v>
      </c>
      <c r="E41" s="10">
        <f t="shared" si="1"/>
        <v>0</v>
      </c>
      <c r="F41" s="10">
        <f t="shared" si="1"/>
        <v>0</v>
      </c>
      <c r="G41" s="11">
        <f t="shared" si="1"/>
        <v>0</v>
      </c>
      <c r="H41" s="2"/>
      <c r="I41" s="2"/>
      <c r="J41" s="2"/>
    </row>
    <row r="42" spans="1:10" x14ac:dyDescent="0.25">
      <c r="A42" s="8" t="s">
        <v>37</v>
      </c>
      <c r="B42" s="9">
        <f t="shared" si="1"/>
        <v>-0.48697164136319898</v>
      </c>
      <c r="C42" s="10">
        <f t="shared" si="1"/>
        <v>-0.90631165996257801</v>
      </c>
      <c r="D42" s="10">
        <f t="shared" si="1"/>
        <v>-1.2116676150229799</v>
      </c>
      <c r="E42" s="10">
        <f t="shared" si="1"/>
        <v>-1.5180207012315401</v>
      </c>
      <c r="F42" s="10">
        <f t="shared" si="1"/>
        <v>-1.03306175185758</v>
      </c>
      <c r="G42" s="11">
        <f t="shared" si="1"/>
        <v>-3.23422514928451E-2</v>
      </c>
      <c r="H42" s="2"/>
      <c r="I42" s="2"/>
      <c r="J42" s="2"/>
    </row>
    <row r="43" spans="1:10" x14ac:dyDescent="0.25">
      <c r="A43" s="8" t="s">
        <v>38</v>
      </c>
      <c r="B43" s="9">
        <f t="shared" si="1"/>
        <v>0.60669335255074697</v>
      </c>
      <c r="C43" s="10">
        <f t="shared" si="1"/>
        <v>0.717468015315603</v>
      </c>
      <c r="D43" s="10">
        <f t="shared" si="1"/>
        <v>0.61090186315977402</v>
      </c>
      <c r="E43" s="10">
        <f t="shared" si="1"/>
        <v>0.17409389709763801</v>
      </c>
      <c r="F43" s="10">
        <f t="shared" si="1"/>
        <v>-1.8292549158982499E-2</v>
      </c>
      <c r="G43" s="11">
        <f t="shared" si="1"/>
        <v>-3.7967958321938299E-2</v>
      </c>
      <c r="H43" s="2"/>
      <c r="I43" s="2"/>
      <c r="J43" s="2"/>
    </row>
    <row r="44" spans="1:10" x14ac:dyDescent="0.25">
      <c r="A44" s="8" t="s">
        <v>39</v>
      </c>
      <c r="B44" s="9">
        <f t="shared" si="1"/>
        <v>-746.47534000000098</v>
      </c>
      <c r="C44" s="10">
        <f t="shared" si="1"/>
        <v>-589.33999999999696</v>
      </c>
      <c r="D44" s="10">
        <f t="shared" si="1"/>
        <v>-413.39788000000101</v>
      </c>
      <c r="E44" s="10">
        <f t="shared" si="1"/>
        <v>-80.490439999997804</v>
      </c>
      <c r="F44" s="10">
        <f t="shared" si="1"/>
        <v>54.578300000001001</v>
      </c>
      <c r="G44" s="11">
        <f t="shared" si="1"/>
        <v>25.464260000000699</v>
      </c>
      <c r="H44" s="2"/>
      <c r="I44" s="2"/>
      <c r="J44" s="2"/>
    </row>
    <row r="45" spans="1:10" x14ac:dyDescent="0.25">
      <c r="A45" s="8" t="s">
        <v>40</v>
      </c>
      <c r="B45" s="9">
        <f t="shared" si="1"/>
        <v>2.2129586099999998</v>
      </c>
      <c r="C45" s="10">
        <f t="shared" si="1"/>
        <v>1.56164371</v>
      </c>
      <c r="D45" s="10">
        <f t="shared" si="1"/>
        <v>0.99959452999999898</v>
      </c>
      <c r="E45" s="10">
        <f t="shared" si="1"/>
        <v>0.13588159999999999</v>
      </c>
      <c r="F45" s="10">
        <f t="shared" si="1"/>
        <v>-0.14339318000000101</v>
      </c>
      <c r="G45" s="11">
        <f t="shared" si="1"/>
        <v>-5.9278910000000497E-2</v>
      </c>
      <c r="H45" s="2"/>
      <c r="I45" s="2"/>
      <c r="J45" s="2"/>
    </row>
    <row r="46" spans="1:10" x14ac:dyDescent="0.25">
      <c r="A46" s="8" t="s">
        <v>41</v>
      </c>
      <c r="B46" s="9">
        <f t="shared" si="1"/>
        <v>0.25390083000000002</v>
      </c>
      <c r="C46" s="10">
        <f t="shared" si="1"/>
        <v>0.23564642999999999</v>
      </c>
      <c r="D46" s="10">
        <f t="shared" si="1"/>
        <v>4.9388960000000197E-2</v>
      </c>
      <c r="E46" s="10">
        <f t="shared" si="1"/>
        <v>-4.4799510000000098E-2</v>
      </c>
      <c r="F46" s="10">
        <f t="shared" si="1"/>
        <v>-2.8933629999999801E-2</v>
      </c>
      <c r="G46" s="11">
        <f t="shared" si="1"/>
        <v>-8.9639999999863203E-5</v>
      </c>
      <c r="H46" s="2"/>
      <c r="I46" s="2"/>
      <c r="J46" s="2"/>
    </row>
    <row r="47" spans="1:10" x14ac:dyDescent="0.25">
      <c r="A47" s="16" t="s">
        <v>42</v>
      </c>
      <c r="B47" s="9">
        <f t="shared" si="1"/>
        <v>-2.687228658</v>
      </c>
      <c r="C47" s="10">
        <f t="shared" si="1"/>
        <v>-1.4519941080000001</v>
      </c>
      <c r="D47" s="10">
        <f t="shared" si="1"/>
        <v>-1.030276068</v>
      </c>
      <c r="E47" s="10">
        <f t="shared" si="1"/>
        <v>-0.30924211800000001</v>
      </c>
      <c r="F47" s="10">
        <f t="shared" si="1"/>
        <v>4.5983935000000101E-2</v>
      </c>
      <c r="G47" s="11">
        <f t="shared" si="1"/>
        <v>0.14619829200000001</v>
      </c>
      <c r="H47" s="2"/>
      <c r="I47" s="2"/>
      <c r="J47" s="2"/>
    </row>
    <row r="48" spans="1:10" x14ac:dyDescent="0.25">
      <c r="A48" s="16" t="s">
        <v>43</v>
      </c>
      <c r="B48" s="9">
        <f t="shared" ref="B48:G49" si="2">B23</f>
        <v>8.2326755499999997</v>
      </c>
      <c r="C48" s="10">
        <f t="shared" si="2"/>
        <v>5.9294984399999997</v>
      </c>
      <c r="D48" s="10">
        <f t="shared" si="2"/>
        <v>6.6740654100000096</v>
      </c>
      <c r="E48" s="10">
        <f t="shared" si="2"/>
        <v>6.9730582800000001</v>
      </c>
      <c r="F48" s="10">
        <f t="shared" si="2"/>
        <v>6.07843610000001</v>
      </c>
      <c r="G48" s="11">
        <f t="shared" si="2"/>
        <v>3.8389798399999999</v>
      </c>
      <c r="H48" s="2"/>
      <c r="I48" s="2"/>
      <c r="J48" s="2"/>
    </row>
    <row r="49" spans="1:10" x14ac:dyDescent="0.25">
      <c r="A49" s="17" t="s">
        <v>44</v>
      </c>
      <c r="B49" s="13">
        <f t="shared" si="2"/>
        <v>-5.40415276068821</v>
      </c>
      <c r="C49" s="14">
        <f t="shared" si="2"/>
        <v>-1.61676226334725</v>
      </c>
      <c r="D49" s="14">
        <f t="shared" si="2"/>
        <v>-0.98273241739431705</v>
      </c>
      <c r="E49" s="14">
        <f t="shared" si="2"/>
        <v>-0.31193599404789601</v>
      </c>
      <c r="F49" s="14">
        <f t="shared" si="2"/>
        <v>-5.9213559407300699E-3</v>
      </c>
      <c r="G49" s="15">
        <f t="shared" si="2"/>
        <v>0.113121916120051</v>
      </c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</row>
    <row r="54" spans="1:10" x14ac:dyDescent="0.25">
      <c r="A54" s="2"/>
    </row>
    <row r="55" spans="1:10" x14ac:dyDescent="0.25">
      <c r="A55" s="2"/>
    </row>
    <row r="56" spans="1:10" x14ac:dyDescent="0.25">
      <c r="A56" s="2"/>
    </row>
    <row r="57" spans="1:10" x14ac:dyDescent="0.25">
      <c r="A57" s="2"/>
    </row>
    <row r="58" spans="1:10" x14ac:dyDescent="0.25">
      <c r="A58" s="2"/>
    </row>
  </sheetData>
  <mergeCells count="4">
    <mergeCell ref="B1:G1"/>
    <mergeCell ref="B2:G2"/>
    <mergeCell ref="B26:G26"/>
    <mergeCell ref="B27:G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"/>
  <sheetViews>
    <sheetView zoomScaleNormal="100" workbookViewId="0"/>
  </sheetViews>
  <sheetFormatPr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1" spans="1:42" x14ac:dyDescent="0.25">
      <c r="B1">
        <v>2010</v>
      </c>
      <c r="C1">
        <f t="shared" ref="C1:AP1" si="0">B1+1</f>
        <v>2011</v>
      </c>
      <c r="D1">
        <f t="shared" si="0"/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 t="shared" si="0"/>
        <v>2019</v>
      </c>
      <c r="L1">
        <f t="shared" si="0"/>
        <v>2020</v>
      </c>
      <c r="M1">
        <f t="shared" si="0"/>
        <v>2021</v>
      </c>
      <c r="N1">
        <f t="shared" si="0"/>
        <v>2022</v>
      </c>
      <c r="O1">
        <f t="shared" si="0"/>
        <v>2023</v>
      </c>
      <c r="P1">
        <f t="shared" si="0"/>
        <v>2024</v>
      </c>
      <c r="Q1">
        <f t="shared" si="0"/>
        <v>2025</v>
      </c>
      <c r="R1">
        <f t="shared" si="0"/>
        <v>2026</v>
      </c>
      <c r="S1">
        <f t="shared" si="0"/>
        <v>2027</v>
      </c>
      <c r="T1">
        <f t="shared" si="0"/>
        <v>2028</v>
      </c>
      <c r="U1">
        <f t="shared" si="0"/>
        <v>2029</v>
      </c>
      <c r="V1">
        <f t="shared" si="0"/>
        <v>2030</v>
      </c>
      <c r="W1">
        <f t="shared" si="0"/>
        <v>2031</v>
      </c>
      <c r="X1">
        <f t="shared" si="0"/>
        <v>2032</v>
      </c>
      <c r="Y1">
        <f t="shared" si="0"/>
        <v>2033</v>
      </c>
      <c r="Z1">
        <f t="shared" si="0"/>
        <v>2034</v>
      </c>
      <c r="AA1">
        <f t="shared" si="0"/>
        <v>2035</v>
      </c>
      <c r="AB1">
        <f t="shared" si="0"/>
        <v>2036</v>
      </c>
      <c r="AC1">
        <f t="shared" si="0"/>
        <v>2037</v>
      </c>
      <c r="AD1">
        <f t="shared" si="0"/>
        <v>2038</v>
      </c>
      <c r="AE1">
        <f t="shared" si="0"/>
        <v>2039</v>
      </c>
      <c r="AF1">
        <f t="shared" si="0"/>
        <v>2040</v>
      </c>
      <c r="AG1">
        <f t="shared" si="0"/>
        <v>2041</v>
      </c>
      <c r="AH1">
        <f t="shared" si="0"/>
        <v>2042</v>
      </c>
      <c r="AI1">
        <f t="shared" si="0"/>
        <v>2043</v>
      </c>
      <c r="AJ1">
        <f t="shared" si="0"/>
        <v>2044</v>
      </c>
      <c r="AK1">
        <f t="shared" si="0"/>
        <v>2045</v>
      </c>
      <c r="AL1">
        <f t="shared" si="0"/>
        <v>2046</v>
      </c>
      <c r="AM1">
        <f t="shared" si="0"/>
        <v>2047</v>
      </c>
      <c r="AN1">
        <f t="shared" si="0"/>
        <v>2048</v>
      </c>
      <c r="AO1">
        <f t="shared" si="0"/>
        <v>2049</v>
      </c>
      <c r="AP1">
        <f t="shared" si="0"/>
        <v>2050</v>
      </c>
    </row>
    <row r="2" spans="1:4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42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42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42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42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"/>
  <sheetViews>
    <sheetView topLeftCell="A25" zoomScaleNormal="100" workbookViewId="0">
      <selection activeCell="G44" sqref="G44"/>
    </sheetView>
  </sheetViews>
  <sheetFormatPr defaultColWidth="12.42578125" defaultRowHeight="15" x14ac:dyDescent="0.25"/>
  <cols>
    <col min="1" max="1" width="44.7109375" customWidth="1"/>
    <col min="2" max="2" width="5.7109375" customWidth="1"/>
  </cols>
  <sheetData>
    <row r="1" spans="1:13" ht="30" customHeight="1" x14ac:dyDescent="0.25">
      <c r="A1" s="21"/>
      <c r="B1" s="21"/>
      <c r="C1" s="75" t="s">
        <v>0</v>
      </c>
      <c r="D1" s="75"/>
      <c r="E1" s="75"/>
      <c r="F1" s="75"/>
      <c r="G1" s="75"/>
      <c r="H1" s="75"/>
      <c r="I1" s="2"/>
      <c r="J1" s="2"/>
      <c r="K1" s="2"/>
    </row>
    <row r="2" spans="1:13" ht="15.75" x14ac:dyDescent="0.25">
      <c r="A2" s="22"/>
      <c r="B2" s="3"/>
      <c r="C2" s="73" t="s">
        <v>1</v>
      </c>
      <c r="D2" s="73"/>
      <c r="E2" s="73"/>
      <c r="F2" s="73"/>
      <c r="G2" s="73"/>
      <c r="H2" s="73"/>
      <c r="I2" s="2"/>
      <c r="J2" s="2"/>
      <c r="K2" s="2"/>
    </row>
    <row r="3" spans="1:13" x14ac:dyDescent="0.25">
      <c r="A3" s="23"/>
      <c r="B3" s="4"/>
      <c r="C3" s="5">
        <v>2020</v>
      </c>
      <c r="D3" s="6">
        <v>2021</v>
      </c>
      <c r="E3" s="6">
        <v>2022</v>
      </c>
      <c r="F3" s="6">
        <v>2025</v>
      </c>
      <c r="G3" s="6">
        <v>2030</v>
      </c>
      <c r="H3" s="7">
        <v>2040</v>
      </c>
      <c r="I3" s="2"/>
      <c r="J3" s="2"/>
      <c r="K3" s="2"/>
    </row>
    <row r="4" spans="1:13" x14ac:dyDescent="0.25">
      <c r="A4" s="24" t="s">
        <v>45</v>
      </c>
      <c r="B4" s="25"/>
      <c r="C4" s="26"/>
      <c r="D4" s="27"/>
      <c r="E4" s="27"/>
      <c r="F4" s="27"/>
      <c r="G4" s="27"/>
      <c r="H4" s="28"/>
      <c r="I4" s="2"/>
      <c r="J4" s="2"/>
      <c r="K4" s="2"/>
    </row>
    <row r="5" spans="1:13" x14ac:dyDescent="0.25">
      <c r="A5" s="29" t="s">
        <v>46</v>
      </c>
      <c r="B5" s="30" t="s">
        <v>47</v>
      </c>
      <c r="C5" s="31">
        <f>Sectors!L6</f>
        <v>-1.5004925366847399</v>
      </c>
      <c r="D5" s="32">
        <f>Sectors!M6</f>
        <v>-1.2986753953591099</v>
      </c>
      <c r="E5" s="32">
        <f>Sectors!N6</f>
        <v>-0.93008583193016103</v>
      </c>
      <c r="F5" s="32">
        <f>Sectors!Q6</f>
        <v>-0.17290672038681201</v>
      </c>
      <c r="G5" s="32">
        <f>Sectors!V6</f>
        <v>0.234372081286227</v>
      </c>
      <c r="H5" s="32">
        <f>Sectors!AF6</f>
        <v>0.144489074608667</v>
      </c>
      <c r="I5" s="2"/>
      <c r="J5" s="2"/>
      <c r="K5" s="2"/>
    </row>
    <row r="6" spans="1:13" x14ac:dyDescent="0.25">
      <c r="A6" s="29" t="s">
        <v>48</v>
      </c>
      <c r="B6" s="30" t="s">
        <v>49</v>
      </c>
      <c r="C6" s="31">
        <f>Sectors!L7</f>
        <v>-3.02794094166806</v>
      </c>
      <c r="D6" s="32">
        <f>Sectors!M7</f>
        <v>-1.47664543609402</v>
      </c>
      <c r="E6" s="32">
        <f>Sectors!N7</f>
        <v>-0.81086346992249603</v>
      </c>
      <c r="F6" s="32">
        <f>Sectors!Q7</f>
        <v>-0.12908934892906801</v>
      </c>
      <c r="G6" s="32">
        <f>Sectors!V7</f>
        <v>4.7965123933968498E-2</v>
      </c>
      <c r="H6" s="32">
        <f>Sectors!AF7</f>
        <v>0.118753827173257</v>
      </c>
      <c r="I6" s="2"/>
      <c r="J6" s="2"/>
      <c r="K6" s="2"/>
      <c r="L6" s="2"/>
    </row>
    <row r="7" spans="1:13" x14ac:dyDescent="0.25">
      <c r="A7" s="29" t="s">
        <v>50</v>
      </c>
      <c r="B7" s="30" t="s">
        <v>51</v>
      </c>
      <c r="C7" s="31">
        <f>Sectors!L8</f>
        <v>-1.6253633232547</v>
      </c>
      <c r="D7" s="32">
        <f>Sectors!M8</f>
        <v>-1.2900506042358599</v>
      </c>
      <c r="E7" s="32">
        <f>Sectors!N8</f>
        <v>-0.93140573117738201</v>
      </c>
      <c r="F7" s="32">
        <f>Sectors!Q8</f>
        <v>-0.19333361334376001</v>
      </c>
      <c r="G7" s="32">
        <f>Sectors!V8</f>
        <v>0.233841625260966</v>
      </c>
      <c r="H7" s="32">
        <f>Sectors!AF8</f>
        <v>0.14703660710722</v>
      </c>
      <c r="I7" s="2"/>
      <c r="J7" s="2"/>
      <c r="K7" s="2"/>
    </row>
    <row r="8" spans="1:13" x14ac:dyDescent="0.25">
      <c r="A8" s="29" t="s">
        <v>52</v>
      </c>
      <c r="B8" s="30" t="s">
        <v>53</v>
      </c>
      <c r="C8" s="31">
        <f>Sectors!L9</f>
        <v>-7.5346431759846997</v>
      </c>
      <c r="D8" s="32">
        <f>Sectors!M9</f>
        <v>-1.4963915277287501</v>
      </c>
      <c r="E8" s="32">
        <f>Sectors!N9</f>
        <v>-0.91764289413162103</v>
      </c>
      <c r="F8" s="32">
        <f>Sectors!Q9</f>
        <v>-0.328933569899237</v>
      </c>
      <c r="G8" s="32">
        <f>Sectors!V9</f>
        <v>-3.9199625787644798E-2</v>
      </c>
      <c r="H8" s="32">
        <f>Sectors!AF9</f>
        <v>0.100227378386886</v>
      </c>
      <c r="I8" s="2"/>
      <c r="J8" s="2"/>
      <c r="K8" s="2"/>
    </row>
    <row r="9" spans="1:13" x14ac:dyDescent="0.25">
      <c r="A9" s="29" t="s">
        <v>54</v>
      </c>
      <c r="B9" s="30" t="s">
        <v>55</v>
      </c>
      <c r="C9" s="31">
        <f>Sectors!L10</f>
        <v>-5.7985933558528799</v>
      </c>
      <c r="D9" s="32">
        <f>Sectors!M10</f>
        <v>-1.0102097875632099</v>
      </c>
      <c r="E9" s="32">
        <f>Sectors!N10</f>
        <v>-0.28683341944457702</v>
      </c>
      <c r="F9" s="32">
        <f>Sectors!Q10</f>
        <v>0.32738031630570302</v>
      </c>
      <c r="G9" s="32">
        <f>Sectors!V10</f>
        <v>0.39415202035590902</v>
      </c>
      <c r="H9" s="32">
        <f>Sectors!AF10</f>
        <v>0.120453158600187</v>
      </c>
      <c r="I9" s="2"/>
      <c r="J9" s="2"/>
      <c r="K9" s="2"/>
    </row>
    <row r="10" spans="1:13" x14ac:dyDescent="0.25">
      <c r="A10" s="29" t="s">
        <v>56</v>
      </c>
      <c r="B10" s="30" t="s">
        <v>57</v>
      </c>
      <c r="C10" s="31">
        <f>Sectors!L11</f>
        <v>-10.1346533336259</v>
      </c>
      <c r="D10" s="32">
        <f>Sectors!M11</f>
        <v>-0.46537611310208998</v>
      </c>
      <c r="E10" s="32">
        <f>Sectors!N11</f>
        <v>-4.5669797914749101E-2</v>
      </c>
      <c r="F10" s="32">
        <f>Sectors!Q11</f>
        <v>0.28299960247044598</v>
      </c>
      <c r="G10" s="32">
        <f>Sectors!V11</f>
        <v>0.26550802796401202</v>
      </c>
      <c r="H10" s="32">
        <f>Sectors!AF11</f>
        <v>9.20389607067085E-2</v>
      </c>
      <c r="I10" s="2"/>
      <c r="J10" s="2"/>
      <c r="K10" s="2"/>
    </row>
    <row r="11" spans="1:13" x14ac:dyDescent="0.25">
      <c r="A11" s="29" t="s">
        <v>58</v>
      </c>
      <c r="B11" s="30" t="s">
        <v>59</v>
      </c>
      <c r="C11" s="31">
        <f>Sectors!L12</f>
        <v>-5.5250988050727896</v>
      </c>
      <c r="D11" s="32">
        <f>Sectors!M12</f>
        <v>-0.98452838254206099</v>
      </c>
      <c r="E11" s="32">
        <f>Sectors!N12</f>
        <v>-0.37329092244956502</v>
      </c>
      <c r="F11" s="32">
        <f>Sectors!Q12</f>
        <v>0.23313089183942801</v>
      </c>
      <c r="G11" s="32">
        <f>Sectors!V12</f>
        <v>0.37605561667717302</v>
      </c>
      <c r="H11" s="32">
        <f>Sectors!AF12</f>
        <v>0.121742779795775</v>
      </c>
      <c r="I11" s="2"/>
      <c r="J11" s="2"/>
      <c r="K11" s="2"/>
    </row>
    <row r="12" spans="1:13" x14ac:dyDescent="0.25">
      <c r="A12" s="29" t="s">
        <v>60</v>
      </c>
      <c r="B12" s="30" t="s">
        <v>61</v>
      </c>
      <c r="C12" s="31">
        <f>Sectors!L13</f>
        <v>-12.7490225687572</v>
      </c>
      <c r="D12" s="32">
        <f>Sectors!M13</f>
        <v>-3.5919543648644399</v>
      </c>
      <c r="E12" s="32">
        <f>Sectors!N13</f>
        <v>-2.1718488558953402</v>
      </c>
      <c r="F12" s="32">
        <f>Sectors!Q13</f>
        <v>-0.79953459191495202</v>
      </c>
      <c r="G12" s="32">
        <f>Sectors!V13</f>
        <v>-0.43896834979884097</v>
      </c>
      <c r="H12" s="32">
        <f>Sectors!AF13</f>
        <v>6.23411573783983E-2</v>
      </c>
      <c r="I12" s="2"/>
      <c r="J12" s="2"/>
      <c r="K12" s="2"/>
    </row>
    <row r="13" spans="1:13" x14ac:dyDescent="0.25">
      <c r="A13" s="29" t="s">
        <v>62</v>
      </c>
      <c r="B13" s="30" t="s">
        <v>63</v>
      </c>
      <c r="C13" s="31">
        <f>Sectors!L14</f>
        <v>-5.9148085425100199</v>
      </c>
      <c r="D13" s="32">
        <f>Sectors!M14</f>
        <v>-1.5388844213934201</v>
      </c>
      <c r="E13" s="32">
        <f>Sectors!N14</f>
        <v>-0.86735295087920805</v>
      </c>
      <c r="F13" s="32">
        <f>Sectors!Q14</f>
        <v>-0.13990884116116301</v>
      </c>
      <c r="G13" s="32">
        <f>Sectors!V14</f>
        <v>0.159081191976918</v>
      </c>
      <c r="H13" s="32">
        <f>Sectors!AF14</f>
        <v>0.12233574618005801</v>
      </c>
      <c r="I13" s="2"/>
      <c r="J13" s="2"/>
      <c r="K13" s="2"/>
    </row>
    <row r="14" spans="1:13" x14ac:dyDescent="0.25">
      <c r="A14" s="29" t="s">
        <v>64</v>
      </c>
      <c r="B14" s="30" t="s">
        <v>65</v>
      </c>
      <c r="C14" s="31">
        <f>Sectors!L15</f>
        <v>-6.7489639571613997</v>
      </c>
      <c r="D14" s="32">
        <f>Sectors!M15</f>
        <v>-1.2937592277367</v>
      </c>
      <c r="E14" s="32">
        <f>Sectors!N15</f>
        <v>-0.68740774579470998</v>
      </c>
      <c r="F14" s="32">
        <f>Sectors!Q15</f>
        <v>-1.10803889511679E-2</v>
      </c>
      <c r="G14" s="32">
        <f>Sectors!V15</f>
        <v>0.28979299190519098</v>
      </c>
      <c r="H14" s="32">
        <f>Sectors!AF15</f>
        <v>0.130812516077983</v>
      </c>
      <c r="I14" s="2"/>
      <c r="J14" s="2"/>
      <c r="K14" s="2"/>
      <c r="M14" s="2"/>
    </row>
    <row r="15" spans="1:13" x14ac:dyDescent="0.25">
      <c r="A15" s="29" t="s">
        <v>66</v>
      </c>
      <c r="B15" s="30" t="s">
        <v>67</v>
      </c>
      <c r="C15" s="31">
        <f>Sectors!L16</f>
        <v>-12.7085587896668</v>
      </c>
      <c r="D15" s="32">
        <f>Sectors!M16</f>
        <v>-1.5856610940312099</v>
      </c>
      <c r="E15" s="32">
        <f>Sectors!N16</f>
        <v>-1.2924355812477799</v>
      </c>
      <c r="F15" s="32">
        <f>Sectors!Q16</f>
        <v>-0.49987367660001603</v>
      </c>
      <c r="G15" s="32">
        <f>Sectors!V16</f>
        <v>0.100003434721119</v>
      </c>
      <c r="H15" s="32">
        <f>Sectors!AF16</f>
        <v>0.13812961594425999</v>
      </c>
      <c r="I15" s="2"/>
      <c r="J15" s="2"/>
      <c r="K15" s="2"/>
    </row>
    <row r="16" spans="1:13" x14ac:dyDescent="0.25">
      <c r="A16" s="29" t="s">
        <v>68</v>
      </c>
      <c r="B16" s="30" t="s">
        <v>69</v>
      </c>
      <c r="C16" s="31">
        <f>Sectors!L17</f>
        <v>-3.5343094912274702</v>
      </c>
      <c r="D16" s="32">
        <f>Sectors!M17</f>
        <v>-1.5794397044572099</v>
      </c>
      <c r="E16" s="32">
        <f>Sectors!N17</f>
        <v>-0.97610380703052602</v>
      </c>
      <c r="F16" s="32">
        <f>Sectors!Q17</f>
        <v>-0.19750120979906699</v>
      </c>
      <c r="G16" s="32">
        <f>Sectors!V17</f>
        <v>0.140939925993777</v>
      </c>
      <c r="H16" s="32">
        <f>Sectors!AF17</f>
        <v>0.13310974423374999</v>
      </c>
      <c r="I16" s="2"/>
      <c r="J16" s="2"/>
      <c r="K16" s="2"/>
    </row>
    <row r="17" spans="1:11" x14ac:dyDescent="0.25">
      <c r="A17" s="29" t="s">
        <v>70</v>
      </c>
      <c r="B17" s="30" t="s">
        <v>71</v>
      </c>
      <c r="C17" s="31">
        <f>Sectors!L18</f>
        <v>-3.7227853521773602</v>
      </c>
      <c r="D17" s="32">
        <f>Sectors!M18</f>
        <v>-1.7803661350090301</v>
      </c>
      <c r="E17" s="32">
        <f>Sectors!N18</f>
        <v>-1.0871566899174601</v>
      </c>
      <c r="F17" s="32">
        <f>Sectors!Q18</f>
        <v>-0.225036984333815</v>
      </c>
      <c r="G17" s="32">
        <f>Sectors!V18</f>
        <v>0.15920608362420799</v>
      </c>
      <c r="H17" s="32">
        <f>Sectors!AF18</f>
        <v>0.1336507013455</v>
      </c>
      <c r="I17" s="2"/>
      <c r="J17" s="2"/>
      <c r="K17" s="2"/>
    </row>
    <row r="18" spans="1:11" x14ac:dyDescent="0.25">
      <c r="A18" s="29" t="s">
        <v>72</v>
      </c>
      <c r="B18" s="30" t="s">
        <v>73</v>
      </c>
      <c r="C18" s="31">
        <f>Sectors!L19</f>
        <v>-2.5015065105480199</v>
      </c>
      <c r="D18" s="32">
        <f>Sectors!M19</f>
        <v>-1.35770271976783</v>
      </c>
      <c r="E18" s="32">
        <f>Sectors!N19</f>
        <v>-0.90613799959341501</v>
      </c>
      <c r="F18" s="32">
        <f>Sectors!Q19</f>
        <v>-0.224720478476792</v>
      </c>
      <c r="G18" s="32">
        <f>Sectors!V19</f>
        <v>9.2227597622951407E-3</v>
      </c>
      <c r="H18" s="32">
        <f>Sectors!AF19</f>
        <v>0.13898311786149101</v>
      </c>
      <c r="I18" s="2"/>
      <c r="J18" s="2"/>
      <c r="K18" s="2"/>
    </row>
    <row r="19" spans="1:11" x14ac:dyDescent="0.25">
      <c r="A19" s="29" t="s">
        <v>74</v>
      </c>
      <c r="B19" s="30" t="s">
        <v>75</v>
      </c>
      <c r="C19" s="31">
        <f>Sectors!L20</f>
        <v>-5.3709374880023901</v>
      </c>
      <c r="D19" s="32">
        <f>Sectors!M20</f>
        <v>-1.5747481794778599</v>
      </c>
      <c r="E19" s="32">
        <f>Sectors!N20</f>
        <v>-0.82283460602186098</v>
      </c>
      <c r="F19" s="32">
        <f>Sectors!Q20</f>
        <v>-8.9499323277308904E-2</v>
      </c>
      <c r="G19" s="32">
        <f>Sectors!V20</f>
        <v>0.170727030396534</v>
      </c>
      <c r="H19" s="32">
        <f>Sectors!AF20</f>
        <v>0.12114447104421</v>
      </c>
      <c r="I19" s="2"/>
      <c r="J19" s="2"/>
      <c r="K19" s="2"/>
    </row>
    <row r="20" spans="1:11" x14ac:dyDescent="0.25">
      <c r="A20" s="29" t="s">
        <v>76</v>
      </c>
      <c r="B20" s="30" t="s">
        <v>77</v>
      </c>
      <c r="C20" s="31">
        <f>Sectors!L21</f>
        <v>-0.66689772744562603</v>
      </c>
      <c r="D20" s="32">
        <f>Sectors!M21</f>
        <v>-0.30873561513439202</v>
      </c>
      <c r="E20" s="32">
        <f>Sectors!N21</f>
        <v>-0.235193555891966</v>
      </c>
      <c r="F20" s="32">
        <f>Sectors!Q21</f>
        <v>-6.6814645715840296E-2</v>
      </c>
      <c r="G20" s="32">
        <f>Sectors!V21</f>
        <v>1.9643547964709501E-2</v>
      </c>
      <c r="H20" s="32">
        <f>Sectors!AF21</f>
        <v>2.77870175365846E-2</v>
      </c>
      <c r="I20" s="2"/>
      <c r="J20" s="2"/>
      <c r="K20" s="2"/>
    </row>
    <row r="21" spans="1:11" x14ac:dyDescent="0.25">
      <c r="A21" s="33" t="s">
        <v>78</v>
      </c>
      <c r="B21" s="34" t="s">
        <v>79</v>
      </c>
      <c r="C21" s="35">
        <f>Sectors!L22</f>
        <v>-5.1248543725905398</v>
      </c>
      <c r="D21" s="36">
        <f>Sectors!M22</f>
        <v>-1.5325582573739001</v>
      </c>
      <c r="E21" s="36">
        <f>Sectors!N22</f>
        <v>-0.83414757854410904</v>
      </c>
      <c r="F21" s="36">
        <f>Sectors!Q22</f>
        <v>-0.114444268074665</v>
      </c>
      <c r="G21" s="36">
        <f>Sectors!V22</f>
        <v>0.15220926431873699</v>
      </c>
      <c r="H21" s="36">
        <f>Sectors!AF22</f>
        <v>0.1205735876179</v>
      </c>
      <c r="I21" s="2"/>
      <c r="J21" s="2"/>
      <c r="K21" s="2"/>
    </row>
    <row r="22" spans="1:11" x14ac:dyDescent="0.25">
      <c r="A22" s="37" t="s">
        <v>80</v>
      </c>
      <c r="B22" s="38"/>
      <c r="C22" s="39">
        <v>2020</v>
      </c>
      <c r="D22" s="40">
        <v>2021</v>
      </c>
      <c r="E22" s="40">
        <v>2022</v>
      </c>
      <c r="F22" s="40">
        <v>2025</v>
      </c>
      <c r="G22" s="40">
        <v>2030</v>
      </c>
      <c r="H22" s="40">
        <v>2040</v>
      </c>
      <c r="I22" s="2"/>
      <c r="J22" s="2"/>
      <c r="K22" s="2"/>
    </row>
    <row r="23" spans="1:11" x14ac:dyDescent="0.25">
      <c r="A23" s="41" t="s">
        <v>46</v>
      </c>
      <c r="B23" s="42" t="s">
        <v>47</v>
      </c>
      <c r="C23" s="43">
        <f>Sectors!L23</f>
        <v>-0.945111554208655</v>
      </c>
      <c r="D23" s="44">
        <f>Sectors!M23</f>
        <v>-1.31729818066743</v>
      </c>
      <c r="E23" s="44">
        <f>Sectors!N23</f>
        <v>-1.2584434690595001</v>
      </c>
      <c r="F23" s="44">
        <f>Sectors!Q23</f>
        <v>-0.36160773226579002</v>
      </c>
      <c r="G23" s="44">
        <f>Sectors!V23</f>
        <v>0.41960102212463801</v>
      </c>
      <c r="H23" s="44">
        <f>Sectors!AF23</f>
        <v>0.16929417718738499</v>
      </c>
      <c r="I23" s="2"/>
      <c r="J23" s="2"/>
      <c r="K23" s="2"/>
    </row>
    <row r="24" spans="1:11" x14ac:dyDescent="0.25">
      <c r="A24" s="41" t="s">
        <v>48</v>
      </c>
      <c r="B24" s="42" t="s">
        <v>49</v>
      </c>
      <c r="C24" s="43">
        <f>Sectors!L24</f>
        <v>-1.89549282549648</v>
      </c>
      <c r="D24" s="44">
        <f>Sectors!M24</f>
        <v>-1.94759680171873</v>
      </c>
      <c r="E24" s="44">
        <f>Sectors!N24</f>
        <v>-1.5415895403579001</v>
      </c>
      <c r="F24" s="44">
        <f>Sectors!Q24</f>
        <v>-0.35011100811658302</v>
      </c>
      <c r="G24" s="44">
        <f>Sectors!V24</f>
        <v>0.23559714316383501</v>
      </c>
      <c r="H24" s="44">
        <f>Sectors!AF24</f>
        <v>0.13365029538741099</v>
      </c>
      <c r="I24" s="2"/>
      <c r="J24" s="2"/>
      <c r="K24" s="2"/>
    </row>
    <row r="25" spans="1:11" x14ac:dyDescent="0.25">
      <c r="A25" s="41" t="s">
        <v>50</v>
      </c>
      <c r="B25" s="42" t="s">
        <v>51</v>
      </c>
      <c r="C25" s="43">
        <f>Sectors!L25</f>
        <v>-1.02364799701007</v>
      </c>
      <c r="D25" s="44">
        <f>Sectors!M25</f>
        <v>-1.3618514677036599</v>
      </c>
      <c r="E25" s="44">
        <f>Sectors!N25</f>
        <v>-1.2987118439280001</v>
      </c>
      <c r="F25" s="44">
        <f>Sectors!Q25</f>
        <v>-0.44314848442166299</v>
      </c>
      <c r="G25" s="44">
        <f>Sectors!V25</f>
        <v>0.35165679625261997</v>
      </c>
      <c r="H25" s="44">
        <f>Sectors!AF25</f>
        <v>0.155962956613864</v>
      </c>
      <c r="I25" s="2"/>
      <c r="J25" s="2"/>
      <c r="K25" s="2"/>
    </row>
    <row r="26" spans="1:11" x14ac:dyDescent="0.25">
      <c r="A26" s="41" t="s">
        <v>52</v>
      </c>
      <c r="B26" s="42" t="s">
        <v>53</v>
      </c>
      <c r="C26" s="43">
        <f>Sectors!L26</f>
        <v>-4.5760227378833003</v>
      </c>
      <c r="D26" s="44">
        <f>Sectors!M26</f>
        <v>-3.1379610433921101</v>
      </c>
      <c r="E26" s="44">
        <f>Sectors!N26</f>
        <v>-1.89585127431692</v>
      </c>
      <c r="F26" s="44">
        <f>Sectors!Q26</f>
        <v>4.4272824859992198E-2</v>
      </c>
      <c r="G26" s="44">
        <f>Sectors!V26</f>
        <v>0.57647257863080503</v>
      </c>
      <c r="H26" s="44">
        <f>Sectors!AF26</f>
        <v>0.193044254482655</v>
      </c>
      <c r="I26" s="2"/>
      <c r="J26" s="2"/>
      <c r="K26" s="2"/>
    </row>
    <row r="27" spans="1:11" x14ac:dyDescent="0.25">
      <c r="A27" s="41" t="s">
        <v>54</v>
      </c>
      <c r="B27" s="42" t="s">
        <v>55</v>
      </c>
      <c r="C27" s="43">
        <f>Sectors!L27</f>
        <v>-3.6191351386880899</v>
      </c>
      <c r="D27" s="44">
        <f>Sectors!M27</f>
        <v>-2.5894906683414298</v>
      </c>
      <c r="E27" s="44">
        <f>Sectors!N27</f>
        <v>-1.5671338390694201</v>
      </c>
      <c r="F27" s="44">
        <f>Sectors!Q27</f>
        <v>0.12930720997210701</v>
      </c>
      <c r="G27" s="44">
        <f>Sectors!V27</f>
        <v>0.64175496642395802</v>
      </c>
      <c r="H27" s="44">
        <f>Sectors!AF27</f>
        <v>0.15673515807914701</v>
      </c>
      <c r="I27" s="2"/>
      <c r="J27" s="2"/>
      <c r="K27" s="2"/>
    </row>
    <row r="28" spans="1:11" x14ac:dyDescent="0.25">
      <c r="A28" s="41" t="s">
        <v>56</v>
      </c>
      <c r="B28" s="42" t="s">
        <v>57</v>
      </c>
      <c r="C28" s="43">
        <f>Sectors!L28</f>
        <v>-6.36393199921236</v>
      </c>
      <c r="D28" s="44">
        <f>Sectors!M28</f>
        <v>-3.7684150918394499</v>
      </c>
      <c r="E28" s="44">
        <f>Sectors!N28</f>
        <v>-2.0625368631729599</v>
      </c>
      <c r="F28" s="44">
        <f>Sectors!Q28</f>
        <v>6.3509029362185401E-2</v>
      </c>
      <c r="G28" s="44">
        <f>Sectors!V28</f>
        <v>0.59751395059970402</v>
      </c>
      <c r="H28" s="44">
        <f>Sectors!AF28</f>
        <v>0.164837165303577</v>
      </c>
      <c r="I28" s="2"/>
      <c r="J28" s="2"/>
      <c r="K28" s="2"/>
    </row>
    <row r="29" spans="1:11" x14ac:dyDescent="0.25">
      <c r="A29" s="41" t="s">
        <v>58</v>
      </c>
      <c r="B29" s="42" t="s">
        <v>59</v>
      </c>
      <c r="C29" s="43">
        <f>Sectors!L29</f>
        <v>-3.4044023206476099</v>
      </c>
      <c r="D29" s="44">
        <f>Sectors!M29</f>
        <v>-2.3853859269948798</v>
      </c>
      <c r="E29" s="44">
        <f>Sectors!N29</f>
        <v>-1.4299878627749401</v>
      </c>
      <c r="F29" s="44">
        <f>Sectors!Q29</f>
        <v>0.120378273212429</v>
      </c>
      <c r="G29" s="44">
        <f>Sectors!V29</f>
        <v>0.57046981240431704</v>
      </c>
      <c r="H29" s="44">
        <f>Sectors!AF29</f>
        <v>0.13460904220228301</v>
      </c>
      <c r="I29" s="2"/>
      <c r="J29" s="2"/>
      <c r="K29" s="2"/>
    </row>
    <row r="30" spans="1:11" x14ac:dyDescent="0.25">
      <c r="A30" s="41" t="s">
        <v>60</v>
      </c>
      <c r="B30" s="42" t="s">
        <v>61</v>
      </c>
      <c r="C30" s="43">
        <f>Sectors!L30</f>
        <v>-8.0198617527168707</v>
      </c>
      <c r="D30" s="44">
        <f>Sectors!M30</f>
        <v>-6.4635765129763696</v>
      </c>
      <c r="E30" s="44">
        <f>Sectors!N30</f>
        <v>-4.6946414180213196</v>
      </c>
      <c r="F30" s="44">
        <f>Sectors!Q30</f>
        <v>-1.46325473076072</v>
      </c>
      <c r="G30" s="44">
        <f>Sectors!V30</f>
        <v>-0.33981084131101702</v>
      </c>
      <c r="H30" s="44">
        <f>Sectors!AF30</f>
        <v>8.8402537703258198E-3</v>
      </c>
      <c r="I30" s="2"/>
      <c r="J30" s="2"/>
      <c r="K30" s="2"/>
    </row>
    <row r="31" spans="1:11" x14ac:dyDescent="0.25">
      <c r="A31" s="41" t="s">
        <v>62</v>
      </c>
      <c r="B31" s="42" t="s">
        <v>63</v>
      </c>
      <c r="C31" s="43">
        <f>Sectors!L31</f>
        <v>-3.6190582180538899</v>
      </c>
      <c r="D31" s="44">
        <f>Sectors!M31</f>
        <v>-2.7805457120570001</v>
      </c>
      <c r="E31" s="44">
        <f>Sectors!N31</f>
        <v>-1.8725820421227799</v>
      </c>
      <c r="F31" s="44">
        <f>Sectors!Q31</f>
        <v>-0.27588859478544497</v>
      </c>
      <c r="G31" s="44">
        <f>Sectors!V31</f>
        <v>0.29114212051175598</v>
      </c>
      <c r="H31" s="44">
        <f>Sectors!AF31</f>
        <v>0.12790570281340199</v>
      </c>
      <c r="I31" s="2"/>
      <c r="J31" s="2"/>
      <c r="K31" s="2"/>
    </row>
    <row r="32" spans="1:11" x14ac:dyDescent="0.25">
      <c r="A32" s="41" t="s">
        <v>64</v>
      </c>
      <c r="B32" s="42" t="s">
        <v>65</v>
      </c>
      <c r="C32" s="43">
        <f>Sectors!L32</f>
        <v>-4.1256850596010697</v>
      </c>
      <c r="D32" s="44">
        <f>Sectors!M32</f>
        <v>-2.8773908200562102</v>
      </c>
      <c r="E32" s="44">
        <f>Sectors!N32</f>
        <v>-1.78257194847026</v>
      </c>
      <c r="F32" s="44">
        <f>Sectors!Q32</f>
        <v>-8.1432684991489299E-2</v>
      </c>
      <c r="G32" s="44">
        <f>Sectors!V32</f>
        <v>0.45708516578695202</v>
      </c>
      <c r="H32" s="44">
        <f>Sectors!AF32</f>
        <v>0.14253230705516501</v>
      </c>
      <c r="I32" s="2"/>
      <c r="J32" s="2"/>
      <c r="K32" s="2"/>
    </row>
    <row r="33" spans="1:11" x14ac:dyDescent="0.25">
      <c r="A33" s="41" t="s">
        <v>66</v>
      </c>
      <c r="B33" s="42" t="s">
        <v>67</v>
      </c>
      <c r="C33" s="43">
        <f>Sectors!L33</f>
        <v>-7.8463922802172696</v>
      </c>
      <c r="D33" s="44">
        <f>Sectors!M33</f>
        <v>-4.9458155764909399</v>
      </c>
      <c r="E33" s="44">
        <f>Sectors!N33</f>
        <v>-3.0940953154332802</v>
      </c>
      <c r="F33" s="44">
        <f>Sectors!Q33</f>
        <v>-0.62109111119013105</v>
      </c>
      <c r="G33" s="44">
        <f>Sectors!V33</f>
        <v>0.26058256421708198</v>
      </c>
      <c r="H33" s="44">
        <f>Sectors!AF33</f>
        <v>0.14498021576387901</v>
      </c>
      <c r="I33" s="2"/>
      <c r="J33" s="2"/>
      <c r="K33" s="2"/>
    </row>
    <row r="34" spans="1:11" x14ac:dyDescent="0.25">
      <c r="A34" s="41" t="s">
        <v>68</v>
      </c>
      <c r="B34" s="42" t="s">
        <v>69</v>
      </c>
      <c r="C34" s="43">
        <f>Sectors!L34</f>
        <v>-2.1978765002515601</v>
      </c>
      <c r="D34" s="44">
        <f>Sectors!M34</f>
        <v>-2.1509707540903</v>
      </c>
      <c r="E34" s="44">
        <f>Sectors!N34</f>
        <v>-1.7270287913098501</v>
      </c>
      <c r="F34" s="44">
        <f>Sectors!Q34</f>
        <v>-0.47766636220658598</v>
      </c>
      <c r="G34" s="44">
        <f>Sectors!V34</f>
        <v>0.24839793112732</v>
      </c>
      <c r="H34" s="44">
        <f>Sectors!AF34</f>
        <v>0.133890219705668</v>
      </c>
      <c r="I34" s="2"/>
      <c r="J34" s="2"/>
      <c r="K34" s="2"/>
    </row>
    <row r="35" spans="1:11" x14ac:dyDescent="0.25">
      <c r="A35" s="41" t="s">
        <v>70</v>
      </c>
      <c r="B35" s="42" t="s">
        <v>71</v>
      </c>
      <c r="C35" s="43">
        <f>Sectors!L35</f>
        <v>-2.2798959272846702</v>
      </c>
      <c r="D35" s="44">
        <f>Sectors!M35</f>
        <v>-2.25632707134646</v>
      </c>
      <c r="E35" s="44">
        <f>Sectors!N35</f>
        <v>-1.7811002704607799</v>
      </c>
      <c r="F35" s="44">
        <f>Sectors!Q35</f>
        <v>-0.44941192663463497</v>
      </c>
      <c r="G35" s="44">
        <f>Sectors!V35</f>
        <v>0.24847997267611899</v>
      </c>
      <c r="H35" s="44">
        <f>Sectors!AF35</f>
        <v>0.130899183700217</v>
      </c>
      <c r="I35" s="2"/>
      <c r="J35" s="2"/>
      <c r="K35" s="2"/>
    </row>
    <row r="36" spans="1:11" x14ac:dyDescent="0.25">
      <c r="A36" s="41" t="s">
        <v>72</v>
      </c>
      <c r="B36" s="42" t="s">
        <v>73</v>
      </c>
      <c r="C36" s="43">
        <f>Sectors!L36</f>
        <v>-1.6479803145390299</v>
      </c>
      <c r="D36" s="44">
        <f>Sectors!M36</f>
        <v>-1.8776195636133499</v>
      </c>
      <c r="E36" s="44">
        <f>Sectors!N36</f>
        <v>-1.7181700864628</v>
      </c>
      <c r="F36" s="44">
        <f>Sectors!Q36</f>
        <v>-0.70873292024863399</v>
      </c>
      <c r="G36" s="44">
        <f>Sectors!V36</f>
        <v>7.86735235182245E-2</v>
      </c>
      <c r="H36" s="44">
        <f>Sectors!AF36</f>
        <v>0.10703671879928001</v>
      </c>
      <c r="I36" s="2"/>
      <c r="J36" s="2"/>
      <c r="K36" s="2"/>
    </row>
    <row r="37" spans="1:11" x14ac:dyDescent="0.25">
      <c r="A37" s="41" t="s">
        <v>74</v>
      </c>
      <c r="B37" s="42" t="s">
        <v>75</v>
      </c>
      <c r="C37" s="43">
        <f>Sectors!L37</f>
        <v>-3.2914809723305698</v>
      </c>
      <c r="D37" s="44">
        <f>Sectors!M37</f>
        <v>-2.64854990521648</v>
      </c>
      <c r="E37" s="44">
        <f>Sectors!N37</f>
        <v>-1.8029310274939301</v>
      </c>
      <c r="F37" s="44">
        <f>Sectors!Q37</f>
        <v>-0.25186705233114498</v>
      </c>
      <c r="G37" s="44">
        <f>Sectors!V37</f>
        <v>0.28447881228905703</v>
      </c>
      <c r="H37" s="44">
        <f>Sectors!AF37</f>
        <v>0.12066853767513901</v>
      </c>
      <c r="I37" s="2"/>
      <c r="J37" s="2"/>
      <c r="K37" s="2"/>
    </row>
    <row r="38" spans="1:11" x14ac:dyDescent="0.25">
      <c r="A38" s="41" t="s">
        <v>76</v>
      </c>
      <c r="B38" s="42" t="s">
        <v>77</v>
      </c>
      <c r="C38" s="43">
        <f>Sectors!L38</f>
        <v>-0.41865649082051298</v>
      </c>
      <c r="D38" s="44">
        <f>Sectors!M38</f>
        <v>-0.42528905440474302</v>
      </c>
      <c r="E38" s="44">
        <f>Sectors!N38</f>
        <v>-0.37831198253101</v>
      </c>
      <c r="F38" s="44">
        <f>Sectors!Q38</f>
        <v>-0.14508052807736799</v>
      </c>
      <c r="G38" s="44">
        <f>Sectors!V38</f>
        <v>4.2091509704422797E-2</v>
      </c>
      <c r="H38" s="44">
        <f>Sectors!AF38</f>
        <v>2.6708214615167598E-2</v>
      </c>
      <c r="I38" s="2"/>
      <c r="J38" s="2"/>
      <c r="K38" s="2"/>
    </row>
    <row r="39" spans="1:11" x14ac:dyDescent="0.25">
      <c r="A39" s="45" t="s">
        <v>78</v>
      </c>
      <c r="B39" s="46" t="s">
        <v>79</v>
      </c>
      <c r="C39" s="47">
        <f>Sectors!L39</f>
        <v>-3.1445391468864701</v>
      </c>
      <c r="D39" s="48">
        <f>Sectors!M39</f>
        <v>-2.5575507542342302</v>
      </c>
      <c r="E39" s="48">
        <f>Sectors!N39</f>
        <v>-1.77849262530908</v>
      </c>
      <c r="F39" s="48">
        <f>Sectors!Q39</f>
        <v>-0.30256344527520601</v>
      </c>
      <c r="G39" s="48">
        <f>Sectors!V39</f>
        <v>0.25382649310141697</v>
      </c>
      <c r="H39" s="48">
        <f>Sectors!AF39</f>
        <v>0.11908385035788201</v>
      </c>
      <c r="I39" s="2"/>
      <c r="J39" s="2"/>
      <c r="K39" s="2"/>
    </row>
    <row r="40" spans="1:11" x14ac:dyDescent="0.25">
      <c r="A40" s="49" t="s">
        <v>81</v>
      </c>
      <c r="B40" s="50"/>
      <c r="C40" s="51">
        <v>2020</v>
      </c>
      <c r="D40" s="52">
        <v>2021</v>
      </c>
      <c r="E40" s="52">
        <v>2022</v>
      </c>
      <c r="F40" s="52">
        <v>2025</v>
      </c>
      <c r="G40" s="52">
        <v>2030</v>
      </c>
      <c r="H40" s="52">
        <v>2040</v>
      </c>
      <c r="I40" s="2"/>
      <c r="J40" s="2"/>
      <c r="K40" s="2"/>
    </row>
    <row r="41" spans="1:11" x14ac:dyDescent="0.25">
      <c r="A41" s="53" t="s">
        <v>46</v>
      </c>
      <c r="B41" s="54" t="s">
        <v>47</v>
      </c>
      <c r="C41" s="55">
        <f>Sectors!L57</f>
        <v>-1.6782584975349</v>
      </c>
      <c r="D41" s="56">
        <f>Sectors!M57</f>
        <v>-1.24754299175065</v>
      </c>
      <c r="E41" s="56">
        <f>Sectors!N57</f>
        <v>-0.85334327359805096</v>
      </c>
      <c r="F41" s="56">
        <f>Sectors!Q57</f>
        <v>-0.142660462720889</v>
      </c>
      <c r="G41" s="56">
        <f>Sectors!V57</f>
        <v>0.25256479593793701</v>
      </c>
      <c r="H41" s="56">
        <f>Sectors!AF57</f>
        <v>0.14963500992513101</v>
      </c>
      <c r="I41" s="2"/>
      <c r="J41" s="2"/>
      <c r="K41" s="2"/>
    </row>
    <row r="42" spans="1:11" x14ac:dyDescent="0.25">
      <c r="A42" s="53" t="s">
        <v>48</v>
      </c>
      <c r="B42" s="54" t="s">
        <v>49</v>
      </c>
      <c r="C42" s="55">
        <f>Sectors!L58</f>
        <v>-3.4788530444035599</v>
      </c>
      <c r="D42" s="56">
        <f>Sectors!M58</f>
        <v>-1.11180409949897</v>
      </c>
      <c r="E42" s="56">
        <f>Sectors!N58</f>
        <v>-0.59940766220846198</v>
      </c>
      <c r="F42" s="56">
        <f>Sectors!Q58</f>
        <v>-6.6444269936083405E-2</v>
      </c>
      <c r="G42" s="56">
        <f>Sectors!V58</f>
        <v>0.114081997283511</v>
      </c>
      <c r="H42" s="56">
        <f>Sectors!AF58</f>
        <v>0.140983869888789</v>
      </c>
      <c r="I42" s="2"/>
      <c r="J42" s="2"/>
      <c r="K42" s="2"/>
    </row>
    <row r="43" spans="1:11" x14ac:dyDescent="0.25">
      <c r="A43" s="53" t="s">
        <v>50</v>
      </c>
      <c r="B43" s="54" t="s">
        <v>51</v>
      </c>
      <c r="C43" s="55">
        <f>Sectors!L59</f>
        <v>-2.2447518125563399</v>
      </c>
      <c r="D43" s="56">
        <f>Sectors!M59</f>
        <v>-1.07719163554028</v>
      </c>
      <c r="E43" s="56">
        <f>Sectors!N59</f>
        <v>-0.71049141420069795</v>
      </c>
      <c r="F43" s="56">
        <f>Sectors!Q59</f>
        <v>-0.15405210632533101</v>
      </c>
      <c r="G43" s="56">
        <f>Sectors!V59</f>
        <v>0.22781447226840601</v>
      </c>
      <c r="H43" s="56">
        <f>Sectors!AF59</f>
        <v>0.149866484728789</v>
      </c>
      <c r="I43" s="2"/>
      <c r="J43" s="2"/>
      <c r="K43" s="2"/>
    </row>
    <row r="44" spans="1:11" x14ac:dyDescent="0.25">
      <c r="A44" s="53" t="s">
        <v>52</v>
      </c>
      <c r="B44" s="54" t="s">
        <v>53</v>
      </c>
      <c r="C44" s="55">
        <f>Sectors!L60</f>
        <v>-10.703267031063</v>
      </c>
      <c r="D44" s="56">
        <f>Sectors!M60</f>
        <v>1.9883279743182301</v>
      </c>
      <c r="E44" s="56">
        <f>Sectors!N60</f>
        <v>-0.25920831270144201</v>
      </c>
      <c r="F44" s="56">
        <f>Sectors!Q60</f>
        <v>-0.26112092529815301</v>
      </c>
      <c r="G44" s="56">
        <f>Sectors!V60</f>
        <v>1.8747074450908799E-2</v>
      </c>
      <c r="H44" s="56">
        <f>Sectors!AF60</f>
        <v>0.120305684071598</v>
      </c>
      <c r="I44" s="2"/>
      <c r="J44" s="2"/>
      <c r="K44" s="2"/>
    </row>
    <row r="45" spans="1:11" x14ac:dyDescent="0.25">
      <c r="A45" s="53" t="s">
        <v>54</v>
      </c>
      <c r="B45" s="54" t="s">
        <v>55</v>
      </c>
      <c r="C45" s="55">
        <f>Sectors!L61</f>
        <v>-7.2321714428567896</v>
      </c>
      <c r="D45" s="56">
        <f>Sectors!M61</f>
        <v>0.50275991022270505</v>
      </c>
      <c r="E45" s="56">
        <f>Sectors!N61</f>
        <v>9.6014493133900203E-5</v>
      </c>
      <c r="F45" s="56">
        <f>Sectors!Q61</f>
        <v>0.26653142126649199</v>
      </c>
      <c r="G45" s="56">
        <f>Sectors!V61</f>
        <v>0.37700652168681797</v>
      </c>
      <c r="H45" s="56">
        <f>Sectors!AF61</f>
        <v>0.123335818045645</v>
      </c>
      <c r="I45" s="2"/>
      <c r="J45" s="2"/>
      <c r="K45" s="2"/>
    </row>
    <row r="46" spans="1:11" x14ac:dyDescent="0.25">
      <c r="A46" s="53" t="s">
        <v>56</v>
      </c>
      <c r="B46" s="54" t="s">
        <v>57</v>
      </c>
      <c r="C46" s="55">
        <f>Sectors!L62</f>
        <v>-14.061051077485599</v>
      </c>
      <c r="D46" s="56">
        <f>Sectors!M62</f>
        <v>4.47120155466461</v>
      </c>
      <c r="E46" s="56">
        <f>Sectors!N62</f>
        <v>0.35032979417561899</v>
      </c>
      <c r="F46" s="56">
        <f>Sectors!Q62</f>
        <v>0.111624497985852</v>
      </c>
      <c r="G46" s="56">
        <f>Sectors!V62</f>
        <v>0.22831675461121301</v>
      </c>
      <c r="H46" s="56">
        <f>Sectors!AF62</f>
        <v>9.3470649876215006E-2</v>
      </c>
      <c r="I46" s="2"/>
      <c r="J46" s="2"/>
      <c r="K46" s="2"/>
    </row>
    <row r="47" spans="1:11" x14ac:dyDescent="0.25">
      <c r="A47" s="53" t="s">
        <v>58</v>
      </c>
      <c r="B47" s="54" t="s">
        <v>59</v>
      </c>
      <c r="C47" s="55">
        <f>Sectors!L63</f>
        <v>-7.0303332340828204</v>
      </c>
      <c r="D47" s="56">
        <f>Sectors!M63</f>
        <v>0.56769290048976895</v>
      </c>
      <c r="E47" s="56">
        <f>Sectors!N63</f>
        <v>-0.109066210968034</v>
      </c>
      <c r="F47" s="56">
        <f>Sectors!Q63</f>
        <v>0.19797027930286201</v>
      </c>
      <c r="G47" s="56">
        <f>Sectors!V63</f>
        <v>0.39997584204953801</v>
      </c>
      <c r="H47" s="56">
        <f>Sectors!AF63</f>
        <v>0.13213403115448499</v>
      </c>
      <c r="I47" s="2"/>
      <c r="J47" s="2"/>
      <c r="K47" s="2"/>
    </row>
    <row r="48" spans="1:11" x14ac:dyDescent="0.25">
      <c r="A48" s="53" t="s">
        <v>60</v>
      </c>
      <c r="B48" s="54" t="s">
        <v>61</v>
      </c>
      <c r="C48" s="55">
        <f>Sectors!L64</f>
        <v>-13.947720876347001</v>
      </c>
      <c r="D48" s="56">
        <f>Sectors!M64</f>
        <v>-2.3853696197959602</v>
      </c>
      <c r="E48" s="56">
        <f>Sectors!N64</f>
        <v>-1.90254376255881</v>
      </c>
      <c r="F48" s="56">
        <f>Sectors!Q64</f>
        <v>-0.829889811970974</v>
      </c>
      <c r="G48" s="56">
        <f>Sectors!V64</f>
        <v>-0.44642219022308399</v>
      </c>
      <c r="H48" s="56">
        <f>Sectors!AF64</f>
        <v>6.3258767694951396E-2</v>
      </c>
      <c r="I48" s="2"/>
      <c r="J48" s="2"/>
      <c r="K48" s="2"/>
    </row>
    <row r="49" spans="1:11" x14ac:dyDescent="0.25">
      <c r="A49" s="53" t="s">
        <v>62</v>
      </c>
      <c r="B49" s="54" t="s">
        <v>63</v>
      </c>
      <c r="C49" s="55">
        <f>Sectors!L65</f>
        <v>-6.35125036250282</v>
      </c>
      <c r="D49" s="56">
        <f>Sectors!M65</f>
        <v>-1.1342325510340201</v>
      </c>
      <c r="E49" s="56">
        <f>Sectors!N65</f>
        <v>-0.78911436129780499</v>
      </c>
      <c r="F49" s="56">
        <f>Sectors!Q65</f>
        <v>-0.146631179958467</v>
      </c>
      <c r="G49" s="56">
        <f>Sectors!V65</f>
        <v>0.16859632357628701</v>
      </c>
      <c r="H49" s="56">
        <f>Sectors!AF65</f>
        <v>0.124396006030092</v>
      </c>
      <c r="I49" s="2"/>
      <c r="J49" s="2"/>
      <c r="K49" s="2"/>
    </row>
    <row r="50" spans="1:11" x14ac:dyDescent="0.25">
      <c r="A50" s="53" t="s">
        <v>64</v>
      </c>
      <c r="B50" s="54" t="s">
        <v>65</v>
      </c>
      <c r="C50" s="55">
        <f>Sectors!L66</f>
        <v>-7.24707355059717</v>
      </c>
      <c r="D50" s="56">
        <f>Sectors!M66</f>
        <v>-0.78475252084608804</v>
      </c>
      <c r="E50" s="56">
        <f>Sectors!N66</f>
        <v>-0.60648783970431697</v>
      </c>
      <c r="F50" s="56">
        <f>Sectors!Q66</f>
        <v>-2.9922407051907701E-3</v>
      </c>
      <c r="G50" s="56">
        <f>Sectors!V66</f>
        <v>0.31764425503217902</v>
      </c>
      <c r="H50" s="56">
        <f>Sectors!AF66</f>
        <v>0.13713844102030101</v>
      </c>
      <c r="I50" s="2"/>
      <c r="J50" s="2"/>
      <c r="K50" s="2"/>
    </row>
    <row r="51" spans="1:11" x14ac:dyDescent="0.25">
      <c r="A51" s="53" t="s">
        <v>66</v>
      </c>
      <c r="B51" s="54" t="s">
        <v>67</v>
      </c>
      <c r="C51" s="55">
        <f>Sectors!L67</f>
        <v>-13.637772535928599</v>
      </c>
      <c r="D51" s="56">
        <f>Sectors!M67</f>
        <v>-0.49334791166908398</v>
      </c>
      <c r="E51" s="56">
        <f>Sectors!N67</f>
        <v>-1.2139687481030399</v>
      </c>
      <c r="F51" s="56">
        <f>Sectors!Q67</f>
        <v>-0.52029248142145801</v>
      </c>
      <c r="G51" s="56">
        <f>Sectors!V67</f>
        <v>9.7379902356675693E-2</v>
      </c>
      <c r="H51" s="56">
        <f>Sectors!AF67</f>
        <v>0.13898701214352099</v>
      </c>
      <c r="I51" s="2"/>
      <c r="J51" s="2"/>
      <c r="K51" s="2"/>
    </row>
    <row r="52" spans="1:11" x14ac:dyDescent="0.25">
      <c r="A52" s="53" t="s">
        <v>68</v>
      </c>
      <c r="B52" s="54" t="s">
        <v>69</v>
      </c>
      <c r="C52" s="55">
        <f>Sectors!L68</f>
        <v>-3.8113806744480301</v>
      </c>
      <c r="D52" s="56">
        <f>Sectors!M68</f>
        <v>-1.3836627097196801</v>
      </c>
      <c r="E52" s="56">
        <f>Sectors!N68</f>
        <v>-0.90537832159978104</v>
      </c>
      <c r="F52" s="56">
        <f>Sectors!Q68</f>
        <v>-0.201667973752262</v>
      </c>
      <c r="G52" s="56">
        <f>Sectors!V68</f>
        <v>0.14041205686710101</v>
      </c>
      <c r="H52" s="56">
        <f>Sectors!AF68</f>
        <v>0.13320380325223499</v>
      </c>
      <c r="I52" s="2"/>
      <c r="J52" s="2"/>
      <c r="K52" s="2"/>
    </row>
    <row r="53" spans="1:11" x14ac:dyDescent="0.25">
      <c r="A53" s="53" t="s">
        <v>70</v>
      </c>
      <c r="B53" s="54" t="s">
        <v>71</v>
      </c>
      <c r="C53" s="55">
        <f>Sectors!L69</f>
        <v>-3.9835480082920798</v>
      </c>
      <c r="D53" s="56">
        <f>Sectors!M69</f>
        <v>-1.5953921045781101</v>
      </c>
      <c r="E53" s="56">
        <f>Sectors!N69</f>
        <v>-1.0067174739276501</v>
      </c>
      <c r="F53" s="56">
        <f>Sectors!Q69</f>
        <v>-0.226157475874977</v>
      </c>
      <c r="G53" s="56">
        <f>Sectors!V69</f>
        <v>0.153929017072163</v>
      </c>
      <c r="H53" s="56">
        <f>Sectors!AF69</f>
        <v>0.133319535298737</v>
      </c>
      <c r="I53" s="2"/>
      <c r="J53" s="2"/>
      <c r="K53" s="2"/>
    </row>
    <row r="54" spans="1:11" x14ac:dyDescent="0.25">
      <c r="A54" s="53" t="s">
        <v>72</v>
      </c>
      <c r="B54" s="54" t="s">
        <v>73</v>
      </c>
      <c r="C54" s="55">
        <f>Sectors!L70</f>
        <v>-2.5371160850242598</v>
      </c>
      <c r="D54" s="56">
        <f>Sectors!M70</f>
        <v>-1.3351825820108001</v>
      </c>
      <c r="E54" s="56">
        <f>Sectors!N70</f>
        <v>-0.89523061392729997</v>
      </c>
      <c r="F54" s="56">
        <f>Sectors!Q70</f>
        <v>-0.22485817383121101</v>
      </c>
      <c r="G54" s="56">
        <f>Sectors!V70</f>
        <v>8.9054130653298796E-3</v>
      </c>
      <c r="H54" s="56">
        <f>Sectors!AF70</f>
        <v>0.138936222853703</v>
      </c>
    </row>
    <row r="55" spans="1:11" x14ac:dyDescent="0.25">
      <c r="A55" s="53" t="s">
        <v>74</v>
      </c>
      <c r="B55" s="54" t="s">
        <v>75</v>
      </c>
      <c r="C55" s="55">
        <f>Sectors!L71</f>
        <v>-5.73983819976708</v>
      </c>
      <c r="D55" s="56">
        <f>Sectors!M71</f>
        <v>-1.24292790107623</v>
      </c>
      <c r="E55" s="56">
        <f>Sectors!N71</f>
        <v>-0.74252793341635903</v>
      </c>
      <c r="F55" s="56">
        <f>Sectors!Q71</f>
        <v>-0.100805510062663</v>
      </c>
      <c r="G55" s="56">
        <f>Sectors!V71</f>
        <v>0.16933207267275699</v>
      </c>
      <c r="H55" s="56">
        <f>Sectors!AF71</f>
        <v>0.121226228602356</v>
      </c>
    </row>
    <row r="56" spans="1:11" x14ac:dyDescent="0.25">
      <c r="A56" s="53" t="s">
        <v>76</v>
      </c>
      <c r="B56" s="54" t="s">
        <v>77</v>
      </c>
      <c r="C56" s="55">
        <f>Sectors!L72</f>
        <v>-0.68366700886086695</v>
      </c>
      <c r="D56" s="56">
        <f>Sectors!M72</f>
        <v>-0.30776006766017899</v>
      </c>
      <c r="E56" s="56">
        <f>Sectors!N72</f>
        <v>-0.24164958721136801</v>
      </c>
      <c r="F56" s="56">
        <f>Sectors!Q72</f>
        <v>-7.1343729839779005E-2</v>
      </c>
      <c r="G56" s="56">
        <f>Sectors!V72</f>
        <v>2.17605789969211E-2</v>
      </c>
      <c r="H56" s="56">
        <f>Sectors!AF72</f>
        <v>2.7584106811828799E-2</v>
      </c>
    </row>
    <row r="57" spans="1:11" x14ac:dyDescent="0.25">
      <c r="A57" s="53" t="s">
        <v>78</v>
      </c>
      <c r="B57" s="54" t="s">
        <v>79</v>
      </c>
      <c r="C57" s="55">
        <f>Sectors!L73</f>
        <v>-5.4105863279915303</v>
      </c>
      <c r="D57" s="56">
        <f>Sectors!M73</f>
        <v>-1.3010065324165401</v>
      </c>
      <c r="E57" s="56">
        <f>Sectors!N73</f>
        <v>-0.79403736934429203</v>
      </c>
      <c r="F57" s="56">
        <f>Sectors!Q73</f>
        <v>-0.13326640809957499</v>
      </c>
      <c r="G57" s="56">
        <f>Sectors!V73</f>
        <v>0.156204014760886</v>
      </c>
      <c r="H57" s="56">
        <f>Sectors!AF73</f>
        <v>0.120969843043706</v>
      </c>
    </row>
    <row r="58" spans="1:11" x14ac:dyDescent="0.25">
      <c r="A58" s="2"/>
      <c r="B58" s="2"/>
    </row>
    <row r="59" spans="1:11" x14ac:dyDescent="0.25">
      <c r="A59" s="2"/>
      <c r="B59" s="2"/>
    </row>
  </sheetData>
  <mergeCells count="2">
    <mergeCell ref="C1:H1"/>
    <mergeCell ref="C2:H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D6"/>
  <sheetViews>
    <sheetView zoomScaleNormal="100" workbookViewId="0">
      <selection activeCell="M54" sqref="M54"/>
    </sheetView>
  </sheetViews>
  <sheetFormatPr defaultColWidth="9.140625" defaultRowHeight="15" x14ac:dyDescent="0.25"/>
  <cols>
    <col min="1" max="1" width="13" customWidth="1"/>
    <col min="2" max="4" width="10.42578125" customWidth="1"/>
    <col min="5" max="6" width="11.28515625" customWidth="1"/>
    <col min="7" max="7" width="10.42578125" customWidth="1"/>
    <col min="8" max="8" width="11.28515625" customWidth="1"/>
    <col min="9" max="10" width="10.42578125" customWidth="1"/>
    <col min="11" max="11" width="11.28515625" customWidth="1"/>
    <col min="12" max="12" width="10.42578125" customWidth="1"/>
    <col min="13" max="14" width="11.28515625" customWidth="1"/>
    <col min="15" max="17" width="10.42578125" customWidth="1"/>
    <col min="18" max="18" width="11.28515625" customWidth="1"/>
    <col min="19" max="21" width="10.42578125" customWidth="1"/>
    <col min="22" max="22" width="11.28515625" customWidth="1"/>
    <col min="23" max="23" width="10.42578125" customWidth="1"/>
    <col min="24" max="24" width="11.28515625" customWidth="1"/>
    <col min="25" max="25" width="10.42578125" customWidth="1"/>
    <col min="26" max="27" width="11.28515625" customWidth="1"/>
    <col min="28" max="30" width="10.42578125" customWidth="1"/>
  </cols>
  <sheetData>
    <row r="2" spans="1:3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spans="1:3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spans="1:3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1:30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spans="1:30" s="20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J16" sqref="J16"/>
    </sheetView>
  </sheetViews>
  <sheetFormatPr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5"/>
  <sheetViews>
    <sheetView tabSelected="1" zoomScale="126" zoomScaleNormal="126" workbookViewId="0">
      <selection activeCell="E12" sqref="E12"/>
    </sheetView>
  </sheetViews>
  <sheetFormatPr defaultColWidth="12.42578125" defaultRowHeight="15" x14ac:dyDescent="0.25"/>
  <cols>
    <col min="1" max="1" width="37.42578125" customWidth="1"/>
    <col min="12" max="12" width="29" customWidth="1"/>
  </cols>
  <sheetData>
    <row r="1" spans="1:18" ht="30" customHeight="1" x14ac:dyDescent="0.25">
      <c r="A1" s="21"/>
      <c r="C1" s="72" t="s">
        <v>0</v>
      </c>
      <c r="D1" s="72"/>
      <c r="E1" s="72"/>
      <c r="F1" s="72"/>
      <c r="G1" s="72"/>
      <c r="H1" s="72"/>
      <c r="I1" s="2"/>
      <c r="J1" s="2"/>
    </row>
    <row r="2" spans="1:18" ht="15.75" x14ac:dyDescent="0.25">
      <c r="A2" s="22"/>
      <c r="B2" s="22"/>
      <c r="C2" s="76" t="s">
        <v>1</v>
      </c>
      <c r="D2" s="76"/>
      <c r="E2" s="76"/>
      <c r="F2" s="76"/>
      <c r="G2" s="76"/>
      <c r="H2" s="76"/>
      <c r="I2" s="2"/>
      <c r="J2" s="2"/>
      <c r="M2" s="76" t="s">
        <v>1</v>
      </c>
      <c r="N2" s="76"/>
      <c r="O2" s="76"/>
      <c r="P2" s="76"/>
      <c r="Q2" s="76"/>
      <c r="R2" s="76"/>
    </row>
    <row r="3" spans="1:18" ht="15" customHeight="1" x14ac:dyDescent="0.25">
      <c r="A3" s="57"/>
      <c r="B3" s="57"/>
      <c r="C3" s="58">
        <v>2020</v>
      </c>
      <c r="D3" s="58">
        <v>2021</v>
      </c>
      <c r="E3" s="58">
        <v>2022</v>
      </c>
      <c r="F3" s="58">
        <v>2025</v>
      </c>
      <c r="G3" s="58">
        <v>2030</v>
      </c>
      <c r="H3" s="59">
        <v>2040</v>
      </c>
      <c r="I3" s="2"/>
      <c r="J3" s="2"/>
      <c r="M3" s="58">
        <v>2020</v>
      </c>
      <c r="N3" s="58">
        <v>2021</v>
      </c>
      <c r="O3" s="58">
        <v>2022</v>
      </c>
      <c r="P3" s="58">
        <v>2025</v>
      </c>
      <c r="Q3" s="58">
        <v>2030</v>
      </c>
      <c r="R3" s="59">
        <v>2040</v>
      </c>
    </row>
    <row r="4" spans="1:18" ht="15" customHeight="1" x14ac:dyDescent="0.25">
      <c r="A4" s="60" t="s">
        <v>82</v>
      </c>
      <c r="B4" s="60"/>
      <c r="C4" s="61"/>
      <c r="D4" s="61"/>
      <c r="E4" s="61"/>
      <c r="F4" s="61"/>
      <c r="G4" s="61"/>
      <c r="H4" s="62"/>
      <c r="I4" s="2"/>
      <c r="J4" s="2"/>
      <c r="L4" s="60" t="s">
        <v>82</v>
      </c>
      <c r="M4" s="18">
        <f>C23*((C24-C25)/(C$42-C$44))</f>
        <v>-2.0871272006907771</v>
      </c>
      <c r="N4" s="18">
        <f>D29*(D30/D$42)</f>
        <v>-0.17967296227586399</v>
      </c>
      <c r="O4" s="18">
        <f>E29*(E30/E$42)</f>
        <v>-0.11810740156323696</v>
      </c>
      <c r="P4" s="18">
        <f>F29*(F30/F$42)</f>
        <v>-1.9429070983476297E-2</v>
      </c>
      <c r="Q4" s="18">
        <f>G29*(G30/G$42)</f>
        <v>2.3951630239498832E-2</v>
      </c>
      <c r="R4" s="18">
        <f>H29*(H30/H$42)</f>
        <v>1.1103161118990977E-2</v>
      </c>
    </row>
    <row r="5" spans="1:18" ht="15" customHeight="1" x14ac:dyDescent="0.25">
      <c r="A5" s="63" t="s">
        <v>46</v>
      </c>
      <c r="B5" s="64" t="s">
        <v>47</v>
      </c>
      <c r="C5" s="65">
        <f>GHG!L49</f>
        <v>-0.86226473041769403</v>
      </c>
      <c r="D5" s="65">
        <f>GHG!M49</f>
        <v>-0.85475881296233103</v>
      </c>
      <c r="E5" s="65">
        <f>GHG!N49</f>
        <v>-0.62400608949138003</v>
      </c>
      <c r="F5" s="65">
        <f>GHG!Q49</f>
        <v>-0.19378931212527001</v>
      </c>
      <c r="G5" s="65">
        <f>GHG!V49</f>
        <v>1.6917924143800001E-2</v>
      </c>
      <c r="H5" s="65">
        <f>GHG!AF49</f>
        <v>4.2210415027610401E-2</v>
      </c>
      <c r="I5" s="2"/>
      <c r="J5" s="2"/>
      <c r="L5" s="60" t="s">
        <v>83</v>
      </c>
      <c r="M5" s="18">
        <f t="shared" ref="M5:R5" si="0">C29*((C30-C31)/(C$42-C$43))</f>
        <v>-0.27366292806756182</v>
      </c>
      <c r="N5" s="18">
        <f t="shared" si="0"/>
        <v>-0.17927778365472583</v>
      </c>
      <c r="O5" s="18">
        <f t="shared" si="0"/>
        <v>-0.11804615829250381</v>
      </c>
      <c r="P5" s="18">
        <f t="shared" si="0"/>
        <v>-1.940852162677674E-2</v>
      </c>
      <c r="Q5" s="18">
        <f t="shared" si="0"/>
        <v>2.3920162987255657E-2</v>
      </c>
      <c r="R5" s="18">
        <f t="shared" si="0"/>
        <v>1.1102207577472724E-2</v>
      </c>
    </row>
    <row r="6" spans="1:18" ht="15" customHeight="1" x14ac:dyDescent="0.25">
      <c r="A6" s="63" t="s">
        <v>48</v>
      </c>
      <c r="B6" s="64" t="s">
        <v>49</v>
      </c>
      <c r="C6" s="65">
        <f>GHG!L53</f>
        <v>-1.9164532656814399</v>
      </c>
      <c r="D6" s="65">
        <f>GHG!M53</f>
        <v>-1.09798184940437</v>
      </c>
      <c r="E6" s="65">
        <f>GHG!N53</f>
        <v>-0.60852953515871899</v>
      </c>
      <c r="F6" s="65">
        <f>GHG!Q53</f>
        <v>-0.169385127454624</v>
      </c>
      <c r="G6" s="65">
        <f>GHG!V53</f>
        <v>-5.3674455382868302E-2</v>
      </c>
      <c r="H6" s="65">
        <f>GHG!AF53</f>
        <v>3.1880234469094902E-2</v>
      </c>
      <c r="I6" s="2"/>
      <c r="J6" s="2"/>
      <c r="L6" s="60" t="s">
        <v>84</v>
      </c>
      <c r="M6" s="18">
        <f t="shared" ref="M6:R6" si="1">C33*((C34-C35)/(C$42-C$43))</f>
        <v>-2.304074523437639</v>
      </c>
      <c r="N6" s="18">
        <f t="shared" si="1"/>
        <v>-0.23064381796479405</v>
      </c>
      <c r="O6" s="18">
        <f t="shared" si="1"/>
        <v>-0.21151706428270564</v>
      </c>
      <c r="P6" s="18">
        <f t="shared" si="1"/>
        <v>-0.11227062090813764</v>
      </c>
      <c r="Q6" s="18">
        <f t="shared" si="1"/>
        <v>-2.8443337253614975E-2</v>
      </c>
      <c r="R6" s="18">
        <f t="shared" si="1"/>
        <v>1.6824278190975907E-2</v>
      </c>
    </row>
    <row r="7" spans="1:18" ht="15" customHeight="1" x14ac:dyDescent="0.25">
      <c r="A7" s="63" t="s">
        <v>50</v>
      </c>
      <c r="B7" s="64" t="s">
        <v>51</v>
      </c>
      <c r="C7" s="65">
        <f>GHG!L57</f>
        <v>-1.0753111469766301</v>
      </c>
      <c r="D7" s="65">
        <f>GHG!M57</f>
        <v>-0.87126092943903299</v>
      </c>
      <c r="E7" s="65">
        <f>GHG!N57</f>
        <v>-0.59688370270739599</v>
      </c>
      <c r="F7" s="65">
        <f>GHG!Q57</f>
        <v>-0.187509664556573</v>
      </c>
      <c r="G7" s="65">
        <f>GHG!V57</f>
        <v>9.9411455345865801E-3</v>
      </c>
      <c r="H7" s="65">
        <f>GHG!AF57</f>
        <v>4.7357311661588901E-2</v>
      </c>
      <c r="I7" s="2"/>
      <c r="J7" s="2"/>
      <c r="L7" s="60" t="s">
        <v>85</v>
      </c>
      <c r="M7" s="18">
        <f t="shared" ref="M7:R7" si="2">C37*((C38-C39)/(C$42-C$43))</f>
        <v>-0.1715940931096058</v>
      </c>
      <c r="N7" s="18">
        <f t="shared" si="2"/>
        <v>-4.9508166831657721E-2</v>
      </c>
      <c r="O7" s="18">
        <f t="shared" si="2"/>
        <v>-1.7711159106554207E-2</v>
      </c>
      <c r="P7" s="18">
        <f t="shared" si="2"/>
        <v>2.1968025530582119E-3</v>
      </c>
      <c r="Q7" s="18">
        <f t="shared" si="2"/>
        <v>5.9376891437212045E-3</v>
      </c>
      <c r="R7" s="18">
        <f t="shared" si="2"/>
        <v>1.4462380005420337E-3</v>
      </c>
    </row>
    <row r="8" spans="1:18" ht="15" customHeight="1" x14ac:dyDescent="0.25">
      <c r="A8" s="63" t="s">
        <v>52</v>
      </c>
      <c r="B8" s="64" t="s">
        <v>53</v>
      </c>
      <c r="C8" s="65">
        <f>GHG!L61</f>
        <v>-6.1323119880738997</v>
      </c>
      <c r="D8" s="65">
        <f>GHG!M61</f>
        <v>-1.5462312257797699</v>
      </c>
      <c r="E8" s="65">
        <f>GHG!N61</f>
        <v>-0.64566522170417295</v>
      </c>
      <c r="F8" s="65">
        <f>GHG!Q61</f>
        <v>-0.206844983446619</v>
      </c>
      <c r="G8" s="65">
        <f>GHG!V61</f>
        <v>-3.9796588966245501E-2</v>
      </c>
      <c r="H8" s="65">
        <f>GHG!AF61</f>
        <v>3.8101035852578E-2</v>
      </c>
      <c r="I8" s="2"/>
      <c r="J8" s="2"/>
      <c r="L8" s="60" t="s">
        <v>86</v>
      </c>
      <c r="M8" s="18">
        <f t="shared" ref="M8:R8" si="3">SUM(M4:M7)</f>
        <v>-4.8364587453055838</v>
      </c>
      <c r="N8" s="18">
        <f t="shared" si="3"/>
        <v>-0.6391027307270416</v>
      </c>
      <c r="O8" s="18">
        <f t="shared" si="3"/>
        <v>-0.46538178324500057</v>
      </c>
      <c r="P8" s="18">
        <f t="shared" si="3"/>
        <v>-0.14891141096533245</v>
      </c>
      <c r="Q8" s="18">
        <f t="shared" si="3"/>
        <v>2.5366145116860715E-2</v>
      </c>
      <c r="R8" s="18">
        <f t="shared" si="3"/>
        <v>4.0475884887981643E-2</v>
      </c>
    </row>
    <row r="9" spans="1:18" ht="15" customHeight="1" x14ac:dyDescent="0.25">
      <c r="A9" s="63" t="s">
        <v>54</v>
      </c>
      <c r="B9" s="64" t="s">
        <v>55</v>
      </c>
      <c r="C9" s="65">
        <f>GHG!L65</f>
        <v>-3.9645400738915</v>
      </c>
      <c r="D9" s="65">
        <f>GHG!M65</f>
        <v>-0.90661706772318096</v>
      </c>
      <c r="E9" s="65">
        <f>GHG!N65</f>
        <v>-0.15469578792021199</v>
      </c>
      <c r="F9" s="65">
        <f>GHG!Q65</f>
        <v>0.139790431916897</v>
      </c>
      <c r="G9" s="65">
        <f>GHG!V65</f>
        <v>7.9516477093566407E-2</v>
      </c>
      <c r="H9" s="65">
        <f>GHG!AF65</f>
        <v>8.6101998888699106E-3</v>
      </c>
      <c r="I9" s="2"/>
      <c r="J9" s="2"/>
      <c r="M9" s="18"/>
    </row>
    <row r="10" spans="1:18" ht="15" customHeight="1" x14ac:dyDescent="0.25">
      <c r="A10" s="63" t="s">
        <v>56</v>
      </c>
      <c r="B10" s="64" t="s">
        <v>57</v>
      </c>
      <c r="C10" s="65">
        <f>GHG!L69</f>
        <v>-9.0434348872225403</v>
      </c>
      <c r="D10" s="65">
        <f>GHG!M69</f>
        <v>-1.29853584353067</v>
      </c>
      <c r="E10" s="65">
        <f>GHG!N69</f>
        <v>-0.11031362337327</v>
      </c>
      <c r="F10" s="65">
        <f>GHG!Q69</f>
        <v>8.7906616594191106E-2</v>
      </c>
      <c r="G10" s="65">
        <f>GHG!V69</f>
        <v>1.86943083491098E-2</v>
      </c>
      <c r="H10" s="65">
        <f>GHG!AF69</f>
        <v>1.9858814282125402E-3</v>
      </c>
      <c r="I10" s="2"/>
      <c r="J10" s="2"/>
    </row>
    <row r="11" spans="1:18" ht="15" customHeight="1" x14ac:dyDescent="0.25">
      <c r="A11" s="63" t="s">
        <v>58</v>
      </c>
      <c r="B11" s="64" t="s">
        <v>59</v>
      </c>
      <c r="C11" s="65">
        <f>GHG!L73</f>
        <v>-4.04570970460514</v>
      </c>
      <c r="D11" s="65">
        <f>GHG!M73</f>
        <v>-0.91646257328512604</v>
      </c>
      <c r="E11" s="65">
        <f>GHG!N73</f>
        <v>-0.22812049430308601</v>
      </c>
      <c r="F11" s="65">
        <f>GHG!Q73</f>
        <v>8.05175508258094E-2</v>
      </c>
      <c r="G11" s="65">
        <f>GHG!V73</f>
        <v>8.8315164044505706E-2</v>
      </c>
      <c r="H11" s="65">
        <f>GHG!AF73</f>
        <v>1.71594501040984E-2</v>
      </c>
      <c r="I11" s="2"/>
      <c r="J11" s="2"/>
    </row>
    <row r="12" spans="1:18" x14ac:dyDescent="0.25">
      <c r="A12" s="63" t="s">
        <v>60</v>
      </c>
      <c r="B12" s="64" t="s">
        <v>61</v>
      </c>
      <c r="C12" s="65">
        <f>GHG!L77</f>
        <v>-2.16167682651349</v>
      </c>
      <c r="D12" s="65">
        <f>GHG!M77</f>
        <v>-1.3572124116280899</v>
      </c>
      <c r="E12" s="65">
        <f>GHG!N77</f>
        <v>-0.90234583976759297</v>
      </c>
      <c r="F12" s="65">
        <f>GHG!Q77</f>
        <v>-0.42011459340559598</v>
      </c>
      <c r="G12" s="65">
        <f>GHG!V77</f>
        <v>-0.300477295567181</v>
      </c>
      <c r="H12" s="65">
        <f>GHG!AF77</f>
        <v>-4.0464404578100001E-2</v>
      </c>
      <c r="I12" s="2"/>
      <c r="J12" s="2"/>
    </row>
    <row r="13" spans="1:18" x14ac:dyDescent="0.25">
      <c r="A13" s="63" t="s">
        <v>62</v>
      </c>
      <c r="B13" s="64" t="s">
        <v>63</v>
      </c>
      <c r="C13" s="65">
        <f>GHG!L81</f>
        <v>-4.1234546910504397</v>
      </c>
      <c r="D13" s="65">
        <f>GHG!M81</f>
        <v>-1.25213711741802</v>
      </c>
      <c r="E13" s="65">
        <f>GHG!N81</f>
        <v>-0.52208684530943295</v>
      </c>
      <c r="F13" s="65">
        <f>GHG!Q81</f>
        <v>-0.158244164060517</v>
      </c>
      <c r="G13" s="65">
        <f>GHG!V81</f>
        <v>-7.9573899519014293E-2</v>
      </c>
      <c r="H13" s="65">
        <f>GHG!AF81</f>
        <v>2.7643503208496501E-2</v>
      </c>
      <c r="I13" s="2"/>
      <c r="J13" s="2"/>
    </row>
    <row r="14" spans="1:18" x14ac:dyDescent="0.25">
      <c r="A14" s="63" t="s">
        <v>64</v>
      </c>
      <c r="B14" s="64" t="s">
        <v>65</v>
      </c>
      <c r="C14" s="65">
        <f>GHG!L85</f>
        <v>-5.46614019011579</v>
      </c>
      <c r="D14" s="65">
        <f>GHG!M85</f>
        <v>-1.3342565835094899</v>
      </c>
      <c r="E14" s="65">
        <f>GHG!N85</f>
        <v>-0.48121156909256602</v>
      </c>
      <c r="F14" s="65">
        <f>GHG!Q85</f>
        <v>-0.124266347678936</v>
      </c>
      <c r="G14" s="65">
        <f>GHG!V85</f>
        <v>-1.3882264376341401E-2</v>
      </c>
      <c r="H14" s="65">
        <f>GHG!AF85</f>
        <v>2.4480686172711999E-2</v>
      </c>
      <c r="I14" s="2"/>
      <c r="J14" s="2"/>
    </row>
    <row r="15" spans="1:18" x14ac:dyDescent="0.25">
      <c r="A15" s="63" t="s">
        <v>66</v>
      </c>
      <c r="B15" s="64" t="s">
        <v>67</v>
      </c>
      <c r="C15" s="65">
        <f>GHG!L89</f>
        <v>-11.116186513902299</v>
      </c>
      <c r="D15" s="65">
        <f>GHG!M89</f>
        <v>-2.0447262161377902</v>
      </c>
      <c r="E15" s="65">
        <f>GHG!N89</f>
        <v>-0.81119896817843895</v>
      </c>
      <c r="F15" s="65">
        <f>GHG!Q89</f>
        <v>-0.363081064939408</v>
      </c>
      <c r="G15" s="65">
        <f>GHG!V89</f>
        <v>-8.2260731860817102E-2</v>
      </c>
      <c r="H15" s="65">
        <f>GHG!AF89</f>
        <v>4.5431830937170403E-2</v>
      </c>
      <c r="I15" s="2"/>
      <c r="J15" s="2"/>
    </row>
    <row r="16" spans="1:18" x14ac:dyDescent="0.25">
      <c r="A16" s="63" t="s">
        <v>68</v>
      </c>
      <c r="B16" s="64" t="s">
        <v>69</v>
      </c>
      <c r="C16" s="65">
        <f>GHG!L93</f>
        <v>-2.4420393506144298</v>
      </c>
      <c r="D16" s="65">
        <f>GHG!M93</f>
        <v>-1.12699471063478</v>
      </c>
      <c r="E16" s="65">
        <f>GHG!N93</f>
        <v>-0.59489398479823896</v>
      </c>
      <c r="F16" s="65">
        <f>GHG!Q93</f>
        <v>-0.174929872959184</v>
      </c>
      <c r="G16" s="65">
        <f>GHG!V93</f>
        <v>-6.1327784722564602E-2</v>
      </c>
      <c r="H16" s="65">
        <f>GHG!AF93</f>
        <v>4.1494938020481001E-2</v>
      </c>
      <c r="I16" s="2"/>
      <c r="J16" s="2"/>
    </row>
    <row r="17" spans="1:10" x14ac:dyDescent="0.25">
      <c r="A17" s="63" t="s">
        <v>70</v>
      </c>
      <c r="B17" s="64" t="s">
        <v>71</v>
      </c>
      <c r="C17" s="65">
        <f>GHG!L97</f>
        <v>-2.2931528512647898</v>
      </c>
      <c r="D17" s="65">
        <f>GHG!M97</f>
        <v>-1.11279820700024</v>
      </c>
      <c r="E17" s="65">
        <f>GHG!N97</f>
        <v>-0.55755837218891502</v>
      </c>
      <c r="F17" s="65">
        <f>GHG!Q97</f>
        <v>-0.15228354511573899</v>
      </c>
      <c r="G17" s="65">
        <f>GHG!V97</f>
        <v>-7.3521569665257996E-2</v>
      </c>
      <c r="H17" s="65">
        <f>GHG!AF97</f>
        <v>4.9706022311202303E-2</v>
      </c>
      <c r="I17" s="2"/>
      <c r="J17" s="2"/>
    </row>
    <row r="18" spans="1:10" x14ac:dyDescent="0.25">
      <c r="A18" s="63" t="s">
        <v>72</v>
      </c>
      <c r="B18" s="64" t="s">
        <v>73</v>
      </c>
      <c r="C18" s="65">
        <f>GHG!L101</f>
        <v>-1.8116189801012199</v>
      </c>
      <c r="D18" s="65">
        <f>GHG!M101</f>
        <v>-1.03912589952849</v>
      </c>
      <c r="E18" s="65">
        <f>GHG!N101</f>
        <v>-0.67026885825982596</v>
      </c>
      <c r="F18" s="65">
        <f>GHG!Q101</f>
        <v>-0.248519226483679</v>
      </c>
      <c r="G18" s="65">
        <f>GHG!V101</f>
        <v>-0.110428845519894</v>
      </c>
      <c r="H18" s="65">
        <f>GHG!AF101</f>
        <v>4.6830649466311797E-2</v>
      </c>
      <c r="I18" s="2"/>
      <c r="J18" s="2"/>
    </row>
    <row r="19" spans="1:10" x14ac:dyDescent="0.25">
      <c r="A19" s="63" t="s">
        <v>74</v>
      </c>
      <c r="B19" s="64" t="s">
        <v>75</v>
      </c>
      <c r="C19" s="65">
        <f>GHG!L105</f>
        <v>-3.4448604569566101</v>
      </c>
      <c r="D19" s="65">
        <f>GHG!M105</f>
        <v>-1.1607764357659001</v>
      </c>
      <c r="E19" s="65">
        <f>GHG!N105</f>
        <v>-0.43971182907975898</v>
      </c>
      <c r="F19" s="65">
        <f>GHG!Q105</f>
        <v>-9.7814329010736903E-2</v>
      </c>
      <c r="G19" s="65">
        <f>GHG!V105</f>
        <v>-7.7557570635056194E-2</v>
      </c>
      <c r="H19" s="65">
        <f>GHG!AF105</f>
        <v>3.0556517876978401E-2</v>
      </c>
      <c r="I19" s="2"/>
      <c r="J19" s="2"/>
    </row>
    <row r="20" spans="1:10" x14ac:dyDescent="0.25">
      <c r="A20" s="63" t="s">
        <v>76</v>
      </c>
      <c r="B20" s="64" t="s">
        <v>77</v>
      </c>
      <c r="C20" s="65">
        <f>GHG!L109</f>
        <v>-0.39683418895505301</v>
      </c>
      <c r="D20" s="65">
        <f>GHG!M109</f>
        <v>-9.3985388300821301E-2</v>
      </c>
      <c r="E20" s="65">
        <f>GHG!N109</f>
        <v>-2.7032474794308502E-2</v>
      </c>
      <c r="F20" s="65">
        <f>GHG!Q109</f>
        <v>-8.6388393730174595E-2</v>
      </c>
      <c r="G20" s="65">
        <f>GHG!V109</f>
        <v>-0.156819951817155</v>
      </c>
      <c r="H20" s="65">
        <f>GHG!AF109</f>
        <v>5.7895266054597298E-3</v>
      </c>
      <c r="I20" s="2"/>
      <c r="J20" s="2"/>
    </row>
    <row r="21" spans="1:10" x14ac:dyDescent="0.25">
      <c r="A21" s="63" t="s">
        <v>78</v>
      </c>
      <c r="B21" s="64" t="s">
        <v>79</v>
      </c>
      <c r="C21" s="65">
        <f>GHG!L113</f>
        <v>-3.3821937405352198</v>
      </c>
      <c r="D21" s="65">
        <f>GHG!M113</f>
        <v>-1.1738934271830499</v>
      </c>
      <c r="E21" s="65">
        <f>GHG!N113</f>
        <v>-0.50134388537640395</v>
      </c>
      <c r="F21" s="65">
        <f>GHG!Q113</f>
        <v>-0.127313569426724</v>
      </c>
      <c r="G21" s="65">
        <f>GHG!V113</f>
        <v>-6.1314928605749101E-2</v>
      </c>
      <c r="H21" s="65">
        <f>GHG!AF113</f>
        <v>2.8160044225433702E-2</v>
      </c>
      <c r="I21" s="2"/>
      <c r="J21" s="2"/>
    </row>
    <row r="22" spans="1:10" x14ac:dyDescent="0.25">
      <c r="A22" s="66"/>
      <c r="B22" s="67"/>
      <c r="C22" s="67"/>
      <c r="D22" s="67"/>
      <c r="E22" s="67"/>
      <c r="F22" s="67"/>
      <c r="G22" s="67"/>
      <c r="H22" s="68"/>
      <c r="I22" s="2"/>
      <c r="J22" s="2"/>
    </row>
    <row r="23" spans="1:10" x14ac:dyDescent="0.25">
      <c r="A23" s="69" t="s">
        <v>87</v>
      </c>
      <c r="B23" s="68"/>
      <c r="C23" s="65">
        <f>GHG!L9</f>
        <v>-3.6031309633108402</v>
      </c>
      <c r="D23" s="65">
        <f>GHG!M9</f>
        <v>-1.0982335598816799</v>
      </c>
      <c r="E23" s="65">
        <f>GHG!N9</f>
        <v>-0.47176389704176602</v>
      </c>
      <c r="F23" s="65">
        <f>GHG!Q9</f>
        <v>-0.122118655750902</v>
      </c>
      <c r="G23" s="65">
        <f>GHG!V9</f>
        <v>-3.76139571530709E-2</v>
      </c>
      <c r="H23" s="65">
        <f>GHG!AF9</f>
        <v>2.5458593754179599E-2</v>
      </c>
      <c r="I23" s="2"/>
      <c r="J23" s="2"/>
    </row>
    <row r="24" spans="1:10" x14ac:dyDescent="0.25">
      <c r="A24" s="66" t="s">
        <v>88</v>
      </c>
      <c r="B24" s="67"/>
      <c r="C24" s="65">
        <f>GHG!L6</f>
        <v>296.77398820000002</v>
      </c>
      <c r="D24" s="65">
        <f>GHG!M6</f>
        <v>310.56001379999998</v>
      </c>
      <c r="E24" s="65">
        <f>GHG!N6</f>
        <v>318.76188070000001</v>
      </c>
      <c r="F24" s="65">
        <f>GHG!Q6</f>
        <v>339.41040129999999</v>
      </c>
      <c r="G24" s="65">
        <f>GHG!V6</f>
        <v>374.96036299999997</v>
      </c>
      <c r="H24" s="65">
        <f>GHG!AF6</f>
        <v>457.13570190000002</v>
      </c>
      <c r="I24" s="2"/>
      <c r="J24" s="2"/>
    </row>
    <row r="25" spans="1:10" x14ac:dyDescent="0.25">
      <c r="A25" s="68" t="s">
        <v>89</v>
      </c>
      <c r="B25" s="68"/>
      <c r="C25" s="65">
        <f>GHG!L8</f>
        <v>-11.092845199999999</v>
      </c>
      <c r="D25" s="65">
        <f>GHG!M8</f>
        <v>-3.4485473999999998</v>
      </c>
      <c r="E25" s="65">
        <f>GHG!N8</f>
        <v>-1.5109314999999699</v>
      </c>
      <c r="F25" s="65">
        <f>GHG!Q8</f>
        <v>-0.414990200000034</v>
      </c>
      <c r="G25" s="65">
        <f>GHG!V8</f>
        <v>-0.14109050000001799</v>
      </c>
      <c r="H25" s="65">
        <f>GHG!AF8</f>
        <v>0.116350699999998</v>
      </c>
      <c r="I25" s="2"/>
      <c r="J25" s="2"/>
    </row>
    <row r="28" spans="1:10" x14ac:dyDescent="0.25">
      <c r="A28" s="60" t="s">
        <v>83</v>
      </c>
      <c r="B28" s="60"/>
      <c r="C28" s="61"/>
      <c r="D28" s="61"/>
      <c r="E28" s="61"/>
      <c r="F28" s="61"/>
      <c r="G28" s="61"/>
      <c r="H28" s="62"/>
    </row>
    <row r="29" spans="1:10" x14ac:dyDescent="0.25">
      <c r="A29" s="69" t="s">
        <v>87</v>
      </c>
      <c r="B29" s="68"/>
      <c r="C29" s="65">
        <f>GHG!L17</f>
        <v>-1.2832566945438399</v>
      </c>
      <c r="D29" s="65">
        <f>GHG!M17</f>
        <v>-0.84066708571565196</v>
      </c>
      <c r="E29" s="65">
        <f>GHG!N17</f>
        <v>-0.55354053248764001</v>
      </c>
      <c r="F29" s="65">
        <f>GHG!Q17</f>
        <v>-9.1010190856222195E-2</v>
      </c>
      <c r="G29" s="65">
        <f>GHG!V17</f>
        <v>0.112166121708457</v>
      </c>
      <c r="H29" s="65">
        <f>GHG!AF17</f>
        <v>5.2060329474690199E-2</v>
      </c>
    </row>
    <row r="30" spans="1:10" x14ac:dyDescent="0.25">
      <c r="A30" s="66" t="s">
        <v>88</v>
      </c>
      <c r="B30" s="67"/>
      <c r="C30" s="65">
        <f>GHG!L14</f>
        <v>117.1830518</v>
      </c>
      <c r="D30" s="65">
        <f>GHG!M14</f>
        <v>120.0566346</v>
      </c>
      <c r="E30" s="65">
        <f>GHG!N14</f>
        <v>122.8062525</v>
      </c>
      <c r="F30" s="65">
        <f>GHG!Q14</f>
        <v>130.90959330000001</v>
      </c>
      <c r="G30" s="65">
        <f>GHG!V14</f>
        <v>144.7927062</v>
      </c>
      <c r="H30" s="65">
        <f>GHG!AF14</f>
        <v>176.30787280000001</v>
      </c>
    </row>
    <row r="31" spans="1:10" x14ac:dyDescent="0.25">
      <c r="A31" s="68" t="s">
        <v>89</v>
      </c>
      <c r="B31" s="68"/>
      <c r="C31" s="65">
        <f>GHG!L16</f>
        <v>-1.5233072999999999</v>
      </c>
      <c r="D31" s="65">
        <f>GHG!M16</f>
        <v>-1.0178332000000001</v>
      </c>
      <c r="E31" s="65">
        <f>GHG!N16</f>
        <v>-0.68356620000000101</v>
      </c>
      <c r="F31" s="65">
        <f>GHG!Q16</f>
        <v>-0.11924959999998901</v>
      </c>
      <c r="G31" s="65">
        <f>GHG!V16</f>
        <v>0.16222640000000901</v>
      </c>
      <c r="H31" s="65">
        <f>GHG!AF16</f>
        <v>9.1738700000007598E-2</v>
      </c>
    </row>
    <row r="32" spans="1:10" x14ac:dyDescent="0.25">
      <c r="A32" s="60" t="s">
        <v>84</v>
      </c>
      <c r="B32" s="60"/>
      <c r="C32" s="61"/>
      <c r="D32" s="61"/>
      <c r="E32" s="61"/>
      <c r="F32" s="61"/>
      <c r="G32" s="61"/>
      <c r="H32" s="62"/>
    </row>
    <row r="33" spans="1:8" x14ac:dyDescent="0.25">
      <c r="A33" s="69" t="s">
        <v>87</v>
      </c>
      <c r="B33" s="68"/>
      <c r="C33" s="65">
        <f>GHG!L21</f>
        <v>-11.035345292004401</v>
      </c>
      <c r="D33" s="65">
        <f>GHG!M21</f>
        <v>-1.1836540584256401</v>
      </c>
      <c r="E33" s="65">
        <f>GHG!N21</f>
        <v>-1.1061127878988599</v>
      </c>
      <c r="F33" s="65">
        <f>GHG!Q21</f>
        <v>-0.59331878104123004</v>
      </c>
      <c r="G33" s="65">
        <f>GHG!V21</f>
        <v>-0.15067387615757</v>
      </c>
      <c r="H33" s="65">
        <f>GHG!AF21</f>
        <v>8.9258809436776304E-2</v>
      </c>
    </row>
    <row r="34" spans="1:8" x14ac:dyDescent="0.25">
      <c r="A34" s="66" t="s">
        <v>88</v>
      </c>
      <c r="B34" s="67"/>
      <c r="C34" s="65">
        <f>GHG!L18</f>
        <v>93.411672719999999</v>
      </c>
      <c r="D34" s="65">
        <f>GHG!M18</f>
        <v>105.8256698</v>
      </c>
      <c r="E34" s="65">
        <f>GHG!N18</f>
        <v>108.02151600000001</v>
      </c>
      <c r="F34" s="65">
        <f>GHG!Q18</f>
        <v>115.21052280000001</v>
      </c>
      <c r="G34" s="65">
        <f>GHG!V18</f>
        <v>127.73638819999999</v>
      </c>
      <c r="H34" s="65">
        <f>GHG!AF18</f>
        <v>156.00654159999999</v>
      </c>
    </row>
    <row r="35" spans="1:8" x14ac:dyDescent="0.25">
      <c r="A35" s="68" t="s">
        <v>89</v>
      </c>
      <c r="B35" s="68"/>
      <c r="C35" s="65">
        <f>GHG!L24</f>
        <v>-22.808669299999998</v>
      </c>
      <c r="D35" s="65">
        <f>GHG!M24</f>
        <v>-4.80286619999998</v>
      </c>
      <c r="E35" s="65">
        <f>GHG!N24</f>
        <v>-2.7108855999999801</v>
      </c>
      <c r="F35" s="65">
        <f>GHG!Q24</f>
        <v>-1.05273920000002</v>
      </c>
      <c r="G35" s="65">
        <f>GHG!V24</f>
        <v>-0.290145199999984</v>
      </c>
      <c r="H35" s="65">
        <f>GHG!AF24</f>
        <v>0.25634999999999802</v>
      </c>
    </row>
    <row r="36" spans="1:8" x14ac:dyDescent="0.25">
      <c r="A36" s="60" t="s">
        <v>85</v>
      </c>
      <c r="B36" s="60"/>
      <c r="C36" s="61"/>
      <c r="D36" s="61"/>
      <c r="E36" s="61"/>
      <c r="F36" s="61"/>
      <c r="G36" s="61"/>
      <c r="H36" s="62"/>
    </row>
    <row r="37" spans="1:8" x14ac:dyDescent="0.25">
      <c r="A37" s="69" t="s">
        <v>87</v>
      </c>
      <c r="B37" s="68"/>
      <c r="C37" s="65">
        <f>GHG!L13</f>
        <v>-3.7683737021755301</v>
      </c>
      <c r="D37" s="65">
        <f>GHG!M13</f>
        <v>-1.0836342827361201</v>
      </c>
      <c r="E37" s="65">
        <f>GHG!N13</f>
        <v>-0.38840539755103898</v>
      </c>
      <c r="F37" s="65">
        <f>GHG!Q13</f>
        <v>4.8603633311983301E-2</v>
      </c>
      <c r="G37" s="65">
        <f>GHG!V13</f>
        <v>0.13204215805111599</v>
      </c>
      <c r="H37" s="65">
        <f>GHG!AF13</f>
        <v>3.2155851395043698E-2</v>
      </c>
    </row>
    <row r="38" spans="1:8" x14ac:dyDescent="0.25">
      <c r="A38" s="66" t="s">
        <v>88</v>
      </c>
      <c r="B38" s="67"/>
      <c r="C38" s="65">
        <f>GHG!L10</f>
        <v>24.119986019999999</v>
      </c>
      <c r="D38" s="65">
        <f>GHG!M10</f>
        <v>25.287503869999998</v>
      </c>
      <c r="E38" s="65">
        <f>GHG!N10</f>
        <v>25.973249500000001</v>
      </c>
      <c r="F38" s="65">
        <f>GHG!Q10</f>
        <v>27.679814749999998</v>
      </c>
      <c r="G38" s="65">
        <f>GHG!V10</f>
        <v>30.57863833</v>
      </c>
      <c r="H38" s="65">
        <f>GHG!AF10</f>
        <v>37.219500449999998</v>
      </c>
    </row>
    <row r="39" spans="1:8" x14ac:dyDescent="0.25">
      <c r="A39" s="68" t="s">
        <v>89</v>
      </c>
      <c r="B39" s="68"/>
      <c r="C39" s="65">
        <f>GHG!L28</f>
        <v>-1.22662636</v>
      </c>
      <c r="D39" s="65">
        <f>GHG!M28</f>
        <v>-0.65095970000000103</v>
      </c>
      <c r="E39" s="65">
        <f>GHG!N28</f>
        <v>-0.432010630000008</v>
      </c>
      <c r="F39" s="65">
        <f>GHG!Q28</f>
        <v>-9.0881229999993707E-2</v>
      </c>
      <c r="G39" s="65">
        <f>GHG!V28</f>
        <v>8.1278789999998893E-2</v>
      </c>
      <c r="H39" s="65">
        <f>GHG!AF28</f>
        <v>5.5453999999997498E-2</v>
      </c>
    </row>
    <row r="40" spans="1:8" x14ac:dyDescent="0.25">
      <c r="A40" s="60" t="s">
        <v>90</v>
      </c>
      <c r="B40" s="60"/>
      <c r="C40" s="61"/>
      <c r="D40" s="61"/>
      <c r="E40" s="61"/>
      <c r="F40" s="61"/>
      <c r="G40" s="61"/>
      <c r="H40" s="62"/>
    </row>
    <row r="41" spans="1:8" x14ac:dyDescent="0.25">
      <c r="A41" s="69" t="s">
        <v>87</v>
      </c>
      <c r="B41" s="68"/>
      <c r="C41" s="65">
        <f>GHG!L5</f>
        <v>-4.5177860491366104</v>
      </c>
      <c r="D41" s="65">
        <f>GHG!M5</f>
        <v>-1.05876138316113</v>
      </c>
      <c r="E41" s="65">
        <f>GHG!N5</f>
        <v>-0.60510738062764502</v>
      </c>
      <c r="F41" s="65">
        <f>GHG!Q5</f>
        <v>-0.196679961229584</v>
      </c>
      <c r="G41" s="65">
        <f>GHG!V5</f>
        <v>-1.9359572053601101E-2</v>
      </c>
      <c r="H41" s="65">
        <f>GHG!AF5</f>
        <v>4.3467840136046702E-2</v>
      </c>
    </row>
    <row r="42" spans="1:8" x14ac:dyDescent="0.25">
      <c r="A42" s="66" t="s">
        <v>88</v>
      </c>
      <c r="B42" s="67"/>
      <c r="C42" s="65">
        <f t="shared" ref="C42:H42" si="4">C24+C30+C34+C38</f>
        <v>531.48869874000002</v>
      </c>
      <c r="D42" s="65">
        <f t="shared" si="4"/>
        <v>561.72982206999995</v>
      </c>
      <c r="E42" s="65">
        <f t="shared" si="4"/>
        <v>575.56289870000001</v>
      </c>
      <c r="F42" s="65">
        <f t="shared" si="4"/>
        <v>613.21033215</v>
      </c>
      <c r="G42" s="65">
        <f t="shared" si="4"/>
        <v>678.06809572999998</v>
      </c>
      <c r="H42" s="65">
        <f t="shared" si="4"/>
        <v>826.66961674999993</v>
      </c>
    </row>
    <row r="43" spans="1:8" x14ac:dyDescent="0.25">
      <c r="A43" s="68" t="s">
        <v>89</v>
      </c>
      <c r="B43" s="68"/>
      <c r="C43" s="65">
        <f>GHG!L4</f>
        <v>-25.147638799999999</v>
      </c>
      <c r="D43" s="65">
        <f>GHG!M4</f>
        <v>-6.0110207999999803</v>
      </c>
      <c r="E43" s="65">
        <f>GHG!N4</f>
        <v>-3.50397639999994</v>
      </c>
      <c r="F43" s="65">
        <f>GHG!Q4</f>
        <v>-1.20843860000002</v>
      </c>
      <c r="G43" s="65">
        <f>GHG!V4</f>
        <v>-0.13129650000007601</v>
      </c>
      <c r="H43" s="65">
        <f>GHG!AF4</f>
        <v>0.35917929999993697</v>
      </c>
    </row>
    <row r="45" spans="1:8" x14ac:dyDescent="0.25">
      <c r="A45" s="70" t="s">
        <v>91</v>
      </c>
      <c r="C45" s="71">
        <f>GHG!L2-C42</f>
        <v>-4.000003173132427E-8</v>
      </c>
      <c r="D45" s="71">
        <f>GHG!M2-D42</f>
        <v>-6.9999941842979752E-8</v>
      </c>
      <c r="E45" s="71">
        <f>GHG!N2-E42</f>
        <v>0</v>
      </c>
      <c r="F45" s="71">
        <f>GHG!Q2-F42</f>
        <v>-5.0000039664155338E-8</v>
      </c>
      <c r="G45" s="71">
        <f>GHG!V2-G42</f>
        <v>-3.0000023798493203E-8</v>
      </c>
      <c r="H45" s="71">
        <f>GHG!AF2-H42</f>
        <v>5.0000039664155338E-8</v>
      </c>
    </row>
  </sheetData>
  <mergeCells count="3">
    <mergeCell ref="C1:H1"/>
    <mergeCell ref="C2:H2"/>
    <mergeCell ref="M2:R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8.7109375" defaultRowHeight="15" x14ac:dyDescent="0.25"/>
  <cols>
    <col min="1" max="1" width="54.5703125" bestFit="1" customWidth="1"/>
  </cols>
  <sheetData>
    <row r="1" spans="1:32" s="77" customFormat="1" x14ac:dyDescent="0.25">
      <c r="A1" s="77" t="s">
        <v>92</v>
      </c>
      <c r="B1" s="77">
        <v>40179</v>
      </c>
      <c r="C1" s="77">
        <v>40544</v>
      </c>
      <c r="D1" s="77">
        <v>40909</v>
      </c>
      <c r="E1" s="77">
        <v>41275</v>
      </c>
      <c r="F1" s="77">
        <v>41640</v>
      </c>
      <c r="G1" s="77">
        <v>42005</v>
      </c>
      <c r="H1" s="77">
        <v>42370</v>
      </c>
      <c r="I1" s="77">
        <v>42736</v>
      </c>
      <c r="J1" s="77">
        <v>43101</v>
      </c>
      <c r="K1" s="77">
        <v>43466</v>
      </c>
      <c r="L1" s="77">
        <v>43831</v>
      </c>
      <c r="M1" s="77">
        <v>44197</v>
      </c>
      <c r="N1" s="77">
        <v>44562</v>
      </c>
      <c r="O1" s="77">
        <v>44927</v>
      </c>
      <c r="P1" s="77">
        <v>45292</v>
      </c>
      <c r="Q1" s="77">
        <v>45658</v>
      </c>
      <c r="R1" s="77">
        <v>46023</v>
      </c>
      <c r="S1" s="77">
        <v>46388</v>
      </c>
      <c r="T1" s="77">
        <v>46753</v>
      </c>
      <c r="U1" s="77">
        <v>47119</v>
      </c>
      <c r="V1" s="77">
        <v>47484</v>
      </c>
      <c r="W1" s="77">
        <v>47849</v>
      </c>
      <c r="X1" s="77">
        <v>48214</v>
      </c>
      <c r="Y1" s="77">
        <v>48580</v>
      </c>
      <c r="Z1" s="77">
        <v>48945</v>
      </c>
      <c r="AA1" s="77">
        <v>49310</v>
      </c>
      <c r="AB1" s="77">
        <v>49675</v>
      </c>
      <c r="AC1" s="77">
        <v>50041</v>
      </c>
      <c r="AD1" s="77">
        <v>50406</v>
      </c>
      <c r="AE1" s="77">
        <v>50771</v>
      </c>
      <c r="AF1" s="77">
        <v>51136</v>
      </c>
    </row>
    <row r="2" spans="1:32" x14ac:dyDescent="0.25">
      <c r="A2" t="s">
        <v>93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-5.1609615195257197</v>
      </c>
      <c r="M2">
        <v>-0.95283064784744698</v>
      </c>
      <c r="N2">
        <v>-0.76102950507466205</v>
      </c>
      <c r="O2">
        <v>-0.52990866958528804</v>
      </c>
      <c r="P2">
        <v>-0.341869213231971</v>
      </c>
      <c r="Q2">
        <v>-0.20137182697377301</v>
      </c>
      <c r="R2">
        <v>-9.9706897504470204E-2</v>
      </c>
      <c r="S2">
        <v>-2.7903324479616701E-2</v>
      </c>
      <c r="T2">
        <v>2.1305695229578699E-2</v>
      </c>
      <c r="U2">
        <v>5.3688761379255802E-2</v>
      </c>
      <c r="V2">
        <v>7.3907821642627006E-2</v>
      </c>
      <c r="W2">
        <v>8.5739713324861605E-2</v>
      </c>
      <c r="X2">
        <v>9.2169124069729796E-2</v>
      </c>
      <c r="Y2">
        <v>9.5443017171459296E-2</v>
      </c>
      <c r="Z2">
        <v>9.7140603791445707E-2</v>
      </c>
      <c r="AA2">
        <v>9.8273513793989395E-2</v>
      </c>
      <c r="AB2">
        <v>9.9406003064617096E-2</v>
      </c>
      <c r="AC2">
        <v>0.10077877050089799</v>
      </c>
      <c r="AD2">
        <v>0.102421374284134</v>
      </c>
      <c r="AE2">
        <v>0.104244490879646</v>
      </c>
      <c r="AF2">
        <v>0.10610849243308799</v>
      </c>
    </row>
    <row r="3" spans="1:32" x14ac:dyDescent="0.25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-6.0348992883221202</v>
      </c>
      <c r="M3">
        <v>-1.5834284642134799</v>
      </c>
      <c r="N3">
        <v>-1.40788015566836</v>
      </c>
      <c r="O3">
        <v>-1.1315625710788</v>
      </c>
      <c r="P3">
        <v>-0.865694542922813</v>
      </c>
      <c r="Q3">
        <v>-0.64162960048281803</v>
      </c>
      <c r="R3">
        <v>-0.46275527258048399</v>
      </c>
      <c r="S3">
        <v>-0.32412160253281203</v>
      </c>
      <c r="T3">
        <v>-0.21883623161565999</v>
      </c>
      <c r="U3">
        <v>-0.13992483082819801</v>
      </c>
      <c r="V3">
        <v>-8.0942146068407897E-2</v>
      </c>
      <c r="W3">
        <v>-3.6296403748847801E-2</v>
      </c>
      <c r="X3">
        <v>-1.4559395073776599E-3</v>
      </c>
      <c r="Y3">
        <v>2.6976242321730098E-2</v>
      </c>
      <c r="Z3">
        <v>5.1322020033750498E-2</v>
      </c>
      <c r="AA3">
        <v>7.2989961673464193E-2</v>
      </c>
      <c r="AB3">
        <v>9.2689082878272294E-2</v>
      </c>
      <c r="AC3">
        <v>0.110650168297854</v>
      </c>
      <c r="AD3">
        <v>0.12682173197260399</v>
      </c>
      <c r="AE3">
        <v>0.14102447439292601</v>
      </c>
      <c r="AF3">
        <v>0.15306040454123901</v>
      </c>
    </row>
    <row r="4" spans="1:32" x14ac:dyDescent="0.25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-11.5547167094008</v>
      </c>
      <c r="M4">
        <v>-3.10919255723072</v>
      </c>
      <c r="N4">
        <v>-1.8143258922525101</v>
      </c>
      <c r="O4">
        <v>-1.1342238439832799</v>
      </c>
      <c r="P4">
        <v>-0.76937031343659001</v>
      </c>
      <c r="Q4">
        <v>-0.56616358669121503</v>
      </c>
      <c r="R4">
        <v>-0.44773570878644497</v>
      </c>
      <c r="S4">
        <v>-0.37438179340733002</v>
      </c>
      <c r="T4">
        <v>-0.32491940171255301</v>
      </c>
      <c r="U4">
        <v>-0.28775603487337698</v>
      </c>
      <c r="V4">
        <v>-0.25637382273860898</v>
      </c>
      <c r="W4">
        <v>-0.22699452978979201</v>
      </c>
      <c r="X4">
        <v>-0.19738818913385101</v>
      </c>
      <c r="Y4">
        <v>-0.166278381372298</v>
      </c>
      <c r="Z4">
        <v>-0.133038250483097</v>
      </c>
      <c r="AA4">
        <v>-9.7513237280355602E-2</v>
      </c>
      <c r="AB4">
        <v>-5.9892497903779603E-2</v>
      </c>
      <c r="AC4">
        <v>-2.0599606063564899E-2</v>
      </c>
      <c r="AD4">
        <v>1.9803165775966702E-2</v>
      </c>
      <c r="AE4">
        <v>6.0695610759831098E-2</v>
      </c>
      <c r="AF4">
        <v>0.101461829941507</v>
      </c>
    </row>
    <row r="5" spans="1:32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-4.71409078397875</v>
      </c>
      <c r="M5">
        <v>0.324037749597195</v>
      </c>
      <c r="N5">
        <v>0.45735044943486802</v>
      </c>
      <c r="O5">
        <v>0.55196508854344895</v>
      </c>
      <c r="P5">
        <v>0.61201712292704402</v>
      </c>
      <c r="Q5">
        <v>0.64380676514235202</v>
      </c>
      <c r="R5">
        <v>0.65308961408569999</v>
      </c>
      <c r="S5">
        <v>0.64453307635923296</v>
      </c>
      <c r="T5">
        <v>0.62190260363297301</v>
      </c>
      <c r="U5">
        <v>0.58836442567857805</v>
      </c>
      <c r="V5">
        <v>0.546695516485185</v>
      </c>
      <c r="W5">
        <v>0.49937568782905101</v>
      </c>
      <c r="X5">
        <v>0.44860143769389599</v>
      </c>
      <c r="Y5">
        <v>0.39626822240217402</v>
      </c>
      <c r="Z5">
        <v>0.34395349218181398</v>
      </c>
      <c r="AA5">
        <v>0.29291530434139001</v>
      </c>
      <c r="AB5">
        <v>0.24410969456767301</v>
      </c>
      <c r="AC5">
        <v>0.19822229930712701</v>
      </c>
      <c r="AD5">
        <v>0.15570801571418399</v>
      </c>
      <c r="AE5">
        <v>0.11683288520436499</v>
      </c>
      <c r="AF5">
        <v>8.1713817241935202E-2</v>
      </c>
    </row>
    <row r="6" spans="1:32" x14ac:dyDescent="0.25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-6.5159308142643502</v>
      </c>
      <c r="M6">
        <v>-1.8923132399163101</v>
      </c>
      <c r="N6">
        <v>-1.1612574540206999</v>
      </c>
      <c r="O6">
        <v>-0.84180165143429297</v>
      </c>
      <c r="P6">
        <v>-0.64359110609720804</v>
      </c>
      <c r="Q6">
        <v>-0.50128762532614102</v>
      </c>
      <c r="R6">
        <v>-0.39418974421363601</v>
      </c>
      <c r="S6">
        <v>-0.31218416779675801</v>
      </c>
      <c r="T6">
        <v>-0.248690238742477</v>
      </c>
      <c r="U6">
        <v>-0.198788654544402</v>
      </c>
      <c r="V6">
        <v>-0.15858465778239</v>
      </c>
      <c r="W6">
        <v>-0.124988378823965</v>
      </c>
      <c r="X6">
        <v>-9.5645627825768895E-2</v>
      </c>
      <c r="Y6">
        <v>-6.8893408894465893E-2</v>
      </c>
      <c r="Z6">
        <v>-4.3687053751573203E-2</v>
      </c>
      <c r="AA6">
        <v>-1.9491668815341302E-2</v>
      </c>
      <c r="AB6">
        <v>3.8472255483368301E-3</v>
      </c>
      <c r="AC6">
        <v>2.62340823238283E-2</v>
      </c>
      <c r="AD6">
        <v>4.7438388348464103E-2</v>
      </c>
      <c r="AE6">
        <v>6.7185305229200395E-2</v>
      </c>
      <c r="AF6">
        <v>8.5219133930158897E-2</v>
      </c>
    </row>
    <row r="7" spans="1:32" x14ac:dyDescent="0.25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-1.98475393527959</v>
      </c>
      <c r="M7">
        <v>-1.5265173589118299</v>
      </c>
      <c r="N7">
        <v>-1.17316619706423</v>
      </c>
      <c r="O7">
        <v>-0.91104675144222402</v>
      </c>
      <c r="P7">
        <v>-0.70837510929452296</v>
      </c>
      <c r="Q7">
        <v>-0.54572056814423697</v>
      </c>
      <c r="R7">
        <v>-0.41363731191834702</v>
      </c>
      <c r="S7">
        <v>-0.30706134626735698</v>
      </c>
      <c r="T7">
        <v>-0.22207114552587101</v>
      </c>
      <c r="U7">
        <v>-0.15477123172669099</v>
      </c>
      <c r="V7">
        <v>-0.10127282369562</v>
      </c>
      <c r="W7">
        <v>-5.8015664506383402E-2</v>
      </c>
      <c r="X7">
        <v>-2.2056280279925101E-2</v>
      </c>
      <c r="Y7">
        <v>8.8015784091899398E-3</v>
      </c>
      <c r="Z7">
        <v>3.6026494461549603E-2</v>
      </c>
      <c r="AA7">
        <v>6.0476216786620199E-2</v>
      </c>
      <c r="AB7">
        <v>8.2556070927330999E-2</v>
      </c>
      <c r="AC7">
        <v>0.10237741909771</v>
      </c>
      <c r="AD7">
        <v>0.11989343341716199</v>
      </c>
      <c r="AE7">
        <v>0.13500127031256201</v>
      </c>
      <c r="AF7">
        <v>0.147610169364287</v>
      </c>
    </row>
    <row r="8" spans="1:32" x14ac:dyDescent="0.25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3.70334108</v>
      </c>
      <c r="M8">
        <v>5.1795770000000199E-2</v>
      </c>
      <c r="N8">
        <v>0.212853440000001</v>
      </c>
      <c r="O8">
        <v>0.199448720000001</v>
      </c>
      <c r="P8">
        <v>0.14199930999999999</v>
      </c>
      <c r="Q8">
        <v>8.6427650000001105E-2</v>
      </c>
      <c r="R8">
        <v>4.42035600000001E-2</v>
      </c>
      <c r="S8">
        <v>1.5336840000000599E-2</v>
      </c>
      <c r="T8">
        <v>-2.9056599999993699E-3</v>
      </c>
      <c r="U8">
        <v>-1.3326319999999701E-2</v>
      </c>
      <c r="V8">
        <v>-1.8239319999999198E-2</v>
      </c>
      <c r="W8">
        <v>-1.9476649999999901E-2</v>
      </c>
      <c r="X8">
        <v>-1.8466629999999699E-2</v>
      </c>
      <c r="Y8">
        <v>-1.6287149999999501E-2</v>
      </c>
      <c r="Z8">
        <v>-1.37032999999995E-2</v>
      </c>
      <c r="AA8">
        <v>-1.12083199999988E-2</v>
      </c>
      <c r="AB8">
        <v>-9.0740100000000195E-3</v>
      </c>
      <c r="AC8">
        <v>-7.4067099999991504E-3</v>
      </c>
      <c r="AD8">
        <v>-6.20184999999968E-3</v>
      </c>
      <c r="AE8">
        <v>-5.3908499999991101E-3</v>
      </c>
      <c r="AF8">
        <v>-4.8773999999987602E-3</v>
      </c>
    </row>
    <row r="9" spans="1:32" x14ac:dyDescent="0.25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-0.75514300922049404</v>
      </c>
      <c r="M9">
        <v>-1.11904968478617</v>
      </c>
      <c r="N9">
        <v>-1.2699555158025999</v>
      </c>
      <c r="O9">
        <v>-1.30656052844764</v>
      </c>
      <c r="P9">
        <v>-1.2801212556113</v>
      </c>
      <c r="Q9">
        <v>-1.2189173925833201</v>
      </c>
      <c r="R9">
        <v>-1.1381648236534101</v>
      </c>
      <c r="S9">
        <v>-1.0461188120677001</v>
      </c>
      <c r="T9">
        <v>-0.94766374226144001</v>
      </c>
      <c r="U9">
        <v>-0.84617110279326901</v>
      </c>
      <c r="V9">
        <v>-0.74429791660646205</v>
      </c>
      <c r="W9">
        <v>-0.64424745739904998</v>
      </c>
      <c r="X9">
        <v>-0.54781403377412996</v>
      </c>
      <c r="Y9">
        <v>-0.45638047424438899</v>
      </c>
      <c r="Z9">
        <v>-0.37093132590904099</v>
      </c>
      <c r="AA9">
        <v>-0.29209412201830498</v>
      </c>
      <c r="AB9">
        <v>-0.22019846341591001</v>
      </c>
      <c r="AC9">
        <v>-0.15533955879554201</v>
      </c>
      <c r="AD9">
        <v>-9.7437612856920999E-2</v>
      </c>
      <c r="AE9">
        <v>-4.6287040446424399E-2</v>
      </c>
      <c r="AF9">
        <v>-1.59459371082971E-3</v>
      </c>
    </row>
    <row r="10" spans="1:32" x14ac:dyDescent="0.25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-0.91516617013401902</v>
      </c>
      <c r="M10">
        <v>-1.3343474037557901</v>
      </c>
      <c r="N10">
        <v>-1.4888569150320301</v>
      </c>
      <c r="O10">
        <v>-1.51513360349224</v>
      </c>
      <c r="P10">
        <v>-1.4772795395065399</v>
      </c>
      <c r="Q10">
        <v>-1.4059713251189401</v>
      </c>
      <c r="R10">
        <v>-1.31537244213349</v>
      </c>
      <c r="S10">
        <v>-1.2123989337537999</v>
      </c>
      <c r="T10">
        <v>-1.1012840124358401</v>
      </c>
      <c r="U10">
        <v>-0.98544731181853296</v>
      </c>
      <c r="V10">
        <v>-0.86801648201044701</v>
      </c>
      <c r="W10">
        <v>-0.75181486537988496</v>
      </c>
      <c r="X10">
        <v>-0.63922669894969097</v>
      </c>
      <c r="Y10">
        <v>-0.53210873199507402</v>
      </c>
      <c r="Z10">
        <v>-0.43178135345066698</v>
      </c>
      <c r="AA10">
        <v>-0.33908387427195003</v>
      </c>
      <c r="AB10">
        <v>-0.25446042364585297</v>
      </c>
      <c r="AC10">
        <v>-0.17805182381340801</v>
      </c>
      <c r="AD10">
        <v>-0.109778857757137</v>
      </c>
      <c r="AE10">
        <v>-4.9408268833250897E-2</v>
      </c>
      <c r="AF10">
        <v>3.3968545893436901E-3</v>
      </c>
    </row>
    <row r="11" spans="1:32" x14ac:dyDescent="0.25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-1.08706980208224</v>
      </c>
      <c r="M11">
        <v>-1.61221256309743</v>
      </c>
      <c r="N11">
        <v>-1.8115029707152199</v>
      </c>
      <c r="O11">
        <v>-1.8426046298177501</v>
      </c>
      <c r="P11">
        <v>-1.7875832010131101</v>
      </c>
      <c r="Q11">
        <v>-1.6891738520017101</v>
      </c>
      <c r="R11">
        <v>-1.56849565529225</v>
      </c>
      <c r="S11">
        <v>-1.43591459229586</v>
      </c>
      <c r="T11">
        <v>-1.2970635439615901</v>
      </c>
      <c r="U11">
        <v>-1.1557259144761201</v>
      </c>
      <c r="V11">
        <v>-1.01495485214395</v>
      </c>
      <c r="W11">
        <v>-0.87736366689511502</v>
      </c>
      <c r="X11">
        <v>-0.74512286655905602</v>
      </c>
      <c r="Y11">
        <v>-0.61991515905596195</v>
      </c>
      <c r="Z11">
        <v>-0.50293244147160399</v>
      </c>
      <c r="AA11">
        <v>-0.39492387252718603</v>
      </c>
      <c r="AB11">
        <v>-0.29627107692773402</v>
      </c>
      <c r="AC11">
        <v>-0.20707148095481201</v>
      </c>
      <c r="AD11">
        <v>-0.12721307224860001</v>
      </c>
      <c r="AE11">
        <v>-5.6434965092011499E-2</v>
      </c>
      <c r="AF11">
        <v>5.6278594822822799E-3</v>
      </c>
    </row>
    <row r="12" spans="1:32" x14ac:dyDescent="0.25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-0.74372690637208905</v>
      </c>
      <c r="M12">
        <v>-1.0558501863841701</v>
      </c>
      <c r="N12">
        <v>-1.1681921672587501</v>
      </c>
      <c r="O12">
        <v>-1.1902883402936699</v>
      </c>
      <c r="P12">
        <v>-1.1696175143734999</v>
      </c>
      <c r="Q12">
        <v>-1.12522008099102</v>
      </c>
      <c r="R12">
        <v>-1.06444543005628</v>
      </c>
      <c r="S12">
        <v>-0.99081476809397295</v>
      </c>
      <c r="T12">
        <v>-0.90718389407141697</v>
      </c>
      <c r="U12">
        <v>-0.81661594730798603</v>
      </c>
      <c r="V12">
        <v>-0.72231441408646702</v>
      </c>
      <c r="W12">
        <v>-0.62731145645197295</v>
      </c>
      <c r="X12">
        <v>-0.534203452240545</v>
      </c>
      <c r="Y12">
        <v>-0.44501926813393899</v>
      </c>
      <c r="Z12">
        <v>-0.36120631812314202</v>
      </c>
      <c r="AA12">
        <v>-0.283692680598779</v>
      </c>
      <c r="AB12">
        <v>-0.21298355094965199</v>
      </c>
      <c r="AC12">
        <v>-0.149262700104413</v>
      </c>
      <c r="AD12">
        <v>-9.2482508762203902E-2</v>
      </c>
      <c r="AE12">
        <v>-4.2437030131226003E-2</v>
      </c>
      <c r="AF12">
        <v>1.18340418546747E-3</v>
      </c>
    </row>
    <row r="13" spans="1:32" x14ac:dyDescent="0.25">
      <c r="A13" t="s">
        <v>104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-0.86938691207368901</v>
      </c>
      <c r="M13">
        <v>-1.17511735223335</v>
      </c>
      <c r="N13">
        <v>-1.26869929746524</v>
      </c>
      <c r="O13">
        <v>-1.27525765954671</v>
      </c>
      <c r="P13">
        <v>-1.24129380307444</v>
      </c>
      <c r="Q13">
        <v>-1.1852785183381001</v>
      </c>
      <c r="R13">
        <v>-1.1144561143690399</v>
      </c>
      <c r="S13">
        <v>-1.03223565503138</v>
      </c>
      <c r="T13">
        <v>-0.94127346889061303</v>
      </c>
      <c r="U13">
        <v>-0.84441586423623705</v>
      </c>
      <c r="V13">
        <v>-0.74469386915616598</v>
      </c>
      <c r="W13">
        <v>-0.64502740433184402</v>
      </c>
      <c r="X13">
        <v>-0.54794636809698505</v>
      </c>
      <c r="Y13">
        <v>-0.45543497902471602</v>
      </c>
      <c r="Z13">
        <v>-0.36889887307309799</v>
      </c>
      <c r="AA13">
        <v>-0.289217438757849</v>
      </c>
      <c r="AB13">
        <v>-0.21683842311405199</v>
      </c>
      <c r="AC13">
        <v>-0.15188175136100501</v>
      </c>
      <c r="AD13">
        <v>-9.4234998640985196E-2</v>
      </c>
      <c r="AE13">
        <v>-4.3629864978345097E-2</v>
      </c>
      <c r="AF13">
        <v>3.0007204765425399E-4</v>
      </c>
    </row>
    <row r="14" spans="1:32" x14ac:dyDescent="0.25">
      <c r="A14" t="s">
        <v>105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106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-0.48697164136319898</v>
      </c>
      <c r="M15">
        <v>-0.90631165996257801</v>
      </c>
      <c r="N15">
        <v>-1.2116676150229799</v>
      </c>
      <c r="O15">
        <v>-1.4068838702418001</v>
      </c>
      <c r="P15">
        <v>-1.5026700848500201</v>
      </c>
      <c r="Q15">
        <v>-1.5180207012315401</v>
      </c>
      <c r="R15">
        <v>-1.4742651437808101</v>
      </c>
      <c r="S15">
        <v>-1.3906277718405</v>
      </c>
      <c r="T15">
        <v>-1.2823566011704599</v>
      </c>
      <c r="U15">
        <v>-1.1605945856619599</v>
      </c>
      <c r="V15">
        <v>-1.03306175185758</v>
      </c>
      <c r="W15">
        <v>-0.90493563646841801</v>
      </c>
      <c r="X15">
        <v>-0.77963164036312105</v>
      </c>
      <c r="Y15">
        <v>-0.65938860315120096</v>
      </c>
      <c r="Z15">
        <v>-0.54566782783466194</v>
      </c>
      <c r="AA15">
        <v>-0.43940938936560803</v>
      </c>
      <c r="AB15">
        <v>-0.34119195341158998</v>
      </c>
      <c r="AC15">
        <v>-0.25133238627346199</v>
      </c>
      <c r="AD15">
        <v>-0.16994946370625399</v>
      </c>
      <c r="AE15">
        <v>-9.7006572919389203E-2</v>
      </c>
      <c r="AF15">
        <v>-3.23422514928451E-2</v>
      </c>
    </row>
    <row r="16" spans="1:32" x14ac:dyDescent="0.25">
      <c r="A16" t="s">
        <v>107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0.60669335255074697</v>
      </c>
      <c r="M16">
        <v>0.717468015315603</v>
      </c>
      <c r="N16">
        <v>0.61090186315977402</v>
      </c>
      <c r="O16">
        <v>0.44390008564683098</v>
      </c>
      <c r="P16">
        <v>0.29009886597379803</v>
      </c>
      <c r="Q16">
        <v>0.17409389709763801</v>
      </c>
      <c r="R16">
        <v>9.5732061686582007E-2</v>
      </c>
      <c r="S16">
        <v>4.5946581699474201E-2</v>
      </c>
      <c r="T16">
        <v>1.4900206848023101E-2</v>
      </c>
      <c r="U16">
        <v>-4.9256007100373402E-3</v>
      </c>
      <c r="V16">
        <v>-1.8292549158982499E-2</v>
      </c>
      <c r="W16">
        <v>-2.78160103946434E-2</v>
      </c>
      <c r="X16">
        <v>-3.47678413036734E-2</v>
      </c>
      <c r="Y16">
        <v>-3.9719658234493901E-2</v>
      </c>
      <c r="Z16">
        <v>-4.2951414319247802E-2</v>
      </c>
      <c r="AA16">
        <v>-4.4661860020844803E-2</v>
      </c>
      <c r="AB16">
        <v>-4.5054339904682099E-2</v>
      </c>
      <c r="AC16">
        <v>-4.4352717115447901E-2</v>
      </c>
      <c r="AD16">
        <v>-4.2790880520005001E-2</v>
      </c>
      <c r="AE16">
        <v>-4.05945603083269E-2</v>
      </c>
      <c r="AF16">
        <v>-3.7967958321938299E-2</v>
      </c>
    </row>
    <row r="17" spans="1:32" x14ac:dyDescent="0.25">
      <c r="A17" t="s">
        <v>108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-746.47534000000098</v>
      </c>
      <c r="M17">
        <v>-589.33999999999696</v>
      </c>
      <c r="N17">
        <v>-413.39788000000101</v>
      </c>
      <c r="O17">
        <v>-268.93566999999899</v>
      </c>
      <c r="P17">
        <v>-159.701580000001</v>
      </c>
      <c r="Q17">
        <v>-80.490439999997804</v>
      </c>
      <c r="R17">
        <v>-25.100920000000801</v>
      </c>
      <c r="S17">
        <v>11.9762100000007</v>
      </c>
      <c r="T17">
        <v>35.292769999999997</v>
      </c>
      <c r="U17">
        <v>48.518469999999098</v>
      </c>
      <c r="V17">
        <v>54.578300000001001</v>
      </c>
      <c r="W17">
        <v>55.776050000000403</v>
      </c>
      <c r="X17">
        <v>53.891990000000099</v>
      </c>
      <c r="Y17">
        <v>50.261959999999803</v>
      </c>
      <c r="Z17">
        <v>45.847239999999097</v>
      </c>
      <c r="AA17">
        <v>41.3008200000004</v>
      </c>
      <c r="AB17">
        <v>37.031019999998499</v>
      </c>
      <c r="AC17">
        <v>33.261080000000199</v>
      </c>
      <c r="AD17">
        <v>30.0823600000003</v>
      </c>
      <c r="AE17">
        <v>27.499179999998901</v>
      </c>
      <c r="AF17">
        <v>25.464260000000699</v>
      </c>
    </row>
    <row r="18" spans="1:32" x14ac:dyDescent="0.25">
      <c r="A18" t="s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2.2129586099999998</v>
      </c>
      <c r="M18">
        <v>1.56164371</v>
      </c>
      <c r="N18">
        <v>0.99959452999999898</v>
      </c>
      <c r="O18">
        <v>0.59827512999999899</v>
      </c>
      <c r="P18">
        <v>0.32247131999999901</v>
      </c>
      <c r="Q18">
        <v>0.13588159999999999</v>
      </c>
      <c r="R18">
        <v>1.24600599999997E-2</v>
      </c>
      <c r="S18">
        <v>-6.5882059999999895E-2</v>
      </c>
      <c r="T18">
        <v>-0.11203423999999999</v>
      </c>
      <c r="U18">
        <v>-0.13548677000000101</v>
      </c>
      <c r="V18">
        <v>-0.14339318000000101</v>
      </c>
      <c r="W18">
        <v>-0.14118605000000001</v>
      </c>
      <c r="X18">
        <v>-0.13294740000000099</v>
      </c>
      <c r="Y18">
        <v>-0.121657900000001</v>
      </c>
      <c r="Z18">
        <v>-0.10939417</v>
      </c>
      <c r="AA18">
        <v>-9.7505120000000695E-2</v>
      </c>
      <c r="AB18">
        <v>-8.6776339999999896E-2</v>
      </c>
      <c r="AC18">
        <v>-7.7580010000000102E-2</v>
      </c>
      <c r="AD18">
        <v>-7.0005330000000296E-2</v>
      </c>
      <c r="AE18">
        <v>-6.3965390000000899E-2</v>
      </c>
      <c r="AF18">
        <v>-5.9278910000000497E-2</v>
      </c>
    </row>
    <row r="19" spans="1:32" x14ac:dyDescent="0.25">
      <c r="A19" t="s">
        <v>110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0.25390083000000002</v>
      </c>
      <c r="M19">
        <v>0.23564642999999999</v>
      </c>
      <c r="N19">
        <v>4.9388960000000197E-2</v>
      </c>
      <c r="O19">
        <v>-9.9065699999997796E-3</v>
      </c>
      <c r="P19">
        <v>-3.4075780000000097E-2</v>
      </c>
      <c r="Q19">
        <v>-4.4799510000000098E-2</v>
      </c>
      <c r="R19">
        <v>-4.8340959999999801E-2</v>
      </c>
      <c r="S19">
        <v>-4.71721500000001E-2</v>
      </c>
      <c r="T19">
        <v>-4.2768349999999802E-2</v>
      </c>
      <c r="U19">
        <v>-3.6332639999999902E-2</v>
      </c>
      <c r="V19">
        <v>-2.8933629999999801E-2</v>
      </c>
      <c r="W19">
        <v>-2.1473489999999901E-2</v>
      </c>
      <c r="X19">
        <v>-1.4635639999999899E-2</v>
      </c>
      <c r="Y19">
        <v>-8.8632599999999302E-3</v>
      </c>
      <c r="Z19">
        <v>-4.3754399999998399E-3</v>
      </c>
      <c r="AA19">
        <v>-1.2092400000000101E-3</v>
      </c>
      <c r="AB19">
        <v>7.2732000000012896E-4</v>
      </c>
      <c r="AC19">
        <v>1.60379999999995E-3</v>
      </c>
      <c r="AD19">
        <v>1.6243900000000699E-3</v>
      </c>
      <c r="AE19">
        <v>9.9645000000009309E-4</v>
      </c>
      <c r="AF19">
        <v>-8.9639999999863203E-5</v>
      </c>
    </row>
    <row r="20" spans="1:32" x14ac:dyDescent="0.25">
      <c r="A20" t="s">
        <v>111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-2.687228658</v>
      </c>
      <c r="M20">
        <v>-1.4519941080000001</v>
      </c>
      <c r="N20">
        <v>-1.030276068</v>
      </c>
      <c r="O20">
        <v>-0.71552246799999997</v>
      </c>
      <c r="P20">
        <v>-0.48178874799999999</v>
      </c>
      <c r="Q20">
        <v>-0.30924211800000001</v>
      </c>
      <c r="R20">
        <v>-0.18343393799999999</v>
      </c>
      <c r="S20">
        <v>-9.3215334999999899E-2</v>
      </c>
      <c r="T20">
        <v>-2.9563703999999899E-2</v>
      </c>
      <c r="U20">
        <v>1.4882406000000001E-2</v>
      </c>
      <c r="V20">
        <v>4.5983935000000101E-2</v>
      </c>
      <c r="W20">
        <v>6.8204481000000095E-2</v>
      </c>
      <c r="X20">
        <v>8.4753588000000102E-2</v>
      </c>
      <c r="Y20">
        <v>9.7782017000000096E-2</v>
      </c>
      <c r="Z20">
        <v>0.10860586999999999</v>
      </c>
      <c r="AA20">
        <v>0.117930455</v>
      </c>
      <c r="AB20">
        <v>0.12605124400000001</v>
      </c>
      <c r="AC20">
        <v>0.133018951</v>
      </c>
      <c r="AD20">
        <v>0.13876440000000001</v>
      </c>
      <c r="AE20">
        <v>0.14318500000000001</v>
      </c>
      <c r="AF20">
        <v>0.14619829200000001</v>
      </c>
    </row>
    <row r="21" spans="1:32" x14ac:dyDescent="0.25">
      <c r="A21" t="s">
        <v>112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8.2326755499999997</v>
      </c>
      <c r="M21">
        <v>5.9294984399999997</v>
      </c>
      <c r="N21">
        <v>6.6740654100000096</v>
      </c>
      <c r="O21">
        <v>6.9562270599999998</v>
      </c>
      <c r="P21">
        <v>7.0228977800000001</v>
      </c>
      <c r="Q21">
        <v>6.9730582800000001</v>
      </c>
      <c r="R21">
        <v>6.8536646299999999</v>
      </c>
      <c r="S21">
        <v>6.6907643300000004</v>
      </c>
      <c r="T21">
        <v>6.5006888500000004</v>
      </c>
      <c r="U21">
        <v>6.2942384100000002</v>
      </c>
      <c r="V21">
        <v>6.07843610000001</v>
      </c>
      <c r="W21">
        <v>5.8575511600000096</v>
      </c>
      <c r="X21">
        <v>5.6339304300000004</v>
      </c>
      <c r="Y21">
        <v>5.4087313500000098</v>
      </c>
      <c r="Z21">
        <v>5.1825230900000001</v>
      </c>
      <c r="AA21">
        <v>4.9557208299999997</v>
      </c>
      <c r="AB21">
        <v>4.7288496899999997</v>
      </c>
      <c r="AC21">
        <v>4.5026630699999997</v>
      </c>
      <c r="AD21">
        <v>4.2781541399999998</v>
      </c>
      <c r="AE21">
        <v>4.0565009200000102</v>
      </c>
      <c r="AF21">
        <v>3.8389798399999999</v>
      </c>
    </row>
    <row r="22" spans="1:32" x14ac:dyDescent="0.25">
      <c r="A22" t="s">
        <v>113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-5.40415276068821</v>
      </c>
      <c r="M22">
        <v>-1.61676226334725</v>
      </c>
      <c r="N22">
        <v>-0.98273241739431705</v>
      </c>
      <c r="O22">
        <v>-0.66725936249912898</v>
      </c>
      <c r="P22">
        <v>-0.46020628793587198</v>
      </c>
      <c r="Q22">
        <v>-0.31193599404789601</v>
      </c>
      <c r="R22">
        <v>-0.204349697486017</v>
      </c>
      <c r="S22">
        <v>-0.12682669406312</v>
      </c>
      <c r="T22">
        <v>-7.16983257611159E-2</v>
      </c>
      <c r="U22">
        <v>-3.2998096461889198E-2</v>
      </c>
      <c r="V22">
        <v>-5.9213559407300699E-3</v>
      </c>
      <c r="W22">
        <v>1.3402647659699301E-2</v>
      </c>
      <c r="X22">
        <v>2.79866084418323E-2</v>
      </c>
      <c r="Y22">
        <v>4.00263726248795E-2</v>
      </c>
      <c r="Z22">
        <v>5.09712610448965E-2</v>
      </c>
      <c r="AA22">
        <v>6.1637974148354098E-2</v>
      </c>
      <c r="AB22">
        <v>7.23542812234301E-2</v>
      </c>
      <c r="AC22">
        <v>8.3109374299183997E-2</v>
      </c>
      <c r="AD22">
        <v>9.3691365572423593E-2</v>
      </c>
      <c r="AE22">
        <v>0.10379877975890101</v>
      </c>
      <c r="AF22">
        <v>0.113121916120051</v>
      </c>
    </row>
    <row r="23" spans="1:32" x14ac:dyDescent="0.25">
      <c r="A23" t="s">
        <v>114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-3.5321631038841002</v>
      </c>
      <c r="M23">
        <v>-0.92676403251178796</v>
      </c>
      <c r="N23">
        <v>-0.82401745314840702</v>
      </c>
      <c r="O23">
        <v>-0.66229167554857604</v>
      </c>
      <c r="P23">
        <v>-0.50668191436593901</v>
      </c>
      <c r="Q23">
        <v>-0.37553905914698499</v>
      </c>
      <c r="R23">
        <v>-0.27084579582408302</v>
      </c>
      <c r="S23">
        <v>-0.18970496623681499</v>
      </c>
      <c r="T23">
        <v>-0.128082545629881</v>
      </c>
      <c r="U23">
        <v>-8.1896532322530594E-2</v>
      </c>
      <c r="V23">
        <v>-4.7374587103197197E-2</v>
      </c>
      <c r="W23">
        <v>-2.1243903506262499E-2</v>
      </c>
      <c r="X23">
        <v>-8.5214608627363301E-4</v>
      </c>
      <c r="Y23">
        <v>1.5788911011639699E-2</v>
      </c>
      <c r="Z23">
        <v>3.0038238743124199E-2</v>
      </c>
      <c r="AA23">
        <v>4.2720257165691597E-2</v>
      </c>
      <c r="AB23">
        <v>5.4249945696737203E-2</v>
      </c>
      <c r="AC23">
        <v>6.4762380166548103E-2</v>
      </c>
      <c r="AD23">
        <v>7.4227426374216296E-2</v>
      </c>
      <c r="AE23">
        <v>8.2540142141590195E-2</v>
      </c>
      <c r="AF23">
        <v>8.9584645546298206E-2</v>
      </c>
    </row>
    <row r="24" spans="1:32" x14ac:dyDescent="0.25">
      <c r="A24" t="s">
        <v>115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-2.2139688738816199</v>
      </c>
      <c r="M24">
        <v>-0.59574420706549003</v>
      </c>
      <c r="N24">
        <v>-0.34763821161924902</v>
      </c>
      <c r="O24">
        <v>-0.21732564714143399</v>
      </c>
      <c r="P24">
        <v>-0.14741702192393999</v>
      </c>
      <c r="Q24">
        <v>-0.108481115564633</v>
      </c>
      <c r="R24">
        <v>-8.5789461387290405E-2</v>
      </c>
      <c r="S24">
        <v>-7.1734310630545403E-2</v>
      </c>
      <c r="T24">
        <v>-6.2256951871489302E-2</v>
      </c>
      <c r="U24">
        <v>-5.5136176897837397E-2</v>
      </c>
      <c r="V24">
        <v>-4.9123113791872203E-2</v>
      </c>
      <c r="W24">
        <v>-4.3493824741123802E-2</v>
      </c>
      <c r="X24">
        <v>-3.7821031687114197E-2</v>
      </c>
      <c r="Y24">
        <v>-3.1860163267127498E-2</v>
      </c>
      <c r="Z24">
        <v>-2.5491109222580102E-2</v>
      </c>
      <c r="AA24">
        <v>-1.86842548851524E-2</v>
      </c>
      <c r="AB24">
        <v>-1.14758439765076E-2</v>
      </c>
      <c r="AC24">
        <v>-3.9470363303661399E-3</v>
      </c>
      <c r="AD24">
        <v>3.7944325026024201E-3</v>
      </c>
      <c r="AE24">
        <v>1.16297263179763E-2</v>
      </c>
      <c r="AF24">
        <v>1.9440834341191201E-2</v>
      </c>
    </row>
    <row r="25" spans="1:32" x14ac:dyDescent="0.25">
      <c r="A25" t="s">
        <v>116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0.58517047206359796</v>
      </c>
      <c r="M25">
        <v>0.56967760980073601</v>
      </c>
      <c r="N25">
        <v>0.410626181839858</v>
      </c>
      <c r="O25">
        <v>0.34970869218934503</v>
      </c>
      <c r="P25">
        <v>0.31222969751110602</v>
      </c>
      <c r="Q25">
        <v>0.28264833938881601</v>
      </c>
      <c r="R25">
        <v>0.256928335149672</v>
      </c>
      <c r="S25">
        <v>0.23353595238775099</v>
      </c>
      <c r="T25">
        <v>0.21164517699364099</v>
      </c>
      <c r="U25">
        <v>0.19072149760127399</v>
      </c>
      <c r="V25">
        <v>0.170405514973831</v>
      </c>
      <c r="W25">
        <v>0.150477437864275</v>
      </c>
      <c r="X25">
        <v>0.13084231638483901</v>
      </c>
      <c r="Y25">
        <v>0.11151426229828899</v>
      </c>
      <c r="Z25">
        <v>9.2593453303209894E-2</v>
      </c>
      <c r="AA25">
        <v>7.4237514939688998E-2</v>
      </c>
      <c r="AB25">
        <v>5.6631908062902601E-2</v>
      </c>
      <c r="AC25">
        <v>3.9963413490537801E-2</v>
      </c>
      <c r="AD25">
        <v>2.4399508949059401E-2</v>
      </c>
      <c r="AE25">
        <v>1.00746350839579E-2</v>
      </c>
      <c r="AF25">
        <v>-2.9169657261059801E-3</v>
      </c>
    </row>
    <row r="26" spans="1:32" x14ac:dyDescent="0.25">
      <c r="A26" t="s">
        <v>117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90"/>
  <sheetViews>
    <sheetView zoomScaleNormal="100" workbookViewId="0">
      <pane xSplit="1" ySplit="1" topLeftCell="B71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8.7109375" defaultRowHeight="15" x14ac:dyDescent="0.25"/>
  <cols>
    <col min="1" max="1" width="34.140625" bestFit="1" customWidth="1"/>
  </cols>
  <sheetData>
    <row r="1" spans="1:32" s="77" customFormat="1" x14ac:dyDescent="0.25">
      <c r="A1" s="77" t="s">
        <v>92</v>
      </c>
      <c r="B1" s="77">
        <v>40179</v>
      </c>
      <c r="C1" s="77">
        <v>40544</v>
      </c>
      <c r="D1" s="77">
        <v>40909</v>
      </c>
      <c r="E1" s="77">
        <v>41275</v>
      </c>
      <c r="F1" s="77">
        <v>41640</v>
      </c>
      <c r="G1" s="77">
        <v>42005</v>
      </c>
      <c r="H1" s="77">
        <v>42370</v>
      </c>
      <c r="I1" s="77">
        <v>42736</v>
      </c>
      <c r="J1" s="77">
        <v>43101</v>
      </c>
      <c r="K1" s="77">
        <v>43466</v>
      </c>
      <c r="L1" s="77">
        <v>43831</v>
      </c>
      <c r="M1" s="77">
        <v>44197</v>
      </c>
      <c r="N1" s="77">
        <v>44562</v>
      </c>
      <c r="O1" s="77">
        <v>44927</v>
      </c>
      <c r="P1" s="77">
        <v>45292</v>
      </c>
      <c r="Q1" s="77">
        <v>45658</v>
      </c>
      <c r="R1" s="77">
        <v>46023</v>
      </c>
      <c r="S1" s="77">
        <v>46388</v>
      </c>
      <c r="T1" s="77">
        <v>46753</v>
      </c>
      <c r="U1" s="77">
        <v>47119</v>
      </c>
      <c r="V1" s="77">
        <v>47484</v>
      </c>
      <c r="W1" s="77">
        <v>47849</v>
      </c>
      <c r="X1" s="77">
        <v>48214</v>
      </c>
      <c r="Y1" s="77">
        <v>48580</v>
      </c>
      <c r="Z1" s="77">
        <v>48945</v>
      </c>
      <c r="AA1" s="77">
        <v>49310</v>
      </c>
      <c r="AB1" s="77">
        <v>49675</v>
      </c>
      <c r="AC1" s="77">
        <v>50041</v>
      </c>
      <c r="AD1" s="77">
        <v>50406</v>
      </c>
      <c r="AE1" s="77">
        <v>50771</v>
      </c>
      <c r="AF1" s="77">
        <v>51136</v>
      </c>
    </row>
    <row r="2" spans="1:32" x14ac:dyDescent="0.25">
      <c r="A2" t="s">
        <v>118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-5.1574169122808398</v>
      </c>
      <c r="M2">
        <v>-1.35201702505018</v>
      </c>
      <c r="N2">
        <v>-0.76794786505398605</v>
      </c>
      <c r="O2">
        <v>-0.453548141622173</v>
      </c>
      <c r="P2">
        <v>-0.24908004465712399</v>
      </c>
      <c r="Q2">
        <v>-0.108973330181317</v>
      </c>
      <c r="R2">
        <v>-1.29632600390228E-2</v>
      </c>
      <c r="S2">
        <v>5.1257431310802702E-2</v>
      </c>
      <c r="T2">
        <v>9.2214152205683006E-2</v>
      </c>
      <c r="U2">
        <v>0.116246935309294</v>
      </c>
      <c r="V2">
        <v>0.128304636121923</v>
      </c>
      <c r="W2">
        <v>0.13232342729414501</v>
      </c>
      <c r="X2">
        <v>0.131389456904518</v>
      </c>
      <c r="Y2">
        <v>0.12782201170118401</v>
      </c>
      <c r="Z2">
        <v>0.123252762266368</v>
      </c>
      <c r="AA2">
        <v>0.118727011597142</v>
      </c>
      <c r="AB2">
        <v>0.114823817563026</v>
      </c>
      <c r="AC2">
        <v>0.111780739000489</v>
      </c>
      <c r="AD2">
        <v>0.109608660372884</v>
      </c>
      <c r="AE2">
        <v>0.108187449296238</v>
      </c>
      <c r="AF2">
        <v>0.107338156961667</v>
      </c>
    </row>
    <row r="3" spans="1:32" x14ac:dyDescent="0.25">
      <c r="A3" t="s">
        <v>119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-2.88760077318353</v>
      </c>
      <c r="M3">
        <v>-2.2731598233353498</v>
      </c>
      <c r="N3">
        <v>-1.5899177822799899</v>
      </c>
      <c r="O3">
        <v>-1.0313289251581099</v>
      </c>
      <c r="P3">
        <v>-0.61066126310288504</v>
      </c>
      <c r="Q3">
        <v>-0.30688653165972202</v>
      </c>
      <c r="R3">
        <v>-9.54257398642855E-2</v>
      </c>
      <c r="S3">
        <v>4.5398098996818403E-2</v>
      </c>
      <c r="T3">
        <v>0.13339709730688701</v>
      </c>
      <c r="U3">
        <v>0.18285637232506899</v>
      </c>
      <c r="V3">
        <v>0.20509986531049801</v>
      </c>
      <c r="W3">
        <v>0.208994806696161</v>
      </c>
      <c r="X3">
        <v>0.20135124946114599</v>
      </c>
      <c r="Y3">
        <v>0.18724571904848999</v>
      </c>
      <c r="Z3">
        <v>0.17030525231494001</v>
      </c>
      <c r="AA3">
        <v>0.15297338918127701</v>
      </c>
      <c r="AB3">
        <v>0.13676194160090499</v>
      </c>
      <c r="AC3">
        <v>0.12248370043725899</v>
      </c>
      <c r="AD3">
        <v>0.110457758177418</v>
      </c>
      <c r="AE3">
        <v>0.100680747877102</v>
      </c>
      <c r="AF3">
        <v>9.2960856792623198E-2</v>
      </c>
    </row>
    <row r="4" spans="1:32" x14ac:dyDescent="0.25">
      <c r="A4" t="s">
        <v>108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-746.47534000000098</v>
      </c>
      <c r="M4">
        <v>-589.33999999999696</v>
      </c>
      <c r="N4">
        <v>-413.39788000000101</v>
      </c>
      <c r="O4">
        <v>-268.93566999999899</v>
      </c>
      <c r="P4">
        <v>-159.701580000001</v>
      </c>
      <c r="Q4">
        <v>-80.490439999997804</v>
      </c>
      <c r="R4">
        <v>-25.100920000000801</v>
      </c>
      <c r="S4">
        <v>11.9762100000007</v>
      </c>
      <c r="T4">
        <v>35.292769999999997</v>
      </c>
      <c r="U4">
        <v>48.518469999999098</v>
      </c>
      <c r="V4">
        <v>54.578300000001001</v>
      </c>
      <c r="W4">
        <v>55.776050000000403</v>
      </c>
      <c r="X4">
        <v>53.891990000000099</v>
      </c>
      <c r="Y4">
        <v>50.261959999999803</v>
      </c>
      <c r="Z4">
        <v>45.847239999999097</v>
      </c>
      <c r="AA4">
        <v>41.3008200000004</v>
      </c>
      <c r="AB4">
        <v>37.031019999998499</v>
      </c>
      <c r="AC4">
        <v>33.261080000000199</v>
      </c>
      <c r="AD4">
        <v>30.0823600000003</v>
      </c>
      <c r="AE4">
        <v>27.499179999998901</v>
      </c>
      <c r="AF4">
        <v>25.464260000000699</v>
      </c>
    </row>
    <row r="5" spans="1:32" x14ac:dyDescent="0.25">
      <c r="A5" t="s">
        <v>120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-4.7123070104092397</v>
      </c>
      <c r="M5">
        <v>-1.66064833826235</v>
      </c>
      <c r="N5">
        <v>-0.77510775349878303</v>
      </c>
      <c r="O5">
        <v>-0.43245217587448698</v>
      </c>
      <c r="P5">
        <v>-0.25905897075970702</v>
      </c>
      <c r="Q5">
        <v>-0.15899387291478101</v>
      </c>
      <c r="R5">
        <v>-9.8536183268616004E-2</v>
      </c>
      <c r="S5">
        <v>-6.1453773683728397E-2</v>
      </c>
      <c r="T5">
        <v>-3.8561029093298102E-2</v>
      </c>
      <c r="U5">
        <v>-2.4220149962994601E-2</v>
      </c>
      <c r="V5">
        <v>-1.4720668769086001E-2</v>
      </c>
      <c r="W5">
        <v>-7.4901051476783404E-3</v>
      </c>
      <c r="X5">
        <v>-7.4172579798137395E-4</v>
      </c>
      <c r="Y5">
        <v>6.6793713802581998E-3</v>
      </c>
      <c r="Z5">
        <v>1.53912608614748E-2</v>
      </c>
      <c r="AA5">
        <v>2.5571227889131801E-2</v>
      </c>
      <c r="AB5">
        <v>3.7066098614491103E-2</v>
      </c>
      <c r="AC5">
        <v>4.9507838470663798E-2</v>
      </c>
      <c r="AD5">
        <v>6.24194141007672E-2</v>
      </c>
      <c r="AE5">
        <v>7.5301718720832703E-2</v>
      </c>
      <c r="AF5">
        <v>8.7695701587286998E-2</v>
      </c>
    </row>
    <row r="6" spans="1:32" x14ac:dyDescent="0.25">
      <c r="A6" t="s">
        <v>121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-1.5004925366847399</v>
      </c>
      <c r="M6">
        <v>-1.2986753953591099</v>
      </c>
      <c r="N6">
        <v>-0.93008583193016103</v>
      </c>
      <c r="O6">
        <v>-0.62917981163168601</v>
      </c>
      <c r="P6">
        <v>-0.37603644700079403</v>
      </c>
      <c r="Q6">
        <v>-0.17290672038681201</v>
      </c>
      <c r="R6">
        <v>-1.8620733508933899E-2</v>
      </c>
      <c r="S6">
        <v>9.2058168143305294E-2</v>
      </c>
      <c r="T6">
        <v>0.16619491441158801</v>
      </c>
      <c r="U6">
        <v>0.21126212093178801</v>
      </c>
      <c r="V6">
        <v>0.234372081286227</v>
      </c>
      <c r="W6">
        <v>0.24183158936177401</v>
      </c>
      <c r="X6">
        <v>0.23889438826965001</v>
      </c>
      <c r="Y6">
        <v>0.22967397007072099</v>
      </c>
      <c r="Z6">
        <v>0.217186748390685</v>
      </c>
      <c r="AA6">
        <v>0.20348660591567</v>
      </c>
      <c r="AB6">
        <v>0.18984803693726801</v>
      </c>
      <c r="AC6">
        <v>0.17696015799279999</v>
      </c>
      <c r="AD6">
        <v>0.16510740245365699</v>
      </c>
      <c r="AE6">
        <v>0.15431980291540401</v>
      </c>
      <c r="AF6">
        <v>0.144489074608667</v>
      </c>
    </row>
    <row r="7" spans="1:32" x14ac:dyDescent="0.25">
      <c r="A7" t="s">
        <v>122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-3.02794094166806</v>
      </c>
      <c r="M7">
        <v>-1.47664543609402</v>
      </c>
      <c r="N7">
        <v>-0.81086346992249603</v>
      </c>
      <c r="O7">
        <v>-0.46438015998976301</v>
      </c>
      <c r="P7">
        <v>-0.25676660328572998</v>
      </c>
      <c r="Q7">
        <v>-0.12908934892906801</v>
      </c>
      <c r="R7">
        <v>-5.1375372410578102E-2</v>
      </c>
      <c r="S7">
        <v>-4.8258409710899598E-3</v>
      </c>
      <c r="T7">
        <v>2.2597076680686001E-2</v>
      </c>
      <c r="U7">
        <v>3.85490224805718E-2</v>
      </c>
      <c r="V7">
        <v>4.7965123933968498E-2</v>
      </c>
      <c r="W7">
        <v>5.4094659974968103E-2</v>
      </c>
      <c r="X7">
        <v>5.9069001920275498E-2</v>
      </c>
      <c r="Y7">
        <v>6.4204432827308394E-2</v>
      </c>
      <c r="Z7">
        <v>7.0188061809184396E-2</v>
      </c>
      <c r="AA7">
        <v>7.7228959989805696E-2</v>
      </c>
      <c r="AB7">
        <v>8.5198718708512394E-2</v>
      </c>
      <c r="AC7">
        <v>9.3762668994212803E-2</v>
      </c>
      <c r="AD7">
        <v>0.10249193158711201</v>
      </c>
      <c r="AE7">
        <v>0.11095035706256701</v>
      </c>
      <c r="AF7">
        <v>0.118753827173257</v>
      </c>
    </row>
    <row r="8" spans="1:32" x14ac:dyDescent="0.25">
      <c r="A8" t="s">
        <v>123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-1.6253633232547</v>
      </c>
      <c r="M8">
        <v>-1.2900506042358599</v>
      </c>
      <c r="N8">
        <v>-0.93140573117738201</v>
      </c>
      <c r="O8">
        <v>-0.64686151648385404</v>
      </c>
      <c r="P8">
        <v>-0.39830525761872498</v>
      </c>
      <c r="Q8">
        <v>-0.19333361334376001</v>
      </c>
      <c r="R8">
        <v>-3.4580529368244399E-2</v>
      </c>
      <c r="S8">
        <v>8.1070607416622295E-2</v>
      </c>
      <c r="T8">
        <v>0.15963156267964099</v>
      </c>
      <c r="U8">
        <v>0.20818908631552399</v>
      </c>
      <c r="V8">
        <v>0.233841625260966</v>
      </c>
      <c r="W8">
        <v>0.24304699953070499</v>
      </c>
      <c r="X8">
        <v>0.24124990299842999</v>
      </c>
      <c r="Y8">
        <v>0.23273414438662601</v>
      </c>
      <c r="Z8">
        <v>0.22064477277530201</v>
      </c>
      <c r="AA8">
        <v>0.207123110442442</v>
      </c>
      <c r="AB8">
        <v>0.193498266142411</v>
      </c>
      <c r="AC8">
        <v>0.180492212230843</v>
      </c>
      <c r="AD8">
        <v>0.168408419671362</v>
      </c>
      <c r="AE8">
        <v>0.15728936754935099</v>
      </c>
      <c r="AF8">
        <v>0.14703660710722</v>
      </c>
    </row>
    <row r="9" spans="1:32" x14ac:dyDescent="0.25">
      <c r="A9" t="s">
        <v>124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-7.5346431759846997</v>
      </c>
      <c r="M9">
        <v>-1.4963915277287501</v>
      </c>
      <c r="N9">
        <v>-0.91764289413162103</v>
      </c>
      <c r="O9">
        <v>-0.64110199246566502</v>
      </c>
      <c r="P9">
        <v>-0.46015490080708599</v>
      </c>
      <c r="Q9">
        <v>-0.328933569899237</v>
      </c>
      <c r="R9">
        <v>-0.231730225428151</v>
      </c>
      <c r="S9">
        <v>-0.15974858366839501</v>
      </c>
      <c r="T9">
        <v>-0.106754111695329</v>
      </c>
      <c r="U9">
        <v>-6.7889929011710801E-2</v>
      </c>
      <c r="V9">
        <v>-3.9199625787644798E-2</v>
      </c>
      <c r="W9">
        <v>-1.7450587401501901E-2</v>
      </c>
      <c r="X9">
        <v>-9.52963824629727E-5</v>
      </c>
      <c r="Y9">
        <v>1.47419037521024E-2</v>
      </c>
      <c r="Z9">
        <v>2.83090090805516E-2</v>
      </c>
      <c r="AA9">
        <v>4.1315664147956198E-2</v>
      </c>
      <c r="AB9">
        <v>5.4052156293415997E-2</v>
      </c>
      <c r="AC9">
        <v>6.65170140966342E-2</v>
      </c>
      <c r="AD9">
        <v>7.85358755530874E-2</v>
      </c>
      <c r="AE9">
        <v>8.9858210503157607E-2</v>
      </c>
      <c r="AF9">
        <v>0.100227378386886</v>
      </c>
    </row>
    <row r="10" spans="1:32" x14ac:dyDescent="0.25">
      <c r="A10" t="s">
        <v>125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-5.7985933558528799</v>
      </c>
      <c r="M10">
        <v>-1.0102097875632099</v>
      </c>
      <c r="N10">
        <v>-0.28683341944457702</v>
      </c>
      <c r="O10">
        <v>3.8855976696217098E-2</v>
      </c>
      <c r="P10">
        <v>0.220459290346464</v>
      </c>
      <c r="Q10">
        <v>0.32738031630570302</v>
      </c>
      <c r="R10">
        <v>0.38758100200912998</v>
      </c>
      <c r="S10">
        <v>0.41620644517301703</v>
      </c>
      <c r="T10">
        <v>0.42277240183807901</v>
      </c>
      <c r="U10">
        <v>0.41381329716072601</v>
      </c>
      <c r="V10">
        <v>0.39415202035590902</v>
      </c>
      <c r="W10">
        <v>0.36753064427075299</v>
      </c>
      <c r="X10">
        <v>0.33690114445295</v>
      </c>
      <c r="Y10">
        <v>0.30455688984545298</v>
      </c>
      <c r="Z10">
        <v>0.27220933121621099</v>
      </c>
      <c r="AA10">
        <v>0.24106084817527801</v>
      </c>
      <c r="AB10">
        <v>0.21188726441507799</v>
      </c>
      <c r="AC10">
        <v>0.18512771945953199</v>
      </c>
      <c r="AD10">
        <v>0.16097314988137201</v>
      </c>
      <c r="AE10">
        <v>0.13944383145738601</v>
      </c>
      <c r="AF10">
        <v>0.120453158600187</v>
      </c>
    </row>
    <row r="11" spans="1:32" x14ac:dyDescent="0.25">
      <c r="A11" t="s">
        <v>126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-10.1346533336259</v>
      </c>
      <c r="M11">
        <v>-0.46537611310208998</v>
      </c>
      <c r="N11">
        <v>-4.5669797914749101E-2</v>
      </c>
      <c r="O11">
        <v>0.13409185975516999</v>
      </c>
      <c r="P11">
        <v>0.23167124056737701</v>
      </c>
      <c r="Q11">
        <v>0.28299960247044598</v>
      </c>
      <c r="R11">
        <v>0.30489469353056597</v>
      </c>
      <c r="S11">
        <v>0.30816801297046698</v>
      </c>
      <c r="T11">
        <v>0.29989967326551298</v>
      </c>
      <c r="U11">
        <v>0.28467340580256001</v>
      </c>
      <c r="V11">
        <v>0.26550802796401202</v>
      </c>
      <c r="W11">
        <v>0.244456129232451</v>
      </c>
      <c r="X11">
        <v>0.22293593831106401</v>
      </c>
      <c r="Y11">
        <v>0.20190484104081199</v>
      </c>
      <c r="Z11">
        <v>0.181961548899401</v>
      </c>
      <c r="AA11">
        <v>0.16342466112755399</v>
      </c>
      <c r="AB11">
        <v>0.14640564633021699</v>
      </c>
      <c r="AC11">
        <v>0.13087721075959499</v>
      </c>
      <c r="AD11">
        <v>0.116732703084321</v>
      </c>
      <c r="AE11">
        <v>0.103833096915529</v>
      </c>
      <c r="AF11">
        <v>9.20389607067085E-2</v>
      </c>
    </row>
    <row r="12" spans="1:32" x14ac:dyDescent="0.25">
      <c r="A12" t="s">
        <v>127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-5.5250988050727896</v>
      </c>
      <c r="M12">
        <v>-0.98452838254206099</v>
      </c>
      <c r="N12">
        <v>-0.37329092244956502</v>
      </c>
      <c r="O12">
        <v>-7.6051006469812804E-2</v>
      </c>
      <c r="P12">
        <v>0.10960696512753999</v>
      </c>
      <c r="Q12">
        <v>0.23313089183942801</v>
      </c>
      <c r="R12">
        <v>0.313235742118811</v>
      </c>
      <c r="S12">
        <v>0.36065373029396902</v>
      </c>
      <c r="T12">
        <v>0.38304509732431902</v>
      </c>
      <c r="U12">
        <v>0.38648695611698303</v>
      </c>
      <c r="V12">
        <v>0.37605561667717302</v>
      </c>
      <c r="W12">
        <v>0.35604000753031201</v>
      </c>
      <c r="X12">
        <v>0.32999558593351802</v>
      </c>
      <c r="Y12">
        <v>0.30075769823061399</v>
      </c>
      <c r="Z12">
        <v>0.27047360367860002</v>
      </c>
      <c r="AA12">
        <v>0.24067033561838699</v>
      </c>
      <c r="AB12">
        <v>0.21235187819022</v>
      </c>
      <c r="AC12">
        <v>0.18610951564859099</v>
      </c>
      <c r="AD12">
        <v>0.16223029992221699</v>
      </c>
      <c r="AE12">
        <v>0.14079251546166299</v>
      </c>
      <c r="AF12">
        <v>0.121742779795775</v>
      </c>
    </row>
    <row r="13" spans="1:32" x14ac:dyDescent="0.25">
      <c r="A13" t="s">
        <v>128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-12.7490225687572</v>
      </c>
      <c r="M13">
        <v>-3.5919543648644399</v>
      </c>
      <c r="N13">
        <v>-2.1718488558953402</v>
      </c>
      <c r="O13">
        <v>-1.42801825503054</v>
      </c>
      <c r="P13">
        <v>-1.02458386014768</v>
      </c>
      <c r="Q13">
        <v>-0.79953459191495202</v>
      </c>
      <c r="R13">
        <v>-0.66836219879909997</v>
      </c>
      <c r="S13">
        <v>-0.58584910609466001</v>
      </c>
      <c r="T13">
        <v>-0.52774556449385301</v>
      </c>
      <c r="U13">
        <v>-0.48109710247723497</v>
      </c>
      <c r="V13">
        <v>-0.43896834979884097</v>
      </c>
      <c r="W13">
        <v>-0.39760399226447302</v>
      </c>
      <c r="X13">
        <v>-0.35496412562147101</v>
      </c>
      <c r="Y13">
        <v>-0.31000172214765698</v>
      </c>
      <c r="Z13">
        <v>-0.26230834238813999</v>
      </c>
      <c r="AA13">
        <v>-0.211922462921765</v>
      </c>
      <c r="AB13">
        <v>-0.15920037451328001</v>
      </c>
      <c r="AC13">
        <v>-0.104710428304866</v>
      </c>
      <c r="AD13">
        <v>-4.91404009377749E-2</v>
      </c>
      <c r="AE13">
        <v>6.7802904514913101E-3</v>
      </c>
      <c r="AF13">
        <v>6.23411573783983E-2</v>
      </c>
    </row>
    <row r="14" spans="1:32" x14ac:dyDescent="0.25">
      <c r="A14" t="s">
        <v>129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-5.9148085425100199</v>
      </c>
      <c r="M14">
        <v>-1.5388844213934201</v>
      </c>
      <c r="N14">
        <v>-0.86735295087920805</v>
      </c>
      <c r="O14">
        <v>-0.52628478700171799</v>
      </c>
      <c r="P14">
        <v>-0.30119739604394002</v>
      </c>
      <c r="Q14">
        <v>-0.13990884116116301</v>
      </c>
      <c r="R14">
        <v>-2.39924259579305E-2</v>
      </c>
      <c r="S14">
        <v>5.6823266764816097E-2</v>
      </c>
      <c r="T14">
        <v>0.110152298287791</v>
      </c>
      <c r="U14">
        <v>0.14238560229804501</v>
      </c>
      <c r="V14">
        <v>0.159081191976918</v>
      </c>
      <c r="W14">
        <v>0.164998438153385</v>
      </c>
      <c r="X14">
        <v>0.16403619330560601</v>
      </c>
      <c r="Y14">
        <v>0.159199820643496</v>
      </c>
      <c r="Z14">
        <v>0.15264107775629901</v>
      </c>
      <c r="AA14">
        <v>0.14576519413109801</v>
      </c>
      <c r="AB14">
        <v>0.13937859374009201</v>
      </c>
      <c r="AC14">
        <v>0.133847195932813</v>
      </c>
      <c r="AD14">
        <v>0.129243235459886</v>
      </c>
      <c r="AE14">
        <v>0.125466468098723</v>
      </c>
      <c r="AF14">
        <v>0.12233574618005801</v>
      </c>
    </row>
    <row r="15" spans="1:32" x14ac:dyDescent="0.25">
      <c r="A15" t="s">
        <v>130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-6.7489639571613997</v>
      </c>
      <c r="M15">
        <v>-1.2937592277367</v>
      </c>
      <c r="N15">
        <v>-0.68740774579470998</v>
      </c>
      <c r="O15">
        <v>-0.38372926551936098</v>
      </c>
      <c r="P15">
        <v>-0.171964071199249</v>
      </c>
      <c r="Q15">
        <v>-1.10803889511679E-2</v>
      </c>
      <c r="R15">
        <v>0.109161908382749</v>
      </c>
      <c r="S15">
        <v>0.19409566878454401</v>
      </c>
      <c r="T15">
        <v>0.24882825680958601</v>
      </c>
      <c r="U15">
        <v>0.27885573477013398</v>
      </c>
      <c r="V15">
        <v>0.28979299190519098</v>
      </c>
      <c r="W15">
        <v>0.28693810653006602</v>
      </c>
      <c r="X15">
        <v>0.27491127666201498</v>
      </c>
      <c r="Y15">
        <v>0.257451363059857</v>
      </c>
      <c r="Z15">
        <v>0.237371157321387</v>
      </c>
      <c r="AA15">
        <v>0.21663075075633001</v>
      </c>
      <c r="AB15">
        <v>0.19647873388366499</v>
      </c>
      <c r="AC15">
        <v>0.17761824001818499</v>
      </c>
      <c r="AD15">
        <v>0.16036635945757599</v>
      </c>
      <c r="AE15">
        <v>0.14479020786522001</v>
      </c>
      <c r="AF15">
        <v>0.130812516077983</v>
      </c>
    </row>
    <row r="16" spans="1:32" x14ac:dyDescent="0.25">
      <c r="A16" t="s">
        <v>131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-12.7085587896668</v>
      </c>
      <c r="M16">
        <v>-1.5856610940312099</v>
      </c>
      <c r="N16">
        <v>-1.2924355812477799</v>
      </c>
      <c r="O16">
        <v>-1.0216571104585299</v>
      </c>
      <c r="P16">
        <v>-0.74938696786913706</v>
      </c>
      <c r="Q16">
        <v>-0.49987367660001603</v>
      </c>
      <c r="R16">
        <v>-0.29189303734099598</v>
      </c>
      <c r="S16">
        <v>-0.132356617612917</v>
      </c>
      <c r="T16">
        <v>-1.9064208337660201E-2</v>
      </c>
      <c r="U16">
        <v>5.5319530363373601E-2</v>
      </c>
      <c r="V16">
        <v>0.100003434721119</v>
      </c>
      <c r="W16">
        <v>0.123928002637141</v>
      </c>
      <c r="X16">
        <v>0.134633522826655</v>
      </c>
      <c r="Y16">
        <v>0.137854351863265</v>
      </c>
      <c r="Z16">
        <v>0.137560910570933</v>
      </c>
      <c r="AA16">
        <v>0.136227932422228</v>
      </c>
      <c r="AB16">
        <v>0.13518405548873499</v>
      </c>
      <c r="AC16">
        <v>0.13495564537402399</v>
      </c>
      <c r="AD16">
        <v>0.13556145364330699</v>
      </c>
      <c r="AE16">
        <v>0.13674294108467799</v>
      </c>
      <c r="AF16">
        <v>0.13812961594425999</v>
      </c>
    </row>
    <row r="17" spans="1:32" x14ac:dyDescent="0.25">
      <c r="A17" t="s">
        <v>132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-3.5343094912274702</v>
      </c>
      <c r="M17">
        <v>-1.5794397044572099</v>
      </c>
      <c r="N17">
        <v>-0.97610380703052602</v>
      </c>
      <c r="O17">
        <v>-0.62156239420828596</v>
      </c>
      <c r="P17">
        <v>-0.37536639511446301</v>
      </c>
      <c r="Q17">
        <v>-0.19750120979906699</v>
      </c>
      <c r="R17">
        <v>-6.9760918225258997E-2</v>
      </c>
      <c r="S17">
        <v>1.9841947996224199E-2</v>
      </c>
      <c r="T17">
        <v>8.0285100223220801E-2</v>
      </c>
      <c r="U17">
        <v>0.118694070974357</v>
      </c>
      <c r="V17">
        <v>0.140939925993777</v>
      </c>
      <c r="W17">
        <v>0.15189192944833299</v>
      </c>
      <c r="X17">
        <v>0.155482832375409</v>
      </c>
      <c r="Y17">
        <v>0.15472906513687201</v>
      </c>
      <c r="Z17">
        <v>0.15178566815181599</v>
      </c>
      <c r="AA17">
        <v>0.148055599471664</v>
      </c>
      <c r="AB17">
        <v>0.14433854836142199</v>
      </c>
      <c r="AC17">
        <v>0.14099217444019099</v>
      </c>
      <c r="AD17">
        <v>0.13808295249548899</v>
      </c>
      <c r="AE17">
        <v>0.135512154580919</v>
      </c>
      <c r="AF17">
        <v>0.13310974423374999</v>
      </c>
    </row>
    <row r="18" spans="1:3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-3.7227853521773602</v>
      </c>
      <c r="M18">
        <v>-1.7803661350090301</v>
      </c>
      <c r="N18">
        <v>-1.0871566899174601</v>
      </c>
      <c r="O18">
        <v>-0.69572326759525005</v>
      </c>
      <c r="P18">
        <v>-0.4242103864874</v>
      </c>
      <c r="Q18">
        <v>-0.225036984333815</v>
      </c>
      <c r="R18">
        <v>-7.9732922084951904E-2</v>
      </c>
      <c r="S18">
        <v>2.3067671760545999E-2</v>
      </c>
      <c r="T18">
        <v>9.2239221727874507E-2</v>
      </c>
      <c r="U18">
        <v>0.13538815713432001</v>
      </c>
      <c r="V18">
        <v>0.15920608362420799</v>
      </c>
      <c r="W18">
        <v>0.16947907240871801</v>
      </c>
      <c r="X18">
        <v>0.170989945956013</v>
      </c>
      <c r="Y18">
        <v>0.167455987952181</v>
      </c>
      <c r="Z18">
        <v>0.161559055518112</v>
      </c>
      <c r="AA18">
        <v>0.15506381266232599</v>
      </c>
      <c r="AB18">
        <v>0.14899171656435101</v>
      </c>
      <c r="AC18">
        <v>0.14381299137393699</v>
      </c>
      <c r="AD18">
        <v>0.13962717150612899</v>
      </c>
      <c r="AE18">
        <v>0.136314438680807</v>
      </c>
      <c r="AF18">
        <v>0.1336507013455</v>
      </c>
    </row>
    <row r="19" spans="1:32" x14ac:dyDescent="0.25">
      <c r="A19" t="s">
        <v>134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-2.5015065105480199</v>
      </c>
      <c r="M19">
        <v>-1.35770271976783</v>
      </c>
      <c r="N19">
        <v>-0.90613799959341501</v>
      </c>
      <c r="O19">
        <v>-0.58166641535413199</v>
      </c>
      <c r="P19">
        <v>-0.36339674462572102</v>
      </c>
      <c r="Q19">
        <v>-0.224720478476792</v>
      </c>
      <c r="R19">
        <v>-0.13790743927510901</v>
      </c>
      <c r="S19">
        <v>-8.1792663181345898E-2</v>
      </c>
      <c r="T19">
        <v>-4.3005198280354803E-2</v>
      </c>
      <c r="U19">
        <v>-1.40097972491482E-2</v>
      </c>
      <c r="V19">
        <v>9.2227597622951407E-3</v>
      </c>
      <c r="W19">
        <v>2.8871249138684399E-2</v>
      </c>
      <c r="X19">
        <v>4.6180754017810501E-2</v>
      </c>
      <c r="Y19">
        <v>6.1888134477983102E-2</v>
      </c>
      <c r="Z19">
        <v>7.6401351851895796E-2</v>
      </c>
      <c r="AA19">
        <v>8.9886862554200406E-2</v>
      </c>
      <c r="AB19">
        <v>0.102335986955637</v>
      </c>
      <c r="AC19">
        <v>0.113630329969205</v>
      </c>
      <c r="AD19">
        <v>0.123603932432648</v>
      </c>
      <c r="AE19">
        <v>0.132095215143502</v>
      </c>
      <c r="AF19">
        <v>0.13898311786149101</v>
      </c>
    </row>
    <row r="20" spans="1:32" x14ac:dyDescent="0.25">
      <c r="A20" t="s">
        <v>135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-5.3709374880023901</v>
      </c>
      <c r="M20">
        <v>-1.5747481794778599</v>
      </c>
      <c r="N20">
        <v>-0.82283460602186098</v>
      </c>
      <c r="O20">
        <v>-0.46329497616979198</v>
      </c>
      <c r="P20">
        <v>-0.24114236203676101</v>
      </c>
      <c r="Q20">
        <v>-8.9499323277308904E-2</v>
      </c>
      <c r="R20">
        <v>1.5660845215981201E-2</v>
      </c>
      <c r="S20">
        <v>8.6805263673617197E-2</v>
      </c>
      <c r="T20">
        <v>0.13227278092844399</v>
      </c>
      <c r="U20">
        <v>0.15848542872343199</v>
      </c>
      <c r="V20">
        <v>0.170727030396534</v>
      </c>
      <c r="W20">
        <v>0.17339240527689501</v>
      </c>
      <c r="X20">
        <v>0.17003870562002399</v>
      </c>
      <c r="Y20">
        <v>0.16340063574436001</v>
      </c>
      <c r="Z20">
        <v>0.155439633037702</v>
      </c>
      <c r="AA20">
        <v>0.14744073160624099</v>
      </c>
      <c r="AB20">
        <v>0.14014256544432299</v>
      </c>
      <c r="AC20">
        <v>0.13387807681615199</v>
      </c>
      <c r="AD20">
        <v>0.128706221168051</v>
      </c>
      <c r="AE20">
        <v>0.124522758177514</v>
      </c>
      <c r="AF20">
        <v>0.12114447104421</v>
      </c>
    </row>
    <row r="21" spans="1:32" x14ac:dyDescent="0.25">
      <c r="A21" t="s">
        <v>136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-0.66689772744562603</v>
      </c>
      <c r="M21">
        <v>-0.30873561513439202</v>
      </c>
      <c r="N21">
        <v>-0.235193555891966</v>
      </c>
      <c r="O21">
        <v>-0.16807328096580801</v>
      </c>
      <c r="P21">
        <v>-0.111251491660613</v>
      </c>
      <c r="Q21">
        <v>-6.6814645715840296E-2</v>
      </c>
      <c r="R21">
        <v>-3.4073732705308703E-2</v>
      </c>
      <c r="S21">
        <v>-1.1126071175382401E-2</v>
      </c>
      <c r="T21">
        <v>4.18811613669412E-3</v>
      </c>
      <c r="U21">
        <v>1.3876573188786901E-2</v>
      </c>
      <c r="V21">
        <v>1.9643547964709501E-2</v>
      </c>
      <c r="W21">
        <v>2.2846110325125402E-2</v>
      </c>
      <c r="X21">
        <v>2.4501328864579001E-2</v>
      </c>
      <c r="Y21">
        <v>2.5321322194060698E-2</v>
      </c>
      <c r="Z21">
        <v>2.57644668209434E-2</v>
      </c>
      <c r="AA21">
        <v>2.60926893854929E-2</v>
      </c>
      <c r="AB21">
        <v>2.6427123455841101E-2</v>
      </c>
      <c r="AC21">
        <v>2.6797008171963701E-2</v>
      </c>
      <c r="AD21">
        <v>2.71789216297336E-2</v>
      </c>
      <c r="AE21">
        <v>2.7525899249147799E-2</v>
      </c>
      <c r="AF21">
        <v>2.77870175365846E-2</v>
      </c>
    </row>
    <row r="22" spans="1:32" x14ac:dyDescent="0.25">
      <c r="A22" t="s">
        <v>137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-5.1248543725905398</v>
      </c>
      <c r="M22">
        <v>-1.5325582573739001</v>
      </c>
      <c r="N22">
        <v>-0.83414757854410904</v>
      </c>
      <c r="O22">
        <v>-0.48753532682858097</v>
      </c>
      <c r="P22">
        <v>-0.26700848302982899</v>
      </c>
      <c r="Q22">
        <v>-0.114444268074665</v>
      </c>
      <c r="R22">
        <v>-8.0536225577576594E-3</v>
      </c>
      <c r="S22">
        <v>6.42660868171996E-2</v>
      </c>
      <c r="T22">
        <v>0.11092511535970601</v>
      </c>
      <c r="U22">
        <v>0.138456617249161</v>
      </c>
      <c r="V22">
        <v>0.15220926431873699</v>
      </c>
      <c r="W22">
        <v>0.15659165461741101</v>
      </c>
      <c r="X22">
        <v>0.15513493265015799</v>
      </c>
      <c r="Y22">
        <v>0.15052128021442199</v>
      </c>
      <c r="Z22">
        <v>0.14464437820662601</v>
      </c>
      <c r="AA22">
        <v>0.138716975586584</v>
      </c>
      <c r="AB22">
        <v>0.13340894628417499</v>
      </c>
      <c r="AC22">
        <v>0.128994000027149</v>
      </c>
      <c r="AD22">
        <v>0.125484662995823</v>
      </c>
      <c r="AE22">
        <v>0.12274486218109</v>
      </c>
      <c r="AF22">
        <v>0.1205735876179</v>
      </c>
    </row>
    <row r="23" spans="1:32" x14ac:dyDescent="0.25">
      <c r="A23" t="s">
        <v>138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-0.945111554208655</v>
      </c>
      <c r="M23">
        <v>-1.31729818066743</v>
      </c>
      <c r="N23">
        <v>-1.2584434690595001</v>
      </c>
      <c r="O23">
        <v>-1.0043282148263899</v>
      </c>
      <c r="P23">
        <v>-0.68064107149539099</v>
      </c>
      <c r="Q23">
        <v>-0.36160773226579002</v>
      </c>
      <c r="R23">
        <v>-8.7232476620691099E-2</v>
      </c>
      <c r="S23">
        <v>0.12600746434989801</v>
      </c>
      <c r="T23">
        <v>0.27649103805258402</v>
      </c>
      <c r="U23">
        <v>0.37088501922573103</v>
      </c>
      <c r="V23">
        <v>0.41960102212463801</v>
      </c>
      <c r="W23">
        <v>0.43389705378933402</v>
      </c>
      <c r="X23">
        <v>0.42419471208892101</v>
      </c>
      <c r="Y23">
        <v>0.39924464292067102</v>
      </c>
      <c r="Z23">
        <v>0.36585283162529098</v>
      </c>
      <c r="AA23">
        <v>0.32895025900776498</v>
      </c>
      <c r="AB23">
        <v>0.29184792752419098</v>
      </c>
      <c r="AC23">
        <v>0.256567451698064</v>
      </c>
      <c r="AD23">
        <v>0.22417598533015501</v>
      </c>
      <c r="AE23">
        <v>0.195085101070824</v>
      </c>
      <c r="AF23">
        <v>0.16929417718738499</v>
      </c>
    </row>
    <row r="24" spans="1:32" x14ac:dyDescent="0.25">
      <c r="A24" t="s">
        <v>139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-1.89549282549648</v>
      </c>
      <c r="M24">
        <v>-1.94759680171873</v>
      </c>
      <c r="N24">
        <v>-1.5415895403579001</v>
      </c>
      <c r="O24">
        <v>-1.0777845600632701</v>
      </c>
      <c r="P24">
        <v>-0.67056308196133996</v>
      </c>
      <c r="Q24">
        <v>-0.35011100811658302</v>
      </c>
      <c r="R24">
        <v>-0.11574268313927499</v>
      </c>
      <c r="S24">
        <v>4.4976068415025799E-2</v>
      </c>
      <c r="T24">
        <v>0.14760599196712601</v>
      </c>
      <c r="U24">
        <v>0.206950363243674</v>
      </c>
      <c r="V24">
        <v>0.23559714316383501</v>
      </c>
      <c r="W24">
        <v>0.24361105531955901</v>
      </c>
      <c r="X24">
        <v>0.238692648006644</v>
      </c>
      <c r="Y24">
        <v>0.226492037529225</v>
      </c>
      <c r="Z24">
        <v>0.21095474283214799</v>
      </c>
      <c r="AA24">
        <v>0.19466089555020299</v>
      </c>
      <c r="AB24">
        <v>0.17914295859366999</v>
      </c>
      <c r="AC24">
        <v>0.165171571866707</v>
      </c>
      <c r="AD24">
        <v>0.153001265980102</v>
      </c>
      <c r="AE24">
        <v>0.142569951674965</v>
      </c>
      <c r="AF24">
        <v>0.13365029538741099</v>
      </c>
    </row>
    <row r="25" spans="1:32" x14ac:dyDescent="0.25">
      <c r="A25" t="s">
        <v>140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-1.02364799701007</v>
      </c>
      <c r="M25">
        <v>-1.3618514677036599</v>
      </c>
      <c r="N25">
        <v>-1.2987118439280001</v>
      </c>
      <c r="O25">
        <v>-1.05940421047461</v>
      </c>
      <c r="P25">
        <v>-0.75166737262781802</v>
      </c>
      <c r="Q25">
        <v>-0.44314848442166299</v>
      </c>
      <c r="R25">
        <v>-0.17295296496646601</v>
      </c>
      <c r="S25">
        <v>4.1167981777401302E-2</v>
      </c>
      <c r="T25">
        <v>0.19583722891132199</v>
      </c>
      <c r="U25">
        <v>0.29621241807307203</v>
      </c>
      <c r="V25">
        <v>0.35165679625261997</v>
      </c>
      <c r="W25">
        <v>0.37280728855360001</v>
      </c>
      <c r="X25">
        <v>0.36977245532760999</v>
      </c>
      <c r="Y25">
        <v>0.35117557312755998</v>
      </c>
      <c r="Z25">
        <v>0.323788597759123</v>
      </c>
      <c r="AA25">
        <v>0.29254376852756397</v>
      </c>
      <c r="AB25">
        <v>0.26075872526605298</v>
      </c>
      <c r="AC25">
        <v>0.23045503004606199</v>
      </c>
      <c r="AD25">
        <v>0.202691490989482</v>
      </c>
      <c r="AE25">
        <v>0.17786598495299599</v>
      </c>
      <c r="AF25">
        <v>0.155962956613864</v>
      </c>
    </row>
    <row r="26" spans="1:32" x14ac:dyDescent="0.25">
      <c r="A26" t="s">
        <v>141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-4.5760227378833003</v>
      </c>
      <c r="M26">
        <v>-3.1379610433921101</v>
      </c>
      <c r="N26">
        <v>-1.89585127431692</v>
      </c>
      <c r="O26">
        <v>-0.99370096927915397</v>
      </c>
      <c r="P26">
        <v>-0.37111921092995998</v>
      </c>
      <c r="Q26">
        <v>4.4272824859992198E-2</v>
      </c>
      <c r="R26">
        <v>0.30980145897268102</v>
      </c>
      <c r="S26">
        <v>0.46813548777671099</v>
      </c>
      <c r="T26">
        <v>0.55079397100601402</v>
      </c>
      <c r="U26">
        <v>0.58112675852548501</v>
      </c>
      <c r="V26">
        <v>0.57647257863080503</v>
      </c>
      <c r="W26">
        <v>0.549659161044458</v>
      </c>
      <c r="X26">
        <v>0.51004815447528395</v>
      </c>
      <c r="Y26">
        <v>0.46429115579496</v>
      </c>
      <c r="Z26">
        <v>0.41691763456053199</v>
      </c>
      <c r="AA26">
        <v>0.37081930190578899</v>
      </c>
      <c r="AB26">
        <v>0.32766523658354102</v>
      </c>
      <c r="AC26">
        <v>0.28825307495195002</v>
      </c>
      <c r="AD26">
        <v>0.25279980598420498</v>
      </c>
      <c r="AE26">
        <v>0.221169796614507</v>
      </c>
      <c r="AF26">
        <v>0.193044254482655</v>
      </c>
    </row>
    <row r="27" spans="1:32" x14ac:dyDescent="0.25">
      <c r="A27" t="s">
        <v>142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-3.6191351386880899</v>
      </c>
      <c r="M27">
        <v>-2.5894906683414298</v>
      </c>
      <c r="N27">
        <v>-1.5671338390694201</v>
      </c>
      <c r="O27">
        <v>-0.79285712229872896</v>
      </c>
      <c r="P27">
        <v>-0.24505661244856899</v>
      </c>
      <c r="Q27">
        <v>0.12930720997210701</v>
      </c>
      <c r="R27">
        <v>0.37553335633573298</v>
      </c>
      <c r="S27">
        <v>0.52770323542243902</v>
      </c>
      <c r="T27">
        <v>0.61100578099524405</v>
      </c>
      <c r="U27">
        <v>0.64425678342849901</v>
      </c>
      <c r="V27">
        <v>0.64175496642395802</v>
      </c>
      <c r="W27">
        <v>0.61451908723237902</v>
      </c>
      <c r="X27">
        <v>0.57108524669859895</v>
      </c>
      <c r="Y27">
        <v>0.51802718704303496</v>
      </c>
      <c r="Z27">
        <v>0.46031872652525502</v>
      </c>
      <c r="AA27">
        <v>0.401613748960084</v>
      </c>
      <c r="AB27">
        <v>0.34448477407602601</v>
      </c>
      <c r="AC27">
        <v>0.29063723759230597</v>
      </c>
      <c r="AD27">
        <v>0.241103226842454</v>
      </c>
      <c r="AE27">
        <v>0.19641209909961899</v>
      </c>
      <c r="AF27">
        <v>0.15673515807914701</v>
      </c>
    </row>
    <row r="28" spans="1:32" x14ac:dyDescent="0.25">
      <c r="A28" t="s">
        <v>143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-6.36393199921236</v>
      </c>
      <c r="M28">
        <v>-3.7684150918394499</v>
      </c>
      <c r="N28">
        <v>-2.0625368631729599</v>
      </c>
      <c r="O28">
        <v>-1.0029599122023101</v>
      </c>
      <c r="P28">
        <v>-0.34609941774221797</v>
      </c>
      <c r="Q28">
        <v>6.3509029362185401E-2</v>
      </c>
      <c r="R28">
        <v>0.31771778243139298</v>
      </c>
      <c r="S28">
        <v>0.47073299507087701</v>
      </c>
      <c r="T28">
        <v>0.55550505960395602</v>
      </c>
      <c r="U28">
        <v>0.59304176513697004</v>
      </c>
      <c r="V28">
        <v>0.59751395059970402</v>
      </c>
      <c r="W28">
        <v>0.57900637451444603</v>
      </c>
      <c r="X28">
        <v>0.54498816125121397</v>
      </c>
      <c r="Y28">
        <v>0.50110766915774096</v>
      </c>
      <c r="Z28">
        <v>0.45164475537313697</v>
      </c>
      <c r="AA28">
        <v>0.39979760499642097</v>
      </c>
      <c r="AB28">
        <v>0.34789306625455702</v>
      </c>
      <c r="AC28">
        <v>0.29755991479896199</v>
      </c>
      <c r="AD28">
        <v>0.249879806919862</v>
      </c>
      <c r="AE28">
        <v>0.205518529662396</v>
      </c>
      <c r="AF28">
        <v>0.164837165303577</v>
      </c>
    </row>
    <row r="29" spans="1:32" x14ac:dyDescent="0.25">
      <c r="A29" t="s">
        <v>144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-3.4044023206476099</v>
      </c>
      <c r="M29">
        <v>-2.3853859269948798</v>
      </c>
      <c r="N29">
        <v>-1.4299878627749401</v>
      </c>
      <c r="O29">
        <v>-0.71837097197372501</v>
      </c>
      <c r="P29">
        <v>-0.218903986832297</v>
      </c>
      <c r="Q29">
        <v>0.120378273212429</v>
      </c>
      <c r="R29">
        <v>0.34191340863885</v>
      </c>
      <c r="S29">
        <v>0.47720121315213399</v>
      </c>
      <c r="T29">
        <v>0.549464116621312</v>
      </c>
      <c r="U29">
        <v>0.57611329121136701</v>
      </c>
      <c r="V29">
        <v>0.57046981240431704</v>
      </c>
      <c r="W29">
        <v>0.54285789921666405</v>
      </c>
      <c r="X29">
        <v>0.50128279583137003</v>
      </c>
      <c r="Y29">
        <v>0.45186796479526098</v>
      </c>
      <c r="Z29">
        <v>0.39917244499563198</v>
      </c>
      <c r="AA29">
        <v>0.34645567533815302</v>
      </c>
      <c r="AB29">
        <v>0.29591968570941202</v>
      </c>
      <c r="AC29">
        <v>0.24893420977061301</v>
      </c>
      <c r="AD29">
        <v>0.20624184630200201</v>
      </c>
      <c r="AE29">
        <v>0.16813624413978301</v>
      </c>
      <c r="AF29">
        <v>0.13460904220228301</v>
      </c>
    </row>
    <row r="30" spans="1:32" x14ac:dyDescent="0.25">
      <c r="A30" t="s">
        <v>145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-8.0198617527168707</v>
      </c>
      <c r="M30">
        <v>-6.4635765129763696</v>
      </c>
      <c r="N30">
        <v>-4.6946414180213196</v>
      </c>
      <c r="O30">
        <v>-3.23911148292729</v>
      </c>
      <c r="P30">
        <v>-2.1811935909178</v>
      </c>
      <c r="Q30">
        <v>-1.46325473076072</v>
      </c>
      <c r="R30">
        <v>-0.99710186241466203</v>
      </c>
      <c r="S30">
        <v>-0.70333690236414903</v>
      </c>
      <c r="T30">
        <v>-0.52158946002677198</v>
      </c>
      <c r="U30">
        <v>-0.40972904788700898</v>
      </c>
      <c r="V30">
        <v>-0.33981084131101702</v>
      </c>
      <c r="W30">
        <v>-0.29386039716470302</v>
      </c>
      <c r="X30">
        <v>-0.26052211918243801</v>
      </c>
      <c r="Y30">
        <v>-0.232708202366638</v>
      </c>
      <c r="Z30">
        <v>-0.20606673282226301</v>
      </c>
      <c r="AA30">
        <v>-0.17802357805757299</v>
      </c>
      <c r="AB30">
        <v>-0.147186522554688</v>
      </c>
      <c r="AC30">
        <v>-0.11296435711623</v>
      </c>
      <c r="AD30">
        <v>-7.5309028528314198E-2</v>
      </c>
      <c r="AE30">
        <v>-3.4530850865277497E-2</v>
      </c>
      <c r="AF30">
        <v>8.8402537703258198E-3</v>
      </c>
    </row>
    <row r="31" spans="1:32" x14ac:dyDescent="0.25">
      <c r="A31" t="s">
        <v>146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-3.6190582180538899</v>
      </c>
      <c r="M31">
        <v>-2.7805457120570001</v>
      </c>
      <c r="N31">
        <v>-1.8725820421227799</v>
      </c>
      <c r="O31">
        <v>-1.15783073250406</v>
      </c>
      <c r="P31">
        <v>-0.63868138694156396</v>
      </c>
      <c r="Q31">
        <v>-0.27588859478544497</v>
      </c>
      <c r="R31">
        <v>-3.09396391661498E-2</v>
      </c>
      <c r="S31">
        <v>0.12714458315614699</v>
      </c>
      <c r="T31">
        <v>0.22214972244018999</v>
      </c>
      <c r="U31">
        <v>0.272198900049059</v>
      </c>
      <c r="V31">
        <v>0.29114212051175598</v>
      </c>
      <c r="W31">
        <v>0.28956047129133899</v>
      </c>
      <c r="X31">
        <v>0.27544312761129702</v>
      </c>
      <c r="Y31">
        <v>0.25466167134991002</v>
      </c>
      <c r="Z31">
        <v>0.23134352591360799</v>
      </c>
      <c r="AA31">
        <v>0.208203156948117</v>
      </c>
      <c r="AB31">
        <v>0.18685135192857399</v>
      </c>
      <c r="AC31">
        <v>0.16808075119760801</v>
      </c>
      <c r="AD31">
        <v>0.15211810965769501</v>
      </c>
      <c r="AE31">
        <v>0.13883402416787799</v>
      </c>
      <c r="AF31">
        <v>0.12790570281340199</v>
      </c>
    </row>
    <row r="32" spans="1:32" x14ac:dyDescent="0.25">
      <c r="A32" t="s">
        <v>147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-4.1256850596010697</v>
      </c>
      <c r="M32">
        <v>-2.8773908200562102</v>
      </c>
      <c r="N32">
        <v>-1.78257194847026</v>
      </c>
      <c r="O32">
        <v>-0.99366160920888502</v>
      </c>
      <c r="P32">
        <v>-0.44982425718501601</v>
      </c>
      <c r="Q32">
        <v>-8.1432684991489299E-2</v>
      </c>
      <c r="R32">
        <v>0.16251031758043299</v>
      </c>
      <c r="S32">
        <v>0.31697348372448098</v>
      </c>
      <c r="T32">
        <v>0.40636166393825901</v>
      </c>
      <c r="U32">
        <v>0.44851504804313003</v>
      </c>
      <c r="V32">
        <v>0.45708516578695202</v>
      </c>
      <c r="W32">
        <v>0.44279081687799199</v>
      </c>
      <c r="X32">
        <v>0.41404382199274897</v>
      </c>
      <c r="Y32">
        <v>0.37729035557323398</v>
      </c>
      <c r="Z32">
        <v>0.33726291746065701</v>
      </c>
      <c r="AA32">
        <v>0.29723182070207099</v>
      </c>
      <c r="AB32">
        <v>0.25927272162182802</v>
      </c>
      <c r="AC32">
        <v>0.224539444190408</v>
      </c>
      <c r="AD32">
        <v>0.19351974919203899</v>
      </c>
      <c r="AE32">
        <v>0.166257840463158</v>
      </c>
      <c r="AF32">
        <v>0.14253230705516501</v>
      </c>
    </row>
    <row r="33" spans="1:32" x14ac:dyDescent="0.25">
      <c r="A33" t="s">
        <v>148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-7.8463922802172696</v>
      </c>
      <c r="M33">
        <v>-4.9458155764909399</v>
      </c>
      <c r="N33">
        <v>-3.0940953154332802</v>
      </c>
      <c r="O33">
        <v>-1.9161198669978701</v>
      </c>
      <c r="P33">
        <v>-1.1436226656433801</v>
      </c>
      <c r="Q33">
        <v>-0.62109111119013105</v>
      </c>
      <c r="R33">
        <v>-0.26365523939881902</v>
      </c>
      <c r="S33">
        <v>-2.3499593140485799E-2</v>
      </c>
      <c r="T33">
        <v>0.12971404595616401</v>
      </c>
      <c r="U33">
        <v>0.21835119955009299</v>
      </c>
      <c r="V33">
        <v>0.26058256421708198</v>
      </c>
      <c r="W33">
        <v>0.27147884161611302</v>
      </c>
      <c r="X33">
        <v>0.26316072669354501</v>
      </c>
      <c r="Y33">
        <v>0.244831511994059</v>
      </c>
      <c r="Z33">
        <v>0.22296984158025601</v>
      </c>
      <c r="AA33">
        <v>0.20170619654851199</v>
      </c>
      <c r="AB33">
        <v>0.183305413862556</v>
      </c>
      <c r="AC33">
        <v>0.16866953739673701</v>
      </c>
      <c r="AD33">
        <v>0.157795848759368</v>
      </c>
      <c r="AE33">
        <v>0.150155832873167</v>
      </c>
      <c r="AF33">
        <v>0.14498021576387901</v>
      </c>
    </row>
    <row r="34" spans="1:32" x14ac:dyDescent="0.25">
      <c r="A34" t="s">
        <v>149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-2.1978765002515601</v>
      </c>
      <c r="M34">
        <v>-2.1509707540903</v>
      </c>
      <c r="N34">
        <v>-1.7270287913098501</v>
      </c>
      <c r="O34">
        <v>-1.25358287046339</v>
      </c>
      <c r="P34">
        <v>-0.82730536818005396</v>
      </c>
      <c r="Q34">
        <v>-0.47766636220658598</v>
      </c>
      <c r="R34">
        <v>-0.20874946295855701</v>
      </c>
      <c r="S34">
        <v>-1.35407575465596E-2</v>
      </c>
      <c r="T34">
        <v>0.119444497761756</v>
      </c>
      <c r="U34">
        <v>0.202772908390325</v>
      </c>
      <c r="V34">
        <v>0.24839793112732</v>
      </c>
      <c r="W34">
        <v>0.26685663225405298</v>
      </c>
      <c r="X34">
        <v>0.26693238913724199</v>
      </c>
      <c r="Y34">
        <v>0.25557937407214598</v>
      </c>
      <c r="Z34">
        <v>0.23801326120469499</v>
      </c>
      <c r="AA34">
        <v>0.21790988456216201</v>
      </c>
      <c r="AB34">
        <v>0.19766676115649001</v>
      </c>
      <c r="AC34">
        <v>0.17868641425402601</v>
      </c>
      <c r="AD34">
        <v>0.16164854444071799</v>
      </c>
      <c r="AE34">
        <v>0.14674859700003501</v>
      </c>
      <c r="AF34">
        <v>0.133890219705668</v>
      </c>
    </row>
    <row r="35" spans="1:32" x14ac:dyDescent="0.25">
      <c r="A35" t="s">
        <v>150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-2.2798959272846702</v>
      </c>
      <c r="M35">
        <v>-2.25632707134646</v>
      </c>
      <c r="N35">
        <v>-1.7811002704607799</v>
      </c>
      <c r="O35">
        <v>-1.2625925767400701</v>
      </c>
      <c r="P35">
        <v>-0.80993537933839999</v>
      </c>
      <c r="Q35">
        <v>-0.44941192663463497</v>
      </c>
      <c r="R35">
        <v>-0.17971054446971299</v>
      </c>
      <c r="S35">
        <v>1.05695070742318E-2</v>
      </c>
      <c r="T35">
        <v>0.13591769212091301</v>
      </c>
      <c r="U35">
        <v>0.21083305472637801</v>
      </c>
      <c r="V35">
        <v>0.24847997267611899</v>
      </c>
      <c r="W35">
        <v>0.26013015533425898</v>
      </c>
      <c r="X35">
        <v>0.25497319915275302</v>
      </c>
      <c r="Y35">
        <v>0.240130837186392</v>
      </c>
      <c r="Z35">
        <v>0.22080882389399201</v>
      </c>
      <c r="AA35">
        <v>0.20054541910872201</v>
      </c>
      <c r="AB35">
        <v>0.181516397214954</v>
      </c>
      <c r="AC35">
        <v>0.16485642472765499</v>
      </c>
      <c r="AD35">
        <v>0.15096283666569099</v>
      </c>
      <c r="AE35">
        <v>0.13975810944479899</v>
      </c>
      <c r="AF35">
        <v>0.130899183700217</v>
      </c>
    </row>
    <row r="36" spans="1:32" x14ac:dyDescent="0.25">
      <c r="A36" t="s">
        <v>151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-1.6479803145390299</v>
      </c>
      <c r="M36">
        <v>-1.8776195636133499</v>
      </c>
      <c r="N36">
        <v>-1.7181700864628</v>
      </c>
      <c r="O36">
        <v>-1.3940728646869101</v>
      </c>
      <c r="P36">
        <v>-1.0349293325543101</v>
      </c>
      <c r="Q36">
        <v>-0.70873292024863399</v>
      </c>
      <c r="R36">
        <v>-0.44220500814682301</v>
      </c>
      <c r="S36">
        <v>-0.23871410674287699</v>
      </c>
      <c r="T36">
        <v>-9.1041392586777001E-2</v>
      </c>
      <c r="U36">
        <v>1.1306140552203E-2</v>
      </c>
      <c r="V36">
        <v>7.86735235182245E-2</v>
      </c>
      <c r="W36">
        <v>0.120010304324958</v>
      </c>
      <c r="X36">
        <v>0.142613795028179</v>
      </c>
      <c r="Y36">
        <v>0.15223397395864899</v>
      </c>
      <c r="Z36">
        <v>0.15327424770390499</v>
      </c>
      <c r="AA36">
        <v>0.14900167183582499</v>
      </c>
      <c r="AB36">
        <v>0.141747919685797</v>
      </c>
      <c r="AC36">
        <v>0.133099881428311</v>
      </c>
      <c r="AD36">
        <v>0.124075498186516</v>
      </c>
      <c r="AE36">
        <v>0.115280043679133</v>
      </c>
      <c r="AF36">
        <v>0.10703671879928001</v>
      </c>
    </row>
    <row r="37" spans="1:32" x14ac:dyDescent="0.25">
      <c r="A37" t="s">
        <v>152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-3.2914809723305698</v>
      </c>
      <c r="M37">
        <v>-2.64854990521648</v>
      </c>
      <c r="N37">
        <v>-1.8029310274939301</v>
      </c>
      <c r="O37">
        <v>-1.11117783628133</v>
      </c>
      <c r="P37">
        <v>-0.60458052235691195</v>
      </c>
      <c r="Q37">
        <v>-0.25186705233114498</v>
      </c>
      <c r="R37">
        <v>-1.6003494305316699E-2</v>
      </c>
      <c r="S37">
        <v>0.13422056559828599</v>
      </c>
      <c r="T37">
        <v>0.22297392194530199</v>
      </c>
      <c r="U37">
        <v>0.26849622622560099</v>
      </c>
      <c r="V37">
        <v>0.28447881228905703</v>
      </c>
      <c r="W37">
        <v>0.28118266714769502</v>
      </c>
      <c r="X37">
        <v>0.26623456902064002</v>
      </c>
      <c r="Y37">
        <v>0.245183312748987</v>
      </c>
      <c r="Z37">
        <v>0.221912914992628</v>
      </c>
      <c r="AA37">
        <v>0.19898063568628599</v>
      </c>
      <c r="AB37">
        <v>0.17791398012534401</v>
      </c>
      <c r="AC37">
        <v>0.15947570108925099</v>
      </c>
      <c r="AD37">
        <v>0.14389508787091601</v>
      </c>
      <c r="AE37">
        <v>0.13106023201900899</v>
      </c>
      <c r="AF37">
        <v>0.12066853767513901</v>
      </c>
    </row>
    <row r="38" spans="1:32" x14ac:dyDescent="0.25">
      <c r="A38" t="s">
        <v>153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-0.41865649082051298</v>
      </c>
      <c r="M38">
        <v>-0.42528905440474302</v>
      </c>
      <c r="N38">
        <v>-0.37831198253101</v>
      </c>
      <c r="O38">
        <v>-0.30417832180680299</v>
      </c>
      <c r="P38">
        <v>-0.222062197047801</v>
      </c>
      <c r="Q38">
        <v>-0.14508052807736799</v>
      </c>
      <c r="R38">
        <v>-8.0370478550095797E-2</v>
      </c>
      <c r="S38">
        <v>-3.0439132258264199E-2</v>
      </c>
      <c r="T38">
        <v>5.1684156260778397E-3</v>
      </c>
      <c r="U38">
        <v>2.8474097394082201E-2</v>
      </c>
      <c r="V38">
        <v>4.2091509704422797E-2</v>
      </c>
      <c r="W38">
        <v>4.8625465759277703E-2</v>
      </c>
      <c r="X38">
        <v>5.0351934155901099E-2</v>
      </c>
      <c r="Y38">
        <v>4.9087780781387202E-2</v>
      </c>
      <c r="Z38">
        <v>4.6178112976846798E-2</v>
      </c>
      <c r="AA38">
        <v>4.2548018737864603E-2</v>
      </c>
      <c r="AB38">
        <v>3.8782690029903803E-2</v>
      </c>
      <c r="AC38">
        <v>3.5212974096920903E-2</v>
      </c>
      <c r="AD38">
        <v>3.1993262840956903E-2</v>
      </c>
      <c r="AE38">
        <v>2.9165571443190399E-2</v>
      </c>
      <c r="AF38">
        <v>2.6708214615167598E-2</v>
      </c>
    </row>
    <row r="39" spans="1:32" x14ac:dyDescent="0.25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-3.1445391468864701</v>
      </c>
      <c r="M39">
        <v>-2.5575507542342302</v>
      </c>
      <c r="N39">
        <v>-1.77849262530908</v>
      </c>
      <c r="O39">
        <v>-1.1308946178884201</v>
      </c>
      <c r="P39">
        <v>-0.64694645191088995</v>
      </c>
      <c r="Q39">
        <v>-0.30256344527520601</v>
      </c>
      <c r="R39">
        <v>-6.6928548238420801E-2</v>
      </c>
      <c r="S39">
        <v>8.70613054922309E-2</v>
      </c>
      <c r="T39">
        <v>0.181181047221779</v>
      </c>
      <c r="U39">
        <v>0.232404287752219</v>
      </c>
      <c r="V39">
        <v>0.25382649310141697</v>
      </c>
      <c r="W39">
        <v>0.25547876724976198</v>
      </c>
      <c r="X39">
        <v>0.24493816950459399</v>
      </c>
      <c r="Y39">
        <v>0.22777831903919599</v>
      </c>
      <c r="Z39">
        <v>0.20792810499696801</v>
      </c>
      <c r="AA39">
        <v>0.18798672867958999</v>
      </c>
      <c r="AB39">
        <v>0.169513292134327</v>
      </c>
      <c r="AC39">
        <v>0.15329385105995499</v>
      </c>
      <c r="AD39">
        <v>0.13957627091505401</v>
      </c>
      <c r="AE39">
        <v>0.128266896514595</v>
      </c>
      <c r="AF39">
        <v>0.11908385035788201</v>
      </c>
    </row>
    <row r="40" spans="1:32" x14ac:dyDescent="0.25">
      <c r="A40" t="s">
        <v>155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-7.3245559000000604</v>
      </c>
      <c r="M40">
        <v>-10.238585199999999</v>
      </c>
      <c r="N40">
        <v>-9.8095074000000295</v>
      </c>
      <c r="O40">
        <v>-7.8513942000000698</v>
      </c>
      <c r="P40">
        <v>-5.3363818999999904</v>
      </c>
      <c r="Q40">
        <v>-2.8433092000000202</v>
      </c>
      <c r="R40">
        <v>-0.68789509999999199</v>
      </c>
      <c r="S40">
        <v>0.99654730000008795</v>
      </c>
      <c r="T40">
        <v>2.1930085999999802</v>
      </c>
      <c r="U40">
        <v>2.95023220000007</v>
      </c>
      <c r="V40">
        <v>3.34742670000003</v>
      </c>
      <c r="W40">
        <v>3.4715135999999802</v>
      </c>
      <c r="X40">
        <v>3.4037296000000201</v>
      </c>
      <c r="Y40">
        <v>3.21282099999996</v>
      </c>
      <c r="Z40">
        <v>2.9526466999999501</v>
      </c>
      <c r="AA40">
        <v>2.6625203000001001</v>
      </c>
      <c r="AB40">
        <v>2.36906480000005</v>
      </c>
      <c r="AC40">
        <v>2.0887166000000001</v>
      </c>
      <c r="AD40">
        <v>1.8303101000000199</v>
      </c>
      <c r="AE40">
        <v>1.59741339999994</v>
      </c>
      <c r="AF40">
        <v>1.3902499000000701</v>
      </c>
    </row>
    <row r="41" spans="1:32" x14ac:dyDescent="0.25">
      <c r="A41" t="s">
        <v>156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-3.9244166999999899</v>
      </c>
      <c r="M41">
        <v>-4.0439860999999802</v>
      </c>
      <c r="N41">
        <v>-3.2102362000000002</v>
      </c>
      <c r="O41">
        <v>-2.2509084000000099</v>
      </c>
      <c r="P41">
        <v>-1.4045045</v>
      </c>
      <c r="Q41">
        <v>-0.73543940000001795</v>
      </c>
      <c r="R41">
        <v>-0.24383290000000099</v>
      </c>
      <c r="S41">
        <v>9.5024999999992601E-2</v>
      </c>
      <c r="T41">
        <v>0.312764900000019</v>
      </c>
      <c r="U41">
        <v>0.43978240000001301</v>
      </c>
      <c r="V41">
        <v>0.50211049999998603</v>
      </c>
      <c r="W41">
        <v>0.52069560000001103</v>
      </c>
      <c r="X41">
        <v>0.51166250000000002</v>
      </c>
      <c r="Y41">
        <v>0.486917199999994</v>
      </c>
      <c r="Z41">
        <v>0.45482999999998702</v>
      </c>
      <c r="AA41">
        <v>0.42091669999999198</v>
      </c>
      <c r="AB41">
        <v>0.38848550000000198</v>
      </c>
      <c r="AC41">
        <v>0.359226199999995</v>
      </c>
      <c r="AD41">
        <v>0.33372239999999898</v>
      </c>
      <c r="AE41">
        <v>0.31187170000001202</v>
      </c>
      <c r="AF41">
        <v>0.29320780000000501</v>
      </c>
    </row>
    <row r="42" spans="1:32" x14ac:dyDescent="0.25">
      <c r="A42" t="s">
        <v>157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-4.9866409000000003</v>
      </c>
      <c r="M42">
        <v>-6.6534183000000002</v>
      </c>
      <c r="N42">
        <v>-6.3633457000000302</v>
      </c>
      <c r="O42">
        <v>-5.2058546999999802</v>
      </c>
      <c r="P42">
        <v>-3.7043641999999899</v>
      </c>
      <c r="Q42">
        <v>-2.1902559999999802</v>
      </c>
      <c r="R42">
        <v>-0.85729689999999403</v>
      </c>
      <c r="S42">
        <v>0.20465410000002701</v>
      </c>
      <c r="T42">
        <v>0.97636849999997799</v>
      </c>
      <c r="U42">
        <v>1.48108299999996</v>
      </c>
      <c r="V42">
        <v>1.7634079</v>
      </c>
      <c r="W42">
        <v>1.87488999999999</v>
      </c>
      <c r="X42">
        <v>1.8650203999999899</v>
      </c>
      <c r="Y42">
        <v>1.7763598999999901</v>
      </c>
      <c r="Z42">
        <v>1.64257739999999</v>
      </c>
      <c r="AA42">
        <v>1.4883763999999899</v>
      </c>
      <c r="AB42">
        <v>1.3305108000000101</v>
      </c>
      <c r="AC42">
        <v>1.1792975000000201</v>
      </c>
      <c r="AD42">
        <v>1.04023229999996</v>
      </c>
      <c r="AE42">
        <v>0.91547260000004405</v>
      </c>
      <c r="AF42">
        <v>0.80506609999997603</v>
      </c>
    </row>
    <row r="43" spans="1:32" x14ac:dyDescent="0.25">
      <c r="A43" t="s">
        <v>158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-0.88297237000000095</v>
      </c>
      <c r="M43">
        <v>-0.60724523999999802</v>
      </c>
      <c r="N43">
        <v>-0.36794124</v>
      </c>
      <c r="O43">
        <v>-0.193413840000002</v>
      </c>
      <c r="P43">
        <v>-7.2444080000000396E-2</v>
      </c>
      <c r="Q43">
        <v>8.6673099999998691E-3</v>
      </c>
      <c r="R43">
        <v>6.08258500000005E-2</v>
      </c>
      <c r="S43">
        <v>9.2179410000000003E-2</v>
      </c>
      <c r="T43">
        <v>0.108770010000001</v>
      </c>
      <c r="U43">
        <v>0.11509289</v>
      </c>
      <c r="V43">
        <v>0.114502220000002</v>
      </c>
      <c r="W43">
        <v>0.10949300000000101</v>
      </c>
      <c r="X43">
        <v>0.10189707000000001</v>
      </c>
      <c r="Y43">
        <v>9.3024760000002302E-2</v>
      </c>
      <c r="Z43">
        <v>8.3775310000000103E-2</v>
      </c>
      <c r="AA43">
        <v>7.4728410000002299E-2</v>
      </c>
      <c r="AB43">
        <v>6.6223390000001103E-2</v>
      </c>
      <c r="AC43">
        <v>5.8426869999998098E-2</v>
      </c>
      <c r="AD43">
        <v>5.1389340000000103E-2</v>
      </c>
      <c r="AE43">
        <v>4.50899499999977E-2</v>
      </c>
      <c r="AF43">
        <v>3.9470120000000698E-2</v>
      </c>
    </row>
    <row r="44" spans="1:32" x14ac:dyDescent="0.25">
      <c r="A44" t="s">
        <v>159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-20.5383691000001</v>
      </c>
      <c r="M44">
        <v>-14.737816199999999</v>
      </c>
      <c r="N44">
        <v>-8.9450444999999892</v>
      </c>
      <c r="O44">
        <v>-4.5386739000000498</v>
      </c>
      <c r="P44">
        <v>-1.4068834000000801</v>
      </c>
      <c r="Q44">
        <v>0.74451260000000696</v>
      </c>
      <c r="R44">
        <v>2.1684801999999799</v>
      </c>
      <c r="S44">
        <v>3.0560069000000598</v>
      </c>
      <c r="T44">
        <v>3.5486856000000002</v>
      </c>
      <c r="U44">
        <v>3.75265669999999</v>
      </c>
      <c r="V44">
        <v>3.7489246000000098</v>
      </c>
      <c r="W44">
        <v>3.6002318999999301</v>
      </c>
      <c r="X44">
        <v>3.3554724000000502</v>
      </c>
      <c r="Y44">
        <v>3.0525509000000302</v>
      </c>
      <c r="Z44">
        <v>2.7203615999999302</v>
      </c>
      <c r="AA44">
        <v>2.3803136999999901</v>
      </c>
      <c r="AB44">
        <v>2.0476385000000601</v>
      </c>
      <c r="AC44">
        <v>1.73257539999997</v>
      </c>
      <c r="AD44">
        <v>1.44145649999996</v>
      </c>
      <c r="AE44">
        <v>1.1776721000000001</v>
      </c>
      <c r="AF44">
        <v>0.94249749999994503</v>
      </c>
    </row>
    <row r="45" spans="1:32" x14ac:dyDescent="0.25">
      <c r="A45" t="s">
        <v>160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-21.502593699999998</v>
      </c>
      <c r="M45">
        <v>-12.769729099999999</v>
      </c>
      <c r="N45">
        <v>-7.0094235000000298</v>
      </c>
      <c r="O45">
        <v>-3.41839139999996</v>
      </c>
      <c r="P45">
        <v>-1.18303259999999</v>
      </c>
      <c r="Q45">
        <v>0.21771530000000899</v>
      </c>
      <c r="R45">
        <v>1.09232689999999</v>
      </c>
      <c r="S45">
        <v>1.62309290000002</v>
      </c>
      <c r="T45">
        <v>1.92094260000005</v>
      </c>
      <c r="U45">
        <v>2.0566921000000198</v>
      </c>
      <c r="V45">
        <v>2.0782112000000001</v>
      </c>
      <c r="W45">
        <v>2.0196802000000398</v>
      </c>
      <c r="X45">
        <v>1.90653140000001</v>
      </c>
      <c r="Y45">
        <v>1.75810810000002</v>
      </c>
      <c r="Z45">
        <v>1.58916550000004</v>
      </c>
      <c r="AA45">
        <v>1.4108147</v>
      </c>
      <c r="AB45">
        <v>1.2312129999999699</v>
      </c>
      <c r="AC45">
        <v>1.0561351000000101</v>
      </c>
      <c r="AD45">
        <v>0.88947519999999303</v>
      </c>
      <c r="AE45">
        <v>0.73368780000004097</v>
      </c>
      <c r="AF45">
        <v>0.59016450000001397</v>
      </c>
    </row>
    <row r="46" spans="1:32" x14ac:dyDescent="0.25">
      <c r="A46" t="s">
        <v>161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-49.731755</v>
      </c>
      <c r="M46">
        <v>-34.946943000000097</v>
      </c>
      <c r="N46">
        <v>-21.0107</v>
      </c>
      <c r="O46">
        <v>-10.5855779999999</v>
      </c>
      <c r="P46">
        <v>-3.2350209999999602</v>
      </c>
      <c r="Q46">
        <v>1.7841409999998601</v>
      </c>
      <c r="R46">
        <v>5.0822359999999698</v>
      </c>
      <c r="S46">
        <v>7.1137380000000103</v>
      </c>
      <c r="T46">
        <v>8.2147299999999195</v>
      </c>
      <c r="U46">
        <v>8.6381249999999508</v>
      </c>
      <c r="V46">
        <v>8.5783129999999801</v>
      </c>
      <c r="W46">
        <v>8.1867780000000003</v>
      </c>
      <c r="X46">
        <v>7.5817120000001497</v>
      </c>
      <c r="Y46">
        <v>6.8541509999999999</v>
      </c>
      <c r="Z46">
        <v>6.0723989999999102</v>
      </c>
      <c r="AA46">
        <v>5.2857309999999398</v>
      </c>
      <c r="AB46">
        <v>4.5278170000001401</v>
      </c>
      <c r="AC46">
        <v>3.81994600000007</v>
      </c>
      <c r="AD46">
        <v>3.1740010000000898</v>
      </c>
      <c r="AE46">
        <v>2.5950709999999599</v>
      </c>
      <c r="AF46">
        <v>2.0836260000000899</v>
      </c>
    </row>
    <row r="47" spans="1:32" x14ac:dyDescent="0.25">
      <c r="A47" t="s">
        <v>162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-144.875022</v>
      </c>
      <c r="M47">
        <v>-117.100071</v>
      </c>
      <c r="N47">
        <v>-85.299074999999903</v>
      </c>
      <c r="O47">
        <v>-59.023563000000003</v>
      </c>
      <c r="P47">
        <v>-39.861291999999999</v>
      </c>
      <c r="Q47">
        <v>-26.8185150000002</v>
      </c>
      <c r="R47">
        <v>-18.327867999999899</v>
      </c>
      <c r="S47">
        <v>-12.965624999999999</v>
      </c>
      <c r="T47">
        <v>-9.6430960000000105</v>
      </c>
      <c r="U47">
        <v>-7.5969990000000998</v>
      </c>
      <c r="V47">
        <v>-6.3188809999999203</v>
      </c>
      <c r="W47">
        <v>-5.4802660000000296</v>
      </c>
      <c r="X47">
        <v>-4.8726229999999804</v>
      </c>
      <c r="Y47">
        <v>-4.3650329999998103</v>
      </c>
      <c r="Z47">
        <v>-3.8765140000000402</v>
      </c>
      <c r="AA47">
        <v>-3.3586800000000498</v>
      </c>
      <c r="AB47">
        <v>-2.7849459999999899</v>
      </c>
      <c r="AC47">
        <v>-2.1436200000000598</v>
      </c>
      <c r="AD47">
        <v>-1.4332139999999101</v>
      </c>
      <c r="AE47">
        <v>-0.65906600000016602</v>
      </c>
      <c r="AF47">
        <v>0.169217000000117</v>
      </c>
    </row>
    <row r="48" spans="1:32" x14ac:dyDescent="0.25">
      <c r="A48" t="s">
        <v>163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-121.22087500000001</v>
      </c>
      <c r="M48">
        <v>-93.404869000000005</v>
      </c>
      <c r="N48">
        <v>-63.086722000000002</v>
      </c>
      <c r="O48">
        <v>-39.120086999999799</v>
      </c>
      <c r="P48">
        <v>-21.641962000000099</v>
      </c>
      <c r="Q48">
        <v>-9.3757009999999408</v>
      </c>
      <c r="R48">
        <v>-1.0544909999998699</v>
      </c>
      <c r="S48">
        <v>4.3459339999999402</v>
      </c>
      <c r="T48">
        <v>7.6153289999997504</v>
      </c>
      <c r="U48">
        <v>9.3580830000000805</v>
      </c>
      <c r="V48">
        <v>10.038370000000199</v>
      </c>
      <c r="W48">
        <v>10.0127890000003</v>
      </c>
      <c r="X48">
        <v>9.5522430000000895</v>
      </c>
      <c r="Y48">
        <v>8.8571629999996695</v>
      </c>
      <c r="Z48">
        <v>8.0694889999999795</v>
      </c>
      <c r="AA48">
        <v>7.2833909999999404</v>
      </c>
      <c r="AB48">
        <v>6.5554149999998099</v>
      </c>
      <c r="AC48">
        <v>5.9139760000002797</v>
      </c>
      <c r="AD48">
        <v>5.3678469999999798</v>
      </c>
      <c r="AE48">
        <v>4.9132939999999499</v>
      </c>
      <c r="AF48">
        <v>4.5396710000000002</v>
      </c>
    </row>
    <row r="49" spans="1:32" x14ac:dyDescent="0.25">
      <c r="A49" t="s">
        <v>164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-49.925584999999998</v>
      </c>
      <c r="M49">
        <v>-34.920751000000102</v>
      </c>
      <c r="N49">
        <v>-21.6964870000002</v>
      </c>
      <c r="O49">
        <v>-12.129377</v>
      </c>
      <c r="P49">
        <v>-5.5068149999999596</v>
      </c>
      <c r="Q49">
        <v>-0.999801999999818</v>
      </c>
      <c r="R49">
        <v>2.00103100000001</v>
      </c>
      <c r="S49">
        <v>3.9142939999999302</v>
      </c>
      <c r="T49">
        <v>5.0326979999999804</v>
      </c>
      <c r="U49">
        <v>5.5708669999999101</v>
      </c>
      <c r="V49">
        <v>5.6937780000000702</v>
      </c>
      <c r="W49">
        <v>5.5317130000000798</v>
      </c>
      <c r="X49">
        <v>5.1875820000000203</v>
      </c>
      <c r="Y49">
        <v>4.74080400000003</v>
      </c>
      <c r="Z49">
        <v>4.2501330000000097</v>
      </c>
      <c r="AA49">
        <v>3.7565300000001098</v>
      </c>
      <c r="AB49">
        <v>3.2862910000001202</v>
      </c>
      <c r="AC49">
        <v>2.8542989999998598</v>
      </c>
      <c r="AD49">
        <v>2.4671169999999201</v>
      </c>
      <c r="AE49">
        <v>2.1257109999999102</v>
      </c>
      <c r="AF49">
        <v>1.82764999999995</v>
      </c>
    </row>
    <row r="50" spans="1:32" x14ac:dyDescent="0.25">
      <c r="A50" t="s">
        <v>165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-77.295166100000003</v>
      </c>
      <c r="M50">
        <v>-48.862745699999998</v>
      </c>
      <c r="N50">
        <v>-30.657114</v>
      </c>
      <c r="O50">
        <v>-19.040479699999999</v>
      </c>
      <c r="P50">
        <v>-11.3971325</v>
      </c>
      <c r="Q50">
        <v>-6.2076295000000501</v>
      </c>
      <c r="R50">
        <v>-2.6428012999999702</v>
      </c>
      <c r="S50">
        <v>-0.236235999999963</v>
      </c>
      <c r="T50">
        <v>1.3077670000000099</v>
      </c>
      <c r="U50">
        <v>2.20778399999995</v>
      </c>
      <c r="V50">
        <v>2.64243299999998</v>
      </c>
      <c r="W50">
        <v>2.7609099999999702</v>
      </c>
      <c r="X50">
        <v>2.6840769999999998</v>
      </c>
      <c r="Y50">
        <v>2.5043719999998801</v>
      </c>
      <c r="Z50">
        <v>2.2873640000000202</v>
      </c>
      <c r="AA50">
        <v>2.0752290000000402</v>
      </c>
      <c r="AB50">
        <v>1.8913840000000199</v>
      </c>
      <c r="AC50">
        <v>1.74541499999987</v>
      </c>
      <c r="AD50">
        <v>1.6376279999999499</v>
      </c>
      <c r="AE50">
        <v>1.5628580000000101</v>
      </c>
      <c r="AF50">
        <v>1.5133650000000201</v>
      </c>
    </row>
    <row r="51" spans="1:32" x14ac:dyDescent="0.25">
      <c r="A51" t="s">
        <v>166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-9.3304198000000191</v>
      </c>
      <c r="M51">
        <v>-9.1577764000000492</v>
      </c>
      <c r="N51">
        <v>-7.3741630999999801</v>
      </c>
      <c r="O51">
        <v>-5.3681401000000104</v>
      </c>
      <c r="P51">
        <v>-3.5529922999999699</v>
      </c>
      <c r="Q51">
        <v>-2.0573620000000101</v>
      </c>
      <c r="R51">
        <v>-0.901714499999969</v>
      </c>
      <c r="S51">
        <v>-5.8660299999985503E-2</v>
      </c>
      <c r="T51">
        <v>0.51894950000001905</v>
      </c>
      <c r="U51">
        <v>0.88354060000000301</v>
      </c>
      <c r="V51">
        <v>1.0854808999999901</v>
      </c>
      <c r="W51">
        <v>1.1695259</v>
      </c>
      <c r="X51">
        <v>1.17325049999999</v>
      </c>
      <c r="Y51">
        <v>1.1266082000000199</v>
      </c>
      <c r="Z51">
        <v>1.0522184000000201</v>
      </c>
      <c r="AA51">
        <v>0.96613829999995504</v>
      </c>
      <c r="AB51">
        <v>0.87892870000001699</v>
      </c>
      <c r="AC51">
        <v>0.79683640000001799</v>
      </c>
      <c r="AD51">
        <v>0.72294800000003101</v>
      </c>
      <c r="AE51">
        <v>0.65821360000001095</v>
      </c>
      <c r="AF51">
        <v>0.60228129999995905</v>
      </c>
    </row>
    <row r="52" spans="1:32" x14ac:dyDescent="0.25">
      <c r="A52" t="s">
        <v>167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-19.130468399999899</v>
      </c>
      <c r="M52">
        <v>-18.987608399999999</v>
      </c>
      <c r="N52">
        <v>-15.0319116000001</v>
      </c>
      <c r="O52">
        <v>-10.686776</v>
      </c>
      <c r="P52">
        <v>-6.8752971999999799</v>
      </c>
      <c r="Q52">
        <v>-3.8259855999999699</v>
      </c>
      <c r="R52">
        <v>-1.5343694000000601</v>
      </c>
      <c r="S52">
        <v>9.0504199999941207E-2</v>
      </c>
      <c r="T52">
        <v>1.1672062999999799</v>
      </c>
      <c r="U52">
        <v>1.81579979999992</v>
      </c>
      <c r="V52">
        <v>2.1462400000000299</v>
      </c>
      <c r="W52">
        <v>2.2533841000000598</v>
      </c>
      <c r="X52">
        <v>2.2151170999999299</v>
      </c>
      <c r="Y52">
        <v>2.0922217999999502</v>
      </c>
      <c r="Z52">
        <v>1.9294513999999501</v>
      </c>
      <c r="AA52">
        <v>1.75746950000007</v>
      </c>
      <c r="AB52">
        <v>1.5953227000000001</v>
      </c>
      <c r="AC52">
        <v>1.4531022999999601</v>
      </c>
      <c r="AD52">
        <v>1.3344981999999801</v>
      </c>
      <c r="AE52">
        <v>1.2390322</v>
      </c>
      <c r="AF52">
        <v>1.1638583999999801</v>
      </c>
    </row>
    <row r="53" spans="1:32" x14ac:dyDescent="0.25">
      <c r="A53" t="s">
        <v>168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-4.6901930000000203</v>
      </c>
      <c r="M53">
        <v>-5.3592488999999501</v>
      </c>
      <c r="N53">
        <v>-4.9183576999999996</v>
      </c>
      <c r="O53">
        <v>-4.0021840999999698</v>
      </c>
      <c r="P53">
        <v>-2.9797505999999898</v>
      </c>
      <c r="Q53">
        <v>-2.0464891999999999</v>
      </c>
      <c r="R53">
        <v>-1.2805841999999601</v>
      </c>
      <c r="S53">
        <v>-0.69329840000000298</v>
      </c>
      <c r="T53">
        <v>-0.26517869999997901</v>
      </c>
      <c r="U53">
        <v>3.3027199999992297E-2</v>
      </c>
      <c r="V53">
        <v>0.23048549999998599</v>
      </c>
      <c r="W53">
        <v>0.35260720000002299</v>
      </c>
      <c r="X53">
        <v>0.420234600000015</v>
      </c>
      <c r="Y53">
        <v>0.44988289999997699</v>
      </c>
      <c r="Z53">
        <v>0.45427069999999498</v>
      </c>
      <c r="AA53">
        <v>0.442888400000015</v>
      </c>
      <c r="AB53">
        <v>0.42254939999997998</v>
      </c>
      <c r="AC53">
        <v>0.39792030000001</v>
      </c>
      <c r="AD53">
        <v>0.37201640000000702</v>
      </c>
      <c r="AE53">
        <v>0.34664730000002902</v>
      </c>
      <c r="AF53">
        <v>0.32279300000004701</v>
      </c>
    </row>
    <row r="54" spans="1:32" x14ac:dyDescent="0.25">
      <c r="A54" t="s">
        <v>169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-125.74668</v>
      </c>
      <c r="M54">
        <v>-101.477783</v>
      </c>
      <c r="N54">
        <v>-69.278671999999901</v>
      </c>
      <c r="O54">
        <v>-42.821477000000002</v>
      </c>
      <c r="P54">
        <v>-23.366294999999798</v>
      </c>
      <c r="Q54">
        <v>-9.7625820000002896</v>
      </c>
      <c r="R54">
        <v>-0.62210800000002597</v>
      </c>
      <c r="S54">
        <v>5.2327220000001899</v>
      </c>
      <c r="T54">
        <v>8.7180690000000105</v>
      </c>
      <c r="U54">
        <v>10.528392000000199</v>
      </c>
      <c r="V54">
        <v>11.1874580000003</v>
      </c>
      <c r="W54">
        <v>11.0899009999998</v>
      </c>
      <c r="X54">
        <v>10.530796</v>
      </c>
      <c r="Y54">
        <v>9.7262470000000594</v>
      </c>
      <c r="Z54">
        <v>8.8286560000001408</v>
      </c>
      <c r="AA54">
        <v>7.9392680000000801</v>
      </c>
      <c r="AB54">
        <v>7.1193009999997203</v>
      </c>
      <c r="AC54">
        <v>6.3999920000001103</v>
      </c>
      <c r="AD54">
        <v>5.7914659999996703</v>
      </c>
      <c r="AE54">
        <v>5.2901879999999402</v>
      </c>
      <c r="AF54">
        <v>4.88485700000001</v>
      </c>
    </row>
    <row r="55" spans="1:32" x14ac:dyDescent="0.25">
      <c r="A55" t="s">
        <v>170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-31.690498999999399</v>
      </c>
      <c r="M55">
        <v>-32.285913999999998</v>
      </c>
      <c r="N55">
        <v>-28.802925999999399</v>
      </c>
      <c r="O55">
        <v>-23.2258920000004</v>
      </c>
      <c r="P55">
        <v>-17.004990999999801</v>
      </c>
      <c r="Q55">
        <v>-11.1421380000002</v>
      </c>
      <c r="R55">
        <v>-6.19032699999934</v>
      </c>
      <c r="S55">
        <v>-2.35129400000005</v>
      </c>
      <c r="T55">
        <v>0.40039600000000097</v>
      </c>
      <c r="U55">
        <v>2.2122790000003101</v>
      </c>
      <c r="V55">
        <v>3.27976000000035</v>
      </c>
      <c r="W55">
        <v>3.7998720000005002</v>
      </c>
      <c r="X55">
        <v>3.94619899999998</v>
      </c>
      <c r="Y55">
        <v>3.8582809999998098</v>
      </c>
      <c r="Z55">
        <v>3.6401079999996</v>
      </c>
      <c r="AA55">
        <v>3.3636829999995799</v>
      </c>
      <c r="AB55">
        <v>3.0749019999993799</v>
      </c>
      <c r="AC55">
        <v>2.7999719999998001</v>
      </c>
      <c r="AD55">
        <v>2.5513330000003398</v>
      </c>
      <c r="AE55">
        <v>2.33258100000057</v>
      </c>
      <c r="AF55">
        <v>2.1422430000002302</v>
      </c>
    </row>
    <row r="56" spans="1:32" x14ac:dyDescent="0.25">
      <c r="A56" t="s">
        <v>171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-53.679131000000098</v>
      </c>
      <c r="M56">
        <v>-43.7855050000001</v>
      </c>
      <c r="N56">
        <v>-30.536256999999999</v>
      </c>
      <c r="O56">
        <v>-19.473476999999999</v>
      </c>
      <c r="P56">
        <v>-11.1724219999999</v>
      </c>
      <c r="Q56">
        <v>-5.24026300000014</v>
      </c>
      <c r="R56">
        <v>-1.1625340000000499</v>
      </c>
      <c r="S56">
        <v>1.51662099999999</v>
      </c>
      <c r="T56">
        <v>3.1653539999999798</v>
      </c>
      <c r="U56">
        <v>4.0720329999999203</v>
      </c>
      <c r="V56">
        <v>4.4602759999997899</v>
      </c>
      <c r="W56">
        <v>4.5023289999999196</v>
      </c>
      <c r="X56">
        <v>4.3290890000000699</v>
      </c>
      <c r="Y56">
        <v>4.0374770000000799</v>
      </c>
      <c r="Z56">
        <v>3.6963109999999202</v>
      </c>
      <c r="AA56">
        <v>3.3515070000000802</v>
      </c>
      <c r="AB56">
        <v>3.0309190000000399</v>
      </c>
      <c r="AC56">
        <v>2.74886199999992</v>
      </c>
      <c r="AD56">
        <v>2.5101369999999901</v>
      </c>
      <c r="AE56">
        <v>2.3134390000000198</v>
      </c>
      <c r="AF56">
        <v>2.15404099999978</v>
      </c>
    </row>
    <row r="57" spans="1:32" x14ac:dyDescent="0.25">
      <c r="A57" t="s">
        <v>172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-1.6782584975349</v>
      </c>
      <c r="M57">
        <v>-1.24754299175065</v>
      </c>
      <c r="N57">
        <v>-0.85334327359805096</v>
      </c>
      <c r="O57">
        <v>-0.57430979066185295</v>
      </c>
      <c r="P57">
        <v>-0.33634500282247998</v>
      </c>
      <c r="Q57">
        <v>-0.142660462720889</v>
      </c>
      <c r="R57">
        <v>5.9144775834241202E-3</v>
      </c>
      <c r="S57">
        <v>0.113348736086061</v>
      </c>
      <c r="T57">
        <v>0.185765131405291</v>
      </c>
      <c r="U57">
        <v>0.22995408171309101</v>
      </c>
      <c r="V57">
        <v>0.25256479593793701</v>
      </c>
      <c r="W57">
        <v>0.259601155823597</v>
      </c>
      <c r="X57">
        <v>0.25612562137951</v>
      </c>
      <c r="Y57">
        <v>0.24614093218080499</v>
      </c>
      <c r="Z57">
        <v>0.23261456635934599</v>
      </c>
      <c r="AA57">
        <v>0.217599275194513</v>
      </c>
      <c r="AB57">
        <v>0.20240312442167999</v>
      </c>
      <c r="AC57">
        <v>0.187771803580872</v>
      </c>
      <c r="AD57">
        <v>0.17405735012117099</v>
      </c>
      <c r="AE57">
        <v>0.16135954668072799</v>
      </c>
      <c r="AF57">
        <v>0.14963500992513101</v>
      </c>
    </row>
    <row r="58" spans="1:32" x14ac:dyDescent="0.25">
      <c r="A58" t="s">
        <v>173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-3.4788530444035599</v>
      </c>
      <c r="M58">
        <v>-1.11180409949897</v>
      </c>
      <c r="N58">
        <v>-0.59940766220846198</v>
      </c>
      <c r="O58">
        <v>-0.35196458941393299</v>
      </c>
      <c r="P58">
        <v>-0.181995536565494</v>
      </c>
      <c r="Q58">
        <v>-6.6444269936083405E-2</v>
      </c>
      <c r="R58">
        <v>9.4039857911010199E-3</v>
      </c>
      <c r="S58">
        <v>5.7765051555835903E-2</v>
      </c>
      <c r="T58">
        <v>8.7487744384961999E-2</v>
      </c>
      <c r="U58">
        <v>0.104775275320224</v>
      </c>
      <c r="V58">
        <v>0.114081997283511</v>
      </c>
      <c r="W58">
        <v>0.118668323393467</v>
      </c>
      <c r="X58">
        <v>0.12087717303888</v>
      </c>
      <c r="Y58">
        <v>0.122285066905437</v>
      </c>
      <c r="Z58">
        <v>0.12382654350151499</v>
      </c>
      <c r="AA58">
        <v>0.12592762233543101</v>
      </c>
      <c r="AB58">
        <v>0.128647051243891</v>
      </c>
      <c r="AC58">
        <v>0.131811348555644</v>
      </c>
      <c r="AD58">
        <v>0.13513013179216099</v>
      </c>
      <c r="AE58">
        <v>0.138284019816415</v>
      </c>
      <c r="AF58">
        <v>0.140983869888789</v>
      </c>
    </row>
    <row r="59" spans="1:32" x14ac:dyDescent="0.25">
      <c r="A59" t="s">
        <v>174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-2.2447518125563399</v>
      </c>
      <c r="M59">
        <v>-1.07719163554028</v>
      </c>
      <c r="N59">
        <v>-0.71049141420069795</v>
      </c>
      <c r="O59">
        <v>-0.51676075166353597</v>
      </c>
      <c r="P59">
        <v>-0.32289360497592701</v>
      </c>
      <c r="Q59">
        <v>-0.15405210632533101</v>
      </c>
      <c r="R59">
        <v>-1.88658583028967E-2</v>
      </c>
      <c r="S59">
        <v>8.2904622367463404E-2</v>
      </c>
      <c r="T59">
        <v>0.154666017997029</v>
      </c>
      <c r="U59">
        <v>0.20121540291469001</v>
      </c>
      <c r="V59">
        <v>0.22781447226840601</v>
      </c>
      <c r="W59">
        <v>0.23952045881412401</v>
      </c>
      <c r="X59">
        <v>0.24075437981756501</v>
      </c>
      <c r="Y59">
        <v>0.23509806364709901</v>
      </c>
      <c r="Z59">
        <v>0.22526686574499999</v>
      </c>
      <c r="AA59">
        <v>0.21319359694145201</v>
      </c>
      <c r="AB59">
        <v>0.20016661612689601</v>
      </c>
      <c r="AC59">
        <v>0.186981922426255</v>
      </c>
      <c r="AD59">
        <v>0.174084818120601</v>
      </c>
      <c r="AE59">
        <v>0.161688593223452</v>
      </c>
      <c r="AF59">
        <v>0.149866484728789</v>
      </c>
    </row>
    <row r="60" spans="1:32" x14ac:dyDescent="0.25">
      <c r="A60" t="s">
        <v>175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-10.703267031063</v>
      </c>
      <c r="M60">
        <v>1.9883279743182301</v>
      </c>
      <c r="N60">
        <v>-0.25920831270144201</v>
      </c>
      <c r="O60">
        <v>-0.47454210719336498</v>
      </c>
      <c r="P60">
        <v>-0.37814629158456903</v>
      </c>
      <c r="Q60">
        <v>-0.26112092529815301</v>
      </c>
      <c r="R60">
        <v>-0.16649727279537399</v>
      </c>
      <c r="S60">
        <v>-9.5711431172740294E-2</v>
      </c>
      <c r="T60">
        <v>-4.4271351285751798E-2</v>
      </c>
      <c r="U60">
        <v>-7.4823244719302E-3</v>
      </c>
      <c r="V60">
        <v>1.8747074450908799E-2</v>
      </c>
      <c r="W60">
        <v>3.7776134083355999E-2</v>
      </c>
      <c r="X60">
        <v>5.21978681450097E-2</v>
      </c>
      <c r="Y60">
        <v>6.3866627247266605E-2</v>
      </c>
      <c r="Z60">
        <v>7.3985925951758402E-2</v>
      </c>
      <c r="AA60">
        <v>8.3236516528950602E-2</v>
      </c>
      <c r="AB60">
        <v>9.1917910277961007E-2</v>
      </c>
      <c r="AC60">
        <v>0.100079536929965</v>
      </c>
      <c r="AD60">
        <v>0.107630774419865</v>
      </c>
      <c r="AE60">
        <v>0.11442301219939401</v>
      </c>
      <c r="AF60">
        <v>0.120305684071598</v>
      </c>
    </row>
    <row r="61" spans="1:32" x14ac:dyDescent="0.25">
      <c r="A61" t="s">
        <v>176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-7.2321714428567896</v>
      </c>
      <c r="M61">
        <v>0.50275991022270505</v>
      </c>
      <c r="N61">
        <v>9.6014493133900203E-5</v>
      </c>
      <c r="O61">
        <v>4.6353125502784899E-2</v>
      </c>
      <c r="P61">
        <v>0.167278345145117</v>
      </c>
      <c r="Q61">
        <v>0.26653142126649199</v>
      </c>
      <c r="R61">
        <v>0.33332883129919599</v>
      </c>
      <c r="S61">
        <v>0.37217054580738201</v>
      </c>
      <c r="T61">
        <v>0.38901153446582198</v>
      </c>
      <c r="U61">
        <v>0.38912850319472497</v>
      </c>
      <c r="V61">
        <v>0.37700652168681797</v>
      </c>
      <c r="W61">
        <v>0.35642507770241599</v>
      </c>
      <c r="X61">
        <v>0.330502373602926</v>
      </c>
      <c r="Y61">
        <v>0.30172077400993902</v>
      </c>
      <c r="Z61">
        <v>0.27196796359254499</v>
      </c>
      <c r="AA61">
        <v>0.242603709215783</v>
      </c>
      <c r="AB61">
        <v>0.21454611950097999</v>
      </c>
      <c r="AC61">
        <v>0.18836510649831201</v>
      </c>
      <c r="AD61">
        <v>0.16437114223930599</v>
      </c>
      <c r="AE61">
        <v>0.142692319120408</v>
      </c>
      <c r="AF61">
        <v>0.123335818045645</v>
      </c>
    </row>
    <row r="62" spans="1:32" x14ac:dyDescent="0.25">
      <c r="A62" t="s">
        <v>177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-14.061051077485599</v>
      </c>
      <c r="M62">
        <v>4.47120155466461</v>
      </c>
      <c r="N62">
        <v>0.35032979417561899</v>
      </c>
      <c r="O62">
        <v>-4.1753620753248698E-2</v>
      </c>
      <c r="P62">
        <v>2.45620321076334E-2</v>
      </c>
      <c r="Q62">
        <v>0.111624497985852</v>
      </c>
      <c r="R62">
        <v>0.17211327759425499</v>
      </c>
      <c r="S62">
        <v>0.208302297320029</v>
      </c>
      <c r="T62">
        <v>0.226482478605261</v>
      </c>
      <c r="U62">
        <v>0.23183012623257901</v>
      </c>
      <c r="V62">
        <v>0.22831675461121301</v>
      </c>
      <c r="W62">
        <v>0.21898306583561</v>
      </c>
      <c r="X62">
        <v>0.206119325341003</v>
      </c>
      <c r="Y62">
        <v>0.19138877915507699</v>
      </c>
      <c r="Z62">
        <v>0.17593919061118499</v>
      </c>
      <c r="AA62">
        <v>0.16051293593326599</v>
      </c>
      <c r="AB62">
        <v>0.14555291904916301</v>
      </c>
      <c r="AC62">
        <v>0.13129594498542099</v>
      </c>
      <c r="AD62">
        <v>0.117848189506575</v>
      </c>
      <c r="AE62">
        <v>0.10524130161235799</v>
      </c>
      <c r="AF62">
        <v>9.3470649876215006E-2</v>
      </c>
    </row>
    <row r="63" spans="1:32" x14ac:dyDescent="0.25">
      <c r="A63" t="s">
        <v>178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-7.0303332340828204</v>
      </c>
      <c r="M63">
        <v>0.56769290048976895</v>
      </c>
      <c r="N63">
        <v>-0.109066210968034</v>
      </c>
      <c r="O63">
        <v>-7.1688124119040394E-2</v>
      </c>
      <c r="P63">
        <v>7.0540321528933497E-2</v>
      </c>
      <c r="Q63">
        <v>0.19797027930286201</v>
      </c>
      <c r="R63">
        <v>0.29232024275120899</v>
      </c>
      <c r="S63">
        <v>0.35476140781209903</v>
      </c>
      <c r="T63">
        <v>0.39002906570369</v>
      </c>
      <c r="U63">
        <v>0.40339928599255598</v>
      </c>
      <c r="V63">
        <v>0.39997584204953801</v>
      </c>
      <c r="W63">
        <v>0.38438471055395301</v>
      </c>
      <c r="X63">
        <v>0.360595657230323</v>
      </c>
      <c r="Y63">
        <v>0.33184269283543799</v>
      </c>
      <c r="Z63">
        <v>0.30063085316072202</v>
      </c>
      <c r="AA63">
        <v>0.26880405734812701</v>
      </c>
      <c r="AB63">
        <v>0.237648679142621</v>
      </c>
      <c r="AC63">
        <v>0.208007653796805</v>
      </c>
      <c r="AD63">
        <v>0.180389823687821</v>
      </c>
      <c r="AE63">
        <v>0.15506370578710599</v>
      </c>
      <c r="AF63">
        <v>0.13213403115448499</v>
      </c>
    </row>
    <row r="64" spans="1:32" x14ac:dyDescent="0.25">
      <c r="A64" t="s">
        <v>179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-13.947720876347001</v>
      </c>
      <c r="M64">
        <v>-2.3853696197959602</v>
      </c>
      <c r="N64">
        <v>-1.90254376255881</v>
      </c>
      <c r="O64">
        <v>-1.3757251211903601</v>
      </c>
      <c r="P64">
        <v>-1.0369073330687499</v>
      </c>
      <c r="Q64">
        <v>-0.829889811970974</v>
      </c>
      <c r="R64">
        <v>-0.69941949716288998</v>
      </c>
      <c r="S64">
        <v>-0.61144985356625903</v>
      </c>
      <c r="T64">
        <v>-0.54650912797540296</v>
      </c>
      <c r="U64">
        <v>-0.493597893371023</v>
      </c>
      <c r="V64">
        <v>-0.44642219022308399</v>
      </c>
      <c r="W64">
        <v>-0.401286711506044</v>
      </c>
      <c r="X64">
        <v>-0.35599057008913698</v>
      </c>
      <c r="Y64">
        <v>-0.30927167126787503</v>
      </c>
      <c r="Z64">
        <v>-0.260520180109369</v>
      </c>
      <c r="AA64">
        <v>-0.20960618097429801</v>
      </c>
      <c r="AB64">
        <v>-0.15675040590623601</v>
      </c>
      <c r="AC64">
        <v>-0.102412686290265</v>
      </c>
      <c r="AD64">
        <v>-4.7193446060322899E-2</v>
      </c>
      <c r="AE64">
        <v>8.2484250279790707E-3</v>
      </c>
      <c r="AF64">
        <v>6.3258767694951396E-2</v>
      </c>
    </row>
    <row r="65" spans="1:32" x14ac:dyDescent="0.25">
      <c r="A65" t="s">
        <v>180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-6.35125036250282</v>
      </c>
      <c r="M65">
        <v>-1.1342325510340201</v>
      </c>
      <c r="N65">
        <v>-0.78911436129780499</v>
      </c>
      <c r="O65">
        <v>-0.52025733751935899</v>
      </c>
      <c r="P65">
        <v>-0.30854025752252701</v>
      </c>
      <c r="Q65">
        <v>-0.146631179958467</v>
      </c>
      <c r="R65">
        <v>-2.6824178811968299E-2</v>
      </c>
      <c r="S65">
        <v>5.81986773866561E-2</v>
      </c>
      <c r="T65">
        <v>0.115120598663165</v>
      </c>
      <c r="U65">
        <v>0.15006911197075201</v>
      </c>
      <c r="V65">
        <v>0.16859632357628701</v>
      </c>
      <c r="W65">
        <v>0.175551262218687</v>
      </c>
      <c r="X65">
        <v>0.174949367758615</v>
      </c>
      <c r="Y65">
        <v>0.16991361086200499</v>
      </c>
      <c r="Z65">
        <v>0.162707382807947</v>
      </c>
      <c r="AA65">
        <v>0.15484073455531699</v>
      </c>
      <c r="AB65">
        <v>0.14721771127736999</v>
      </c>
      <c r="AC65">
        <v>0.14029346723753999</v>
      </c>
      <c r="AD65">
        <v>0.13421923661349799</v>
      </c>
      <c r="AE65">
        <v>0.128962291027124</v>
      </c>
      <c r="AF65">
        <v>0.124396006030092</v>
      </c>
    </row>
    <row r="66" spans="1:32" x14ac:dyDescent="0.25">
      <c r="A66" t="s">
        <v>181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-7.24707355059717</v>
      </c>
      <c r="M66">
        <v>-0.78475252084608804</v>
      </c>
      <c r="N66">
        <v>-0.60648783970431697</v>
      </c>
      <c r="O66">
        <v>-0.37620611872648502</v>
      </c>
      <c r="P66">
        <v>-0.170144631246094</v>
      </c>
      <c r="Q66">
        <v>-2.9922407051907701E-3</v>
      </c>
      <c r="R66">
        <v>0.124350338703483</v>
      </c>
      <c r="S66">
        <v>0.214933613439827</v>
      </c>
      <c r="T66">
        <v>0.273532654093955</v>
      </c>
      <c r="U66">
        <v>0.30580562909812098</v>
      </c>
      <c r="V66">
        <v>0.31764425503217902</v>
      </c>
      <c r="W66">
        <v>0.31461757058366402</v>
      </c>
      <c r="X66">
        <v>0.30157680528972702</v>
      </c>
      <c r="Y66">
        <v>0.28245131322428602</v>
      </c>
      <c r="Z66">
        <v>0.26021391857467002</v>
      </c>
      <c r="AA66">
        <v>0.23696345498336299</v>
      </c>
      <c r="AB66">
        <v>0.214071926398018</v>
      </c>
      <c r="AC66">
        <v>0.19235235683656701</v>
      </c>
      <c r="AD66">
        <v>0.17221779346965299</v>
      </c>
      <c r="AE66">
        <v>0.15381686718323201</v>
      </c>
      <c r="AF66">
        <v>0.13713844102030101</v>
      </c>
    </row>
    <row r="67" spans="1:32" x14ac:dyDescent="0.25">
      <c r="A67" t="s">
        <v>182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-13.637772535928599</v>
      </c>
      <c r="M67">
        <v>-0.49334791166908398</v>
      </c>
      <c r="N67">
        <v>-1.2139687481030399</v>
      </c>
      <c r="O67">
        <v>-1.0495681931363401</v>
      </c>
      <c r="P67">
        <v>-0.77766300336234995</v>
      </c>
      <c r="Q67">
        <v>-0.52029248142145801</v>
      </c>
      <c r="R67">
        <v>-0.30647160423762398</v>
      </c>
      <c r="S67">
        <v>-0.14293392191792001</v>
      </c>
      <c r="T67">
        <v>-2.6594714479255498E-2</v>
      </c>
      <c r="U67">
        <v>5.0385191460833298E-2</v>
      </c>
      <c r="V67">
        <v>9.7379902356675693E-2</v>
      </c>
      <c r="W67">
        <v>0.123316349390712</v>
      </c>
      <c r="X67">
        <v>0.13566267013567199</v>
      </c>
      <c r="Y67">
        <v>0.140092532158476</v>
      </c>
      <c r="Z67">
        <v>0.140555137137133</v>
      </c>
      <c r="AA67">
        <v>0.13954695875937301</v>
      </c>
      <c r="AB67">
        <v>0.13845182563407801</v>
      </c>
      <c r="AC67">
        <v>0.13787111244443201</v>
      </c>
      <c r="AD67">
        <v>0.13790602689456299</v>
      </c>
      <c r="AE67">
        <v>0.13837785822030699</v>
      </c>
      <c r="AF67">
        <v>0.13898701214352099</v>
      </c>
    </row>
    <row r="68" spans="1:32" x14ac:dyDescent="0.25">
      <c r="A68" t="s">
        <v>183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-3.8113806744480301</v>
      </c>
      <c r="M68">
        <v>-1.3836627097196801</v>
      </c>
      <c r="N68">
        <v>-0.90537832159978104</v>
      </c>
      <c r="O68">
        <v>-0.60134173037051897</v>
      </c>
      <c r="P68">
        <v>-0.37325594057087103</v>
      </c>
      <c r="Q68">
        <v>-0.201667973752262</v>
      </c>
      <c r="R68">
        <v>-7.5401803212060706E-2</v>
      </c>
      <c r="S68">
        <v>1.48164261509987E-2</v>
      </c>
      <c r="T68">
        <v>7.6688044200135003E-2</v>
      </c>
      <c r="U68">
        <v>0.116698537297011</v>
      </c>
      <c r="V68">
        <v>0.14041205686710101</v>
      </c>
      <c r="W68">
        <v>0.152564325123517</v>
      </c>
      <c r="X68">
        <v>0.15704015790929399</v>
      </c>
      <c r="Y68">
        <v>0.15685102599738401</v>
      </c>
      <c r="Z68">
        <v>0.154171172394579</v>
      </c>
      <c r="AA68">
        <v>0.15043875665017301</v>
      </c>
      <c r="AB68">
        <v>0.146499267670164</v>
      </c>
      <c r="AC68">
        <v>0.14276201379244099</v>
      </c>
      <c r="AD68">
        <v>0.13934626925720101</v>
      </c>
      <c r="AE68">
        <v>0.136202511225436</v>
      </c>
      <c r="AF68">
        <v>0.13320380325223499</v>
      </c>
    </row>
    <row r="69" spans="1:32" x14ac:dyDescent="0.25">
      <c r="A69" t="s">
        <v>184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-3.9835480082920798</v>
      </c>
      <c r="M69">
        <v>-1.5953921045781101</v>
      </c>
      <c r="N69">
        <v>-1.0067174739276501</v>
      </c>
      <c r="O69">
        <v>-0.66766589431891399</v>
      </c>
      <c r="P69">
        <v>-0.41667952327457702</v>
      </c>
      <c r="Q69">
        <v>-0.226157475874977</v>
      </c>
      <c r="R69">
        <v>-8.4661226731641601E-2</v>
      </c>
      <c r="S69">
        <v>1.6681530379392101E-2</v>
      </c>
      <c r="T69">
        <v>8.5650474297937998E-2</v>
      </c>
      <c r="U69">
        <v>0.12927937627222899</v>
      </c>
      <c r="V69">
        <v>0.153929017072163</v>
      </c>
      <c r="W69">
        <v>0.165178166329527</v>
      </c>
      <c r="X69">
        <v>0.16767153825272299</v>
      </c>
      <c r="Y69">
        <v>0.16503379467995899</v>
      </c>
      <c r="Z69">
        <v>0.15989003846717001</v>
      </c>
      <c r="AA69">
        <v>0.15397800553886801</v>
      </c>
      <c r="AB69">
        <v>0.148316540369686</v>
      </c>
      <c r="AC69">
        <v>0.14339083596564001</v>
      </c>
      <c r="AD69">
        <v>0.13932625726140699</v>
      </c>
      <c r="AE69">
        <v>0.136033640324662</v>
      </c>
      <c r="AF69">
        <v>0.133319535298737</v>
      </c>
    </row>
    <row r="70" spans="1:32" x14ac:dyDescent="0.25">
      <c r="A70" t="s">
        <v>185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-2.5371160850242598</v>
      </c>
      <c r="M70">
        <v>-1.3351825820108001</v>
      </c>
      <c r="N70">
        <v>-0.89523061392729997</v>
      </c>
      <c r="O70">
        <v>-0.57661209549136905</v>
      </c>
      <c r="P70">
        <v>-0.36173193303823398</v>
      </c>
      <c r="Q70">
        <v>-0.22485817383121101</v>
      </c>
      <c r="R70">
        <v>-0.138776426903609</v>
      </c>
      <c r="S70">
        <v>-8.2774155334241997E-2</v>
      </c>
      <c r="T70">
        <v>-4.3815665336077697E-2</v>
      </c>
      <c r="U70">
        <v>-1.4566420596418E-2</v>
      </c>
      <c r="V70">
        <v>8.9054130653298796E-3</v>
      </c>
      <c r="W70">
        <v>2.8742839589823699E-2</v>
      </c>
      <c r="X70">
        <v>4.6185340699445E-2</v>
      </c>
      <c r="Y70">
        <v>6.1975713816031501E-2</v>
      </c>
      <c r="Z70">
        <v>7.6531010353986198E-2</v>
      </c>
      <c r="AA70">
        <v>9.0026411617838406E-2</v>
      </c>
      <c r="AB70">
        <v>0.102461269659293</v>
      </c>
      <c r="AC70">
        <v>0.113724096786627</v>
      </c>
      <c r="AD70">
        <v>0.12365515097057</v>
      </c>
      <c r="AE70">
        <v>0.132098111190948</v>
      </c>
      <c r="AF70">
        <v>0.138936222853703</v>
      </c>
    </row>
    <row r="71" spans="1:32" x14ac:dyDescent="0.25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-5.73983819976708</v>
      </c>
      <c r="M71">
        <v>-1.24292790107623</v>
      </c>
      <c r="N71">
        <v>-0.74252793341635903</v>
      </c>
      <c r="O71">
        <v>-0.45378414301118197</v>
      </c>
      <c r="P71">
        <v>-0.24939110249007099</v>
      </c>
      <c r="Q71">
        <v>-0.100805510062663</v>
      </c>
      <c r="R71">
        <v>5.5490794514501101E-3</v>
      </c>
      <c r="S71">
        <v>7.9043522013311204E-2</v>
      </c>
      <c r="T71">
        <v>0.126958365000052</v>
      </c>
      <c r="U71">
        <v>0.155332989620005</v>
      </c>
      <c r="V71">
        <v>0.16933207267275699</v>
      </c>
      <c r="W71">
        <v>0.17333798302683301</v>
      </c>
      <c r="X71">
        <v>0.17093565668695501</v>
      </c>
      <c r="Y71">
        <v>0.16490139819542701</v>
      </c>
      <c r="Z71">
        <v>0.157243718958888</v>
      </c>
      <c r="AA71">
        <v>0.14929733171456</v>
      </c>
      <c r="AB71">
        <v>0.14185196993674601</v>
      </c>
      <c r="AC71">
        <v>0.13529112995307499</v>
      </c>
      <c r="AD71">
        <v>0.12972167702471901</v>
      </c>
      <c r="AE71">
        <v>0.125082265989196</v>
      </c>
      <c r="AF71">
        <v>0.121226228602356</v>
      </c>
    </row>
    <row r="72" spans="1:32" x14ac:dyDescent="0.25">
      <c r="A72" t="s">
        <v>187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-0.68366700886086695</v>
      </c>
      <c r="M72">
        <v>-0.30776006766017899</v>
      </c>
      <c r="N72">
        <v>-0.24164958721136801</v>
      </c>
      <c r="O72">
        <v>-0.17536173955109399</v>
      </c>
      <c r="P72">
        <v>-0.11750088197260999</v>
      </c>
      <c r="Q72">
        <v>-7.1343729839779005E-2</v>
      </c>
      <c r="R72">
        <v>-3.67418136073661E-2</v>
      </c>
      <c r="S72">
        <v>-1.20952331771673E-2</v>
      </c>
      <c r="T72">
        <v>4.60547946043999E-3</v>
      </c>
      <c r="U72">
        <v>1.53190397619518E-2</v>
      </c>
      <c r="V72">
        <v>2.17605789969211E-2</v>
      </c>
      <c r="W72">
        <v>2.5328481999409298E-2</v>
      </c>
      <c r="X72">
        <v>2.70930744304065E-2</v>
      </c>
      <c r="Y72">
        <v>2.78216497019423E-2</v>
      </c>
      <c r="Z72">
        <v>2.80244561218446E-2</v>
      </c>
      <c r="AA72">
        <v>2.80094468950942E-2</v>
      </c>
      <c r="AB72">
        <v>2.79370740773555E-2</v>
      </c>
      <c r="AC72">
        <v>2.7868888374404901E-2</v>
      </c>
      <c r="AD72">
        <v>2.7807179695815702E-2</v>
      </c>
      <c r="AE72">
        <v>2.7724519147520599E-2</v>
      </c>
      <c r="AF72">
        <v>2.7584106811828799E-2</v>
      </c>
    </row>
    <row r="73" spans="1:32" x14ac:dyDescent="0.25">
      <c r="A73" t="s">
        <v>188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-5.4105863279915303</v>
      </c>
      <c r="M73">
        <v>-1.3010065324165401</v>
      </c>
      <c r="N73">
        <v>-0.79403736934429203</v>
      </c>
      <c r="O73">
        <v>-0.49846695249971001</v>
      </c>
      <c r="P73">
        <v>-0.287785377688621</v>
      </c>
      <c r="Q73">
        <v>-0.13326640809957499</v>
      </c>
      <c r="R73">
        <v>-2.1620172805392201E-2</v>
      </c>
      <c r="S73">
        <v>5.6390558655827802E-2</v>
      </c>
      <c r="T73">
        <v>0.10807569158557399</v>
      </c>
      <c r="U73">
        <v>0.139582250153159</v>
      </c>
      <c r="V73">
        <v>0.156204014760886</v>
      </c>
      <c r="W73">
        <v>0.16244303334409499</v>
      </c>
      <c r="X73">
        <v>0.16197902061438901</v>
      </c>
      <c r="Y73">
        <v>0.157654041433442</v>
      </c>
      <c r="Z73">
        <v>0.151514957488108</v>
      </c>
      <c r="AA73">
        <v>0.144913906258237</v>
      </c>
      <c r="AB73">
        <v>0.138644364244533</v>
      </c>
      <c r="AC73">
        <v>0.13308693882283501</v>
      </c>
      <c r="AD73">
        <v>0.128344259425961</v>
      </c>
      <c r="AE73">
        <v>0.124353284412781</v>
      </c>
      <c r="AF73">
        <v>0.120969843043706</v>
      </c>
    </row>
    <row r="74" spans="1:32" x14ac:dyDescent="0.25">
      <c r="A74" t="s">
        <v>189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-5.8364971132231798</v>
      </c>
      <c r="M74">
        <v>-1.1144110971968999</v>
      </c>
      <c r="N74">
        <v>-0.93211779369816194</v>
      </c>
      <c r="O74">
        <v>-0.70021155674214697</v>
      </c>
      <c r="P74">
        <v>-0.488082230509157</v>
      </c>
      <c r="Q74">
        <v>-0.31187380519639402</v>
      </c>
      <c r="R74">
        <v>-0.173054576932341</v>
      </c>
      <c r="S74">
        <v>-6.8023238016279297E-2</v>
      </c>
      <c r="T74">
        <v>8.4906843133003597E-3</v>
      </c>
      <c r="U74">
        <v>6.2075162533470299E-2</v>
      </c>
      <c r="V74">
        <v>9.8074897401967398E-2</v>
      </c>
      <c r="W74">
        <v>0.121303466668765</v>
      </c>
      <c r="X74">
        <v>0.13585853178683699</v>
      </c>
      <c r="Y74">
        <v>0.145017240419509</v>
      </c>
      <c r="Z74">
        <v>0.15121756319471699</v>
      </c>
      <c r="AA74">
        <v>0.156118698440322</v>
      </c>
      <c r="AB74">
        <v>0.16071895807818801</v>
      </c>
      <c r="AC74">
        <v>0.16550221775542001</v>
      </c>
      <c r="AD74">
        <v>0.170587249890852</v>
      </c>
      <c r="AE74">
        <v>0.175862319370923</v>
      </c>
      <c r="AF74">
        <v>0.18109434001802899</v>
      </c>
    </row>
    <row r="75" spans="1:32" x14ac:dyDescent="0.25">
      <c r="A75" t="s">
        <v>190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-9.3717208604347597</v>
      </c>
      <c r="M75">
        <v>-1.6599073809648299</v>
      </c>
      <c r="N75">
        <v>-1.08017396292422</v>
      </c>
      <c r="O75">
        <v>-0.67100287287550398</v>
      </c>
      <c r="P75">
        <v>-0.411947710289295</v>
      </c>
      <c r="Q75">
        <v>-0.25254505337458699</v>
      </c>
      <c r="R75">
        <v>-0.15545614474404801</v>
      </c>
      <c r="S75">
        <v>-9.6000203163870701E-2</v>
      </c>
      <c r="T75">
        <v>-5.8459335140814701E-2</v>
      </c>
      <c r="U75">
        <v>-3.3070424457659599E-2</v>
      </c>
      <c r="V75">
        <v>-1.3832982619399499E-2</v>
      </c>
      <c r="W75">
        <v>2.9400251291278301E-3</v>
      </c>
      <c r="X75">
        <v>1.9485963972209999E-2</v>
      </c>
      <c r="Y75">
        <v>3.7073139979804097E-2</v>
      </c>
      <c r="Z75">
        <v>5.6276239953878503E-2</v>
      </c>
      <c r="AA75">
        <v>7.7160038126589101E-2</v>
      </c>
      <c r="AB75">
        <v>9.9428288542835502E-2</v>
      </c>
      <c r="AC75">
        <v>0.12255652511312699</v>
      </c>
      <c r="AD75">
        <v>0.145907889615815</v>
      </c>
      <c r="AE75">
        <v>0.16882716002493101</v>
      </c>
      <c r="AF75">
        <v>0.19071012691795899</v>
      </c>
    </row>
    <row r="76" spans="1:32" x14ac:dyDescent="0.25">
      <c r="A76" t="s">
        <v>191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-5.2251379807457496</v>
      </c>
      <c r="M76">
        <v>-1.1083534765024801</v>
      </c>
      <c r="N76">
        <v>-0.90422398120454395</v>
      </c>
      <c r="O76">
        <v>-0.67844765597174805</v>
      </c>
      <c r="P76">
        <v>-0.47557237673024899</v>
      </c>
      <c r="Q76">
        <v>-0.30575837391743099</v>
      </c>
      <c r="R76">
        <v>-0.170260674626632</v>
      </c>
      <c r="S76">
        <v>-6.6404767907124504E-2</v>
      </c>
      <c r="T76">
        <v>1.0207020831654E-2</v>
      </c>
      <c r="U76">
        <v>6.4582767224941107E-2</v>
      </c>
      <c r="V76">
        <v>0.101748610351859</v>
      </c>
      <c r="W76">
        <v>0.12636563189854</v>
      </c>
      <c r="X76">
        <v>0.14245986858425499</v>
      </c>
      <c r="Y76">
        <v>0.153262552219458</v>
      </c>
      <c r="Z76">
        <v>0.16116479084642399</v>
      </c>
      <c r="AA76">
        <v>0.167770781388765</v>
      </c>
      <c r="AB76">
        <v>0.174018284919186</v>
      </c>
      <c r="AC76">
        <v>0.180330995108236</v>
      </c>
      <c r="AD76">
        <v>0.18677399470647901</v>
      </c>
      <c r="AE76">
        <v>0.193192101809014</v>
      </c>
      <c r="AF76">
        <v>0.199321004350272</v>
      </c>
    </row>
    <row r="77" spans="1:32" x14ac:dyDescent="0.25">
      <c r="A77" t="s">
        <v>192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-11.523997923728899</v>
      </c>
      <c r="M77">
        <v>-2.8387457289482301</v>
      </c>
      <c r="N77">
        <v>-1.6116566200418501</v>
      </c>
      <c r="O77">
        <v>-1.03799263487996</v>
      </c>
      <c r="P77">
        <v>-0.73537248071869898</v>
      </c>
      <c r="Q77">
        <v>-0.550208587108314</v>
      </c>
      <c r="R77">
        <v>-0.42289246343461001</v>
      </c>
      <c r="S77">
        <v>-0.328463668869106</v>
      </c>
      <c r="T77">
        <v>-0.25491849228696001</v>
      </c>
      <c r="U77">
        <v>-0.19547760936883299</v>
      </c>
      <c r="V77">
        <v>-0.14571414895079299</v>
      </c>
      <c r="W77">
        <v>-0.102450624993933</v>
      </c>
      <c r="X77">
        <v>-6.3342491050166802E-2</v>
      </c>
      <c r="Y77">
        <v>-2.6721021958842101E-2</v>
      </c>
      <c r="Z77">
        <v>8.4902654421403802E-3</v>
      </c>
      <c r="AA77">
        <v>4.28594863423504E-2</v>
      </c>
      <c r="AB77">
        <v>7.6549404852222003E-2</v>
      </c>
      <c r="AC77">
        <v>0.109431561882078</v>
      </c>
      <c r="AD77">
        <v>0.141198275484822</v>
      </c>
      <c r="AE77">
        <v>0.17145979839292599</v>
      </c>
      <c r="AF77">
        <v>0.19981965781028499</v>
      </c>
    </row>
    <row r="78" spans="1:32" x14ac:dyDescent="0.25">
      <c r="A78" t="s">
        <v>193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-8.3768921910373209</v>
      </c>
      <c r="M78">
        <v>-2.0029627285431899</v>
      </c>
      <c r="N78">
        <v>-0.83542610034018605</v>
      </c>
      <c r="O78">
        <v>-0.257775884031264</v>
      </c>
      <c r="P78">
        <v>3.0138518345990101E-2</v>
      </c>
      <c r="Q78">
        <v>0.17692846492616299</v>
      </c>
      <c r="R78">
        <v>0.25127607114947498</v>
      </c>
      <c r="S78">
        <v>0.286161475292523</v>
      </c>
      <c r="T78">
        <v>0.29844471464661698</v>
      </c>
      <c r="U78">
        <v>0.29732882602302402</v>
      </c>
      <c r="V78">
        <v>0.28821506613585501</v>
      </c>
      <c r="W78">
        <v>0.27453379431643399</v>
      </c>
      <c r="X78">
        <v>0.25861328024625602</v>
      </c>
      <c r="Y78">
        <v>0.242082388274278</v>
      </c>
      <c r="Z78">
        <v>0.22606067433170701</v>
      </c>
      <c r="AA78">
        <v>0.211265162523011</v>
      </c>
      <c r="AB78">
        <v>0.198091932465849</v>
      </c>
      <c r="AC78">
        <v>0.18669166941571699</v>
      </c>
      <c r="AD78">
        <v>0.17704152174422599</v>
      </c>
      <c r="AE78">
        <v>0.16900880599972601</v>
      </c>
      <c r="AF78">
        <v>0.162403050455451</v>
      </c>
    </row>
    <row r="79" spans="1:32" x14ac:dyDescent="0.25">
      <c r="A79" t="s">
        <v>194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-13.481857776589701</v>
      </c>
      <c r="M79">
        <v>-2.8640008274393201</v>
      </c>
      <c r="N79">
        <v>-1.0911218235431801</v>
      </c>
      <c r="O79">
        <v>-0.41199595498005998</v>
      </c>
      <c r="P79">
        <v>-0.13310051954261701</v>
      </c>
      <c r="Q79">
        <v>-1.00941817742006E-2</v>
      </c>
      <c r="R79">
        <v>4.5870165558525897E-2</v>
      </c>
      <c r="S79">
        <v>7.0516835815115406E-2</v>
      </c>
      <c r="T79">
        <v>7.99681564098043E-2</v>
      </c>
      <c r="U79">
        <v>8.2188463891652602E-2</v>
      </c>
      <c r="V79">
        <v>8.1354573514968997E-2</v>
      </c>
      <c r="W79">
        <v>7.9742104571600705E-2</v>
      </c>
      <c r="X79">
        <v>7.86034913486056E-2</v>
      </c>
      <c r="Y79">
        <v>7.8590561256719496E-2</v>
      </c>
      <c r="Z79">
        <v>7.9968121758366997E-2</v>
      </c>
      <c r="AA79">
        <v>8.2737930084575403E-2</v>
      </c>
      <c r="AB79">
        <v>8.6726494259559098E-2</v>
      </c>
      <c r="AC79">
        <v>9.1656502874326598E-2</v>
      </c>
      <c r="AD79">
        <v>9.7206215151790495E-2</v>
      </c>
      <c r="AE79">
        <v>0.10305558932093301</v>
      </c>
      <c r="AF79">
        <v>0.10891818674376701</v>
      </c>
    </row>
    <row r="80" spans="1:32" x14ac:dyDescent="0.25">
      <c r="A80" t="s">
        <v>195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-9.0198750635041893</v>
      </c>
      <c r="M80">
        <v>-1.93341107907478</v>
      </c>
      <c r="N80">
        <v>-0.88096868657865401</v>
      </c>
      <c r="O80">
        <v>-0.35828888867243103</v>
      </c>
      <c r="P80">
        <v>-8.2008295810032106E-2</v>
      </c>
      <c r="Q80">
        <v>7.6333175921439206E-2</v>
      </c>
      <c r="R80">
        <v>0.17220172529184299</v>
      </c>
      <c r="S80">
        <v>0.231069287263685</v>
      </c>
      <c r="T80">
        <v>0.26593500841525203</v>
      </c>
      <c r="U80">
        <v>0.28431290745600801</v>
      </c>
      <c r="V80">
        <v>0.29113903604920399</v>
      </c>
      <c r="W80">
        <v>0.29000992359591299</v>
      </c>
      <c r="X80">
        <v>0.28369427471270903</v>
      </c>
      <c r="Y80">
        <v>0.27433320495131602</v>
      </c>
      <c r="Z80">
        <v>0.26352808356400198</v>
      </c>
      <c r="AA80">
        <v>0.25240389329641599</v>
      </c>
      <c r="AB80">
        <v>0.24168119535017399</v>
      </c>
      <c r="AC80">
        <v>0.23175825037879999</v>
      </c>
      <c r="AD80">
        <v>0.22279602863735101</v>
      </c>
      <c r="AE80">
        <v>0.21479655560618899</v>
      </c>
      <c r="AF80">
        <v>0.20766811671892901</v>
      </c>
    </row>
    <row r="81" spans="1:32" x14ac:dyDescent="0.25">
      <c r="A81" t="s">
        <v>196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-16.770715528664599</v>
      </c>
      <c r="M81">
        <v>-5.7105314944129004</v>
      </c>
      <c r="N81">
        <v>-3.6369364953810601</v>
      </c>
      <c r="O81">
        <v>-2.50109227558394</v>
      </c>
      <c r="P81">
        <v>-1.8823720349809501</v>
      </c>
      <c r="Q81">
        <v>-1.53932903116532</v>
      </c>
      <c r="R81">
        <v>-1.33995813590909</v>
      </c>
      <c r="S81">
        <v>-1.21308118182446</v>
      </c>
      <c r="T81">
        <v>-1.1206594862959101</v>
      </c>
      <c r="U81">
        <v>-1.04261098045237</v>
      </c>
      <c r="V81">
        <v>-0.968504362510059</v>
      </c>
      <c r="W81">
        <v>-0.89304439016009196</v>
      </c>
      <c r="X81">
        <v>-0.81366969150521395</v>
      </c>
      <c r="Y81">
        <v>-0.72931329915197896</v>
      </c>
      <c r="Z81">
        <v>-0.63977726778237098</v>
      </c>
      <c r="AA81">
        <v>-0.54540882639153598</v>
      </c>
      <c r="AB81">
        <v>-0.44691397271685601</v>
      </c>
      <c r="AC81">
        <v>-0.34522913517062198</v>
      </c>
      <c r="AD81">
        <v>-0.241420198250031</v>
      </c>
      <c r="AE81">
        <v>-0.13660001422824999</v>
      </c>
      <c r="AF81">
        <v>-3.1862107017621703E-2</v>
      </c>
    </row>
    <row r="82" spans="1:32" x14ac:dyDescent="0.25">
      <c r="A82" t="s">
        <v>197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-8.3752921229961501</v>
      </c>
      <c r="M82">
        <v>-2.36926660843034</v>
      </c>
      <c r="N82">
        <v>-1.3500864269813</v>
      </c>
      <c r="O82">
        <v>-0.82546828840047703</v>
      </c>
      <c r="P82">
        <v>-0.54070203339874301</v>
      </c>
      <c r="Q82">
        <v>-0.37162543717352797</v>
      </c>
      <c r="R82">
        <v>-0.26293595728181801</v>
      </c>
      <c r="S82">
        <v>-0.18902682416444</v>
      </c>
      <c r="T82">
        <v>-0.13686591188139</v>
      </c>
      <c r="U82">
        <v>-9.8926846504399105E-2</v>
      </c>
      <c r="V82">
        <v>-7.0249004674172194E-2</v>
      </c>
      <c r="W82">
        <v>-4.7239745933769201E-2</v>
      </c>
      <c r="X82">
        <v>-2.7222361567069701E-2</v>
      </c>
      <c r="Y82">
        <v>-8.2742248240119699E-3</v>
      </c>
      <c r="Z82">
        <v>1.08565966284946E-2</v>
      </c>
      <c r="AA82">
        <v>3.08396591044202E-2</v>
      </c>
      <c r="AB82">
        <v>5.1875101282727903E-2</v>
      </c>
      <c r="AC82">
        <v>7.3820915062206005E-2</v>
      </c>
      <c r="AD82">
        <v>9.6317364478926096E-2</v>
      </c>
      <c r="AE82">
        <v>0.118895747175407</v>
      </c>
      <c r="AF82">
        <v>0.14106269166160901</v>
      </c>
    </row>
    <row r="83" spans="1:32" x14ac:dyDescent="0.25">
      <c r="A83" t="s">
        <v>198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-10.542468730878101</v>
      </c>
      <c r="M83">
        <v>-2.4610260996734401</v>
      </c>
      <c r="N83">
        <v>-1.3043307352017799</v>
      </c>
      <c r="O83">
        <v>-0.75725739016504501</v>
      </c>
      <c r="P83">
        <v>-0.46679047485970199</v>
      </c>
      <c r="Q83">
        <v>-0.28745807267283002</v>
      </c>
      <c r="R83">
        <v>-0.16395265893295299</v>
      </c>
      <c r="S83">
        <v>-7.4586607182225401E-2</v>
      </c>
      <c r="T83">
        <v>-9.5473675278401303E-3</v>
      </c>
      <c r="U83">
        <v>3.6933623102330899E-2</v>
      </c>
      <c r="V83">
        <v>6.9252588151980099E-2</v>
      </c>
      <c r="W83">
        <v>9.11991995303119E-2</v>
      </c>
      <c r="X83">
        <v>0.106052656164146</v>
      </c>
      <c r="Y83">
        <v>0.116503722945516</v>
      </c>
      <c r="Z83">
        <v>0.124594350935214</v>
      </c>
      <c r="AA83">
        <v>0.131729539477665</v>
      </c>
      <c r="AB83">
        <v>0.13875450006641801</v>
      </c>
      <c r="AC83">
        <v>0.14607001037287801</v>
      </c>
      <c r="AD83">
        <v>0.15375906583849899</v>
      </c>
      <c r="AE83">
        <v>0.16170245168112299</v>
      </c>
      <c r="AF83">
        <v>0.16967486620904601</v>
      </c>
    </row>
    <row r="84" spans="1:32" x14ac:dyDescent="0.25">
      <c r="A84" t="s">
        <v>199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-12.8555536146019</v>
      </c>
      <c r="M84">
        <v>-4.2626088715768304</v>
      </c>
      <c r="N84">
        <v>-2.43696372654016</v>
      </c>
      <c r="O84">
        <v>-1.71396015845681</v>
      </c>
      <c r="P84">
        <v>-1.3329668896275</v>
      </c>
      <c r="Q84">
        <v>-1.06673795709381</v>
      </c>
      <c r="R84">
        <v>-0.85464611345810204</v>
      </c>
      <c r="S84">
        <v>-0.68204322674971796</v>
      </c>
      <c r="T84">
        <v>-0.54380928534529804</v>
      </c>
      <c r="U84">
        <v>-0.43495978053018602</v>
      </c>
      <c r="V84">
        <v>-0.34941807942362502</v>
      </c>
      <c r="W84">
        <v>-0.28081322704209799</v>
      </c>
      <c r="X84">
        <v>-0.22339402481024201</v>
      </c>
      <c r="Y84">
        <v>-0.17257854699679301</v>
      </c>
      <c r="Z84">
        <v>-0.12512656746724901</v>
      </c>
      <c r="AA84">
        <v>-7.9051050358969199E-2</v>
      </c>
      <c r="AB84">
        <v>-3.3390928964382997E-2</v>
      </c>
      <c r="AC84">
        <v>1.2062402817170101E-2</v>
      </c>
      <c r="AD84">
        <v>5.70274075681887E-2</v>
      </c>
      <c r="AE84">
        <v>0.100953312547225</v>
      </c>
      <c r="AF84">
        <v>0.14318887732123201</v>
      </c>
    </row>
    <row r="85" spans="1:32" x14ac:dyDescent="0.25">
      <c r="A85" t="s">
        <v>200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-8.3186852172405406</v>
      </c>
      <c r="M85">
        <v>-1.74215886542436</v>
      </c>
      <c r="N85">
        <v>-1.13334480256129</v>
      </c>
      <c r="O85">
        <v>-0.72607572063785297</v>
      </c>
      <c r="P85">
        <v>-0.46397538763551799</v>
      </c>
      <c r="Q85">
        <v>-0.29260007119972198</v>
      </c>
      <c r="R85">
        <v>-0.17810244951965701</v>
      </c>
      <c r="S85">
        <v>-0.10011612253626501</v>
      </c>
      <c r="T85">
        <v>-4.6095135639423503E-2</v>
      </c>
      <c r="U85">
        <v>-7.9780626827119505E-3</v>
      </c>
      <c r="V85">
        <v>1.97295880685955E-2</v>
      </c>
      <c r="W85">
        <v>4.0981370921144802E-2</v>
      </c>
      <c r="X85">
        <v>5.8676979140304099E-2</v>
      </c>
      <c r="Y85">
        <v>7.4876174896831904E-2</v>
      </c>
      <c r="Z85">
        <v>9.0914179898460304E-2</v>
      </c>
      <c r="AA85">
        <v>0.107507536086349</v>
      </c>
      <c r="AB85">
        <v>0.12487682051247601</v>
      </c>
      <c r="AC85">
        <v>0.14288359189413799</v>
      </c>
      <c r="AD85">
        <v>0.16116313479623801</v>
      </c>
      <c r="AE85">
        <v>0.17924050093622901</v>
      </c>
      <c r="AF85">
        <v>0.196620951929805</v>
      </c>
    </row>
    <row r="86" spans="1:32" x14ac:dyDescent="0.25">
      <c r="A86" t="s">
        <v>201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-7.5491060766267104</v>
      </c>
      <c r="M86">
        <v>-1.87087995867367</v>
      </c>
      <c r="N86">
        <v>-1.20942298781691</v>
      </c>
      <c r="O86">
        <v>-0.76505174543953802</v>
      </c>
      <c r="P86">
        <v>-0.481842942990651</v>
      </c>
      <c r="Q86">
        <v>-0.29725099511775899</v>
      </c>
      <c r="R86">
        <v>-0.17330365209745599</v>
      </c>
      <c r="S86">
        <v>-8.8255544940574193E-2</v>
      </c>
      <c r="T86">
        <v>-2.9171642411018901E-2</v>
      </c>
      <c r="U86">
        <v>1.22519203405114E-2</v>
      </c>
      <c r="V86">
        <v>4.1850244708796502E-2</v>
      </c>
      <c r="W86">
        <v>6.4004052207766698E-2</v>
      </c>
      <c r="X86">
        <v>8.2048658821998202E-2</v>
      </c>
      <c r="Y86">
        <v>9.8421039890439502E-2</v>
      </c>
      <c r="Z86">
        <v>0.11473910062855799</v>
      </c>
      <c r="AA86">
        <v>0.13189966802835701</v>
      </c>
      <c r="AB86">
        <v>0.150212055092003</v>
      </c>
      <c r="AC86">
        <v>0.16955273568302101</v>
      </c>
      <c r="AD86">
        <v>0.189519822669237</v>
      </c>
      <c r="AE86">
        <v>0.20956855525144899</v>
      </c>
      <c r="AF86">
        <v>0.229117945310753</v>
      </c>
    </row>
    <row r="87" spans="1:32" x14ac:dyDescent="0.25">
      <c r="A87" t="s">
        <v>202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-7.3283596486573197</v>
      </c>
      <c r="M87">
        <v>-1.40719508903394</v>
      </c>
      <c r="N87">
        <v>-1.0205493713959199</v>
      </c>
      <c r="O87">
        <v>-0.69655496224567703</v>
      </c>
      <c r="P87">
        <v>-0.46726674534601798</v>
      </c>
      <c r="Q87">
        <v>-0.32017714344799703</v>
      </c>
      <c r="R87">
        <v>-0.23041157804168899</v>
      </c>
      <c r="S87">
        <v>-0.17499103539477801</v>
      </c>
      <c r="T87">
        <v>-0.137566362968122</v>
      </c>
      <c r="U87">
        <v>-0.108219120123787</v>
      </c>
      <c r="V87">
        <v>-8.1608174479430598E-2</v>
      </c>
      <c r="W87">
        <v>-5.5149344254856701E-2</v>
      </c>
      <c r="X87">
        <v>-2.77621147602547E-2</v>
      </c>
      <c r="Y87">
        <v>8.42229124820015E-4</v>
      </c>
      <c r="Z87">
        <v>3.0520917574539098E-2</v>
      </c>
      <c r="AA87">
        <v>6.0878707714229201E-2</v>
      </c>
      <c r="AB87">
        <v>9.1372380013909904E-2</v>
      </c>
      <c r="AC87">
        <v>0.12138831178600799</v>
      </c>
      <c r="AD87">
        <v>0.15030833893154899</v>
      </c>
      <c r="AE87">
        <v>0.17756363501066899</v>
      </c>
      <c r="AF87">
        <v>0.20267360891728101</v>
      </c>
    </row>
    <row r="88" spans="1:32" x14ac:dyDescent="0.25">
      <c r="A88" t="s">
        <v>203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-8.6652040332324702</v>
      </c>
      <c r="M88">
        <v>-2.1907520807869201</v>
      </c>
      <c r="N88">
        <v>-1.1924205603052001</v>
      </c>
      <c r="O88">
        <v>-0.65856233854021395</v>
      </c>
      <c r="P88">
        <v>-0.37456609501671501</v>
      </c>
      <c r="Q88">
        <v>-0.21619141634979799</v>
      </c>
      <c r="R88">
        <v>-0.12291125638700399</v>
      </c>
      <c r="S88">
        <v>-6.5254491227972902E-2</v>
      </c>
      <c r="T88">
        <v>-2.8107105834229699E-2</v>
      </c>
      <c r="U88">
        <v>-3.0949885307052201E-3</v>
      </c>
      <c r="V88">
        <v>1.4875800859504001E-2</v>
      </c>
      <c r="W88">
        <v>2.9176263331520701E-2</v>
      </c>
      <c r="X88">
        <v>4.2126741694659103E-2</v>
      </c>
      <c r="Y88">
        <v>5.5280653820499702E-2</v>
      </c>
      <c r="Z88">
        <v>6.9565860753950701E-2</v>
      </c>
      <c r="AA88">
        <v>8.5393181969473098E-2</v>
      </c>
      <c r="AB88">
        <v>0.102768959324906</v>
      </c>
      <c r="AC88">
        <v>0.121412964342293</v>
      </c>
      <c r="AD88">
        <v>0.14087094121635299</v>
      </c>
      <c r="AE88">
        <v>0.16061126832178599</v>
      </c>
      <c r="AF88">
        <v>0.180099731629313</v>
      </c>
    </row>
    <row r="89" spans="1:32" x14ac:dyDescent="0.25">
      <c r="A89" t="s">
        <v>204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-7.0561951506168299</v>
      </c>
      <c r="M89">
        <v>-4.55763642936979E-2</v>
      </c>
      <c r="N89">
        <v>0.10092689518874701</v>
      </c>
      <c r="O89">
        <v>0.172909009091926</v>
      </c>
      <c r="P89">
        <v>0.195471515129198</v>
      </c>
      <c r="Q89">
        <v>0.188235764248668</v>
      </c>
      <c r="R89">
        <v>0.16541224733652701</v>
      </c>
      <c r="S89">
        <v>0.13651735111934701</v>
      </c>
      <c r="T89">
        <v>0.107440014767612</v>
      </c>
      <c r="U89">
        <v>8.1539104503436405E-2</v>
      </c>
      <c r="V89">
        <v>6.0524963764430097E-2</v>
      </c>
      <c r="W89">
        <v>4.5066453133868499E-2</v>
      </c>
      <c r="X89">
        <v>3.5176588482399601E-2</v>
      </c>
      <c r="Y89">
        <v>3.0455373994975301E-2</v>
      </c>
      <c r="Z89">
        <v>3.0250676547294301E-2</v>
      </c>
      <c r="AA89">
        <v>3.3774036854494802E-2</v>
      </c>
      <c r="AB89">
        <v>4.0187749623110697E-2</v>
      </c>
      <c r="AC89">
        <v>4.8670450021504101E-2</v>
      </c>
      <c r="AD89">
        <v>5.8462931181302302E-2</v>
      </c>
      <c r="AE89">
        <v>6.8897595379935297E-2</v>
      </c>
      <c r="AF89">
        <v>7.9412607984430394E-2</v>
      </c>
    </row>
    <row r="90" spans="1:32" x14ac:dyDescent="0.25">
      <c r="A90" t="s">
        <v>205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-10.0628601751747</v>
      </c>
      <c r="M90">
        <v>-2.1373732998988602</v>
      </c>
      <c r="N90">
        <v>-1.20503393999286</v>
      </c>
      <c r="O90">
        <v>-0.69210958805350198</v>
      </c>
      <c r="P90">
        <v>-0.40481982983440201</v>
      </c>
      <c r="Q90">
        <v>-0.23407935157594401</v>
      </c>
      <c r="R90">
        <v>-0.12688364565125501</v>
      </c>
      <c r="S90">
        <v>-5.68242969337329E-2</v>
      </c>
      <c r="T90">
        <v>-9.7302736024262905E-3</v>
      </c>
      <c r="U90">
        <v>2.27279134429548E-2</v>
      </c>
      <c r="V90">
        <v>4.59340101445882E-2</v>
      </c>
      <c r="W90">
        <v>6.3637624640766596E-2</v>
      </c>
      <c r="X90">
        <v>7.8525775221494107E-2</v>
      </c>
      <c r="Y90">
        <v>9.2469325876542996E-2</v>
      </c>
      <c r="Z90">
        <v>0.106655242695175</v>
      </c>
      <c r="AA90">
        <v>0.121698354658406</v>
      </c>
      <c r="AB90">
        <v>0.13776232375233299</v>
      </c>
      <c r="AC90">
        <v>0.15468642303011501</v>
      </c>
      <c r="AD90">
        <v>0.17210734227086599</v>
      </c>
      <c r="AE90">
        <v>0.189563750338517</v>
      </c>
      <c r="AF90">
        <v>0.20657703056201601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49"/>
  <sheetViews>
    <sheetView zoomScaleNormal="100" workbookViewId="0">
      <pane xSplit="1" ySplit="1" topLeftCell="B2" activePane="bottomRight" state="frozen"/>
      <selection pane="topRight" activeCell="J1" sqref="J1"/>
      <selection pane="bottomLeft" activeCell="A2" sqref="A2"/>
      <selection pane="bottomRight" sqref="A1:XFD1"/>
    </sheetView>
  </sheetViews>
  <sheetFormatPr defaultColWidth="8.7109375" defaultRowHeight="15" x14ac:dyDescent="0.25"/>
  <cols>
    <col min="1" max="1" width="35.5703125" bestFit="1" customWidth="1"/>
  </cols>
  <sheetData>
    <row r="1" spans="1:32" s="77" customFormat="1" x14ac:dyDescent="0.25">
      <c r="A1" s="77" t="s">
        <v>92</v>
      </c>
      <c r="B1" s="77">
        <v>40179</v>
      </c>
      <c r="C1" s="77">
        <v>40544</v>
      </c>
      <c r="D1" s="77">
        <v>40909</v>
      </c>
      <c r="E1" s="77">
        <v>41275</v>
      </c>
      <c r="F1" s="77">
        <v>41640</v>
      </c>
      <c r="G1" s="77">
        <v>42005</v>
      </c>
      <c r="H1" s="77">
        <v>42370</v>
      </c>
      <c r="I1" s="77">
        <v>42736</v>
      </c>
      <c r="J1" s="77">
        <v>43101</v>
      </c>
      <c r="K1" s="77">
        <v>43466</v>
      </c>
      <c r="L1" s="77">
        <v>43831</v>
      </c>
      <c r="M1" s="77">
        <v>44197</v>
      </c>
      <c r="N1" s="77">
        <v>44562</v>
      </c>
      <c r="O1" s="77">
        <v>44927</v>
      </c>
      <c r="P1" s="77">
        <v>45292</v>
      </c>
      <c r="Q1" s="77">
        <v>45658</v>
      </c>
      <c r="R1" s="77">
        <v>46023</v>
      </c>
      <c r="S1" s="77">
        <v>46388</v>
      </c>
      <c r="T1" s="77">
        <v>46753</v>
      </c>
      <c r="U1" s="77">
        <v>47119</v>
      </c>
      <c r="V1" s="77">
        <v>47484</v>
      </c>
      <c r="W1" s="77">
        <v>47849</v>
      </c>
      <c r="X1" s="77">
        <v>48214</v>
      </c>
      <c r="Y1" s="77">
        <v>48580</v>
      </c>
      <c r="Z1" s="77">
        <v>48945</v>
      </c>
      <c r="AA1" s="77">
        <v>49310</v>
      </c>
      <c r="AB1" s="77">
        <v>49675</v>
      </c>
      <c r="AC1" s="77">
        <v>50041</v>
      </c>
      <c r="AD1" s="77">
        <v>50406</v>
      </c>
      <c r="AE1" s="77">
        <v>50771</v>
      </c>
      <c r="AF1" s="77">
        <v>51136</v>
      </c>
    </row>
    <row r="2" spans="1:32" x14ac:dyDescent="0.25">
      <c r="A2" t="s">
        <v>206</v>
      </c>
      <c r="B2">
        <v>456.86270990000003</v>
      </c>
      <c r="C2">
        <v>465.97680120000001</v>
      </c>
      <c r="D2">
        <v>475.2727122</v>
      </c>
      <c r="E2">
        <v>484.75407009999998</v>
      </c>
      <c r="F2">
        <v>494.42457450000001</v>
      </c>
      <c r="G2">
        <v>504.2879987</v>
      </c>
      <c r="H2">
        <v>514.34819119999997</v>
      </c>
      <c r="I2">
        <v>524.60907759999998</v>
      </c>
      <c r="J2">
        <v>535.07466150000005</v>
      </c>
      <c r="K2">
        <v>545.74902640000005</v>
      </c>
      <c r="L2">
        <v>531.48869869999999</v>
      </c>
      <c r="M2">
        <v>561.72982200000001</v>
      </c>
      <c r="N2">
        <v>575.56289870000001</v>
      </c>
      <c r="O2">
        <v>588.20779860000005</v>
      </c>
      <c r="P2">
        <v>600.68445020000001</v>
      </c>
      <c r="Q2">
        <v>613.21033209999996</v>
      </c>
      <c r="R2">
        <v>625.84700239999995</v>
      </c>
      <c r="S2">
        <v>638.62609950000001</v>
      </c>
      <c r="T2">
        <v>651.57333979999999</v>
      </c>
      <c r="U2">
        <v>664.71299120000003</v>
      </c>
      <c r="V2">
        <v>678.06809569999996</v>
      </c>
      <c r="W2">
        <v>691.65964340000005</v>
      </c>
      <c r="X2">
        <v>705.50573970000005</v>
      </c>
      <c r="Y2">
        <v>719.62117799999999</v>
      </c>
      <c r="Z2">
        <v>734.01749930000005</v>
      </c>
      <c r="AA2">
        <v>748.70343270000001</v>
      </c>
      <c r="AB2">
        <v>763.68555000000003</v>
      </c>
      <c r="AC2">
        <v>778.96897779999995</v>
      </c>
      <c r="AD2">
        <v>794.55805299999997</v>
      </c>
      <c r="AE2">
        <v>810.45685879999996</v>
      </c>
      <c r="AF2">
        <v>826.66961679999997</v>
      </c>
    </row>
    <row r="3" spans="1:32" x14ac:dyDescent="0.25">
      <c r="A3" t="s">
        <v>207</v>
      </c>
      <c r="B3">
        <v>456.86270990000003</v>
      </c>
      <c r="C3">
        <v>465.97680120000001</v>
      </c>
      <c r="D3">
        <v>475.2727122</v>
      </c>
      <c r="E3">
        <v>484.75407009999998</v>
      </c>
      <c r="F3">
        <v>494.42457450000001</v>
      </c>
      <c r="G3">
        <v>504.2879987</v>
      </c>
      <c r="H3">
        <v>514.34819119999997</v>
      </c>
      <c r="I3">
        <v>524.60907759999998</v>
      </c>
      <c r="J3">
        <v>535.07466150000005</v>
      </c>
      <c r="K3">
        <v>545.74902640000005</v>
      </c>
      <c r="L3">
        <v>556.63633749999997</v>
      </c>
      <c r="M3">
        <v>567.7408428</v>
      </c>
      <c r="N3">
        <v>579.06687509999995</v>
      </c>
      <c r="O3">
        <v>590.61885400000006</v>
      </c>
      <c r="P3">
        <v>602.40128670000001</v>
      </c>
      <c r="Q3">
        <v>614.41877069999998</v>
      </c>
      <c r="R3">
        <v>626.67599499999994</v>
      </c>
      <c r="S3">
        <v>639.17774250000002</v>
      </c>
      <c r="T3">
        <v>651.92889100000002</v>
      </c>
      <c r="U3">
        <v>664.93441600000006</v>
      </c>
      <c r="V3">
        <v>678.19939220000003</v>
      </c>
      <c r="W3">
        <v>691.72899529999995</v>
      </c>
      <c r="X3">
        <v>705.52850450000005</v>
      </c>
      <c r="Y3">
        <v>719.60330429999999</v>
      </c>
      <c r="Z3">
        <v>733.95888649999995</v>
      </c>
      <c r="AA3">
        <v>748.60085260000005</v>
      </c>
      <c r="AB3">
        <v>763.53491550000001</v>
      </c>
      <c r="AC3">
        <v>778.76690259999998</v>
      </c>
      <c r="AD3">
        <v>794.30275719999997</v>
      </c>
      <c r="AE3">
        <v>810.14854119999995</v>
      </c>
      <c r="AF3">
        <v>826.31043750000003</v>
      </c>
    </row>
    <row r="4" spans="1:32" x14ac:dyDescent="0.25">
      <c r="A4" t="s">
        <v>208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-25.147638799999999</v>
      </c>
      <c r="M4">
        <v>-6.0110207999999803</v>
      </c>
      <c r="N4">
        <v>-3.50397639999994</v>
      </c>
      <c r="O4">
        <v>-2.4110554000000102</v>
      </c>
      <c r="P4">
        <v>-1.7168365000000001</v>
      </c>
      <c r="Q4">
        <v>-1.20843860000002</v>
      </c>
      <c r="R4">
        <v>-0.82899259999999197</v>
      </c>
      <c r="S4">
        <v>-0.55164300000001298</v>
      </c>
      <c r="T4">
        <v>-0.35555120000003598</v>
      </c>
      <c r="U4">
        <v>-0.22142480000002199</v>
      </c>
      <c r="V4">
        <v>-0.13129650000007601</v>
      </c>
      <c r="W4">
        <v>-6.9351899999901406E-2</v>
      </c>
      <c r="X4">
        <v>-2.2764800000004502E-2</v>
      </c>
      <c r="Y4">
        <v>1.78736999999956E-2</v>
      </c>
      <c r="Z4">
        <v>5.8612800000105401E-2</v>
      </c>
      <c r="AA4">
        <v>0.102580099999955</v>
      </c>
      <c r="AB4">
        <v>0.15063450000002401</v>
      </c>
      <c r="AC4">
        <v>0.20207519999996701</v>
      </c>
      <c r="AD4">
        <v>0.25529579999999902</v>
      </c>
      <c r="AE4">
        <v>0.30831760000000902</v>
      </c>
      <c r="AF4">
        <v>0.35917929999993697</v>
      </c>
    </row>
    <row r="5" spans="1:32" x14ac:dyDescent="0.25">
      <c r="A5" t="s">
        <v>113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-4.5177860491366104</v>
      </c>
      <c r="M5">
        <v>-1.05876138316113</v>
      </c>
      <c r="N5">
        <v>-0.60510738062764502</v>
      </c>
      <c r="O5">
        <v>-0.40822526806771903</v>
      </c>
      <c r="P5">
        <v>-0.28499881024573998</v>
      </c>
      <c r="Q5">
        <v>-0.196679961229584</v>
      </c>
      <c r="R5">
        <v>-0.13228408405846501</v>
      </c>
      <c r="S5">
        <v>-8.6305101589179103E-2</v>
      </c>
      <c r="T5">
        <v>-5.4538340746745899E-2</v>
      </c>
      <c r="U5">
        <v>-3.3300246561462903E-2</v>
      </c>
      <c r="V5">
        <v>-1.9359572053601101E-2</v>
      </c>
      <c r="W5">
        <v>-1.0025877254116199E-2</v>
      </c>
      <c r="X5">
        <v>-3.2266307958939101E-3</v>
      </c>
      <c r="Y5">
        <v>2.4838268380955601E-3</v>
      </c>
      <c r="Z5">
        <v>7.9858424059109402E-3</v>
      </c>
      <c r="AA5">
        <v>1.37029098542518E-2</v>
      </c>
      <c r="AB5">
        <v>1.9728567344090599E-2</v>
      </c>
      <c r="AC5">
        <v>2.59480981183557E-2</v>
      </c>
      <c r="AD5">
        <v>3.2140867910368499E-2</v>
      </c>
      <c r="AE5">
        <v>3.8056922196427798E-2</v>
      </c>
      <c r="AF5">
        <v>4.3467840136046702E-2</v>
      </c>
    </row>
    <row r="6" spans="1:32" x14ac:dyDescent="0.25">
      <c r="A6" t="s">
        <v>209</v>
      </c>
      <c r="B6">
        <v>252.68360390000001</v>
      </c>
      <c r="C6">
        <v>257.72446489999999</v>
      </c>
      <c r="D6">
        <v>262.86588760000001</v>
      </c>
      <c r="E6">
        <v>268.10987799999998</v>
      </c>
      <c r="F6">
        <v>273.45848239999998</v>
      </c>
      <c r="G6">
        <v>278.9137877</v>
      </c>
      <c r="H6">
        <v>284.47792249999998</v>
      </c>
      <c r="I6">
        <v>290.15305799999999</v>
      </c>
      <c r="J6">
        <v>295.9414084</v>
      </c>
      <c r="K6">
        <v>301.84523230000002</v>
      </c>
      <c r="L6">
        <v>296.77398820000002</v>
      </c>
      <c r="M6">
        <v>310.56001379999998</v>
      </c>
      <c r="N6">
        <v>318.76188070000001</v>
      </c>
      <c r="O6">
        <v>325.7849784</v>
      </c>
      <c r="P6">
        <v>332.59361469999999</v>
      </c>
      <c r="Q6">
        <v>339.41040129999999</v>
      </c>
      <c r="R6">
        <v>346.2990279</v>
      </c>
      <c r="S6">
        <v>353.28518839999998</v>
      </c>
      <c r="T6">
        <v>360.38365199999998</v>
      </c>
      <c r="U6">
        <v>367.60551600000002</v>
      </c>
      <c r="V6">
        <v>374.96036299999997</v>
      </c>
      <c r="W6">
        <v>382.45671929999997</v>
      </c>
      <c r="X6">
        <v>390.1019599</v>
      </c>
      <c r="Y6">
        <v>397.90216299999997</v>
      </c>
      <c r="Z6">
        <v>405.86210590000002</v>
      </c>
      <c r="AA6">
        <v>413.98542470000001</v>
      </c>
      <c r="AB6">
        <v>422.27488449999998</v>
      </c>
      <c r="AC6">
        <v>430.7326913</v>
      </c>
      <c r="AD6">
        <v>439.36078789999999</v>
      </c>
      <c r="AE6">
        <v>448.16109740000002</v>
      </c>
      <c r="AF6">
        <v>457.13570190000002</v>
      </c>
    </row>
    <row r="7" spans="1:32" x14ac:dyDescent="0.25">
      <c r="A7" t="s">
        <v>210</v>
      </c>
      <c r="B7">
        <v>252.68360390000001</v>
      </c>
      <c r="C7">
        <v>257.72446489999999</v>
      </c>
      <c r="D7">
        <v>262.86588760000001</v>
      </c>
      <c r="E7">
        <v>268.10987799999998</v>
      </c>
      <c r="F7">
        <v>273.45848239999998</v>
      </c>
      <c r="G7">
        <v>278.9137877</v>
      </c>
      <c r="H7">
        <v>284.47792249999998</v>
      </c>
      <c r="I7">
        <v>290.15305799999999</v>
      </c>
      <c r="J7">
        <v>295.9414084</v>
      </c>
      <c r="K7">
        <v>301.84523230000002</v>
      </c>
      <c r="L7">
        <v>307.86683340000002</v>
      </c>
      <c r="M7">
        <v>314.00856119999997</v>
      </c>
      <c r="N7">
        <v>320.27281219999998</v>
      </c>
      <c r="O7">
        <v>326.66203059999998</v>
      </c>
      <c r="P7">
        <v>333.17870950000002</v>
      </c>
      <c r="Q7">
        <v>339.82539150000002</v>
      </c>
      <c r="R7">
        <v>346.60467019999999</v>
      </c>
      <c r="S7">
        <v>353.51919070000002</v>
      </c>
      <c r="T7">
        <v>360.5716511</v>
      </c>
      <c r="U7">
        <v>367.76480309999999</v>
      </c>
      <c r="V7">
        <v>375.10145349999999</v>
      </c>
      <c r="W7">
        <v>382.58446500000002</v>
      </c>
      <c r="X7">
        <v>390.21675720000002</v>
      </c>
      <c r="Y7">
        <v>398.00130840000003</v>
      </c>
      <c r="Z7">
        <v>405.94115590000001</v>
      </c>
      <c r="AA7">
        <v>414.03939780000002</v>
      </c>
      <c r="AB7">
        <v>422.29919389999998</v>
      </c>
      <c r="AC7">
        <v>430.7237672</v>
      </c>
      <c r="AD7">
        <v>439.31640490000001</v>
      </c>
      <c r="AE7">
        <v>448.08045970000001</v>
      </c>
      <c r="AF7">
        <v>457.01935120000002</v>
      </c>
    </row>
    <row r="8" spans="1:32" x14ac:dyDescent="0.25">
      <c r="A8" t="s">
        <v>211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-11.092845199999999</v>
      </c>
      <c r="M8">
        <v>-3.4485473999999998</v>
      </c>
      <c r="N8">
        <v>-1.5109314999999699</v>
      </c>
      <c r="O8">
        <v>-0.87705219999997996</v>
      </c>
      <c r="P8">
        <v>-0.585094800000036</v>
      </c>
      <c r="Q8">
        <v>-0.414990200000034</v>
      </c>
      <c r="R8">
        <v>-0.30564229999998799</v>
      </c>
      <c r="S8">
        <v>-0.23400230000004299</v>
      </c>
      <c r="T8">
        <v>-0.18799910000001299</v>
      </c>
      <c r="U8">
        <v>-0.15928709999997201</v>
      </c>
      <c r="V8">
        <v>-0.14109050000001799</v>
      </c>
      <c r="W8">
        <v>-0.12774570000004801</v>
      </c>
      <c r="X8">
        <v>-0.114797300000021</v>
      </c>
      <c r="Y8">
        <v>-9.9145400000054507E-2</v>
      </c>
      <c r="Z8">
        <v>-7.9049999999995194E-2</v>
      </c>
      <c r="AA8">
        <v>-5.39731000000074E-2</v>
      </c>
      <c r="AB8">
        <v>-2.4309399999992799E-2</v>
      </c>
      <c r="AC8">
        <v>8.9241000000015499E-3</v>
      </c>
      <c r="AD8">
        <v>4.4382999999982103E-2</v>
      </c>
      <c r="AE8">
        <v>8.0637700000011095E-2</v>
      </c>
      <c r="AF8">
        <v>0.116350699999998</v>
      </c>
    </row>
    <row r="9" spans="1:32" x14ac:dyDescent="0.25">
      <c r="A9" t="s">
        <v>212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-3.6031309633108402</v>
      </c>
      <c r="M9">
        <v>-1.0982335598816799</v>
      </c>
      <c r="N9">
        <v>-0.47176389704176602</v>
      </c>
      <c r="O9">
        <v>-0.26848917775630399</v>
      </c>
      <c r="P9">
        <v>-0.175609900427942</v>
      </c>
      <c r="Q9">
        <v>-0.122118655750902</v>
      </c>
      <c r="R9">
        <v>-8.81818181571625E-2</v>
      </c>
      <c r="S9">
        <v>-6.6192248159624406E-2</v>
      </c>
      <c r="T9">
        <v>-5.2139179390975302E-2</v>
      </c>
      <c r="U9">
        <v>-4.3312219836510998E-2</v>
      </c>
      <c r="V9">
        <v>-3.76139571530709E-2</v>
      </c>
      <c r="W9">
        <v>-3.3390195286697698E-2</v>
      </c>
      <c r="X9">
        <v>-2.9418854490959E-2</v>
      </c>
      <c r="Y9">
        <v>-2.4910822629864399E-2</v>
      </c>
      <c r="Z9">
        <v>-1.9473265731018201E-2</v>
      </c>
      <c r="AA9">
        <v>-1.30357401461723E-2</v>
      </c>
      <c r="AB9">
        <v>-5.7564400669285502E-3</v>
      </c>
      <c r="AC9">
        <v>2.0718847390410701E-3</v>
      </c>
      <c r="AD9">
        <v>1.01027413283328E-2</v>
      </c>
      <c r="AE9">
        <v>1.79962545240109E-2</v>
      </c>
      <c r="AF9">
        <v>2.5458593754179599E-2</v>
      </c>
    </row>
    <row r="10" spans="1:32" x14ac:dyDescent="0.25">
      <c r="A10" t="s">
        <v>213</v>
      </c>
      <c r="B10">
        <v>20.57185166</v>
      </c>
      <c r="C10">
        <v>20.9822457</v>
      </c>
      <c r="D10">
        <v>21.400826819999999</v>
      </c>
      <c r="E10">
        <v>21.827758330000002</v>
      </c>
      <c r="F10">
        <v>22.263206830000001</v>
      </c>
      <c r="G10">
        <v>22.707342220000001</v>
      </c>
      <c r="H10">
        <v>23.160337810000001</v>
      </c>
      <c r="I10">
        <v>23.622370329999999</v>
      </c>
      <c r="J10">
        <v>24.093620090000002</v>
      </c>
      <c r="K10">
        <v>24.574270940000002</v>
      </c>
      <c r="L10">
        <v>24.119986019999999</v>
      </c>
      <c r="M10">
        <v>25.287503869999998</v>
      </c>
      <c r="N10">
        <v>25.973249500000001</v>
      </c>
      <c r="O10">
        <v>26.555642290000002</v>
      </c>
      <c r="P10">
        <v>27.11828156</v>
      </c>
      <c r="Q10">
        <v>27.679814749999998</v>
      </c>
      <c r="R10">
        <v>28.24523477</v>
      </c>
      <c r="S10">
        <v>28.81657994</v>
      </c>
      <c r="T10">
        <v>29.395185049999998</v>
      </c>
      <c r="U10">
        <v>29.982187849999999</v>
      </c>
      <c r="V10">
        <v>30.57863833</v>
      </c>
      <c r="W10">
        <v>31.185501410000001</v>
      </c>
      <c r="X10">
        <v>31.803634290000002</v>
      </c>
      <c r="Y10">
        <v>32.433768880000002</v>
      </c>
      <c r="Z10">
        <v>33.076508699999998</v>
      </c>
      <c r="AA10">
        <v>33.732340120000003</v>
      </c>
      <c r="AB10">
        <v>34.401653119999999</v>
      </c>
      <c r="AC10">
        <v>35.08476606</v>
      </c>
      <c r="AD10">
        <v>35.781950010000003</v>
      </c>
      <c r="AE10">
        <v>36.4934498</v>
      </c>
      <c r="AF10">
        <v>37.219500449999998</v>
      </c>
    </row>
    <row r="11" spans="1:32" x14ac:dyDescent="0.25">
      <c r="A11" t="s">
        <v>214</v>
      </c>
      <c r="B11">
        <v>20.57185166</v>
      </c>
      <c r="C11">
        <v>20.9822457</v>
      </c>
      <c r="D11">
        <v>21.400826819999999</v>
      </c>
      <c r="E11">
        <v>21.827758330000002</v>
      </c>
      <c r="F11">
        <v>22.263206830000001</v>
      </c>
      <c r="G11">
        <v>22.707342220000001</v>
      </c>
      <c r="H11">
        <v>23.160337810000001</v>
      </c>
      <c r="I11">
        <v>23.622370329999999</v>
      </c>
      <c r="J11">
        <v>24.093620090000002</v>
      </c>
      <c r="K11">
        <v>24.574270940000002</v>
      </c>
      <c r="L11">
        <v>25.064510439999999</v>
      </c>
      <c r="M11">
        <v>25.564529879999998</v>
      </c>
      <c r="N11">
        <v>26.074524360000002</v>
      </c>
      <c r="O11">
        <v>26.594692869999999</v>
      </c>
      <c r="P11">
        <v>27.125238370000002</v>
      </c>
      <c r="Q11">
        <v>27.66636789</v>
      </c>
      <c r="R11">
        <v>28.218292559999998</v>
      </c>
      <c r="S11">
        <v>28.781227749999999</v>
      </c>
      <c r="T11">
        <v>29.355393100000001</v>
      </c>
      <c r="U11">
        <v>29.94101264</v>
      </c>
      <c r="V11">
        <v>30.538314880000001</v>
      </c>
      <c r="W11">
        <v>31.147532890000001</v>
      </c>
      <c r="X11">
        <v>31.768904360000001</v>
      </c>
      <c r="Y11">
        <v>32.402671769999998</v>
      </c>
      <c r="Z11">
        <v>33.049082390000002</v>
      </c>
      <c r="AA11">
        <v>33.708388450000001</v>
      </c>
      <c r="AB11">
        <v>34.380847199999998</v>
      </c>
      <c r="AC11">
        <v>35.066721039999997</v>
      </c>
      <c r="AD11">
        <v>35.76627757</v>
      </c>
      <c r="AE11">
        <v>36.479789779999997</v>
      </c>
      <c r="AF11">
        <v>37.207536050000002</v>
      </c>
    </row>
    <row r="12" spans="1:32" x14ac:dyDescent="0.25">
      <c r="A12" t="s">
        <v>215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-0.94452442000000003</v>
      </c>
      <c r="M12">
        <v>-0.27702600999999999</v>
      </c>
      <c r="N12">
        <v>-0.10127485999999999</v>
      </c>
      <c r="O12">
        <v>-3.9050579999997802E-2</v>
      </c>
      <c r="P12">
        <v>-6.9568100000019202E-3</v>
      </c>
      <c r="Q12">
        <v>1.34468599999984E-2</v>
      </c>
      <c r="R12">
        <v>2.6942210000001399E-2</v>
      </c>
      <c r="S12">
        <v>3.5352190000001102E-2</v>
      </c>
      <c r="T12">
        <v>3.9791949999997897E-2</v>
      </c>
      <c r="U12">
        <v>4.1175209999998699E-2</v>
      </c>
      <c r="V12">
        <v>4.03234499999989E-2</v>
      </c>
      <c r="W12">
        <v>3.79685199999997E-2</v>
      </c>
      <c r="X12">
        <v>3.4729930000000998E-2</v>
      </c>
      <c r="Y12">
        <v>3.1097110000004601E-2</v>
      </c>
      <c r="Z12">
        <v>2.74263099999956E-2</v>
      </c>
      <c r="AA12">
        <v>2.3951670000002399E-2</v>
      </c>
      <c r="AB12">
        <v>2.08059200000008E-2</v>
      </c>
      <c r="AC12">
        <v>1.8045020000002399E-2</v>
      </c>
      <c r="AD12">
        <v>1.5672440000003E-2</v>
      </c>
      <c r="AE12">
        <v>1.3660020000003201E-2</v>
      </c>
      <c r="AF12">
        <v>1.1964399999996499E-2</v>
      </c>
    </row>
    <row r="13" spans="1:32" x14ac:dyDescent="0.25">
      <c r="A13" t="s">
        <v>216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-3.7683737021755301</v>
      </c>
      <c r="M13">
        <v>-1.0836342827361201</v>
      </c>
      <c r="N13">
        <v>-0.38840539755103898</v>
      </c>
      <c r="O13">
        <v>-0.14683598788256499</v>
      </c>
      <c r="P13">
        <v>-2.5647000424877699E-2</v>
      </c>
      <c r="Q13">
        <v>4.8603633311983301E-2</v>
      </c>
      <c r="R13">
        <v>9.5477817953426594E-2</v>
      </c>
      <c r="S13">
        <v>0.122830722535805</v>
      </c>
      <c r="T13">
        <v>0.13555243448604101</v>
      </c>
      <c r="U13">
        <v>0.13752110022153799</v>
      </c>
      <c r="V13">
        <v>0.13204215805111599</v>
      </c>
      <c r="W13">
        <v>0.121898964306699</v>
      </c>
      <c r="X13">
        <v>0.109320515452627</v>
      </c>
      <c r="Y13">
        <v>9.5970820618540606E-2</v>
      </c>
      <c r="Z13">
        <v>8.2986600584988898E-2</v>
      </c>
      <c r="AA13">
        <v>7.1055517932960804E-2</v>
      </c>
      <c r="AB13">
        <v>6.0516018930445503E-2</v>
      </c>
      <c r="AC13">
        <v>5.1459102718554001E-2</v>
      </c>
      <c r="AD13">
        <v>4.3819041468129399E-2</v>
      </c>
      <c r="AE13">
        <v>3.7445446046646701E-2</v>
      </c>
      <c r="AF13">
        <v>3.2155851395043698E-2</v>
      </c>
    </row>
    <row r="14" spans="1:32" x14ac:dyDescent="0.25">
      <c r="A14" t="s">
        <v>217</v>
      </c>
      <c r="B14">
        <v>97.428976939999998</v>
      </c>
      <c r="C14">
        <v>99.372616829999998</v>
      </c>
      <c r="D14">
        <v>101.355031</v>
      </c>
      <c r="E14">
        <v>103.3769929</v>
      </c>
      <c r="F14">
        <v>105.4392915</v>
      </c>
      <c r="G14">
        <v>107.5427316</v>
      </c>
      <c r="H14">
        <v>109.6881338</v>
      </c>
      <c r="I14">
        <v>111.87633529999999</v>
      </c>
      <c r="J14">
        <v>114.1081899</v>
      </c>
      <c r="K14">
        <v>116.38456840000001</v>
      </c>
      <c r="L14">
        <v>117.1830518</v>
      </c>
      <c r="M14">
        <v>120.0566346</v>
      </c>
      <c r="N14">
        <v>122.8062525</v>
      </c>
      <c r="O14">
        <v>125.5017507</v>
      </c>
      <c r="P14">
        <v>128.1999118</v>
      </c>
      <c r="Q14">
        <v>130.90959330000001</v>
      </c>
      <c r="R14">
        <v>133.63417290000001</v>
      </c>
      <c r="S14">
        <v>136.37842040000001</v>
      </c>
      <c r="T14">
        <v>139.1484615</v>
      </c>
      <c r="U14">
        <v>141.9510076</v>
      </c>
      <c r="V14">
        <v>144.7927062</v>
      </c>
      <c r="W14">
        <v>147.6796726</v>
      </c>
      <c r="X14">
        <v>150.61720740000001</v>
      </c>
      <c r="Y14">
        <v>153.60968349999999</v>
      </c>
      <c r="Z14">
        <v>156.6605702</v>
      </c>
      <c r="AA14">
        <v>159.77254769999999</v>
      </c>
      <c r="AB14">
        <v>162.9476688</v>
      </c>
      <c r="AC14">
        <v>166.1875311</v>
      </c>
      <c r="AD14">
        <v>169.49343630000001</v>
      </c>
      <c r="AE14">
        <v>172.8665239</v>
      </c>
      <c r="AF14">
        <v>176.30787280000001</v>
      </c>
    </row>
    <row r="15" spans="1:32" x14ac:dyDescent="0.25">
      <c r="A15" t="s">
        <v>218</v>
      </c>
      <c r="B15">
        <v>97.428976939999998</v>
      </c>
      <c r="C15">
        <v>99.372616829999998</v>
      </c>
      <c r="D15">
        <v>101.355031</v>
      </c>
      <c r="E15">
        <v>103.3769929</v>
      </c>
      <c r="F15">
        <v>105.4392915</v>
      </c>
      <c r="G15">
        <v>107.5427316</v>
      </c>
      <c r="H15">
        <v>109.6881338</v>
      </c>
      <c r="I15">
        <v>111.87633529999999</v>
      </c>
      <c r="J15">
        <v>114.1081899</v>
      </c>
      <c r="K15">
        <v>116.38456840000001</v>
      </c>
      <c r="L15">
        <v>118.7063591</v>
      </c>
      <c r="M15">
        <v>121.07446779999999</v>
      </c>
      <c r="N15">
        <v>123.4898187</v>
      </c>
      <c r="O15">
        <v>125.9533541</v>
      </c>
      <c r="P15">
        <v>128.46603540000001</v>
      </c>
      <c r="Q15">
        <v>131.0288429</v>
      </c>
      <c r="R15">
        <v>133.64277659999999</v>
      </c>
      <c r="S15">
        <v>136.3088564</v>
      </c>
      <c r="T15">
        <v>139.02812270000001</v>
      </c>
      <c r="U15">
        <v>141.80163640000001</v>
      </c>
      <c r="V15">
        <v>144.63047979999999</v>
      </c>
      <c r="W15">
        <v>147.5157566</v>
      </c>
      <c r="X15">
        <v>150.4585927</v>
      </c>
      <c r="Y15">
        <v>153.46013629999999</v>
      </c>
      <c r="Z15">
        <v>156.52155859999999</v>
      </c>
      <c r="AA15">
        <v>159.64405410000001</v>
      </c>
      <c r="AB15">
        <v>162.82884129999999</v>
      </c>
      <c r="AC15">
        <v>166.0771627</v>
      </c>
      <c r="AD15">
        <v>169.39028579999999</v>
      </c>
      <c r="AE15">
        <v>172.76950339999999</v>
      </c>
      <c r="AF15">
        <v>176.2161341</v>
      </c>
    </row>
    <row r="16" spans="1:32" x14ac:dyDescent="0.25">
      <c r="A16" t="s">
        <v>219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-1.5233072999999999</v>
      </c>
      <c r="M16">
        <v>-1.0178332000000001</v>
      </c>
      <c r="N16">
        <v>-0.68356620000000101</v>
      </c>
      <c r="O16">
        <v>-0.45160339999999599</v>
      </c>
      <c r="P16">
        <v>-0.266123600000014</v>
      </c>
      <c r="Q16">
        <v>-0.11924959999998901</v>
      </c>
      <c r="R16">
        <v>-8.6036999999805595E-3</v>
      </c>
      <c r="S16">
        <v>6.9564000000014004E-2</v>
      </c>
      <c r="T16">
        <v>0.12033879999998499</v>
      </c>
      <c r="U16">
        <v>0.14937119999998999</v>
      </c>
      <c r="V16">
        <v>0.16222640000000901</v>
      </c>
      <c r="W16">
        <v>0.16391600000000001</v>
      </c>
      <c r="X16">
        <v>0.15861470000001501</v>
      </c>
      <c r="Y16">
        <v>0.14954720000000099</v>
      </c>
      <c r="Z16">
        <v>0.13901160000000301</v>
      </c>
      <c r="AA16">
        <v>0.128493599999985</v>
      </c>
      <c r="AB16">
        <v>0.118827500000009</v>
      </c>
      <c r="AC16">
        <v>0.11036839999999901</v>
      </c>
      <c r="AD16">
        <v>0.103150500000027</v>
      </c>
      <c r="AE16">
        <v>9.7020500000013499E-2</v>
      </c>
      <c r="AF16">
        <v>9.1738700000007598E-2</v>
      </c>
    </row>
    <row r="17" spans="1:32" x14ac:dyDescent="0.25">
      <c r="A17" t="s">
        <v>220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-1.2832566945438399</v>
      </c>
      <c r="M17">
        <v>-0.84066708571565196</v>
      </c>
      <c r="N17">
        <v>-0.55354053248764001</v>
      </c>
      <c r="O17">
        <v>-0.35854813333628899</v>
      </c>
      <c r="P17">
        <v>-0.20715483214795999</v>
      </c>
      <c r="Q17">
        <v>-9.1010190856222195E-2</v>
      </c>
      <c r="R17">
        <v>-6.4378339173054603E-3</v>
      </c>
      <c r="S17">
        <v>5.1034101405611501E-2</v>
      </c>
      <c r="T17">
        <v>8.6557163876599397E-2</v>
      </c>
      <c r="U17">
        <v>0.105338135575983</v>
      </c>
      <c r="V17">
        <v>0.112166121708457</v>
      </c>
      <c r="W17">
        <v>0.11111762145144</v>
      </c>
      <c r="X17">
        <v>0.105420831840619</v>
      </c>
      <c r="Y17">
        <v>9.7450193650061606E-2</v>
      </c>
      <c r="Z17">
        <v>8.8813069102666703E-2</v>
      </c>
      <c r="AA17">
        <v>8.0487557600794596E-2</v>
      </c>
      <c r="AB17">
        <v>7.2976936426805097E-2</v>
      </c>
      <c r="AC17">
        <v>6.6456096796030401E-2</v>
      </c>
      <c r="AD17">
        <v>6.0895168523300597E-2</v>
      </c>
      <c r="AE17">
        <v>5.6156033380139199E-2</v>
      </c>
      <c r="AF17">
        <v>5.2060329474690199E-2</v>
      </c>
    </row>
    <row r="18" spans="1:32" x14ac:dyDescent="0.25">
      <c r="A18" t="s">
        <v>221</v>
      </c>
      <c r="B18">
        <v>86.178277460000004</v>
      </c>
      <c r="C18">
        <v>87.897473770000005</v>
      </c>
      <c r="D18">
        <v>89.650966850000003</v>
      </c>
      <c r="E18">
        <v>91.439440880000006</v>
      </c>
      <c r="F18">
        <v>93.263593720000003</v>
      </c>
      <c r="G18">
        <v>95.124137129999994</v>
      </c>
      <c r="H18">
        <v>97.021797070000005</v>
      </c>
      <c r="I18">
        <v>98.957314010000005</v>
      </c>
      <c r="J18">
        <v>100.9314432</v>
      </c>
      <c r="K18">
        <v>102.9449548</v>
      </c>
      <c r="L18">
        <v>93.411672719999999</v>
      </c>
      <c r="M18">
        <v>105.8256698</v>
      </c>
      <c r="N18">
        <v>108.02151600000001</v>
      </c>
      <c r="O18">
        <v>110.3654272</v>
      </c>
      <c r="P18">
        <v>112.772642</v>
      </c>
      <c r="Q18">
        <v>115.21052280000001</v>
      </c>
      <c r="R18">
        <v>117.6685669</v>
      </c>
      <c r="S18">
        <v>120.1459107</v>
      </c>
      <c r="T18">
        <v>122.64604129999999</v>
      </c>
      <c r="U18">
        <v>125.17427979999999</v>
      </c>
      <c r="V18">
        <v>127.73638819999999</v>
      </c>
      <c r="W18">
        <v>130.33775009999999</v>
      </c>
      <c r="X18">
        <v>132.98293810000001</v>
      </c>
      <c r="Y18">
        <v>135.67556260000001</v>
      </c>
      <c r="Z18">
        <v>138.41831450000001</v>
      </c>
      <c r="AA18">
        <v>141.21312019999999</v>
      </c>
      <c r="AB18">
        <v>144.06134359999999</v>
      </c>
      <c r="AC18">
        <v>146.96398930000001</v>
      </c>
      <c r="AD18">
        <v>149.9218788</v>
      </c>
      <c r="AE18">
        <v>152.93578769999999</v>
      </c>
      <c r="AF18">
        <v>156.00654159999999</v>
      </c>
    </row>
    <row r="19" spans="1:32" x14ac:dyDescent="0.25">
      <c r="A19" t="s">
        <v>222</v>
      </c>
      <c r="B19">
        <v>86.178277460000004</v>
      </c>
      <c r="C19">
        <v>87.897473770000005</v>
      </c>
      <c r="D19">
        <v>89.650966850000003</v>
      </c>
      <c r="E19">
        <v>91.439440880000006</v>
      </c>
      <c r="F19">
        <v>93.263593720000003</v>
      </c>
      <c r="G19">
        <v>95.124137129999994</v>
      </c>
      <c r="H19">
        <v>97.021797070000005</v>
      </c>
      <c r="I19">
        <v>98.957314010000005</v>
      </c>
      <c r="J19">
        <v>100.9314432</v>
      </c>
      <c r="K19">
        <v>102.9449548</v>
      </c>
      <c r="L19">
        <v>104.9986346</v>
      </c>
      <c r="M19">
        <v>107.09328379999999</v>
      </c>
      <c r="N19">
        <v>109.22971990000001</v>
      </c>
      <c r="O19">
        <v>111.4087763</v>
      </c>
      <c r="P19">
        <v>113.63130339999999</v>
      </c>
      <c r="Q19">
        <v>115.8981684</v>
      </c>
      <c r="R19">
        <v>118.2102557</v>
      </c>
      <c r="S19">
        <v>120.56846760000001</v>
      </c>
      <c r="T19">
        <v>122.9737241</v>
      </c>
      <c r="U19">
        <v>125.4269638</v>
      </c>
      <c r="V19">
        <v>127.92914399999999</v>
      </c>
      <c r="W19">
        <v>130.48124079999999</v>
      </c>
      <c r="X19">
        <v>133.08425030000001</v>
      </c>
      <c r="Y19">
        <v>135.73918789999999</v>
      </c>
      <c r="Z19">
        <v>138.44708969999999</v>
      </c>
      <c r="AA19">
        <v>141.20901219999999</v>
      </c>
      <c r="AB19">
        <v>144.02603310000001</v>
      </c>
      <c r="AC19">
        <v>146.89925170000001</v>
      </c>
      <c r="AD19">
        <v>149.82978890000001</v>
      </c>
      <c r="AE19">
        <v>152.81878829999999</v>
      </c>
      <c r="AF19">
        <v>155.86741620000001</v>
      </c>
    </row>
    <row r="20" spans="1:32" x14ac:dyDescent="0.25">
      <c r="A20" t="s">
        <v>223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-11.58696188</v>
      </c>
      <c r="M20">
        <v>-1.26761399999999</v>
      </c>
      <c r="N20">
        <v>-1.2082039</v>
      </c>
      <c r="O20">
        <v>-1.0433490999999999</v>
      </c>
      <c r="P20">
        <v>-0.85866139999998803</v>
      </c>
      <c r="Q20">
        <v>-0.68764559999999597</v>
      </c>
      <c r="R20">
        <v>-0.54168880000000297</v>
      </c>
      <c r="S20">
        <v>-0.42255690000000401</v>
      </c>
      <c r="T20">
        <v>-0.32768280000000499</v>
      </c>
      <c r="U20">
        <v>-0.25268400000000202</v>
      </c>
      <c r="V20">
        <v>-0.192755800000001</v>
      </c>
      <c r="W20">
        <v>-0.143490700000001</v>
      </c>
      <c r="X20">
        <v>-0.101312199999995</v>
      </c>
      <c r="Y20">
        <v>-6.3625299999983995E-2</v>
      </c>
      <c r="Z20">
        <v>-2.87751999999841E-2</v>
      </c>
      <c r="AA20">
        <v>4.1080000000022201E-3</v>
      </c>
      <c r="AB20">
        <v>3.5310499999979997E-2</v>
      </c>
      <c r="AC20">
        <v>6.4737600000000797E-2</v>
      </c>
      <c r="AD20">
        <v>9.2089899999990593E-2</v>
      </c>
      <c r="AE20">
        <v>0.11699939999999701</v>
      </c>
      <c r="AF20">
        <v>0.139125399999983</v>
      </c>
    </row>
    <row r="21" spans="1:32" x14ac:dyDescent="0.25">
      <c r="A21" t="s">
        <v>224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-11.035345292004401</v>
      </c>
      <c r="M21">
        <v>-1.1836540584256401</v>
      </c>
      <c r="N21">
        <v>-1.1061127878988599</v>
      </c>
      <c r="O21">
        <v>-0.93650530474410598</v>
      </c>
      <c r="P21">
        <v>-0.75565568140794104</v>
      </c>
      <c r="Q21">
        <v>-0.59331878104123004</v>
      </c>
      <c r="R21">
        <v>-0.45824179703555201</v>
      </c>
      <c r="S21">
        <v>-0.35047049067744601</v>
      </c>
      <c r="T21">
        <v>-0.26646570427804001</v>
      </c>
      <c r="U21">
        <v>-0.201459074145272</v>
      </c>
      <c r="V21">
        <v>-0.15067387615757</v>
      </c>
      <c r="W21">
        <v>-0.109970367479828</v>
      </c>
      <c r="X21">
        <v>-7.6126363391326696E-2</v>
      </c>
      <c r="Y21">
        <v>-4.6873199246522099E-2</v>
      </c>
      <c r="Z21">
        <v>-2.0784257771211401E-2</v>
      </c>
      <c r="AA21">
        <v>2.9091627623545301E-3</v>
      </c>
      <c r="AB21">
        <v>2.4516748284986199E-2</v>
      </c>
      <c r="AC21">
        <v>4.4069387182599201E-2</v>
      </c>
      <c r="AD21">
        <v>6.1463011245011002E-2</v>
      </c>
      <c r="AE21">
        <v>7.6560874027031794E-2</v>
      </c>
      <c r="AF21">
        <v>8.9258809436776304E-2</v>
      </c>
    </row>
    <row r="22" spans="1:32" x14ac:dyDescent="0.25">
      <c r="A22" t="s">
        <v>225</v>
      </c>
      <c r="B22">
        <v>346.04347999999999</v>
      </c>
      <c r="C22">
        <v>352.94680519999997</v>
      </c>
      <c r="D22">
        <v>359.98784690000002</v>
      </c>
      <c r="E22">
        <v>367.1693525</v>
      </c>
      <c r="F22">
        <v>374.494124</v>
      </c>
      <c r="G22">
        <v>381.96501970000003</v>
      </c>
      <c r="H22">
        <v>389.58495440000002</v>
      </c>
      <c r="I22">
        <v>397.35690160000001</v>
      </c>
      <c r="J22">
        <v>405.2838936</v>
      </c>
      <c r="K22">
        <v>413.36902359999999</v>
      </c>
      <c r="L22">
        <v>398.80677689999999</v>
      </c>
      <c r="M22">
        <v>425.22351300000003</v>
      </c>
      <c r="N22">
        <v>435.8942189</v>
      </c>
      <c r="O22">
        <v>445.46953610000003</v>
      </c>
      <c r="P22">
        <v>454.88082420000001</v>
      </c>
      <c r="Q22">
        <v>464.32910299999998</v>
      </c>
      <c r="R22">
        <v>473.87031910000002</v>
      </c>
      <c r="S22">
        <v>483.5302666</v>
      </c>
      <c r="T22">
        <v>493.32772419999998</v>
      </c>
      <c r="U22">
        <v>503.27950929999997</v>
      </c>
      <c r="V22">
        <v>513.40132640000002</v>
      </c>
      <c r="W22">
        <v>523.70742670000004</v>
      </c>
      <c r="X22">
        <v>534.2100792</v>
      </c>
      <c r="Y22">
        <v>544.91926799999999</v>
      </c>
      <c r="Z22">
        <v>555.84272410000005</v>
      </c>
      <c r="AA22">
        <v>566.98623829999997</v>
      </c>
      <c r="AB22">
        <v>578.3541348</v>
      </c>
      <c r="AC22">
        <v>589.94978939999999</v>
      </c>
      <c r="AD22">
        <v>601.77610670000001</v>
      </c>
      <c r="AE22">
        <v>613.83590700000002</v>
      </c>
      <c r="AF22">
        <v>626.13220530000001</v>
      </c>
    </row>
    <row r="23" spans="1:32" x14ac:dyDescent="0.25">
      <c r="A23" t="s">
        <v>226</v>
      </c>
      <c r="B23">
        <v>346.04347999999999</v>
      </c>
      <c r="C23">
        <v>352.94680519999997</v>
      </c>
      <c r="D23">
        <v>359.98784690000002</v>
      </c>
      <c r="E23">
        <v>367.1693525</v>
      </c>
      <c r="F23">
        <v>374.494124</v>
      </c>
      <c r="G23">
        <v>381.96501970000003</v>
      </c>
      <c r="H23">
        <v>389.58495440000002</v>
      </c>
      <c r="I23">
        <v>397.35690160000001</v>
      </c>
      <c r="J23">
        <v>405.2838936</v>
      </c>
      <c r="K23">
        <v>413.36902359999999</v>
      </c>
      <c r="L23">
        <v>421.61544620000001</v>
      </c>
      <c r="M23">
        <v>430.02637920000001</v>
      </c>
      <c r="N23">
        <v>438.60510449999998</v>
      </c>
      <c r="O23">
        <v>447.35496929999999</v>
      </c>
      <c r="P23">
        <v>456.27938779999999</v>
      </c>
      <c r="Q23">
        <v>465.38184219999999</v>
      </c>
      <c r="R23">
        <v>474.66588419999999</v>
      </c>
      <c r="S23">
        <v>484.1351363</v>
      </c>
      <c r="T23">
        <v>493.79329339999998</v>
      </c>
      <c r="U23">
        <v>503.64412390000001</v>
      </c>
      <c r="V23">
        <v>513.6914716</v>
      </c>
      <c r="W23">
        <v>523.93925690000003</v>
      </c>
      <c r="X23">
        <v>534.39147830000002</v>
      </c>
      <c r="Y23">
        <v>545.05221429999995</v>
      </c>
      <c r="Z23">
        <v>555.92562439999995</v>
      </c>
      <c r="AA23">
        <v>567.01595139999995</v>
      </c>
      <c r="AB23">
        <v>578.3275228</v>
      </c>
      <c r="AC23">
        <v>589.86475199999995</v>
      </c>
      <c r="AD23">
        <v>601.63214089999997</v>
      </c>
      <c r="AE23">
        <v>613.63428099999999</v>
      </c>
      <c r="AF23">
        <v>625.87585530000001</v>
      </c>
    </row>
    <row r="24" spans="1:32" x14ac:dyDescent="0.25">
      <c r="A24" t="s">
        <v>227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-22.808669299999998</v>
      </c>
      <c r="M24">
        <v>-4.80286619999998</v>
      </c>
      <c r="N24">
        <v>-2.7108855999999801</v>
      </c>
      <c r="O24">
        <v>-1.8854331999999701</v>
      </c>
      <c r="P24">
        <v>-1.3985635999999899</v>
      </c>
      <c r="Q24">
        <v>-1.05273920000002</v>
      </c>
      <c r="R24">
        <v>-0.79556509999997604</v>
      </c>
      <c r="S24">
        <v>-0.60486969999999496</v>
      </c>
      <c r="T24">
        <v>-0.46556920000000401</v>
      </c>
      <c r="U24">
        <v>-0.36461460000003898</v>
      </c>
      <c r="V24">
        <v>-0.290145199999984</v>
      </c>
      <c r="W24">
        <v>-0.23183019999998999</v>
      </c>
      <c r="X24">
        <v>-0.18139910000002099</v>
      </c>
      <c r="Y24">
        <v>-0.132946299999958</v>
      </c>
      <c r="Z24">
        <v>-8.2900299999891999E-2</v>
      </c>
      <c r="AA24">
        <v>-2.9713099999980799E-2</v>
      </c>
      <c r="AB24">
        <v>2.6612000000000101E-2</v>
      </c>
      <c r="AC24">
        <v>8.5037400000032903E-2</v>
      </c>
      <c r="AD24">
        <v>0.143965800000046</v>
      </c>
      <c r="AE24">
        <v>0.201626000000033</v>
      </c>
      <c r="AF24">
        <v>0.25634999999999802</v>
      </c>
    </row>
    <row r="25" spans="1:32" x14ac:dyDescent="0.25">
      <c r="A25" t="s">
        <v>228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-5.4098277246655604</v>
      </c>
      <c r="M25">
        <v>-1.1168771108728299</v>
      </c>
      <c r="N25">
        <v>-0.61806977898497495</v>
      </c>
      <c r="O25">
        <v>-0.42146244691328999</v>
      </c>
      <c r="P25">
        <v>-0.30651474456107097</v>
      </c>
      <c r="Q25">
        <v>-0.22620977110395801</v>
      </c>
      <c r="R25">
        <v>-0.167605283312244</v>
      </c>
      <c r="S25">
        <v>-0.12493819486490999</v>
      </c>
      <c r="T25">
        <v>-9.42842290939883E-2</v>
      </c>
      <c r="U25">
        <v>-7.2395285221760197E-2</v>
      </c>
      <c r="V25">
        <v>-5.64823860314978E-2</v>
      </c>
      <c r="W25">
        <v>-4.4247533840402503E-2</v>
      </c>
      <c r="X25">
        <v>-3.3944983661993201E-2</v>
      </c>
      <c r="Y25">
        <v>-2.43914796623113E-2</v>
      </c>
      <c r="Z25">
        <v>-1.4912120679699801E-2</v>
      </c>
      <c r="AA25">
        <v>-5.2402582196520199E-3</v>
      </c>
      <c r="AB25">
        <v>4.60154479093866E-3</v>
      </c>
      <c r="AC25">
        <v>1.4416423377006099E-2</v>
      </c>
      <c r="AD25">
        <v>2.3929206937767199E-2</v>
      </c>
      <c r="AE25">
        <v>3.2857681886922001E-2</v>
      </c>
      <c r="AF25">
        <v>4.0958601906293503E-2</v>
      </c>
    </row>
    <row r="26" spans="1:32" x14ac:dyDescent="0.25">
      <c r="A26" t="s">
        <v>229</v>
      </c>
      <c r="B26">
        <v>58.374638070000003</v>
      </c>
      <c r="C26">
        <v>59.539171230000001</v>
      </c>
      <c r="D26">
        <v>60.726936019999997</v>
      </c>
      <c r="E26">
        <v>61.938395890000002</v>
      </c>
      <c r="F26">
        <v>63.174023529999999</v>
      </c>
      <c r="G26">
        <v>64.434301070000004</v>
      </c>
      <c r="H26">
        <v>65.719720280000004</v>
      </c>
      <c r="I26">
        <v>67.030782689999995</v>
      </c>
      <c r="J26">
        <v>68.367999889999993</v>
      </c>
      <c r="K26">
        <v>69.731893630000002</v>
      </c>
      <c r="L26">
        <v>69.896369730000004</v>
      </c>
      <c r="M26">
        <v>71.890890380000002</v>
      </c>
      <c r="N26">
        <v>73.556998579999998</v>
      </c>
      <c r="O26">
        <v>75.175507359999997</v>
      </c>
      <c r="P26">
        <v>76.792066210000002</v>
      </c>
      <c r="Q26">
        <v>78.415139460000006</v>
      </c>
      <c r="R26">
        <v>80.047483249999999</v>
      </c>
      <c r="S26">
        <v>81.692063630000007</v>
      </c>
      <c r="T26">
        <v>83.352506590000004</v>
      </c>
      <c r="U26">
        <v>85.032758889999997</v>
      </c>
      <c r="V26">
        <v>86.736729519999997</v>
      </c>
      <c r="W26">
        <v>88.468016050000003</v>
      </c>
      <c r="X26">
        <v>90.229734930000006</v>
      </c>
      <c r="Y26">
        <v>92.024452859999997</v>
      </c>
      <c r="Z26">
        <v>93.85420044</v>
      </c>
      <c r="AA26">
        <v>95.720541019999999</v>
      </c>
      <c r="AB26">
        <v>97.624667799999997</v>
      </c>
      <c r="AC26">
        <v>99.56750753</v>
      </c>
      <c r="AD26">
        <v>101.5498163</v>
      </c>
      <c r="AE26">
        <v>103.5722592</v>
      </c>
      <c r="AF26">
        <v>105.6354711</v>
      </c>
    </row>
    <row r="27" spans="1:32" x14ac:dyDescent="0.25">
      <c r="A27" t="s">
        <v>230</v>
      </c>
      <c r="B27">
        <v>58.374638070000003</v>
      </c>
      <c r="C27">
        <v>59.539171230000001</v>
      </c>
      <c r="D27">
        <v>60.726936019999997</v>
      </c>
      <c r="E27">
        <v>61.938395890000002</v>
      </c>
      <c r="F27">
        <v>63.174023529999999</v>
      </c>
      <c r="G27">
        <v>64.434301070000004</v>
      </c>
      <c r="H27">
        <v>65.719720280000004</v>
      </c>
      <c r="I27">
        <v>67.030782689999995</v>
      </c>
      <c r="J27">
        <v>68.367999889999993</v>
      </c>
      <c r="K27">
        <v>69.731893630000002</v>
      </c>
      <c r="L27">
        <v>71.122996090000001</v>
      </c>
      <c r="M27">
        <v>72.541850080000003</v>
      </c>
      <c r="N27">
        <v>73.989009210000006</v>
      </c>
      <c r="O27">
        <v>75.465038149999998</v>
      </c>
      <c r="P27">
        <v>76.970512830000004</v>
      </c>
      <c r="Q27">
        <v>78.50602069</v>
      </c>
      <c r="R27">
        <v>80.072160839999995</v>
      </c>
      <c r="S27">
        <v>81.669544400000007</v>
      </c>
      <c r="T27">
        <v>83.298794639999997</v>
      </c>
      <c r="U27">
        <v>84.960547289999994</v>
      </c>
      <c r="V27">
        <v>86.655450729999998</v>
      </c>
      <c r="W27">
        <v>88.384166320000006</v>
      </c>
      <c r="X27">
        <v>90.147368569999998</v>
      </c>
      <c r="Y27">
        <v>91.945745470000006</v>
      </c>
      <c r="Z27">
        <v>93.779998730000003</v>
      </c>
      <c r="AA27">
        <v>95.650844059999997</v>
      </c>
      <c r="AB27">
        <v>97.559011440000006</v>
      </c>
      <c r="AC27">
        <v>99.505245430000002</v>
      </c>
      <c r="AD27">
        <v>101.4903054</v>
      </c>
      <c r="AE27">
        <v>103.514966</v>
      </c>
      <c r="AF27">
        <v>105.58001710000001</v>
      </c>
    </row>
    <row r="28" spans="1:32" x14ac:dyDescent="0.25">
      <c r="A28" t="s">
        <v>231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-1.22662636</v>
      </c>
      <c r="M28">
        <v>-0.65095970000000103</v>
      </c>
      <c r="N28">
        <v>-0.432010630000008</v>
      </c>
      <c r="O28">
        <v>-0.28953079000000098</v>
      </c>
      <c r="P28">
        <v>-0.178446620000003</v>
      </c>
      <c r="Q28">
        <v>-9.0881229999993707E-2</v>
      </c>
      <c r="R28">
        <v>-2.4677589999995999E-2</v>
      </c>
      <c r="S28">
        <v>2.25192300000003E-2</v>
      </c>
      <c r="T28">
        <v>5.3711950000007398E-2</v>
      </c>
      <c r="U28">
        <v>7.2211600000002804E-2</v>
      </c>
      <c r="V28">
        <v>8.1278789999998893E-2</v>
      </c>
      <c r="W28">
        <v>8.3849729999997194E-2</v>
      </c>
      <c r="X28">
        <v>8.2366360000008895E-2</v>
      </c>
      <c r="Y28">
        <v>7.8707389999991106E-2</v>
      </c>
      <c r="Z28">
        <v>7.4201709999997006E-2</v>
      </c>
      <c r="AA28">
        <v>6.9696960000001695E-2</v>
      </c>
      <c r="AB28">
        <v>6.5656359999991296E-2</v>
      </c>
      <c r="AC28">
        <v>6.22620999999981E-2</v>
      </c>
      <c r="AD28">
        <v>5.95109000000065E-2</v>
      </c>
      <c r="AE28">
        <v>5.7293200000003701E-2</v>
      </c>
      <c r="AF28">
        <v>5.5453999999997498E-2</v>
      </c>
    </row>
    <row r="29" spans="1:32" x14ac:dyDescent="0.25">
      <c r="A29" t="s">
        <v>232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-1.7246550728090899</v>
      </c>
      <c r="M29">
        <v>-0.89735745543037004</v>
      </c>
      <c r="N29">
        <v>-0.58388486967551101</v>
      </c>
      <c r="O29">
        <v>-0.383662152829645</v>
      </c>
      <c r="P29">
        <v>-0.231837639427102</v>
      </c>
      <c r="Q29">
        <v>-0.115763388847412</v>
      </c>
      <c r="R29">
        <v>-3.08191882685716E-2</v>
      </c>
      <c r="S29">
        <v>2.7573595720942201E-2</v>
      </c>
      <c r="T29">
        <v>6.4481065100818705E-2</v>
      </c>
      <c r="U29">
        <v>8.4994273581506796E-2</v>
      </c>
      <c r="V29">
        <v>9.3795357724513195E-2</v>
      </c>
      <c r="W29">
        <v>9.4869628227778294E-2</v>
      </c>
      <c r="X29">
        <v>9.1368568275007597E-2</v>
      </c>
      <c r="Y29">
        <v>8.5601992346306902E-2</v>
      </c>
      <c r="Z29">
        <v>7.9123172323369906E-2</v>
      </c>
      <c r="AA29">
        <v>7.2866016693251504E-2</v>
      </c>
      <c r="AB29">
        <v>6.7299123915764994E-2</v>
      </c>
      <c r="AC29">
        <v>6.2571676227651807E-2</v>
      </c>
      <c r="AD29">
        <v>5.8637029187624798E-2</v>
      </c>
      <c r="AE29">
        <v>5.5347745561751302E-2</v>
      </c>
      <c r="AF29">
        <v>5.2523196645703998E-2</v>
      </c>
    </row>
    <row r="30" spans="1:32" x14ac:dyDescent="0.25">
      <c r="A30" t="s">
        <v>233</v>
      </c>
      <c r="B30">
        <v>34.972875790000003</v>
      </c>
      <c r="C30">
        <v>35.670560180000003</v>
      </c>
      <c r="D30">
        <v>36.382162889999996</v>
      </c>
      <c r="E30">
        <v>37.107961570000001</v>
      </c>
      <c r="F30">
        <v>37.84823943</v>
      </c>
      <c r="G30">
        <v>38.603285309999997</v>
      </c>
      <c r="H30">
        <v>39.373393829999998</v>
      </c>
      <c r="I30">
        <v>40.158865480000003</v>
      </c>
      <c r="J30">
        <v>40.960006730000003</v>
      </c>
      <c r="K30">
        <v>41.777130200000002</v>
      </c>
      <c r="L30">
        <v>42.07870415</v>
      </c>
      <c r="M30">
        <v>43.088465149999998</v>
      </c>
      <c r="N30">
        <v>44.070907910000003</v>
      </c>
      <c r="O30">
        <v>45.038478400000002</v>
      </c>
      <c r="P30">
        <v>46.008526629999999</v>
      </c>
      <c r="Q30">
        <v>46.983124910000001</v>
      </c>
      <c r="R30">
        <v>47.963004310000002</v>
      </c>
      <c r="S30">
        <v>48.94967965</v>
      </c>
      <c r="T30">
        <v>49.945297629999999</v>
      </c>
      <c r="U30">
        <v>50.952287750000004</v>
      </c>
      <c r="V30">
        <v>51.973086819999999</v>
      </c>
      <c r="W30">
        <v>53.009947459999999</v>
      </c>
      <c r="X30">
        <v>54.064824469999998</v>
      </c>
      <c r="Y30">
        <v>55.139329570000001</v>
      </c>
      <c r="Z30">
        <v>56.234739019999999</v>
      </c>
      <c r="AA30">
        <v>57.352035989999997</v>
      </c>
      <c r="AB30">
        <v>58.491970309999999</v>
      </c>
      <c r="AC30">
        <v>59.655122409999997</v>
      </c>
      <c r="AD30">
        <v>60.841962389999999</v>
      </c>
      <c r="AE30">
        <v>62.052899449999998</v>
      </c>
      <c r="AF30">
        <v>63.288319749999999</v>
      </c>
    </row>
    <row r="31" spans="1:32" x14ac:dyDescent="0.25">
      <c r="A31" t="s">
        <v>234</v>
      </c>
      <c r="B31">
        <v>34.972875790000003</v>
      </c>
      <c r="C31">
        <v>35.670560180000003</v>
      </c>
      <c r="D31">
        <v>36.382162889999996</v>
      </c>
      <c r="E31">
        <v>37.107961570000001</v>
      </c>
      <c r="F31">
        <v>37.84823943</v>
      </c>
      <c r="G31">
        <v>38.603285309999997</v>
      </c>
      <c r="H31">
        <v>39.373393829999998</v>
      </c>
      <c r="I31">
        <v>40.158865480000003</v>
      </c>
      <c r="J31">
        <v>40.960006730000003</v>
      </c>
      <c r="K31">
        <v>41.777130200000002</v>
      </c>
      <c r="L31">
        <v>42.610554700000002</v>
      </c>
      <c r="M31">
        <v>43.460605440000002</v>
      </c>
      <c r="N31">
        <v>44.327614089999997</v>
      </c>
      <c r="O31">
        <v>45.211918969999999</v>
      </c>
      <c r="P31">
        <v>46.113865099999998</v>
      </c>
      <c r="Q31">
        <v>47.033804430000004</v>
      </c>
      <c r="R31">
        <v>47.972095899999999</v>
      </c>
      <c r="S31">
        <v>48.929105640000003</v>
      </c>
      <c r="T31">
        <v>49.905207040000001</v>
      </c>
      <c r="U31">
        <v>50.900780990000001</v>
      </c>
      <c r="V31">
        <v>51.916215940000001</v>
      </c>
      <c r="W31">
        <v>52.951908109999998</v>
      </c>
      <c r="X31">
        <v>54.008261609999998</v>
      </c>
      <c r="Y31">
        <v>55.085688619999999</v>
      </c>
      <c r="Z31">
        <v>56.184609549999998</v>
      </c>
      <c r="AA31">
        <v>57.305453180000001</v>
      </c>
      <c r="AB31">
        <v>58.44865686</v>
      </c>
      <c r="AC31">
        <v>59.614666649999997</v>
      </c>
      <c r="AD31">
        <v>60.803937519999998</v>
      </c>
      <c r="AE31">
        <v>62.016933510000001</v>
      </c>
      <c r="AF31">
        <v>63.254127920000002</v>
      </c>
    </row>
    <row r="32" spans="1:32" x14ac:dyDescent="0.25">
      <c r="A32" t="s">
        <v>235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-0.53185055000000203</v>
      </c>
      <c r="M32">
        <v>-0.37214029000000398</v>
      </c>
      <c r="N32">
        <v>-0.25670617999999501</v>
      </c>
      <c r="O32">
        <v>-0.17344056999999699</v>
      </c>
      <c r="P32">
        <v>-0.10533847</v>
      </c>
      <c r="Q32">
        <v>-5.0679520000002802E-2</v>
      </c>
      <c r="R32">
        <v>-9.0915899999970406E-3</v>
      </c>
      <c r="S32">
        <v>2.05740099999971E-2</v>
      </c>
      <c r="T32">
        <v>4.0090589999998399E-2</v>
      </c>
      <c r="U32">
        <v>5.1506760000002302E-2</v>
      </c>
      <c r="V32">
        <v>5.6870879999998201E-2</v>
      </c>
      <c r="W32">
        <v>5.8039350000001398E-2</v>
      </c>
      <c r="X32">
        <v>5.6562859999999701E-2</v>
      </c>
      <c r="Y32">
        <v>5.3640950000001901E-2</v>
      </c>
      <c r="Z32">
        <v>5.0129470000001702E-2</v>
      </c>
      <c r="AA32">
        <v>4.6582809999996803E-2</v>
      </c>
      <c r="AB32">
        <v>4.33134499999994E-2</v>
      </c>
      <c r="AC32">
        <v>4.0455760000000403E-2</v>
      </c>
      <c r="AD32">
        <v>3.8024870000001001E-2</v>
      </c>
      <c r="AE32">
        <v>3.5965939999996997E-2</v>
      </c>
      <c r="AF32">
        <v>3.4191829999997501E-2</v>
      </c>
    </row>
    <row r="33" spans="1:32" x14ac:dyDescent="0.25">
      <c r="A33" t="s">
        <v>236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-1.2481662201877</v>
      </c>
      <c r="M33">
        <v>-0.85627037689055596</v>
      </c>
      <c r="N33">
        <v>-0.579111204764582</v>
      </c>
      <c r="O33">
        <v>-0.38361691773154399</v>
      </c>
      <c r="P33">
        <v>-0.22843123162972201</v>
      </c>
      <c r="Q33">
        <v>-0.107751266592582</v>
      </c>
      <c r="R33">
        <v>-1.8951829869906501E-2</v>
      </c>
      <c r="S33">
        <v>4.2048612438105898E-2</v>
      </c>
      <c r="T33">
        <v>8.0333480968963797E-2</v>
      </c>
      <c r="U33">
        <v>0.101190510240157</v>
      </c>
      <c r="V33">
        <v>0.109543577031346</v>
      </c>
      <c r="W33">
        <v>0.109607664901201</v>
      </c>
      <c r="X33">
        <v>0.104730014101273</v>
      </c>
      <c r="Y33">
        <v>9.7377288627598105E-2</v>
      </c>
      <c r="Z33">
        <v>8.9222778980757603E-2</v>
      </c>
      <c r="AA33">
        <v>8.1288616379460193E-2</v>
      </c>
      <c r="AB33">
        <v>7.4105124611745204E-2</v>
      </c>
      <c r="AC33">
        <v>6.7862092121595594E-2</v>
      </c>
      <c r="AD33">
        <v>6.2536854603356701E-2</v>
      </c>
      <c r="AE33">
        <v>5.7993741329043197E-2</v>
      </c>
      <c r="AF33">
        <v>5.4054701446903899E-2</v>
      </c>
    </row>
    <row r="34" spans="1:32" x14ac:dyDescent="0.25">
      <c r="A34" t="s">
        <v>237</v>
      </c>
      <c r="B34">
        <v>1.5897629230000001</v>
      </c>
      <c r="C34">
        <v>1.6214775809999999</v>
      </c>
      <c r="D34">
        <v>1.6538249229999999</v>
      </c>
      <c r="E34">
        <v>1.6868175729999999</v>
      </c>
      <c r="F34">
        <v>1.7204684029999999</v>
      </c>
      <c r="G34">
        <v>1.7547905429999999</v>
      </c>
      <c r="H34">
        <v>1.789797386</v>
      </c>
      <c r="I34">
        <v>1.825502591</v>
      </c>
      <c r="J34">
        <v>1.8619200899999999</v>
      </c>
      <c r="K34">
        <v>1.8990640919999999</v>
      </c>
      <c r="L34">
        <v>1.8817370769999999</v>
      </c>
      <c r="M34">
        <v>1.9591748179999999</v>
      </c>
      <c r="N34">
        <v>2.0059287050000001</v>
      </c>
      <c r="O34">
        <v>2.0498844100000002</v>
      </c>
      <c r="P34">
        <v>2.093405519</v>
      </c>
      <c r="Q34">
        <v>2.1370376649999998</v>
      </c>
      <c r="R34">
        <v>2.1809751400000001</v>
      </c>
      <c r="S34">
        <v>2.2253412899999998</v>
      </c>
      <c r="T34">
        <v>2.2702408740000002</v>
      </c>
      <c r="U34">
        <v>2.3157703970000001</v>
      </c>
      <c r="V34">
        <v>2.3620190640000001</v>
      </c>
      <c r="W34">
        <v>2.4090670410000001</v>
      </c>
      <c r="X34">
        <v>2.45698353</v>
      </c>
      <c r="Y34">
        <v>2.5058258649999998</v>
      </c>
      <c r="Z34">
        <v>2.555639931</v>
      </c>
      <c r="AA34">
        <v>2.6064616539999999</v>
      </c>
      <c r="AB34">
        <v>2.6583191190000002</v>
      </c>
      <c r="AC34">
        <v>2.7112348630000001</v>
      </c>
      <c r="AD34">
        <v>2.765228</v>
      </c>
      <c r="AE34">
        <v>2.8203159929999999</v>
      </c>
      <c r="AF34">
        <v>2.8765159790000001</v>
      </c>
    </row>
    <row r="35" spans="1:32" x14ac:dyDescent="0.25">
      <c r="A35" t="s">
        <v>238</v>
      </c>
      <c r="B35">
        <v>1.5897629230000001</v>
      </c>
      <c r="C35">
        <v>1.6214775809999999</v>
      </c>
      <c r="D35">
        <v>1.6538249229999999</v>
      </c>
      <c r="E35">
        <v>1.6868175729999999</v>
      </c>
      <c r="F35">
        <v>1.7204684029999999</v>
      </c>
      <c r="G35">
        <v>1.7547905429999999</v>
      </c>
      <c r="H35">
        <v>1.789797386</v>
      </c>
      <c r="I35">
        <v>1.825502591</v>
      </c>
      <c r="J35">
        <v>1.8619200899999999</v>
      </c>
      <c r="K35">
        <v>1.8990640919999999</v>
      </c>
      <c r="L35">
        <v>1.9369490920000001</v>
      </c>
      <c r="M35">
        <v>1.9755898700000001</v>
      </c>
      <c r="N35">
        <v>2.0150015049999999</v>
      </c>
      <c r="O35">
        <v>2.0551993749999999</v>
      </c>
      <c r="P35">
        <v>2.0961991630000001</v>
      </c>
      <c r="Q35">
        <v>2.1380168689999999</v>
      </c>
      <c r="R35">
        <v>2.1806688090000002</v>
      </c>
      <c r="S35">
        <v>2.224171626</v>
      </c>
      <c r="T35">
        <v>2.2685422929999999</v>
      </c>
      <c r="U35">
        <v>2.3137981230000002</v>
      </c>
      <c r="V35">
        <v>2.3599567760000002</v>
      </c>
      <c r="W35">
        <v>2.4070362620000001</v>
      </c>
      <c r="X35">
        <v>2.4550549510000002</v>
      </c>
      <c r="Y35">
        <v>2.5040315780000002</v>
      </c>
      <c r="Z35">
        <v>2.5539852550000002</v>
      </c>
      <c r="AA35">
        <v>2.6049354729999998</v>
      </c>
      <c r="AB35">
        <v>2.6569021130000001</v>
      </c>
      <c r="AC35">
        <v>2.7099054499999999</v>
      </c>
      <c r="AD35">
        <v>2.763966167</v>
      </c>
      <c r="AE35">
        <v>2.8191053570000002</v>
      </c>
      <c r="AF35">
        <v>2.8753445360000001</v>
      </c>
    </row>
    <row r="36" spans="1:32" x14ac:dyDescent="0.25">
      <c r="A36" t="s">
        <v>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-5.5212015000000197E-2</v>
      </c>
      <c r="M36">
        <v>-1.6415052000000201E-2</v>
      </c>
      <c r="N36">
        <v>-9.0727999999997699E-3</v>
      </c>
      <c r="O36">
        <v>-5.3149649999997299E-3</v>
      </c>
      <c r="P36">
        <v>-2.79364400000004E-3</v>
      </c>
      <c r="Q36">
        <v>-9.7920400000006702E-4</v>
      </c>
      <c r="R36">
        <v>3.0633099999999303E-4</v>
      </c>
      <c r="S36">
        <v>1.1696639999998499E-3</v>
      </c>
      <c r="T36">
        <v>1.6985810000003101E-3</v>
      </c>
      <c r="U36">
        <v>1.9722739999998898E-3</v>
      </c>
      <c r="V36">
        <v>2.0622879999998601E-3</v>
      </c>
      <c r="W36">
        <v>2.0307790000000398E-3</v>
      </c>
      <c r="X36">
        <v>1.92857899999987E-3</v>
      </c>
      <c r="Y36">
        <v>1.79428699999962E-3</v>
      </c>
      <c r="Z36">
        <v>1.6546759999998E-3</v>
      </c>
      <c r="AA36">
        <v>1.5261810000000201E-3</v>
      </c>
      <c r="AB36">
        <v>1.41700600000005E-3</v>
      </c>
      <c r="AC36">
        <v>1.3294130000001099E-3</v>
      </c>
      <c r="AD36">
        <v>1.2618330000000501E-3</v>
      </c>
      <c r="AE36">
        <v>1.21063599999971E-3</v>
      </c>
      <c r="AF36">
        <v>1.17144300000005E-3</v>
      </c>
    </row>
    <row r="37" spans="1:32" x14ac:dyDescent="0.25">
      <c r="A37" t="s">
        <v>240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-2.8504628866105599</v>
      </c>
      <c r="M37">
        <v>-0.83089371176012805</v>
      </c>
      <c r="N37">
        <v>-0.450262690994852</v>
      </c>
      <c r="O37">
        <v>-0.25861067615396999</v>
      </c>
      <c r="P37">
        <v>-0.13327187842218099</v>
      </c>
      <c r="Q37">
        <v>-4.5799638637000803E-2</v>
      </c>
      <c r="R37">
        <v>1.40475710358023E-2</v>
      </c>
      <c r="S37">
        <v>5.2588747483639502E-2</v>
      </c>
      <c r="T37">
        <v>7.4875438965427102E-2</v>
      </c>
      <c r="U37">
        <v>8.5239674991299794E-2</v>
      </c>
      <c r="V37">
        <v>8.7386685255119695E-2</v>
      </c>
      <c r="W37">
        <v>8.4368442306415103E-2</v>
      </c>
      <c r="X37">
        <v>7.8555431079640997E-2</v>
      </c>
      <c r="Y37">
        <v>7.1655925418978597E-2</v>
      </c>
      <c r="Z37">
        <v>6.4788001291726793E-2</v>
      </c>
      <c r="AA37">
        <v>5.8588053939101499E-2</v>
      </c>
      <c r="AB37">
        <v>5.3333014907353003E-2</v>
      </c>
      <c r="AC37">
        <v>4.9057541841546197E-2</v>
      </c>
      <c r="AD37">
        <v>4.5652982842758802E-2</v>
      </c>
      <c r="AE37">
        <v>4.2943978556664299E-2</v>
      </c>
      <c r="AF37">
        <v>4.07409611381526E-2</v>
      </c>
    </row>
    <row r="38" spans="1:32" x14ac:dyDescent="0.25">
      <c r="A38" t="s">
        <v>241</v>
      </c>
      <c r="B38">
        <v>15.26638501</v>
      </c>
      <c r="C38">
        <v>15.57093871</v>
      </c>
      <c r="D38">
        <v>15.881568039999999</v>
      </c>
      <c r="E38">
        <v>16.198394199999999</v>
      </c>
      <c r="F38">
        <v>16.521540829999999</v>
      </c>
      <c r="G38">
        <v>16.851133999999998</v>
      </c>
      <c r="H38">
        <v>17.187302330000001</v>
      </c>
      <c r="I38">
        <v>17.53017698</v>
      </c>
      <c r="J38">
        <v>17.879891740000001</v>
      </c>
      <c r="K38">
        <v>18.236583060000001</v>
      </c>
      <c r="L38">
        <v>18.099891110000002</v>
      </c>
      <c r="M38">
        <v>18.808569680000002</v>
      </c>
      <c r="N38">
        <v>19.25753048</v>
      </c>
      <c r="O38">
        <v>19.680113169999998</v>
      </c>
      <c r="P38">
        <v>20.09855537</v>
      </c>
      <c r="Q38">
        <v>20.518012989999999</v>
      </c>
      <c r="R38">
        <v>20.940339130000002</v>
      </c>
      <c r="S38">
        <v>21.366727319999999</v>
      </c>
      <c r="T38">
        <v>21.798198880000001</v>
      </c>
      <c r="U38">
        <v>22.235695969999998</v>
      </c>
      <c r="V38">
        <v>22.680087960000002</v>
      </c>
      <c r="W38">
        <v>23.132153559999999</v>
      </c>
      <c r="X38">
        <v>23.592562170000001</v>
      </c>
      <c r="Y38">
        <v>24.061865650000001</v>
      </c>
      <c r="Z38">
        <v>24.540503059999999</v>
      </c>
      <c r="AA38">
        <v>25.028815940000001</v>
      </c>
      <c r="AB38">
        <v>25.527069539999999</v>
      </c>
      <c r="AC38">
        <v>26.03547554</v>
      </c>
      <c r="AD38">
        <v>26.554213069999999</v>
      </c>
      <c r="AE38">
        <v>27.083446030000001</v>
      </c>
      <c r="AF38">
        <v>27.6233361</v>
      </c>
    </row>
    <row r="39" spans="1:32" x14ac:dyDescent="0.25">
      <c r="A39" t="s">
        <v>242</v>
      </c>
      <c r="B39">
        <v>15.26638501</v>
      </c>
      <c r="C39">
        <v>15.57093871</v>
      </c>
      <c r="D39">
        <v>15.881568039999999</v>
      </c>
      <c r="E39">
        <v>16.198394199999999</v>
      </c>
      <c r="F39">
        <v>16.521540829999999</v>
      </c>
      <c r="G39">
        <v>16.851133999999998</v>
      </c>
      <c r="H39">
        <v>17.187302330000001</v>
      </c>
      <c r="I39">
        <v>17.53017698</v>
      </c>
      <c r="J39">
        <v>17.879891740000001</v>
      </c>
      <c r="K39">
        <v>18.236583060000001</v>
      </c>
      <c r="L39">
        <v>18.600390130000001</v>
      </c>
      <c r="M39">
        <v>18.97145489</v>
      </c>
      <c r="N39">
        <v>19.34992214</v>
      </c>
      <c r="O39">
        <v>19.73593954</v>
      </c>
      <c r="P39">
        <v>20.129657720000001</v>
      </c>
      <c r="Q39">
        <v>20.531230300000001</v>
      </c>
      <c r="R39">
        <v>20.940813970000001</v>
      </c>
      <c r="S39">
        <v>21.358568550000001</v>
      </c>
      <c r="T39">
        <v>21.784657039999999</v>
      </c>
      <c r="U39">
        <v>22.219245699999998</v>
      </c>
      <c r="V39">
        <v>22.6625041</v>
      </c>
      <c r="W39">
        <v>23.114605189999999</v>
      </c>
      <c r="X39">
        <v>23.575725380000002</v>
      </c>
      <c r="Y39">
        <v>24.046044599999998</v>
      </c>
      <c r="Z39">
        <v>24.525746359999999</v>
      </c>
      <c r="AA39">
        <v>25.015017830000001</v>
      </c>
      <c r="AB39">
        <v>25.514049929999999</v>
      </c>
      <c r="AC39">
        <v>26.02303736</v>
      </c>
      <c r="AD39">
        <v>26.542178740000001</v>
      </c>
      <c r="AE39">
        <v>27.071676629999999</v>
      </c>
      <c r="AF39">
        <v>27.61173763</v>
      </c>
    </row>
    <row r="40" spans="1:32" x14ac:dyDescent="0.25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-0.50049901999999902</v>
      </c>
      <c r="M40">
        <v>-0.162885209999999</v>
      </c>
      <c r="N40">
        <v>-9.23916600000005E-2</v>
      </c>
      <c r="O40">
        <v>-5.5826370000001901E-2</v>
      </c>
      <c r="P40">
        <v>-3.1102350000001201E-2</v>
      </c>
      <c r="Q40">
        <v>-1.32173100000017E-2</v>
      </c>
      <c r="R40">
        <v>-4.7483999999897697E-4</v>
      </c>
      <c r="S40">
        <v>8.1587699999978707E-3</v>
      </c>
      <c r="T40">
        <v>1.3541840000002E-2</v>
      </c>
      <c r="U40">
        <v>1.6450269999999999E-2</v>
      </c>
      <c r="V40">
        <v>1.7583860000002002E-2</v>
      </c>
      <c r="W40">
        <v>1.7548370000000101E-2</v>
      </c>
      <c r="X40">
        <v>1.68367899999993E-2</v>
      </c>
      <c r="Y40">
        <v>1.5821050000003101E-2</v>
      </c>
      <c r="Z40">
        <v>1.47566999999995E-2</v>
      </c>
      <c r="AA40">
        <v>1.3798109999999799E-2</v>
      </c>
      <c r="AB40">
        <v>1.3019610000000599E-2</v>
      </c>
      <c r="AC40">
        <v>1.24381800000002E-2</v>
      </c>
      <c r="AD40">
        <v>1.2034329999998801E-2</v>
      </c>
      <c r="AE40">
        <v>1.1769400000002201E-2</v>
      </c>
      <c r="AF40">
        <v>1.1598469999999099E-2</v>
      </c>
    </row>
    <row r="41" spans="1:32" x14ac:dyDescent="0.25">
      <c r="A41" t="s">
        <v>244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-2.69079850746119</v>
      </c>
      <c r="M41">
        <v>-0.85858048813038901</v>
      </c>
      <c r="N41">
        <v>-0.47747820033346999</v>
      </c>
      <c r="O41">
        <v>-0.28286654347949902</v>
      </c>
      <c r="P41">
        <v>-0.15451007877346201</v>
      </c>
      <c r="Q41">
        <v>-6.4376609715399699E-2</v>
      </c>
      <c r="R41">
        <v>-2.26753363398169E-3</v>
      </c>
      <c r="S41">
        <v>3.8199048690445998E-2</v>
      </c>
      <c r="T41">
        <v>6.2162282266542399E-2</v>
      </c>
      <c r="U41">
        <v>7.4036131658594698E-2</v>
      </c>
      <c r="V41">
        <v>7.7590101792868196E-2</v>
      </c>
      <c r="W41">
        <v>7.5918969222077401E-2</v>
      </c>
      <c r="X41">
        <v>7.1415787758888405E-2</v>
      </c>
      <c r="Y41">
        <v>6.5794812673702893E-2</v>
      </c>
      <c r="Z41">
        <v>6.0168199505095103E-2</v>
      </c>
      <c r="AA41">
        <v>5.51593050773347E-2</v>
      </c>
      <c r="AB41">
        <v>5.1029178181116699E-2</v>
      </c>
      <c r="AC41">
        <v>4.7796803378230598E-2</v>
      </c>
      <c r="AD41">
        <v>4.5340399964466399E-2</v>
      </c>
      <c r="AE41">
        <v>4.3474957834566098E-2</v>
      </c>
      <c r="AF41">
        <v>4.2005578045900598E-2</v>
      </c>
    </row>
    <row r="42" spans="1:32" x14ac:dyDescent="0.25">
      <c r="A42" t="s">
        <v>245</v>
      </c>
      <c r="B42">
        <v>0.61556813690000001</v>
      </c>
      <c r="C42">
        <v>0.6278482903</v>
      </c>
      <c r="D42">
        <v>0.64037342419999999</v>
      </c>
      <c r="E42">
        <v>0.65314842579999999</v>
      </c>
      <c r="F42">
        <v>0.66617827959999998</v>
      </c>
      <c r="G42">
        <v>0.67946806999999998</v>
      </c>
      <c r="H42">
        <v>0.69302298240000004</v>
      </c>
      <c r="I42">
        <v>0.70684830580000002</v>
      </c>
      <c r="J42">
        <v>0.72094943469999995</v>
      </c>
      <c r="K42">
        <v>0.73533187119999999</v>
      </c>
      <c r="L42">
        <v>0.72521980060000002</v>
      </c>
      <c r="M42">
        <v>0.75920905439999997</v>
      </c>
      <c r="N42">
        <v>0.77731406790000002</v>
      </c>
      <c r="O42">
        <v>0.79427915530000004</v>
      </c>
      <c r="P42">
        <v>0.81107219350000004</v>
      </c>
      <c r="Q42">
        <v>0.82791405510000005</v>
      </c>
      <c r="R42">
        <v>0.84488141979999998</v>
      </c>
      <c r="S42">
        <v>0.86202101620000005</v>
      </c>
      <c r="T42">
        <v>0.87937164820000002</v>
      </c>
      <c r="U42">
        <v>0.89696891649999999</v>
      </c>
      <c r="V42">
        <v>0.91484590349999995</v>
      </c>
      <c r="W42">
        <v>0.93303263010000004</v>
      </c>
      <c r="X42">
        <v>0.95155533469999998</v>
      </c>
      <c r="Y42">
        <v>0.97043607359999995</v>
      </c>
      <c r="Z42">
        <v>0.98969279170000002</v>
      </c>
      <c r="AA42">
        <v>1.009339795</v>
      </c>
      <c r="AB42">
        <v>1.02938847</v>
      </c>
      <c r="AC42">
        <v>1.0498480830000001</v>
      </c>
      <c r="AD42">
        <v>1.0707265459999999</v>
      </c>
      <c r="AE42">
        <v>1.092031051</v>
      </c>
      <c r="AF42">
        <v>1.113768568</v>
      </c>
    </row>
    <row r="43" spans="1:32" x14ac:dyDescent="0.25">
      <c r="A43" t="s">
        <v>246</v>
      </c>
      <c r="B43">
        <v>0.61556813690000001</v>
      </c>
      <c r="C43">
        <v>0.6278482903</v>
      </c>
      <c r="D43">
        <v>0.64037342419999999</v>
      </c>
      <c r="E43">
        <v>0.65314842579999999</v>
      </c>
      <c r="F43">
        <v>0.66617827959999998</v>
      </c>
      <c r="G43">
        <v>0.67946806999999998</v>
      </c>
      <c r="H43">
        <v>0.69302298240000004</v>
      </c>
      <c r="I43">
        <v>0.70684830580000002</v>
      </c>
      <c r="J43">
        <v>0.72094943469999995</v>
      </c>
      <c r="K43">
        <v>0.73533187119999999</v>
      </c>
      <c r="L43">
        <v>0.75000122729999996</v>
      </c>
      <c r="M43">
        <v>0.76496322679999995</v>
      </c>
      <c r="N43">
        <v>0.78022370770000005</v>
      </c>
      <c r="O43">
        <v>0.79578862449999999</v>
      </c>
      <c r="P43">
        <v>0.81166405050000001</v>
      </c>
      <c r="Q43">
        <v>0.82785618019999996</v>
      </c>
      <c r="R43">
        <v>0.84437133149999999</v>
      </c>
      <c r="S43">
        <v>0.86121594850000005</v>
      </c>
      <c r="T43">
        <v>0.87839660379999995</v>
      </c>
      <c r="U43">
        <v>0.89592000110000003</v>
      </c>
      <c r="V43">
        <v>0.91379297800000003</v>
      </c>
      <c r="W43">
        <v>0.9320225083</v>
      </c>
      <c r="X43">
        <v>0.95061570490000002</v>
      </c>
      <c r="Y43">
        <v>0.96957982279999999</v>
      </c>
      <c r="Z43">
        <v>0.98892226149999995</v>
      </c>
      <c r="AA43">
        <v>1.008650568</v>
      </c>
      <c r="AB43">
        <v>1.0287724410000001</v>
      </c>
      <c r="AC43">
        <v>1.049295731</v>
      </c>
      <c r="AD43">
        <v>1.0702284470000001</v>
      </c>
      <c r="AE43">
        <v>1.091578755</v>
      </c>
      <c r="AF43">
        <v>1.1133549869999999</v>
      </c>
    </row>
    <row r="44" spans="1:32" x14ac:dyDescent="0.25">
      <c r="A44" t="s">
        <v>247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-2.4781426699999901E-2</v>
      </c>
      <c r="M44">
        <v>-5.7541723999999803E-3</v>
      </c>
      <c r="N44">
        <v>-2.9096398000000301E-3</v>
      </c>
      <c r="O44">
        <v>-1.50946919999995E-3</v>
      </c>
      <c r="P44">
        <v>-5.91856999999973E-4</v>
      </c>
      <c r="Q44">
        <v>5.7874900000087797E-5</v>
      </c>
      <c r="R44">
        <v>5.1008829999998895E-4</v>
      </c>
      <c r="S44">
        <v>8.0506769999999495E-4</v>
      </c>
      <c r="T44">
        <v>9.7504440000006898E-4</v>
      </c>
      <c r="U44">
        <v>1.0489153999999599E-3</v>
      </c>
      <c r="V44">
        <v>1.0529254999999101E-3</v>
      </c>
      <c r="W44">
        <v>1.0101218000000401E-3</v>
      </c>
      <c r="X44">
        <v>9.3962979999995299E-4</v>
      </c>
      <c r="Y44">
        <v>8.5625079999995801E-4</v>
      </c>
      <c r="Z44">
        <v>7.7053020000006399E-4</v>
      </c>
      <c r="AA44">
        <v>6.8922700000006998E-4</v>
      </c>
      <c r="AB44">
        <v>6.1602899999990701E-4</v>
      </c>
      <c r="AC44">
        <v>5.5235200000014505E-4</v>
      </c>
      <c r="AD44">
        <v>4.9809899999986296E-4</v>
      </c>
      <c r="AE44">
        <v>4.5229599999996301E-4</v>
      </c>
      <c r="AF44">
        <v>4.1358100000010701E-4</v>
      </c>
    </row>
    <row r="45" spans="1:32" x14ac:dyDescent="0.25">
      <c r="A45" t="s">
        <v>248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-3.3041848196986199</v>
      </c>
      <c r="M45">
        <v>-0.75221555735050005</v>
      </c>
      <c r="N45">
        <v>-0.37292378727855602</v>
      </c>
      <c r="O45">
        <v>-0.18968217859966999</v>
      </c>
      <c r="P45">
        <v>-7.2918961932022505E-2</v>
      </c>
      <c r="Q45">
        <v>6.9909365158160597E-3</v>
      </c>
      <c r="R45">
        <v>6.0410423823120701E-2</v>
      </c>
      <c r="S45">
        <v>9.3480351983976598E-2</v>
      </c>
      <c r="T45">
        <v>0.111002751579625</v>
      </c>
      <c r="U45">
        <v>0.11707690404412199</v>
      </c>
      <c r="V45">
        <v>0.115225825252496</v>
      </c>
      <c r="W45">
        <v>0.108379549957705</v>
      </c>
      <c r="X45">
        <v>9.8844337954506797E-2</v>
      </c>
      <c r="Y45">
        <v>8.8311532466422996E-2</v>
      </c>
      <c r="Z45">
        <v>7.7916154787671693E-2</v>
      </c>
      <c r="AA45">
        <v>6.83315929089989E-2</v>
      </c>
      <c r="AB45">
        <v>5.9880006058588002E-2</v>
      </c>
      <c r="AC45">
        <v>5.2640259907832401E-2</v>
      </c>
      <c r="AD45">
        <v>4.6541371741337698E-2</v>
      </c>
      <c r="AE45">
        <v>4.1435031410075297E-2</v>
      </c>
      <c r="AF45">
        <v>3.7147271519799602E-2</v>
      </c>
    </row>
    <row r="46" spans="1:32" x14ac:dyDescent="0.25">
      <c r="A46" t="s">
        <v>249</v>
      </c>
      <c r="B46">
        <v>12.71589118</v>
      </c>
      <c r="C46">
        <v>12.9695643</v>
      </c>
      <c r="D46">
        <v>13.228298029999999</v>
      </c>
      <c r="E46">
        <v>13.49219332</v>
      </c>
      <c r="F46">
        <v>13.76135313</v>
      </c>
      <c r="G46">
        <v>14.035882490000001</v>
      </c>
      <c r="H46">
        <v>14.31588852</v>
      </c>
      <c r="I46">
        <v>14.601480479999999</v>
      </c>
      <c r="J46">
        <v>14.892769789999999</v>
      </c>
      <c r="K46">
        <v>15.189870129999999</v>
      </c>
      <c r="L46">
        <v>15.35930761</v>
      </c>
      <c r="M46">
        <v>15.666901129999999</v>
      </c>
      <c r="N46">
        <v>16.016635740000002</v>
      </c>
      <c r="O46">
        <v>16.36609331</v>
      </c>
      <c r="P46">
        <v>16.716130320000001</v>
      </c>
      <c r="Q46">
        <v>17.06801961</v>
      </c>
      <c r="R46">
        <v>17.422436449999999</v>
      </c>
      <c r="S46">
        <v>17.780041449999999</v>
      </c>
      <c r="T46">
        <v>18.141576440000001</v>
      </c>
      <c r="U46">
        <v>18.507826099999999</v>
      </c>
      <c r="V46">
        <v>18.879563739999998</v>
      </c>
      <c r="W46">
        <v>19.25750322</v>
      </c>
      <c r="X46">
        <v>19.642265049999999</v>
      </c>
      <c r="Y46">
        <v>20.034360070000002</v>
      </c>
      <c r="Z46">
        <v>20.434189799999999</v>
      </c>
      <c r="AA46">
        <v>20.84205914</v>
      </c>
      <c r="AB46">
        <v>21.25819598</v>
      </c>
      <c r="AC46">
        <v>21.682773220000001</v>
      </c>
      <c r="AD46">
        <v>22.115929430000001</v>
      </c>
      <c r="AE46">
        <v>22.557786490000002</v>
      </c>
      <c r="AF46">
        <v>23.008463020000001</v>
      </c>
    </row>
    <row r="47" spans="1:32" x14ac:dyDescent="0.25">
      <c r="A47" t="s">
        <v>250</v>
      </c>
      <c r="B47">
        <v>12.71589118</v>
      </c>
      <c r="C47">
        <v>12.9695643</v>
      </c>
      <c r="D47">
        <v>13.228298029999999</v>
      </c>
      <c r="E47">
        <v>13.49219332</v>
      </c>
      <c r="F47">
        <v>13.76135313</v>
      </c>
      <c r="G47">
        <v>14.035882490000001</v>
      </c>
      <c r="H47">
        <v>14.31588852</v>
      </c>
      <c r="I47">
        <v>14.601480479999999</v>
      </c>
      <c r="J47">
        <v>14.892769789999999</v>
      </c>
      <c r="K47">
        <v>15.189870129999999</v>
      </c>
      <c r="L47">
        <v>15.4928974</v>
      </c>
      <c r="M47">
        <v>15.80196986</v>
      </c>
      <c r="N47">
        <v>16.117208099999999</v>
      </c>
      <c r="O47">
        <v>16.43873512</v>
      </c>
      <c r="P47">
        <v>16.76667638</v>
      </c>
      <c r="Q47">
        <v>17.10115983</v>
      </c>
      <c r="R47">
        <v>17.442316000000002</v>
      </c>
      <c r="S47">
        <v>17.790278000000001</v>
      </c>
      <c r="T47">
        <v>18.14518159</v>
      </c>
      <c r="U47">
        <v>18.507165260000001</v>
      </c>
      <c r="V47">
        <v>18.876370250000001</v>
      </c>
      <c r="W47">
        <v>19.25294062</v>
      </c>
      <c r="X47">
        <v>19.63702331</v>
      </c>
      <c r="Y47">
        <v>20.02876818</v>
      </c>
      <c r="Z47">
        <v>20.428328090000001</v>
      </c>
      <c r="AA47">
        <v>20.835858930000001</v>
      </c>
      <c r="AB47">
        <v>21.251519729999998</v>
      </c>
      <c r="AC47">
        <v>21.675472679999999</v>
      </c>
      <c r="AD47">
        <v>22.107883180000002</v>
      </c>
      <c r="AE47">
        <v>22.548919980000001</v>
      </c>
      <c r="AF47">
        <v>22.998755150000001</v>
      </c>
    </row>
    <row r="48" spans="1:32" x14ac:dyDescent="0.25">
      <c r="A48" t="s">
        <v>251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-0.13358979000000001</v>
      </c>
      <c r="M48">
        <v>-0.13506873</v>
      </c>
      <c r="N48">
        <v>-0.100572359999997</v>
      </c>
      <c r="O48">
        <v>-7.2641810000000404E-2</v>
      </c>
      <c r="P48">
        <v>-5.0546059999998498E-2</v>
      </c>
      <c r="Q48">
        <v>-3.3140219999999901E-2</v>
      </c>
      <c r="R48">
        <v>-1.98795500000024E-2</v>
      </c>
      <c r="S48">
        <v>-1.02365500000019E-2</v>
      </c>
      <c r="T48">
        <v>-3.6051499999985E-3</v>
      </c>
      <c r="U48">
        <v>6.6083999999833097E-4</v>
      </c>
      <c r="V48">
        <v>3.1934899999974701E-3</v>
      </c>
      <c r="W48">
        <v>4.5625999999998603E-3</v>
      </c>
      <c r="X48">
        <v>5.2417399999988802E-3</v>
      </c>
      <c r="Y48">
        <v>5.5918900000015998E-3</v>
      </c>
      <c r="Z48">
        <v>5.8617099999978004E-3</v>
      </c>
      <c r="AA48">
        <v>6.2002099999993697E-3</v>
      </c>
      <c r="AB48">
        <v>6.6762500000017199E-3</v>
      </c>
      <c r="AC48">
        <v>7.3005400000028002E-3</v>
      </c>
      <c r="AD48">
        <v>8.0462499999995902E-3</v>
      </c>
      <c r="AE48">
        <v>8.8665100000007192E-3</v>
      </c>
      <c r="AF48">
        <v>9.7078699999997298E-3</v>
      </c>
    </row>
    <row r="49" spans="1:32" x14ac:dyDescent="0.25">
      <c r="A49" t="s">
        <v>252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-0.86226473041769403</v>
      </c>
      <c r="M49">
        <v>-0.85475881296233103</v>
      </c>
      <c r="N49">
        <v>-0.62400608949138003</v>
      </c>
      <c r="O49">
        <v>-0.44189415712174701</v>
      </c>
      <c r="P49">
        <v>-0.30146738002465601</v>
      </c>
      <c r="Q49">
        <v>-0.19378931212527001</v>
      </c>
      <c r="R49">
        <v>-0.113973109992971</v>
      </c>
      <c r="S49">
        <v>-5.7540135123246301E-2</v>
      </c>
      <c r="T49">
        <v>-1.9868359994723601E-2</v>
      </c>
      <c r="U49">
        <v>3.5707251257344201E-3</v>
      </c>
      <c r="V49">
        <v>1.6917924143800001E-2</v>
      </c>
      <c r="W49">
        <v>2.3698198057386901E-2</v>
      </c>
      <c r="X49">
        <v>2.6693149553524999E-2</v>
      </c>
      <c r="Y49">
        <v>2.7919290641076299E-2</v>
      </c>
      <c r="Z49">
        <v>2.86940271086999E-2</v>
      </c>
      <c r="AA49">
        <v>2.9757400550800599E-2</v>
      </c>
      <c r="AB49">
        <v>3.1415400332890399E-2</v>
      </c>
      <c r="AC49">
        <v>3.36811109394652E-2</v>
      </c>
      <c r="AD49">
        <v>3.6395388624455002E-2</v>
      </c>
      <c r="AE49">
        <v>3.9321218079901903E-2</v>
      </c>
      <c r="AF49">
        <v>4.2210415027610401E-2</v>
      </c>
    </row>
    <row r="50" spans="1:32" x14ac:dyDescent="0.25">
      <c r="A50" t="s">
        <v>253</v>
      </c>
      <c r="B50">
        <v>43.852452419999999</v>
      </c>
      <c r="C50">
        <v>44.727278149999997</v>
      </c>
      <c r="D50">
        <v>45.619556039999999</v>
      </c>
      <c r="E50">
        <v>46.529634250000001</v>
      </c>
      <c r="F50">
        <v>47.457867880000002</v>
      </c>
      <c r="G50">
        <v>48.40461913</v>
      </c>
      <c r="H50">
        <v>49.370257389999999</v>
      </c>
      <c r="I50">
        <v>50.355159469999997</v>
      </c>
      <c r="J50">
        <v>51.359709649999999</v>
      </c>
      <c r="K50">
        <v>52.384299910000003</v>
      </c>
      <c r="L50">
        <v>52.40538188</v>
      </c>
      <c r="M50">
        <v>53.896860269999998</v>
      </c>
      <c r="N50">
        <v>55.244113990000002</v>
      </c>
      <c r="O50">
        <v>56.479680510000001</v>
      </c>
      <c r="P50">
        <v>57.680250880000003</v>
      </c>
      <c r="Q50">
        <v>58.875742279999997</v>
      </c>
      <c r="R50">
        <v>60.078490100000003</v>
      </c>
      <c r="S50">
        <v>61.295020950000001</v>
      </c>
      <c r="T50">
        <v>62.529447220000002</v>
      </c>
      <c r="U50">
        <v>63.784638340000001</v>
      </c>
      <c r="V50">
        <v>65.062748099999993</v>
      </c>
      <c r="W50">
        <v>66.365462930000007</v>
      </c>
      <c r="X50">
        <v>67.694111079999999</v>
      </c>
      <c r="Y50">
        <v>69.049716750000002</v>
      </c>
      <c r="Z50">
        <v>70.43304526</v>
      </c>
      <c r="AA50">
        <v>71.844656180000001</v>
      </c>
      <c r="AB50">
        <v>73.284963919999996</v>
      </c>
      <c r="AC50">
        <v>74.754298919999997</v>
      </c>
      <c r="AD50">
        <v>76.252961959999993</v>
      </c>
      <c r="AE50">
        <v>77.781266939999995</v>
      </c>
      <c r="AF50">
        <v>79.339570499999994</v>
      </c>
    </row>
    <row r="51" spans="1:32" x14ac:dyDescent="0.25">
      <c r="A51" t="s">
        <v>254</v>
      </c>
      <c r="B51">
        <v>43.852452419999999</v>
      </c>
      <c r="C51">
        <v>44.727278149999997</v>
      </c>
      <c r="D51">
        <v>45.619556039999999</v>
      </c>
      <c r="E51">
        <v>46.529634250000001</v>
      </c>
      <c r="F51">
        <v>47.457867880000002</v>
      </c>
      <c r="G51">
        <v>48.40461913</v>
      </c>
      <c r="H51">
        <v>49.370257389999999</v>
      </c>
      <c r="I51">
        <v>50.355159469999997</v>
      </c>
      <c r="J51">
        <v>51.359709649999999</v>
      </c>
      <c r="K51">
        <v>52.384299910000003</v>
      </c>
      <c r="L51">
        <v>53.429330020000002</v>
      </c>
      <c r="M51">
        <v>54.49520776</v>
      </c>
      <c r="N51">
        <v>55.582349000000001</v>
      </c>
      <c r="O51">
        <v>56.691177959999997</v>
      </c>
      <c r="P51">
        <v>57.822127279999997</v>
      </c>
      <c r="Q51">
        <v>58.975638240000002</v>
      </c>
      <c r="R51">
        <v>60.152160940000002</v>
      </c>
      <c r="S51">
        <v>61.35215444</v>
      </c>
      <c r="T51">
        <v>62.576086979999999</v>
      </c>
      <c r="U51">
        <v>63.824436110000001</v>
      </c>
      <c r="V51">
        <v>65.097688930000004</v>
      </c>
      <c r="W51">
        <v>66.396342259999997</v>
      </c>
      <c r="X51">
        <v>67.720902809999998</v>
      </c>
      <c r="Y51">
        <v>69.071887419999996</v>
      </c>
      <c r="Z51">
        <v>70.449823219999999</v>
      </c>
      <c r="AA51">
        <v>71.855247879999993</v>
      </c>
      <c r="AB51">
        <v>73.288709769999997</v>
      </c>
      <c r="AC51">
        <v>74.750768230000006</v>
      </c>
      <c r="AD51">
        <v>76.241993730000004</v>
      </c>
      <c r="AE51">
        <v>77.762968139999998</v>
      </c>
      <c r="AF51">
        <v>79.314284920000006</v>
      </c>
    </row>
    <row r="52" spans="1:32" x14ac:dyDescent="0.25">
      <c r="A52" t="s">
        <v>255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-1.0239481399999999</v>
      </c>
      <c r="M52">
        <v>-0.59834749000000198</v>
      </c>
      <c r="N52">
        <v>-0.338235009999998</v>
      </c>
      <c r="O52">
        <v>-0.21149744999999601</v>
      </c>
      <c r="P52">
        <v>-0.14187639999999399</v>
      </c>
      <c r="Q52">
        <v>-9.9895960000004905E-2</v>
      </c>
      <c r="R52">
        <v>-7.3670839999998405E-2</v>
      </c>
      <c r="S52">
        <v>-5.7133489999998198E-2</v>
      </c>
      <c r="T52">
        <v>-4.66397599999979E-2</v>
      </c>
      <c r="U52">
        <v>-3.9797769999999802E-2</v>
      </c>
      <c r="V52">
        <v>-3.4940830000010699E-2</v>
      </c>
      <c r="W52">
        <v>-3.0879329999990501E-2</v>
      </c>
      <c r="X52">
        <v>-2.6791729999999299E-2</v>
      </c>
      <c r="Y52">
        <v>-2.2170669999994199E-2</v>
      </c>
      <c r="Z52">
        <v>-1.6777959999998902E-2</v>
      </c>
      <c r="AA52">
        <v>-1.0591699999992E-2</v>
      </c>
      <c r="AB52">
        <v>-3.7458500000013802E-3</v>
      </c>
      <c r="AC52">
        <v>3.5306899999909499E-3</v>
      </c>
      <c r="AD52">
        <v>1.09682299999889E-2</v>
      </c>
      <c r="AE52">
        <v>1.82987999999966E-2</v>
      </c>
      <c r="AF52">
        <v>2.52855799999878E-2</v>
      </c>
    </row>
    <row r="53" spans="1:32" x14ac:dyDescent="0.25">
      <c r="A53" t="s">
        <v>256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-1.9164532656814399</v>
      </c>
      <c r="M53">
        <v>-1.09798184940437</v>
      </c>
      <c r="N53">
        <v>-0.60852953515871899</v>
      </c>
      <c r="O53">
        <v>-0.37306942210518801</v>
      </c>
      <c r="P53">
        <v>-0.24536696706603001</v>
      </c>
      <c r="Q53">
        <v>-0.169385127454624</v>
      </c>
      <c r="R53">
        <v>-0.122474137003126</v>
      </c>
      <c r="S53">
        <v>-9.3123852815746297E-2</v>
      </c>
      <c r="T53">
        <v>-7.4532880291644496E-2</v>
      </c>
      <c r="U53">
        <v>-6.2355067158614802E-2</v>
      </c>
      <c r="V53">
        <v>-5.3674455382868302E-2</v>
      </c>
      <c r="W53">
        <v>-4.65075769973455E-2</v>
      </c>
      <c r="X53">
        <v>-3.95619799623326E-2</v>
      </c>
      <c r="Y53">
        <v>-3.20979646396213E-2</v>
      </c>
      <c r="Z53">
        <v>-2.3815474948185599E-2</v>
      </c>
      <c r="AA53">
        <v>-1.47403290817083E-2</v>
      </c>
      <c r="AB53">
        <v>-5.1110873854343097E-3</v>
      </c>
      <c r="AC53">
        <v>4.7232825609588901E-3</v>
      </c>
      <c r="AD53">
        <v>1.43860744760138E-2</v>
      </c>
      <c r="AE53">
        <v>2.3531509197360901E-2</v>
      </c>
      <c r="AF53">
        <v>3.1880234469094902E-2</v>
      </c>
    </row>
    <row r="54" spans="1:32" x14ac:dyDescent="0.25">
      <c r="A54" t="s">
        <v>257</v>
      </c>
      <c r="B54">
        <v>7.4983019659999997</v>
      </c>
      <c r="C54">
        <v>7.6478878420000003</v>
      </c>
      <c r="D54">
        <v>7.800457851</v>
      </c>
      <c r="E54">
        <v>7.9560715249999996</v>
      </c>
      <c r="F54">
        <v>8.1147895820000002</v>
      </c>
      <c r="G54">
        <v>8.2766739539999996</v>
      </c>
      <c r="H54">
        <v>8.4417878060000007</v>
      </c>
      <c r="I54">
        <v>8.6101955629999996</v>
      </c>
      <c r="J54">
        <v>8.7819629379999995</v>
      </c>
      <c r="K54">
        <v>8.957156951</v>
      </c>
      <c r="L54">
        <v>9.0376071919999994</v>
      </c>
      <c r="M54">
        <v>9.2369147320000007</v>
      </c>
      <c r="N54">
        <v>9.4472614969999995</v>
      </c>
      <c r="O54">
        <v>9.6529399809999994</v>
      </c>
      <c r="P54">
        <v>9.8585033489999994</v>
      </c>
      <c r="Q54">
        <v>10.06529669</v>
      </c>
      <c r="R54">
        <v>10.273755660000001</v>
      </c>
      <c r="S54">
        <v>10.484243599999999</v>
      </c>
      <c r="T54">
        <v>10.69717112</v>
      </c>
      <c r="U54">
        <v>10.912981589999999</v>
      </c>
      <c r="V54">
        <v>11.13211752</v>
      </c>
      <c r="W54">
        <v>11.35498862</v>
      </c>
      <c r="X54">
        <v>11.581949120000001</v>
      </c>
      <c r="Y54">
        <v>11.813287089999999</v>
      </c>
      <c r="Z54">
        <v>12.049225</v>
      </c>
      <c r="AA54">
        <v>12.289928079999999</v>
      </c>
      <c r="AB54">
        <v>12.53551702</v>
      </c>
      <c r="AC54">
        <v>12.78608174</v>
      </c>
      <c r="AD54">
        <v>13.041694120000001</v>
      </c>
      <c r="AE54">
        <v>13.302418579999999</v>
      </c>
      <c r="AF54">
        <v>13.56831991</v>
      </c>
    </row>
    <row r="55" spans="1:32" x14ac:dyDescent="0.25">
      <c r="A55" t="s">
        <v>258</v>
      </c>
      <c r="B55">
        <v>7.4983019659999997</v>
      </c>
      <c r="C55">
        <v>7.6478878420000003</v>
      </c>
      <c r="D55">
        <v>7.800457851</v>
      </c>
      <c r="E55">
        <v>7.9560715249999996</v>
      </c>
      <c r="F55">
        <v>8.1147895820000002</v>
      </c>
      <c r="G55">
        <v>8.2766739539999996</v>
      </c>
      <c r="H55">
        <v>8.4417878060000007</v>
      </c>
      <c r="I55">
        <v>8.6101955629999996</v>
      </c>
      <c r="J55">
        <v>8.7819629379999995</v>
      </c>
      <c r="K55">
        <v>8.957156951</v>
      </c>
      <c r="L55">
        <v>9.1358459619999994</v>
      </c>
      <c r="M55">
        <v>9.3180996940000007</v>
      </c>
      <c r="N55">
        <v>9.5039892600000009</v>
      </c>
      <c r="O55">
        <v>9.6935871930000008</v>
      </c>
      <c r="P55">
        <v>9.8869674720000003</v>
      </c>
      <c r="Q55">
        <v>10.08420555</v>
      </c>
      <c r="R55">
        <v>10.28537839</v>
      </c>
      <c r="S55">
        <v>10.490564490000001</v>
      </c>
      <c r="T55">
        <v>10.69984391</v>
      </c>
      <c r="U55">
        <v>10.91329831</v>
      </c>
      <c r="V55">
        <v>11.13101097</v>
      </c>
      <c r="W55">
        <v>11.353066849999999</v>
      </c>
      <c r="X55">
        <v>11.57955258</v>
      </c>
      <c r="Y55">
        <v>11.810556549999999</v>
      </c>
      <c r="Z55">
        <v>12.046168890000001</v>
      </c>
      <c r="AA55">
        <v>12.286481520000001</v>
      </c>
      <c r="AB55">
        <v>12.531588230000001</v>
      </c>
      <c r="AC55">
        <v>12.78158464</v>
      </c>
      <c r="AD55">
        <v>13.03656831</v>
      </c>
      <c r="AE55">
        <v>13.296638720000001</v>
      </c>
      <c r="AF55">
        <v>13.56189736</v>
      </c>
    </row>
    <row r="56" spans="1:32" x14ac:dyDescent="0.25">
      <c r="A56" t="s">
        <v>259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-9.8238770000000003E-2</v>
      </c>
      <c r="M56">
        <v>-8.1184961999999999E-2</v>
      </c>
      <c r="N56">
        <v>-5.6727763000001402E-2</v>
      </c>
      <c r="O56">
        <v>-4.0647212000001397E-2</v>
      </c>
      <c r="P56">
        <v>-2.8464123000000899E-2</v>
      </c>
      <c r="Q56">
        <v>-1.8908859999999798E-2</v>
      </c>
      <c r="R56">
        <v>-1.1622729999999099E-2</v>
      </c>
      <c r="S56">
        <v>-6.32089000000136E-3</v>
      </c>
      <c r="T56">
        <v>-2.6727900000000902E-3</v>
      </c>
      <c r="U56">
        <v>-3.1672000000071399E-4</v>
      </c>
      <c r="V56">
        <v>1.1065499999993701E-3</v>
      </c>
      <c r="W56">
        <v>1.92177000000093E-3</v>
      </c>
      <c r="X56">
        <v>2.3965400000012199E-3</v>
      </c>
      <c r="Y56">
        <v>2.7305399999999502E-3</v>
      </c>
      <c r="Z56">
        <v>3.05610999999928E-3</v>
      </c>
      <c r="AA56">
        <v>3.4465599999986599E-3</v>
      </c>
      <c r="AB56">
        <v>3.9287899999997898E-3</v>
      </c>
      <c r="AC56">
        <v>4.4971000000000299E-3</v>
      </c>
      <c r="AD56">
        <v>5.1258100000009001E-3</v>
      </c>
      <c r="AE56">
        <v>5.7798599999987496E-3</v>
      </c>
      <c r="AF56">
        <v>6.4225499999999202E-3</v>
      </c>
    </row>
    <row r="57" spans="1:32" x14ac:dyDescent="0.25">
      <c r="A57" t="s">
        <v>260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-1.0753111469766301</v>
      </c>
      <c r="M57">
        <v>-0.87126092943903299</v>
      </c>
      <c r="N57">
        <v>-0.59688370270739599</v>
      </c>
      <c r="O57">
        <v>-0.41932064147887099</v>
      </c>
      <c r="P57">
        <v>-0.28789538430880102</v>
      </c>
      <c r="Q57">
        <v>-0.187509664556573</v>
      </c>
      <c r="R57">
        <v>-0.113002454156663</v>
      </c>
      <c r="S57">
        <v>-6.0253097019013997E-2</v>
      </c>
      <c r="T57">
        <v>-2.4979710194672499E-2</v>
      </c>
      <c r="U57">
        <v>-2.90214737107553E-3</v>
      </c>
      <c r="V57">
        <v>9.9411455345865801E-3</v>
      </c>
      <c r="W57">
        <v>1.6927320391846301E-2</v>
      </c>
      <c r="X57">
        <v>2.069630914876E-2</v>
      </c>
      <c r="Y57">
        <v>2.31194862700956E-2</v>
      </c>
      <c r="Z57">
        <v>2.5369974702371699E-2</v>
      </c>
      <c r="AA57">
        <v>2.8051643543247601E-2</v>
      </c>
      <c r="AB57">
        <v>3.1351093954668001E-2</v>
      </c>
      <c r="AC57">
        <v>3.5184213277639202E-2</v>
      </c>
      <c r="AD57">
        <v>3.93187062585287E-2</v>
      </c>
      <c r="AE57">
        <v>4.3468579704319901E-2</v>
      </c>
      <c r="AF57">
        <v>4.7357311661588901E-2</v>
      </c>
    </row>
    <row r="58" spans="1:32" x14ac:dyDescent="0.25">
      <c r="A58" t="s">
        <v>261</v>
      </c>
      <c r="B58">
        <v>14.14595748</v>
      </c>
      <c r="C58">
        <v>14.428159429999999</v>
      </c>
      <c r="D58">
        <v>14.715991109999999</v>
      </c>
      <c r="E58">
        <v>15.00956483</v>
      </c>
      <c r="F58">
        <v>15.30899514</v>
      </c>
      <c r="G58">
        <v>15.61439888</v>
      </c>
      <c r="H58">
        <v>15.92589521</v>
      </c>
      <c r="I58">
        <v>16.243605670000001</v>
      </c>
      <c r="J58">
        <v>16.567654229999999</v>
      </c>
      <c r="K58">
        <v>16.89816733</v>
      </c>
      <c r="L58">
        <v>16.178353170000001</v>
      </c>
      <c r="M58">
        <v>17.307291979999999</v>
      </c>
      <c r="N58">
        <v>17.814029990000002</v>
      </c>
      <c r="O58">
        <v>18.21436877</v>
      </c>
      <c r="P58">
        <v>18.599303620000001</v>
      </c>
      <c r="Q58">
        <v>18.985055240000001</v>
      </c>
      <c r="R58">
        <v>19.37486861</v>
      </c>
      <c r="S58">
        <v>19.769743290000001</v>
      </c>
      <c r="T58">
        <v>20.17031321</v>
      </c>
      <c r="U58">
        <v>20.57717152</v>
      </c>
      <c r="V58">
        <v>20.990905049999999</v>
      </c>
      <c r="W58">
        <v>21.41206983</v>
      </c>
      <c r="X58">
        <v>21.841161360000001</v>
      </c>
      <c r="Y58">
        <v>22.278596029999999</v>
      </c>
      <c r="Z58">
        <v>22.72470736</v>
      </c>
      <c r="AA58">
        <v>23.179754469999999</v>
      </c>
      <c r="AB58">
        <v>23.64393802</v>
      </c>
      <c r="AC58">
        <v>24.117418860000001</v>
      </c>
      <c r="AD58">
        <v>24.600335940000001</v>
      </c>
      <c r="AE58">
        <v>25.092821199999999</v>
      </c>
      <c r="AF58">
        <v>25.595010649999999</v>
      </c>
    </row>
    <row r="59" spans="1:32" x14ac:dyDescent="0.25">
      <c r="A59" t="s">
        <v>262</v>
      </c>
      <c r="B59">
        <v>14.14595748</v>
      </c>
      <c r="C59">
        <v>14.428159429999999</v>
      </c>
      <c r="D59">
        <v>14.715991109999999</v>
      </c>
      <c r="E59">
        <v>15.00956483</v>
      </c>
      <c r="F59">
        <v>15.30899514</v>
      </c>
      <c r="G59">
        <v>15.61439888</v>
      </c>
      <c r="H59">
        <v>15.92589521</v>
      </c>
      <c r="I59">
        <v>16.243605670000001</v>
      </c>
      <c r="J59">
        <v>16.567654229999999</v>
      </c>
      <c r="K59">
        <v>16.89816733</v>
      </c>
      <c r="L59">
        <v>17.235273939999999</v>
      </c>
      <c r="M59">
        <v>17.579105599999998</v>
      </c>
      <c r="N59">
        <v>17.929796450000001</v>
      </c>
      <c r="O59">
        <v>18.287483330000001</v>
      </c>
      <c r="P59">
        <v>18.65230583</v>
      </c>
      <c r="Q59">
        <v>19.02440627</v>
      </c>
      <c r="R59">
        <v>19.403929860000002</v>
      </c>
      <c r="S59">
        <v>19.79102468</v>
      </c>
      <c r="T59">
        <v>20.185841759999999</v>
      </c>
      <c r="U59">
        <v>20.588535180000001</v>
      </c>
      <c r="V59">
        <v>20.999262040000001</v>
      </c>
      <c r="W59">
        <v>21.41818262</v>
      </c>
      <c r="X59">
        <v>21.845460370000001</v>
      </c>
      <c r="Y59">
        <v>22.281262009999999</v>
      </c>
      <c r="Z59">
        <v>22.725757590000001</v>
      </c>
      <c r="AA59">
        <v>23.17912055</v>
      </c>
      <c r="AB59">
        <v>23.641527780000001</v>
      </c>
      <c r="AC59">
        <v>24.113159710000001</v>
      </c>
      <c r="AD59">
        <v>24.594200369999999</v>
      </c>
      <c r="AE59">
        <v>25.084837449999998</v>
      </c>
      <c r="AF59">
        <v>25.585262400000001</v>
      </c>
    </row>
    <row r="60" spans="1:32" x14ac:dyDescent="0.25">
      <c r="A60" t="s">
        <v>263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-1.0569207700000001</v>
      </c>
      <c r="M60">
        <v>-0.27181361999999998</v>
      </c>
      <c r="N60">
        <v>-0.11576646</v>
      </c>
      <c r="O60">
        <v>-7.3114560000000495E-2</v>
      </c>
      <c r="P60">
        <v>-5.3002209999998898E-2</v>
      </c>
      <c r="Q60">
        <v>-3.9351029999998802E-2</v>
      </c>
      <c r="R60">
        <v>-2.90612500000016E-2</v>
      </c>
      <c r="S60">
        <v>-2.1281389999998599E-2</v>
      </c>
      <c r="T60">
        <v>-1.55285499999991E-2</v>
      </c>
      <c r="U60">
        <v>-1.13636600000007E-2</v>
      </c>
      <c r="V60">
        <v>-8.3569900000029004E-3</v>
      </c>
      <c r="W60">
        <v>-6.1127899999995402E-3</v>
      </c>
      <c r="X60">
        <v>-4.2990100000004404E-3</v>
      </c>
      <c r="Y60">
        <v>-2.6659799999997299E-3</v>
      </c>
      <c r="Z60">
        <v>-1.0502300000006001E-3</v>
      </c>
      <c r="AA60">
        <v>6.3391999999851101E-4</v>
      </c>
      <c r="AB60">
        <v>2.4102399999996701E-3</v>
      </c>
      <c r="AC60">
        <v>4.2591499999993197E-3</v>
      </c>
      <c r="AD60">
        <v>6.1355700000014198E-3</v>
      </c>
      <c r="AE60">
        <v>7.9837500000010699E-3</v>
      </c>
      <c r="AF60">
        <v>9.7482499999976806E-3</v>
      </c>
    </row>
    <row r="61" spans="1:32" x14ac:dyDescent="0.25">
      <c r="A61" t="s">
        <v>264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-6.1323119880738997</v>
      </c>
      <c r="M61">
        <v>-1.5462312257797699</v>
      </c>
      <c r="N61">
        <v>-0.64566522170417295</v>
      </c>
      <c r="O61">
        <v>-0.39980657086947602</v>
      </c>
      <c r="P61">
        <v>-0.28415902292762102</v>
      </c>
      <c r="Q61">
        <v>-0.206844983446619</v>
      </c>
      <c r="R61">
        <v>-0.14976991882407201</v>
      </c>
      <c r="S61">
        <v>-0.107530511148846</v>
      </c>
      <c r="T61">
        <v>-7.6927928914860597E-2</v>
      </c>
      <c r="U61">
        <v>-5.5194116048817903E-2</v>
      </c>
      <c r="V61">
        <v>-3.9796588966245501E-2</v>
      </c>
      <c r="W61">
        <v>-2.8540189933257101E-2</v>
      </c>
      <c r="X61">
        <v>-1.9679191590327199E-2</v>
      </c>
      <c r="Y61">
        <v>-1.19651211803129E-2</v>
      </c>
      <c r="Z61">
        <v>-4.6213200851075199E-3</v>
      </c>
      <c r="AA61">
        <v>2.7348751158617901E-3</v>
      </c>
      <c r="AB61">
        <v>1.01949418092939E-2</v>
      </c>
      <c r="AC61">
        <v>1.7663176668758499E-2</v>
      </c>
      <c r="AD61">
        <v>2.4947222953763899E-2</v>
      </c>
      <c r="AE61">
        <v>3.1826995155603797E-2</v>
      </c>
      <c r="AF61">
        <v>3.8101035852578E-2</v>
      </c>
    </row>
    <row r="62" spans="1:32" x14ac:dyDescent="0.25">
      <c r="A62" t="s">
        <v>265</v>
      </c>
      <c r="B62">
        <v>3.738881664</v>
      </c>
      <c r="C62">
        <v>3.8134697360000001</v>
      </c>
      <c r="D62">
        <v>3.8895457869999999</v>
      </c>
      <c r="E62">
        <v>3.9671395029999998</v>
      </c>
      <c r="F62">
        <v>4.0462811590000003</v>
      </c>
      <c r="G62">
        <v>4.1270016360000001</v>
      </c>
      <c r="H62">
        <v>4.2093324299999999</v>
      </c>
      <c r="I62">
        <v>4.2933056650000001</v>
      </c>
      <c r="J62">
        <v>4.3789541080000003</v>
      </c>
      <c r="K62">
        <v>4.4663111769999997</v>
      </c>
      <c r="L62">
        <v>4.3748098659999997</v>
      </c>
      <c r="M62">
        <v>4.6041641760000003</v>
      </c>
      <c r="N62">
        <v>4.7316474160000004</v>
      </c>
      <c r="O62">
        <v>4.8362358429999999</v>
      </c>
      <c r="P62">
        <v>4.9359764740000003</v>
      </c>
      <c r="Q62">
        <v>5.0353209960000003</v>
      </c>
      <c r="R62">
        <v>5.1356512319999998</v>
      </c>
      <c r="S62">
        <v>5.2375265579999999</v>
      </c>
      <c r="T62">
        <v>5.3412228969999997</v>
      </c>
      <c r="U62">
        <v>5.4469012589999997</v>
      </c>
      <c r="V62">
        <v>5.5546743510000001</v>
      </c>
      <c r="W62">
        <v>5.6646337469999999</v>
      </c>
      <c r="X62">
        <v>5.7768592219999997</v>
      </c>
      <c r="Y62">
        <v>5.891420814</v>
      </c>
      <c r="Z62">
        <v>6.0083790229999998</v>
      </c>
      <c r="AA62">
        <v>6.1277854249999999</v>
      </c>
      <c r="AB62">
        <v>6.2496842419999998</v>
      </c>
      <c r="AC62">
        <v>6.3741145660000003</v>
      </c>
      <c r="AD62">
        <v>6.5011127650000002</v>
      </c>
      <c r="AE62">
        <v>6.6307146579999996</v>
      </c>
      <c r="AF62">
        <v>6.7629571989999997</v>
      </c>
    </row>
    <row r="63" spans="1:32" x14ac:dyDescent="0.25">
      <c r="A63" t="s">
        <v>266</v>
      </c>
      <c r="B63">
        <v>3.738881664</v>
      </c>
      <c r="C63">
        <v>3.8134697360000001</v>
      </c>
      <c r="D63">
        <v>3.8895457869999999</v>
      </c>
      <c r="E63">
        <v>3.9671395029999998</v>
      </c>
      <c r="F63">
        <v>4.0462811590000003</v>
      </c>
      <c r="G63">
        <v>4.1270016360000001</v>
      </c>
      <c r="H63">
        <v>4.2093324299999999</v>
      </c>
      <c r="I63">
        <v>4.2933056650000001</v>
      </c>
      <c r="J63">
        <v>4.3789541080000003</v>
      </c>
      <c r="K63">
        <v>4.4663111769999997</v>
      </c>
      <c r="L63">
        <v>4.5554109589999996</v>
      </c>
      <c r="M63">
        <v>4.6462882179999996</v>
      </c>
      <c r="N63">
        <v>4.7389784160000001</v>
      </c>
      <c r="O63">
        <v>4.8335177180000004</v>
      </c>
      <c r="P63">
        <v>4.9299430129999999</v>
      </c>
      <c r="Q63">
        <v>5.0282919250000004</v>
      </c>
      <c r="R63">
        <v>5.1286028290000001</v>
      </c>
      <c r="S63">
        <v>5.230914866</v>
      </c>
      <c r="T63">
        <v>5.335267956</v>
      </c>
      <c r="U63">
        <v>5.4417028170000004</v>
      </c>
      <c r="V63">
        <v>5.5502609789999999</v>
      </c>
      <c r="W63">
        <v>5.6609847999999996</v>
      </c>
      <c r="X63">
        <v>5.773917484</v>
      </c>
      <c r="Y63">
        <v>5.8891030960000004</v>
      </c>
      <c r="Z63">
        <v>6.0065865809999996</v>
      </c>
      <c r="AA63">
        <v>6.1264137779999999</v>
      </c>
      <c r="AB63">
        <v>6.248631445</v>
      </c>
      <c r="AC63">
        <v>6.3732872680000003</v>
      </c>
      <c r="AD63">
        <v>6.5004298880000002</v>
      </c>
      <c r="AE63">
        <v>6.630108914</v>
      </c>
      <c r="AF63">
        <v>6.7623749450000004</v>
      </c>
    </row>
    <row r="64" spans="1:32" x14ac:dyDescent="0.25">
      <c r="A64" t="s">
        <v>267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-0.18060109299999999</v>
      </c>
      <c r="M64">
        <v>-4.21240419999993E-2</v>
      </c>
      <c r="N64">
        <v>-7.33099999999975E-3</v>
      </c>
      <c r="O64">
        <v>2.7181249999994601E-3</v>
      </c>
      <c r="P64">
        <v>6.0334610000003499E-3</v>
      </c>
      <c r="Q64">
        <v>7.0290709999998296E-3</v>
      </c>
      <c r="R64">
        <v>7.0484029999997597E-3</v>
      </c>
      <c r="S64">
        <v>6.6116919999998896E-3</v>
      </c>
      <c r="T64">
        <v>5.9549409999997104E-3</v>
      </c>
      <c r="U64">
        <v>5.1984419999993002E-3</v>
      </c>
      <c r="V64">
        <v>4.4133720000001401E-3</v>
      </c>
      <c r="W64">
        <v>3.6489470000002902E-3</v>
      </c>
      <c r="X64">
        <v>2.9417379999996402E-3</v>
      </c>
      <c r="Y64">
        <v>2.3177179999995801E-3</v>
      </c>
      <c r="Z64">
        <v>1.79244200000017E-3</v>
      </c>
      <c r="AA64">
        <v>1.3716470000000301E-3</v>
      </c>
      <c r="AB64">
        <v>1.0527969999998301E-3</v>
      </c>
      <c r="AC64">
        <v>8.2729799999992104E-4</v>
      </c>
      <c r="AD64">
        <v>6.8287700000002605E-4</v>
      </c>
      <c r="AE64">
        <v>6.0574399999957496E-4</v>
      </c>
      <c r="AF64">
        <v>5.8225399999933803E-4</v>
      </c>
    </row>
    <row r="65" spans="1:32" x14ac:dyDescent="0.25">
      <c r="A65" t="s">
        <v>268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-3.9645400738915</v>
      </c>
      <c r="M65">
        <v>-0.90661706772318096</v>
      </c>
      <c r="N65">
        <v>-0.15469578792021199</v>
      </c>
      <c r="O65">
        <v>5.6234923684606003E-2</v>
      </c>
      <c r="P65">
        <v>0.12238399072952399</v>
      </c>
      <c r="Q65">
        <v>0.139790431916897</v>
      </c>
      <c r="R65">
        <v>0.13743320032786299</v>
      </c>
      <c r="S65">
        <v>0.12639647498327</v>
      </c>
      <c r="T65">
        <v>0.11161465645419499</v>
      </c>
      <c r="U65">
        <v>9.5529693090901105E-2</v>
      </c>
      <c r="V65">
        <v>7.9516477093566407E-2</v>
      </c>
      <c r="W65">
        <v>6.4457813064611194E-2</v>
      </c>
      <c r="X65">
        <v>5.0948736419442801E-2</v>
      </c>
      <c r="Y65">
        <v>3.9356043903771003E-2</v>
      </c>
      <c r="Z65">
        <v>2.9841274671205099E-2</v>
      </c>
      <c r="AA65">
        <v>2.2389068869710399E-2</v>
      </c>
      <c r="AB65">
        <v>1.6848441282957299E-2</v>
      </c>
      <c r="AC65">
        <v>1.29807109771063E-2</v>
      </c>
      <c r="AD65">
        <v>1.0505105227887101E-2</v>
      </c>
      <c r="AE65">
        <v>9.1362601709388293E-3</v>
      </c>
      <c r="AF65">
        <v>8.6101998888699106E-3</v>
      </c>
    </row>
    <row r="66" spans="1:32" x14ac:dyDescent="0.25">
      <c r="A66" t="s">
        <v>269</v>
      </c>
      <c r="B66">
        <v>1.595472247</v>
      </c>
      <c r="C66">
        <v>1.6273008010000001</v>
      </c>
      <c r="D66">
        <v>1.6597643129999999</v>
      </c>
      <c r="E66">
        <v>1.692875449</v>
      </c>
      <c r="F66">
        <v>1.7266471290000001</v>
      </c>
      <c r="G66">
        <v>1.7610925310000001</v>
      </c>
      <c r="H66">
        <v>1.796225094</v>
      </c>
      <c r="I66">
        <v>1.832058527</v>
      </c>
      <c r="J66">
        <v>1.868606813</v>
      </c>
      <c r="K66">
        <v>1.9058842110000001</v>
      </c>
      <c r="L66">
        <v>1.7681094589999999</v>
      </c>
      <c r="M66">
        <v>1.9569389429999999</v>
      </c>
      <c r="N66">
        <v>2.020007186</v>
      </c>
      <c r="O66">
        <v>2.0641373939999998</v>
      </c>
      <c r="P66">
        <v>2.1057841599999998</v>
      </c>
      <c r="Q66">
        <v>2.1475813480000001</v>
      </c>
      <c r="R66">
        <v>2.190064451</v>
      </c>
      <c r="S66">
        <v>2.2333898140000001</v>
      </c>
      <c r="T66">
        <v>2.2776165480000001</v>
      </c>
      <c r="U66">
        <v>2.3227721099999998</v>
      </c>
      <c r="V66">
        <v>2.3688748629999998</v>
      </c>
      <c r="W66">
        <v>2.4159421179999998</v>
      </c>
      <c r="X66">
        <v>2.4639918270000001</v>
      </c>
      <c r="Y66">
        <v>2.513041962</v>
      </c>
      <c r="Z66">
        <v>2.563109614</v>
      </c>
      <c r="AA66">
        <v>2.6142105990000002</v>
      </c>
      <c r="AB66">
        <v>2.6663596599999999</v>
      </c>
      <c r="AC66">
        <v>2.7195710389999999</v>
      </c>
      <c r="AD66">
        <v>2.773859179</v>
      </c>
      <c r="AE66">
        <v>2.829239346</v>
      </c>
      <c r="AF66">
        <v>2.8857280809999999</v>
      </c>
    </row>
    <row r="67" spans="1:32" x14ac:dyDescent="0.25">
      <c r="A67" t="s">
        <v>270</v>
      </c>
      <c r="B67">
        <v>1.595472247</v>
      </c>
      <c r="C67">
        <v>1.6273008010000001</v>
      </c>
      <c r="D67">
        <v>1.6597643129999999</v>
      </c>
      <c r="E67">
        <v>1.692875449</v>
      </c>
      <c r="F67">
        <v>1.7266471290000001</v>
      </c>
      <c r="G67">
        <v>1.7610925310000001</v>
      </c>
      <c r="H67">
        <v>1.796225094</v>
      </c>
      <c r="I67">
        <v>1.832058527</v>
      </c>
      <c r="J67">
        <v>1.868606813</v>
      </c>
      <c r="K67">
        <v>1.9058842110000001</v>
      </c>
      <c r="L67">
        <v>1.943905266</v>
      </c>
      <c r="M67">
        <v>1.9826848159999999</v>
      </c>
      <c r="N67">
        <v>2.0222379899999998</v>
      </c>
      <c r="O67">
        <v>2.0625802219999998</v>
      </c>
      <c r="P67">
        <v>2.1037272539999998</v>
      </c>
      <c r="Q67">
        <v>2.1456951399999999</v>
      </c>
      <c r="R67">
        <v>2.1885002560000002</v>
      </c>
      <c r="S67">
        <v>2.2321593040000001</v>
      </c>
      <c r="T67">
        <v>2.27668932</v>
      </c>
      <c r="U67">
        <v>2.3221076780000001</v>
      </c>
      <c r="V67">
        <v>2.3684321009999998</v>
      </c>
      <c r="W67">
        <v>2.4156806629999998</v>
      </c>
      <c r="X67">
        <v>2.4638718019999999</v>
      </c>
      <c r="Y67">
        <v>2.5130243189999999</v>
      </c>
      <c r="Z67">
        <v>2.5631573950000002</v>
      </c>
      <c r="AA67">
        <v>2.6142905910000001</v>
      </c>
      <c r="AB67">
        <v>2.6664438580000001</v>
      </c>
      <c r="AC67">
        <v>2.719637547</v>
      </c>
      <c r="AD67">
        <v>2.7738924119999999</v>
      </c>
      <c r="AE67">
        <v>2.8292296239999999</v>
      </c>
      <c r="AF67">
        <v>2.8856707749999999</v>
      </c>
    </row>
    <row r="68" spans="1:32" x14ac:dyDescent="0.25">
      <c r="A68" t="s">
        <v>271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-0.175795807</v>
      </c>
      <c r="M68">
        <v>-2.5745872999999999E-2</v>
      </c>
      <c r="N68">
        <v>-2.2308039999998602E-3</v>
      </c>
      <c r="O68">
        <v>1.55717200000005E-3</v>
      </c>
      <c r="P68">
        <v>2.0569059999999699E-3</v>
      </c>
      <c r="Q68">
        <v>1.8862080000001699E-3</v>
      </c>
      <c r="R68">
        <v>1.56419499999982E-3</v>
      </c>
      <c r="S68">
        <v>1.23051000000007E-3</v>
      </c>
      <c r="T68">
        <v>9.2722800000011297E-4</v>
      </c>
      <c r="U68">
        <v>6.6443199999977097E-4</v>
      </c>
      <c r="V68">
        <v>4.4276200000004101E-4</v>
      </c>
      <c r="W68">
        <v>2.6145499999996602E-4</v>
      </c>
      <c r="X68">
        <v>1.2002500000019E-4</v>
      </c>
      <c r="Y68">
        <v>1.7643000000067099E-5</v>
      </c>
      <c r="Z68">
        <v>-4.77810000001355E-5</v>
      </c>
      <c r="AA68">
        <v>-7.99919999998622E-5</v>
      </c>
      <c r="AB68">
        <v>-8.4198000000146295E-5</v>
      </c>
      <c r="AC68">
        <v>-6.6508000000187195E-5</v>
      </c>
      <c r="AD68">
        <v>-3.3232999999910403E-5</v>
      </c>
      <c r="AE68">
        <v>9.7220000001563295E-6</v>
      </c>
      <c r="AF68">
        <v>5.73059999999792E-5</v>
      </c>
    </row>
    <row r="69" spans="1:32" x14ac:dyDescent="0.25">
      <c r="A69" t="s">
        <v>272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-9.0434348872225403</v>
      </c>
      <c r="M69">
        <v>-1.29853584353067</v>
      </c>
      <c r="N69">
        <v>-0.11031362337327</v>
      </c>
      <c r="O69">
        <v>7.54963120169094E-2</v>
      </c>
      <c r="P69">
        <v>9.7774366714564701E-2</v>
      </c>
      <c r="Q69">
        <v>8.7906616594191106E-2</v>
      </c>
      <c r="R69">
        <v>7.1473375235453496E-2</v>
      </c>
      <c r="S69">
        <v>5.5126441817798799E-2</v>
      </c>
      <c r="T69">
        <v>4.0727032531617802E-2</v>
      </c>
      <c r="U69">
        <v>2.8613315665526599E-2</v>
      </c>
      <c r="V69">
        <v>1.86943083491098E-2</v>
      </c>
      <c r="W69">
        <v>1.08232434859801E-2</v>
      </c>
      <c r="X69">
        <v>4.87139793161617E-3</v>
      </c>
      <c r="Y69">
        <v>7.0206244591197698E-4</v>
      </c>
      <c r="Z69">
        <v>-1.86414615400698E-3</v>
      </c>
      <c r="AA69">
        <v>-3.0597975709034698E-3</v>
      </c>
      <c r="AB69">
        <v>-3.1576888351647599E-3</v>
      </c>
      <c r="AC69">
        <v>-2.4454729297906899E-3</v>
      </c>
      <c r="AD69">
        <v>-1.1980637697472901E-3</v>
      </c>
      <c r="AE69">
        <v>3.43627110277467E-4</v>
      </c>
      <c r="AF69">
        <v>1.9858814282125402E-3</v>
      </c>
    </row>
    <row r="70" spans="1:32" x14ac:dyDescent="0.25">
      <c r="A70" t="s">
        <v>273</v>
      </c>
      <c r="B70">
        <v>39.44830752</v>
      </c>
      <c r="C70">
        <v>40.235273640000003</v>
      </c>
      <c r="D70">
        <v>41.037939190000003</v>
      </c>
      <c r="E70">
        <v>41.85661735</v>
      </c>
      <c r="F70">
        <v>42.691627560000001</v>
      </c>
      <c r="G70">
        <v>43.543295649999997</v>
      </c>
      <c r="H70">
        <v>44.411953920000002</v>
      </c>
      <c r="I70">
        <v>45.297941309999999</v>
      </c>
      <c r="J70">
        <v>46.20160353</v>
      </c>
      <c r="K70">
        <v>47.123293179999997</v>
      </c>
      <c r="L70">
        <v>46.118865470000003</v>
      </c>
      <c r="M70">
        <v>48.572930360000001</v>
      </c>
      <c r="N70">
        <v>49.886098449999999</v>
      </c>
      <c r="O70">
        <v>50.980688970000003</v>
      </c>
      <c r="P70">
        <v>52.037642060000003</v>
      </c>
      <c r="Q70">
        <v>53.095373619999997</v>
      </c>
      <c r="R70">
        <v>54.16427109</v>
      </c>
      <c r="S70">
        <v>55.248381160000001</v>
      </c>
      <c r="T70">
        <v>56.34993497</v>
      </c>
      <c r="U70">
        <v>57.470542420000001</v>
      </c>
      <c r="V70">
        <v>58.611581289999997</v>
      </c>
      <c r="W70">
        <v>59.774310900000003</v>
      </c>
      <c r="X70">
        <v>60.959878809999999</v>
      </c>
      <c r="Y70">
        <v>62.169298769999997</v>
      </c>
      <c r="Z70">
        <v>63.403436300000003</v>
      </c>
      <c r="AA70">
        <v>64.663013140000004</v>
      </c>
      <c r="AB70">
        <v>65.948628409999998</v>
      </c>
      <c r="AC70">
        <v>67.260789430000003</v>
      </c>
      <c r="AD70">
        <v>68.599944949999994</v>
      </c>
      <c r="AE70">
        <v>69.96651525</v>
      </c>
      <c r="AF70">
        <v>71.360916369999998</v>
      </c>
    </row>
    <row r="71" spans="1:32" x14ac:dyDescent="0.25">
      <c r="A71" t="s">
        <v>274</v>
      </c>
      <c r="B71">
        <v>39.44830752</v>
      </c>
      <c r="C71">
        <v>40.235273640000003</v>
      </c>
      <c r="D71">
        <v>41.037939190000003</v>
      </c>
      <c r="E71">
        <v>41.85661735</v>
      </c>
      <c r="F71">
        <v>42.691627560000001</v>
      </c>
      <c r="G71">
        <v>43.543295649999997</v>
      </c>
      <c r="H71">
        <v>44.411953920000002</v>
      </c>
      <c r="I71">
        <v>45.297941309999999</v>
      </c>
      <c r="J71">
        <v>46.20160353</v>
      </c>
      <c r="K71">
        <v>47.123293179999997</v>
      </c>
      <c r="L71">
        <v>48.063369889999997</v>
      </c>
      <c r="M71">
        <v>49.022200480000002</v>
      </c>
      <c r="N71">
        <v>50.000159060000001</v>
      </c>
      <c r="O71">
        <v>50.997627229999999</v>
      </c>
      <c r="P71">
        <v>52.014994199999997</v>
      </c>
      <c r="Q71">
        <v>53.052656919999997</v>
      </c>
      <c r="R71">
        <v>54.111020289999999</v>
      </c>
      <c r="S71">
        <v>55.190497270000002</v>
      </c>
      <c r="T71">
        <v>56.291509060000003</v>
      </c>
      <c r="U71">
        <v>57.414485259999999</v>
      </c>
      <c r="V71">
        <v>58.559864050000002</v>
      </c>
      <c r="W71">
        <v>59.728092349999997</v>
      </c>
      <c r="X71">
        <v>60.919625979999999</v>
      </c>
      <c r="Y71">
        <v>62.134929870000001</v>
      </c>
      <c r="Z71">
        <v>63.374478230000001</v>
      </c>
      <c r="AA71">
        <v>64.638754710000001</v>
      </c>
      <c r="AB71">
        <v>65.928252619999995</v>
      </c>
      <c r="AC71">
        <v>67.243475110000006</v>
      </c>
      <c r="AD71">
        <v>68.584935360000003</v>
      </c>
      <c r="AE71">
        <v>69.953156820000004</v>
      </c>
      <c r="AF71">
        <v>71.348673329999997</v>
      </c>
    </row>
    <row r="72" spans="1:32" x14ac:dyDescent="0.25">
      <c r="A72" t="s">
        <v>275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-1.9445044199999899</v>
      </c>
      <c r="M72">
        <v>-0.44927012000000099</v>
      </c>
      <c r="N72">
        <v>-0.114060610000003</v>
      </c>
      <c r="O72">
        <v>-1.6938259999996302E-2</v>
      </c>
      <c r="P72">
        <v>2.26478600000064E-2</v>
      </c>
      <c r="Q72">
        <v>4.2716699999999698E-2</v>
      </c>
      <c r="R72">
        <v>5.3250800000000702E-2</v>
      </c>
      <c r="S72">
        <v>5.7883889999999397E-2</v>
      </c>
      <c r="T72">
        <v>5.8425909999996903E-2</v>
      </c>
      <c r="U72">
        <v>5.6057160000001702E-2</v>
      </c>
      <c r="V72">
        <v>5.1717239999995002E-2</v>
      </c>
      <c r="W72">
        <v>4.6218550000006103E-2</v>
      </c>
      <c r="X72">
        <v>4.0252830000000003E-2</v>
      </c>
      <c r="Y72">
        <v>3.4368899999996899E-2</v>
      </c>
      <c r="Z72">
        <v>2.8958070000001598E-2</v>
      </c>
      <c r="AA72">
        <v>2.42584300000033E-2</v>
      </c>
      <c r="AB72">
        <v>2.0375790000002801E-2</v>
      </c>
      <c r="AC72">
        <v>1.7314319999997E-2</v>
      </c>
      <c r="AD72">
        <v>1.5009589999991101E-2</v>
      </c>
      <c r="AE72">
        <v>1.33584299999967E-2</v>
      </c>
      <c r="AF72">
        <v>1.2243040000001299E-2</v>
      </c>
    </row>
    <row r="73" spans="1:32" x14ac:dyDescent="0.25">
      <c r="A73" t="s">
        <v>276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-4.04570970460514</v>
      </c>
      <c r="M73">
        <v>-0.91646257328512604</v>
      </c>
      <c r="N73">
        <v>-0.22812049430308601</v>
      </c>
      <c r="O73">
        <v>-3.3213819779509497E-2</v>
      </c>
      <c r="P73">
        <v>4.3541021869430999E-2</v>
      </c>
      <c r="Q73">
        <v>8.05175508258094E-2</v>
      </c>
      <c r="R73">
        <v>9.8410267843052096E-2</v>
      </c>
      <c r="S73">
        <v>0.104880174782296</v>
      </c>
      <c r="T73">
        <v>0.103791692522792</v>
      </c>
      <c r="U73">
        <v>9.7635918437921604E-2</v>
      </c>
      <c r="V73">
        <v>8.8315164044505706E-2</v>
      </c>
      <c r="W73">
        <v>7.7381594123537803E-2</v>
      </c>
      <c r="X73">
        <v>6.6075307181323595E-2</v>
      </c>
      <c r="Y73">
        <v>5.5313331924411499E-2</v>
      </c>
      <c r="Z73">
        <v>4.56935832984895E-2</v>
      </c>
      <c r="AA73">
        <v>3.7529234758371097E-2</v>
      </c>
      <c r="AB73">
        <v>3.0906006439224101E-2</v>
      </c>
      <c r="AC73">
        <v>2.5748698995209401E-2</v>
      </c>
      <c r="AD73">
        <v>2.18846747047419E-2</v>
      </c>
      <c r="AE73">
        <v>1.9096250415651099E-2</v>
      </c>
      <c r="AF73">
        <v>1.71594501040984E-2</v>
      </c>
    </row>
    <row r="74" spans="1:32" x14ac:dyDescent="0.25">
      <c r="A74" t="s">
        <v>277</v>
      </c>
      <c r="B74">
        <v>6.9000614230000004</v>
      </c>
      <c r="C74">
        <v>7.0377128180000001</v>
      </c>
      <c r="D74">
        <v>7.1781102629999998</v>
      </c>
      <c r="E74">
        <v>7.3213085380000003</v>
      </c>
      <c r="F74">
        <v>7.467363518</v>
      </c>
      <c r="G74">
        <v>7.6163321929999999</v>
      </c>
      <c r="H74">
        <v>7.7682726889999998</v>
      </c>
      <c r="I74">
        <v>7.9232442909999996</v>
      </c>
      <c r="J74">
        <v>8.0813074680000003</v>
      </c>
      <c r="K74">
        <v>8.2425238959999998</v>
      </c>
      <c r="L74">
        <v>8.2252252479999992</v>
      </c>
      <c r="M74">
        <v>8.4582928969999998</v>
      </c>
      <c r="N74">
        <v>8.6668113130000002</v>
      </c>
      <c r="O74">
        <v>8.8628748020000003</v>
      </c>
      <c r="P74">
        <v>9.0527826999999998</v>
      </c>
      <c r="Q74">
        <v>9.2406674750000004</v>
      </c>
      <c r="R74">
        <v>9.4291352699999997</v>
      </c>
      <c r="S74">
        <v>9.6197611710000004</v>
      </c>
      <c r="T74">
        <v>9.8134745900000002</v>
      </c>
      <c r="U74">
        <v>10.010827320000001</v>
      </c>
      <c r="V74">
        <v>10.21216259</v>
      </c>
      <c r="W74">
        <v>10.417711000000001</v>
      </c>
      <c r="X74">
        <v>10.627639179999999</v>
      </c>
      <c r="Y74">
        <v>10.8420723</v>
      </c>
      <c r="Z74">
        <v>11.06110456</v>
      </c>
      <c r="AA74">
        <v>11.284805739999999</v>
      </c>
      <c r="AB74">
        <v>11.51322706</v>
      </c>
      <c r="AC74">
        <v>11.74640746</v>
      </c>
      <c r="AD74">
        <v>11.98437975</v>
      </c>
      <c r="AE74">
        <v>12.22717604</v>
      </c>
      <c r="AF74">
        <v>12.474832230000001</v>
      </c>
    </row>
    <row r="75" spans="1:32" x14ac:dyDescent="0.25">
      <c r="A75" t="s">
        <v>278</v>
      </c>
      <c r="B75">
        <v>6.9000614230000004</v>
      </c>
      <c r="C75">
        <v>7.0377128180000001</v>
      </c>
      <c r="D75">
        <v>7.1781102629999998</v>
      </c>
      <c r="E75">
        <v>7.3213085380000003</v>
      </c>
      <c r="F75">
        <v>7.467363518</v>
      </c>
      <c r="G75">
        <v>7.6163321929999999</v>
      </c>
      <c r="H75">
        <v>7.7682726889999998</v>
      </c>
      <c r="I75">
        <v>7.9232442909999996</v>
      </c>
      <c r="J75">
        <v>8.0813074680000003</v>
      </c>
      <c r="K75">
        <v>8.2425238959999998</v>
      </c>
      <c r="L75">
        <v>8.4069564779999997</v>
      </c>
      <c r="M75">
        <v>8.5746693740000008</v>
      </c>
      <c r="N75">
        <v>8.7457280260000001</v>
      </c>
      <c r="O75">
        <v>8.9201991780000007</v>
      </c>
      <c r="P75">
        <v>9.0981509079999991</v>
      </c>
      <c r="Q75">
        <v>9.2796526499999992</v>
      </c>
      <c r="R75">
        <v>9.4647752240000003</v>
      </c>
      <c r="S75">
        <v>9.653590865</v>
      </c>
      <c r="T75">
        <v>9.8461732449999992</v>
      </c>
      <c r="U75">
        <v>10.04259751</v>
      </c>
      <c r="V75">
        <v>10.242940300000001</v>
      </c>
      <c r="W75">
        <v>10.44727979</v>
      </c>
      <c r="X75">
        <v>10.65569571</v>
      </c>
      <c r="Y75">
        <v>10.868269379999999</v>
      </c>
      <c r="Z75">
        <v>11.08508374</v>
      </c>
      <c r="AA75">
        <v>11.3062234</v>
      </c>
      <c r="AB75">
        <v>11.531774649999999</v>
      </c>
      <c r="AC75">
        <v>11.761825480000001</v>
      </c>
      <c r="AD75">
        <v>11.99646566</v>
      </c>
      <c r="AE75">
        <v>12.23578676</v>
      </c>
      <c r="AF75">
        <v>12.479882140000001</v>
      </c>
    </row>
    <row r="76" spans="1:32" x14ac:dyDescent="0.25">
      <c r="A76" t="s">
        <v>279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-0.18173122999999999</v>
      </c>
      <c r="M76">
        <v>-0.11637647700000101</v>
      </c>
      <c r="N76">
        <v>-7.8916712999999902E-2</v>
      </c>
      <c r="O76">
        <v>-5.7324376000000399E-2</v>
      </c>
      <c r="P76">
        <v>-4.5368207999999299E-2</v>
      </c>
      <c r="Q76">
        <v>-3.8985174999998803E-2</v>
      </c>
      <c r="R76">
        <v>-3.5639954000000501E-2</v>
      </c>
      <c r="S76">
        <v>-3.3829693999999598E-2</v>
      </c>
      <c r="T76">
        <v>-3.2698654999999001E-2</v>
      </c>
      <c r="U76">
        <v>-3.1770189999999601E-2</v>
      </c>
      <c r="V76">
        <v>-3.07777100000006E-2</v>
      </c>
      <c r="W76">
        <v>-2.9568789999998998E-2</v>
      </c>
      <c r="X76">
        <v>-2.80565300000006E-2</v>
      </c>
      <c r="Y76">
        <v>-2.61970799999993E-2</v>
      </c>
      <c r="Z76">
        <v>-2.39791799999995E-2</v>
      </c>
      <c r="AA76">
        <v>-2.14176600000009E-2</v>
      </c>
      <c r="AB76">
        <v>-1.8547589999998899E-2</v>
      </c>
      <c r="AC76">
        <v>-1.5418020000000299E-2</v>
      </c>
      <c r="AD76">
        <v>-1.20859099999997E-2</v>
      </c>
      <c r="AE76">
        <v>-8.6107200000000699E-3</v>
      </c>
      <c r="AF76">
        <v>-5.0499100000003204E-3</v>
      </c>
    </row>
    <row r="77" spans="1:32" x14ac:dyDescent="0.25">
      <c r="A77" t="s">
        <v>280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-2.16167682651349</v>
      </c>
      <c r="M77">
        <v>-1.3572124116280899</v>
      </c>
      <c r="N77">
        <v>-0.90234583976759297</v>
      </c>
      <c r="O77">
        <v>-0.64263560550733601</v>
      </c>
      <c r="P77">
        <v>-0.49865306103141799</v>
      </c>
      <c r="Q77">
        <v>-0.42011459340559598</v>
      </c>
      <c r="R77">
        <v>-0.37655362284386701</v>
      </c>
      <c r="S77">
        <v>-0.350436376195018</v>
      </c>
      <c r="T77">
        <v>-0.33209506055160698</v>
      </c>
      <c r="U77">
        <v>-0.31635430941411302</v>
      </c>
      <c r="V77">
        <v>-0.300477295567181</v>
      </c>
      <c r="W77">
        <v>-0.28302860260621698</v>
      </c>
      <c r="X77">
        <v>-0.26330078076151098</v>
      </c>
      <c r="Y77">
        <v>-0.24104187229852</v>
      </c>
      <c r="Z77">
        <v>-0.21631934013698301</v>
      </c>
      <c r="AA77">
        <v>-0.18943248547521599</v>
      </c>
      <c r="AB77">
        <v>-0.16083899107409699</v>
      </c>
      <c r="AC77">
        <v>-0.131085264155784</v>
      </c>
      <c r="AD77">
        <v>-0.100745589097107</v>
      </c>
      <c r="AE77">
        <v>-7.0373243412102895E-2</v>
      </c>
      <c r="AF77">
        <v>-4.0464404578100001E-2</v>
      </c>
    </row>
    <row r="78" spans="1:32" x14ac:dyDescent="0.25">
      <c r="A78" t="s">
        <v>281</v>
      </c>
      <c r="B78">
        <v>31.538968659999998</v>
      </c>
      <c r="C78">
        <v>32.16814901</v>
      </c>
      <c r="D78">
        <v>32.809881060000002</v>
      </c>
      <c r="E78">
        <v>33.464415219999999</v>
      </c>
      <c r="F78">
        <v>34.132006879999999</v>
      </c>
      <c r="G78">
        <v>34.812916530000003</v>
      </c>
      <c r="H78">
        <v>35.507409840000001</v>
      </c>
      <c r="I78">
        <v>36.215757809999999</v>
      </c>
      <c r="J78">
        <v>36.938236830000001</v>
      </c>
      <c r="K78">
        <v>37.675128800000003</v>
      </c>
      <c r="L78">
        <v>36.842212809999999</v>
      </c>
      <c r="M78">
        <v>38.70255349</v>
      </c>
      <c r="N78">
        <v>39.766481290000002</v>
      </c>
      <c r="O78">
        <v>40.651493790000004</v>
      </c>
      <c r="P78">
        <v>41.50051508</v>
      </c>
      <c r="Q78">
        <v>42.348541840000003</v>
      </c>
      <c r="R78">
        <v>43.205781940000001</v>
      </c>
      <c r="S78">
        <v>44.076060400000003</v>
      </c>
      <c r="T78">
        <v>44.961281110000002</v>
      </c>
      <c r="U78">
        <v>45.862718370000003</v>
      </c>
      <c r="V78">
        <v>46.781425329999998</v>
      </c>
      <c r="W78">
        <v>47.71833384</v>
      </c>
      <c r="X78">
        <v>48.674248910000003</v>
      </c>
      <c r="Y78">
        <v>49.64982655</v>
      </c>
      <c r="Z78">
        <v>50.645569100000003</v>
      </c>
      <c r="AA78">
        <v>51.661843449999999</v>
      </c>
      <c r="AB78">
        <v>52.698915319999998</v>
      </c>
      <c r="AC78">
        <v>53.756989590000003</v>
      </c>
      <c r="AD78">
        <v>54.836248689999998</v>
      </c>
      <c r="AE78">
        <v>55.936883899999998</v>
      </c>
      <c r="AF78">
        <v>57.059117739999998</v>
      </c>
    </row>
    <row r="79" spans="1:32" x14ac:dyDescent="0.25">
      <c r="A79" t="s">
        <v>282</v>
      </c>
      <c r="B79">
        <v>31.538968659999998</v>
      </c>
      <c r="C79">
        <v>32.16814901</v>
      </c>
      <c r="D79">
        <v>32.809881060000002</v>
      </c>
      <c r="E79">
        <v>33.464415219999999</v>
      </c>
      <c r="F79">
        <v>34.132006879999999</v>
      </c>
      <c r="G79">
        <v>34.812916530000003</v>
      </c>
      <c r="H79">
        <v>35.507409840000001</v>
      </c>
      <c r="I79">
        <v>36.215757809999999</v>
      </c>
      <c r="J79">
        <v>36.938236830000001</v>
      </c>
      <c r="K79">
        <v>37.675128800000003</v>
      </c>
      <c r="L79">
        <v>38.42672125</v>
      </c>
      <c r="M79">
        <v>39.193307439999998</v>
      </c>
      <c r="N79">
        <v>39.975186479999998</v>
      </c>
      <c r="O79">
        <v>40.772663469999998</v>
      </c>
      <c r="P79">
        <v>41.58604957</v>
      </c>
      <c r="Q79">
        <v>42.415662150000003</v>
      </c>
      <c r="R79">
        <v>43.261824910000001</v>
      </c>
      <c r="S79">
        <v>44.124868040000003</v>
      </c>
      <c r="T79">
        <v>45.00512827</v>
      </c>
      <c r="U79">
        <v>45.902949069999998</v>
      </c>
      <c r="V79">
        <v>46.818680780000001</v>
      </c>
      <c r="W79">
        <v>47.752680679999997</v>
      </c>
      <c r="X79">
        <v>48.705313240000002</v>
      </c>
      <c r="Y79">
        <v>49.676950140000002</v>
      </c>
      <c r="Z79">
        <v>50.667970519999997</v>
      </c>
      <c r="AA79">
        <v>51.67876107</v>
      </c>
      <c r="AB79">
        <v>52.709716180000001</v>
      </c>
      <c r="AC79">
        <v>53.761238120000002</v>
      </c>
      <c r="AD79">
        <v>54.83373718</v>
      </c>
      <c r="AE79">
        <v>55.927631859999998</v>
      </c>
      <c r="AF79">
        <v>57.043348960000003</v>
      </c>
    </row>
    <row r="80" spans="1:32" x14ac:dyDescent="0.25">
      <c r="A80" t="s">
        <v>283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-1.58450844</v>
      </c>
      <c r="M80">
        <v>-0.490753949999998</v>
      </c>
      <c r="N80">
        <v>-0.20870518999999599</v>
      </c>
      <c r="O80">
        <v>-0.12116967999999401</v>
      </c>
      <c r="P80">
        <v>-8.5534490000000601E-2</v>
      </c>
      <c r="Q80">
        <v>-6.7120310000000002E-2</v>
      </c>
      <c r="R80">
        <v>-5.6042969999999998E-2</v>
      </c>
      <c r="S80">
        <v>-4.8807639999999701E-2</v>
      </c>
      <c r="T80">
        <v>-4.3847159999998601E-2</v>
      </c>
      <c r="U80">
        <v>-4.0230699999995102E-2</v>
      </c>
      <c r="V80">
        <v>-3.72554500000035E-2</v>
      </c>
      <c r="W80">
        <v>-3.4346839999997797E-2</v>
      </c>
      <c r="X80">
        <v>-3.1064329999999502E-2</v>
      </c>
      <c r="Y80">
        <v>-2.7123590000002199E-2</v>
      </c>
      <c r="Z80">
        <v>-2.2401419999994201E-2</v>
      </c>
      <c r="AA80">
        <v>-1.6917620000001E-2</v>
      </c>
      <c r="AB80">
        <v>-1.0800860000003401E-2</v>
      </c>
      <c r="AC80">
        <v>-4.2485299999981399E-3</v>
      </c>
      <c r="AD80">
        <v>2.5115099999979398E-3</v>
      </c>
      <c r="AE80">
        <v>9.2520399999998001E-3</v>
      </c>
      <c r="AF80">
        <v>1.5768779999994799E-2</v>
      </c>
    </row>
    <row r="81" spans="1:32" x14ac:dyDescent="0.25">
      <c r="A81" t="s">
        <v>284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-4.1234546910504397</v>
      </c>
      <c r="M81">
        <v>-1.25213711741802</v>
      </c>
      <c r="N81">
        <v>-0.52208684530943295</v>
      </c>
      <c r="O81">
        <v>-0.29718362669426401</v>
      </c>
      <c r="P81">
        <v>-0.20568072919747701</v>
      </c>
      <c r="Q81">
        <v>-0.158244164060517</v>
      </c>
      <c r="R81">
        <v>-0.12954370306058599</v>
      </c>
      <c r="S81">
        <v>-0.11061254609476801</v>
      </c>
      <c r="T81">
        <v>-9.7427030397390105E-2</v>
      </c>
      <c r="U81">
        <v>-8.7642952827815507E-2</v>
      </c>
      <c r="V81">
        <v>-7.9573899519014293E-2</v>
      </c>
      <c r="W81">
        <v>-7.1926517026688105E-2</v>
      </c>
      <c r="X81">
        <v>-6.3780166748805794E-2</v>
      </c>
      <c r="Y81">
        <v>-5.4599950124878401E-2</v>
      </c>
      <c r="Z81">
        <v>-4.4212191193160298E-2</v>
      </c>
      <c r="AA81">
        <v>-3.2736117603682197E-2</v>
      </c>
      <c r="AB81">
        <v>-2.04912125937429E-2</v>
      </c>
      <c r="AC81">
        <v>-7.9025895767359505E-3</v>
      </c>
      <c r="AD81">
        <v>4.5802276648743102E-3</v>
      </c>
      <c r="AE81">
        <v>1.65428781664811E-2</v>
      </c>
      <c r="AF81">
        <v>2.7643503208496501E-2</v>
      </c>
    </row>
    <row r="82" spans="1:32" x14ac:dyDescent="0.25">
      <c r="A82" t="s">
        <v>285</v>
      </c>
      <c r="B82">
        <v>35.612990400000001</v>
      </c>
      <c r="C82">
        <v>36.323444629999997</v>
      </c>
      <c r="D82">
        <v>37.048071919999998</v>
      </c>
      <c r="E82">
        <v>37.78715502</v>
      </c>
      <c r="F82">
        <v>38.540982309999997</v>
      </c>
      <c r="G82">
        <v>39.309847929999997</v>
      </c>
      <c r="H82">
        <v>40.094051880000002</v>
      </c>
      <c r="I82">
        <v>40.89390015</v>
      </c>
      <c r="J82">
        <v>41.70970483</v>
      </c>
      <c r="K82">
        <v>42.541784249999999</v>
      </c>
      <c r="L82">
        <v>41.018679519999999</v>
      </c>
      <c r="M82">
        <v>43.665582870000001</v>
      </c>
      <c r="N82">
        <v>44.921736240000001</v>
      </c>
      <c r="O82">
        <v>45.917944149999997</v>
      </c>
      <c r="P82">
        <v>46.87461227</v>
      </c>
      <c r="Q82">
        <v>47.83515534</v>
      </c>
      <c r="R82">
        <v>48.808516769999997</v>
      </c>
      <c r="S82">
        <v>49.796728649999999</v>
      </c>
      <c r="T82">
        <v>50.800612960000002</v>
      </c>
      <c r="U82">
        <v>51.821038209999998</v>
      </c>
      <c r="V82">
        <v>52.859108380000002</v>
      </c>
      <c r="W82">
        <v>53.916060610000002</v>
      </c>
      <c r="X82">
        <v>54.993113170000001</v>
      </c>
      <c r="Y82">
        <v>56.09135088</v>
      </c>
      <c r="Z82">
        <v>57.211669720000003</v>
      </c>
      <c r="AA82">
        <v>58.354772490000002</v>
      </c>
      <c r="AB82">
        <v>59.521197780000001</v>
      </c>
      <c r="AC82">
        <v>60.711364449999998</v>
      </c>
      <c r="AD82">
        <v>61.92561852</v>
      </c>
      <c r="AE82">
        <v>63.164274540000001</v>
      </c>
      <c r="AF82">
        <v>64.427647649999997</v>
      </c>
    </row>
    <row r="83" spans="1:32" x14ac:dyDescent="0.25">
      <c r="A83" t="s">
        <v>286</v>
      </c>
      <c r="B83">
        <v>35.612990400000001</v>
      </c>
      <c r="C83">
        <v>36.323444629999997</v>
      </c>
      <c r="D83">
        <v>37.048071919999998</v>
      </c>
      <c r="E83">
        <v>37.78715502</v>
      </c>
      <c r="F83">
        <v>38.540982309999997</v>
      </c>
      <c r="G83">
        <v>39.309847929999997</v>
      </c>
      <c r="H83">
        <v>40.094051880000002</v>
      </c>
      <c r="I83">
        <v>40.89390015</v>
      </c>
      <c r="J83">
        <v>41.70970483</v>
      </c>
      <c r="K83">
        <v>42.541784249999999</v>
      </c>
      <c r="L83">
        <v>43.390463060000002</v>
      </c>
      <c r="M83">
        <v>44.256072430000003</v>
      </c>
      <c r="N83">
        <v>45.138950090000002</v>
      </c>
      <c r="O83">
        <v>46.039440550000002</v>
      </c>
      <c r="P83">
        <v>46.95789516</v>
      </c>
      <c r="Q83">
        <v>47.894672300000003</v>
      </c>
      <c r="R83">
        <v>48.850137490000002</v>
      </c>
      <c r="S83">
        <v>49.824663530000002</v>
      </c>
      <c r="T83">
        <v>50.818630689999999</v>
      </c>
      <c r="U83">
        <v>51.8324268</v>
      </c>
      <c r="V83">
        <v>52.866447440000002</v>
      </c>
      <c r="W83">
        <v>53.921096060000004</v>
      </c>
      <c r="X83">
        <v>54.996784179999999</v>
      </c>
      <c r="Y83">
        <v>56.093931519999998</v>
      </c>
      <c r="Z83">
        <v>57.212966190000003</v>
      </c>
      <c r="AA83">
        <v>58.354324820000002</v>
      </c>
      <c r="AB83">
        <v>59.518452750000002</v>
      </c>
      <c r="AC83">
        <v>60.705804219999997</v>
      </c>
      <c r="AD83">
        <v>61.916842520000003</v>
      </c>
      <c r="AE83">
        <v>63.152040190000001</v>
      </c>
      <c r="AF83">
        <v>64.41187918</v>
      </c>
    </row>
    <row r="84" spans="1:32" x14ac:dyDescent="0.25">
      <c r="A84" t="s">
        <v>287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-2.37178354</v>
      </c>
      <c r="M84">
        <v>-0.59048956000000197</v>
      </c>
      <c r="N84">
        <v>-0.21721385000000001</v>
      </c>
      <c r="O84">
        <v>-0.121496400000005</v>
      </c>
      <c r="P84">
        <v>-8.3282889999999596E-2</v>
      </c>
      <c r="Q84">
        <v>-5.9516960000003401E-2</v>
      </c>
      <c r="R84">
        <v>-4.1620720000004503E-2</v>
      </c>
      <c r="S84">
        <v>-2.7934880000003701E-2</v>
      </c>
      <c r="T84">
        <v>-1.80177299999968E-2</v>
      </c>
      <c r="U84">
        <v>-1.13885900000028E-2</v>
      </c>
      <c r="V84">
        <v>-7.3390599999996198E-3</v>
      </c>
      <c r="W84">
        <v>-5.03545000000116E-3</v>
      </c>
      <c r="X84">
        <v>-3.6710099999979198E-3</v>
      </c>
      <c r="Y84">
        <v>-2.58063999999791E-3</v>
      </c>
      <c r="Z84">
        <v>-1.29646999999977E-3</v>
      </c>
      <c r="AA84">
        <v>4.4766999999978902E-4</v>
      </c>
      <c r="AB84">
        <v>2.7450299999998199E-3</v>
      </c>
      <c r="AC84">
        <v>5.5602300000003897E-3</v>
      </c>
      <c r="AD84">
        <v>8.7759999999974508E-3</v>
      </c>
      <c r="AE84">
        <v>1.223435E-2</v>
      </c>
      <c r="AF84">
        <v>1.5768469999997599E-2</v>
      </c>
    </row>
    <row r="85" spans="1:32" x14ac:dyDescent="0.25">
      <c r="A85" t="s">
        <v>288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-5.46614019011579</v>
      </c>
      <c r="M85">
        <v>-1.3342565835094899</v>
      </c>
      <c r="N85">
        <v>-0.48121156909256602</v>
      </c>
      <c r="O85">
        <v>-0.26389634311054799</v>
      </c>
      <c r="P85">
        <v>-0.17735652272366001</v>
      </c>
      <c r="Q85">
        <v>-0.124266347678936</v>
      </c>
      <c r="R85">
        <v>-8.5200824682474294E-2</v>
      </c>
      <c r="S85">
        <v>-5.60663695865826E-2</v>
      </c>
      <c r="T85">
        <v>-3.5454969477444198E-2</v>
      </c>
      <c r="U85">
        <v>-2.19719405459173E-2</v>
      </c>
      <c r="V85">
        <v>-1.3882264376341401E-2</v>
      </c>
      <c r="W85">
        <v>-9.3385527519695994E-3</v>
      </c>
      <c r="X85">
        <v>-6.6749539172739096E-3</v>
      </c>
      <c r="Y85">
        <v>-4.6005689565142803E-3</v>
      </c>
      <c r="Z85">
        <v>-2.2660422738685101E-3</v>
      </c>
      <c r="AA85">
        <v>7.6715822070472196E-4</v>
      </c>
      <c r="AB85">
        <v>4.6120654572989802E-3</v>
      </c>
      <c r="AC85">
        <v>9.15930539335808E-3</v>
      </c>
      <c r="AD85">
        <v>1.4173849380583199E-2</v>
      </c>
      <c r="AE85">
        <v>1.9372849971577299E-2</v>
      </c>
      <c r="AF85">
        <v>2.4480686172711999E-2</v>
      </c>
    </row>
    <row r="86" spans="1:32" x14ac:dyDescent="0.25">
      <c r="A86" t="s">
        <v>289</v>
      </c>
      <c r="B86">
        <v>8.3046727689999997</v>
      </c>
      <c r="C86">
        <v>8.4703451770000004</v>
      </c>
      <c r="D86">
        <v>8.6393226339999991</v>
      </c>
      <c r="E86">
        <v>8.8116710739999995</v>
      </c>
      <c r="F86">
        <v>8.9874577430000002</v>
      </c>
      <c r="G86">
        <v>9.1667512339999995</v>
      </c>
      <c r="H86">
        <v>9.3496215039999999</v>
      </c>
      <c r="I86">
        <v>9.5361399089999992</v>
      </c>
      <c r="J86">
        <v>9.7263792250000005</v>
      </c>
      <c r="K86">
        <v>9.9204136819999995</v>
      </c>
      <c r="L86">
        <v>8.993547779</v>
      </c>
      <c r="M86">
        <v>10.1091531</v>
      </c>
      <c r="N86">
        <v>10.440665360000001</v>
      </c>
      <c r="O86">
        <v>10.673203559999999</v>
      </c>
      <c r="P86">
        <v>10.898901990000001</v>
      </c>
      <c r="Q86">
        <v>11.128114289999999</v>
      </c>
      <c r="R86">
        <v>11.360753750000001</v>
      </c>
      <c r="S86">
        <v>11.596036059999999</v>
      </c>
      <c r="T86">
        <v>11.83374478</v>
      </c>
      <c r="U86">
        <v>12.0741783</v>
      </c>
      <c r="V86">
        <v>12.317903810000001</v>
      </c>
      <c r="W86">
        <v>12.565548740000001</v>
      </c>
      <c r="X86">
        <v>12.817673879999999</v>
      </c>
      <c r="Y86">
        <v>13.0747179</v>
      </c>
      <c r="Z86">
        <v>13.336989709999999</v>
      </c>
      <c r="AA86">
        <v>13.60468678</v>
      </c>
      <c r="AB86">
        <v>13.877923539999999</v>
      </c>
      <c r="AC86">
        <v>14.15676083</v>
      </c>
      <c r="AD86">
        <v>14.44123132</v>
      </c>
      <c r="AE86">
        <v>14.731359189999999</v>
      </c>
      <c r="AF86">
        <v>15.027173980000001</v>
      </c>
    </row>
    <row r="87" spans="1:32" x14ac:dyDescent="0.25">
      <c r="A87" t="s">
        <v>290</v>
      </c>
      <c r="B87">
        <v>8.3046727689999997</v>
      </c>
      <c r="C87">
        <v>8.4703451770000004</v>
      </c>
      <c r="D87">
        <v>8.6393226339999991</v>
      </c>
      <c r="E87">
        <v>8.8116710739999995</v>
      </c>
      <c r="F87">
        <v>8.9874577430000002</v>
      </c>
      <c r="G87">
        <v>9.1667512339999995</v>
      </c>
      <c r="H87">
        <v>9.3496215039999999</v>
      </c>
      <c r="I87">
        <v>9.5361399089999992</v>
      </c>
      <c r="J87">
        <v>9.7263792250000005</v>
      </c>
      <c r="K87">
        <v>9.9204136819999995</v>
      </c>
      <c r="L87">
        <v>10.118318990000001</v>
      </c>
      <c r="M87">
        <v>10.32017237</v>
      </c>
      <c r="N87">
        <v>10.526052590000001</v>
      </c>
      <c r="O87">
        <v>10.73603997</v>
      </c>
      <c r="P87">
        <v>10.950216449999999</v>
      </c>
      <c r="Q87">
        <v>11.168665600000001</v>
      </c>
      <c r="R87">
        <v>11.39147266</v>
      </c>
      <c r="S87">
        <v>11.618724569999999</v>
      </c>
      <c r="T87">
        <v>11.850509990000001</v>
      </c>
      <c r="U87">
        <v>12.08691937</v>
      </c>
      <c r="V87">
        <v>12.328044950000001</v>
      </c>
      <c r="W87">
        <v>12.573980819999999</v>
      </c>
      <c r="X87">
        <v>12.82482293</v>
      </c>
      <c r="Y87">
        <v>13.08066917</v>
      </c>
      <c r="Z87">
        <v>13.34161937</v>
      </c>
      <c r="AA87">
        <v>13.607775330000001</v>
      </c>
      <c r="AB87">
        <v>13.87924093</v>
      </c>
      <c r="AC87">
        <v>14.15612207</v>
      </c>
      <c r="AD87">
        <v>14.438526789999999</v>
      </c>
      <c r="AE87">
        <v>14.726565300000001</v>
      </c>
      <c r="AF87">
        <v>15.020349960000001</v>
      </c>
    </row>
    <row r="88" spans="1:32" x14ac:dyDescent="0.25">
      <c r="A88" t="s">
        <v>291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-1.1247712110000001</v>
      </c>
      <c r="M88">
        <v>-0.21101927000000001</v>
      </c>
      <c r="N88">
        <v>-8.53872300000003E-2</v>
      </c>
      <c r="O88">
        <v>-6.2836410000000995E-2</v>
      </c>
      <c r="P88">
        <v>-5.1314459999998598E-2</v>
      </c>
      <c r="Q88">
        <v>-4.0551310000001499E-2</v>
      </c>
      <c r="R88">
        <v>-3.0718909999999201E-2</v>
      </c>
      <c r="S88">
        <v>-2.2688509999999999E-2</v>
      </c>
      <c r="T88">
        <v>-1.6765210000000901E-2</v>
      </c>
      <c r="U88">
        <v>-1.27410700000006E-2</v>
      </c>
      <c r="V88">
        <v>-1.014114E-2</v>
      </c>
      <c r="W88">
        <v>-8.4320799999986207E-3</v>
      </c>
      <c r="X88">
        <v>-7.1490500000006597E-3</v>
      </c>
      <c r="Y88">
        <v>-5.95127000000062E-3</v>
      </c>
      <c r="Z88">
        <v>-4.6296600000008698E-3</v>
      </c>
      <c r="AA88">
        <v>-3.0885500000010801E-3</v>
      </c>
      <c r="AB88">
        <v>-1.3173900000005301E-3</v>
      </c>
      <c r="AC88">
        <v>6.3875999999929401E-4</v>
      </c>
      <c r="AD88">
        <v>2.7045300000008198E-3</v>
      </c>
      <c r="AE88">
        <v>4.7938899999984104E-3</v>
      </c>
      <c r="AF88">
        <v>6.8240199999998197E-3</v>
      </c>
    </row>
    <row r="89" spans="1:32" x14ac:dyDescent="0.25">
      <c r="A89" t="s">
        <v>292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-11.116186513902299</v>
      </c>
      <c r="M89">
        <v>-2.0447262161377902</v>
      </c>
      <c r="N89">
        <v>-0.81119896817843895</v>
      </c>
      <c r="O89">
        <v>-0.58528479938213496</v>
      </c>
      <c r="P89">
        <v>-0.46861594229032899</v>
      </c>
      <c r="Q89">
        <v>-0.363081064939408</v>
      </c>
      <c r="R89">
        <v>-0.26966583616414602</v>
      </c>
      <c r="S89">
        <v>-0.19527539243492401</v>
      </c>
      <c r="T89">
        <v>-0.14147247683136099</v>
      </c>
      <c r="U89">
        <v>-0.105412054221399</v>
      </c>
      <c r="V89">
        <v>-8.2260731860817102E-2</v>
      </c>
      <c r="W89">
        <v>-6.70597491813196E-2</v>
      </c>
      <c r="X89">
        <v>-5.5743849556610901E-2</v>
      </c>
      <c r="Y89">
        <v>-4.5496678515877201E-2</v>
      </c>
      <c r="Z89">
        <v>-3.4700885039573602E-2</v>
      </c>
      <c r="AA89">
        <v>-2.2696950273659599E-2</v>
      </c>
      <c r="AB89">
        <v>-9.4918015087763798E-3</v>
      </c>
      <c r="AC89">
        <v>4.5122526977525697E-3</v>
      </c>
      <c r="AD89">
        <v>1.8731343158040498E-2</v>
      </c>
      <c r="AE89">
        <v>3.25526686117295E-2</v>
      </c>
      <c r="AF89">
        <v>4.5431830937170403E-2</v>
      </c>
    </row>
    <row r="90" spans="1:32" x14ac:dyDescent="0.25">
      <c r="A90" t="s">
        <v>293</v>
      </c>
      <c r="B90">
        <v>0.59405062959999999</v>
      </c>
      <c r="C90">
        <v>0.60590152379999995</v>
      </c>
      <c r="D90">
        <v>0.61798883510000002</v>
      </c>
      <c r="E90">
        <v>0.63031727969999995</v>
      </c>
      <c r="F90">
        <v>0.64289166819999999</v>
      </c>
      <c r="G90">
        <v>0.65571690699999996</v>
      </c>
      <c r="H90">
        <v>0.66879800030000003</v>
      </c>
      <c r="I90">
        <v>0.68214005219999996</v>
      </c>
      <c r="J90">
        <v>0.69574826879999996</v>
      </c>
      <c r="K90">
        <v>0.70962795970000003</v>
      </c>
      <c r="L90">
        <v>0.70610943749999999</v>
      </c>
      <c r="M90">
        <v>0.72990379549999995</v>
      </c>
      <c r="N90">
        <v>0.74847132080000001</v>
      </c>
      <c r="O90">
        <v>0.76517714000000003</v>
      </c>
      <c r="P90">
        <v>0.78137553390000003</v>
      </c>
      <c r="Q90">
        <v>0.79752048659999997</v>
      </c>
      <c r="R90">
        <v>0.81378582720000003</v>
      </c>
      <c r="S90">
        <v>0.83025520310000001</v>
      </c>
      <c r="T90">
        <v>0.84697767199999996</v>
      </c>
      <c r="U90">
        <v>0.86398712909999997</v>
      </c>
      <c r="V90">
        <v>0.88131004530000001</v>
      </c>
      <c r="W90">
        <v>0.89896824220000005</v>
      </c>
      <c r="X90">
        <v>0.91697956859999996</v>
      </c>
      <c r="Y90">
        <v>0.93535801269999996</v>
      </c>
      <c r="Z90">
        <v>0.95411396049999997</v>
      </c>
      <c r="AA90">
        <v>0.97325477719999998</v>
      </c>
      <c r="AB90">
        <v>0.99278562690000005</v>
      </c>
      <c r="AC90">
        <v>1.0127103660000001</v>
      </c>
      <c r="AD90">
        <v>1.0330323610000001</v>
      </c>
      <c r="AE90">
        <v>1.0537551540000001</v>
      </c>
      <c r="AF90">
        <v>1.074882916</v>
      </c>
    </row>
    <row r="91" spans="1:32" x14ac:dyDescent="0.25">
      <c r="A91" t="s">
        <v>294</v>
      </c>
      <c r="B91">
        <v>0.59405062959999999</v>
      </c>
      <c r="C91">
        <v>0.60590152379999995</v>
      </c>
      <c r="D91">
        <v>0.61798883510000002</v>
      </c>
      <c r="E91">
        <v>0.63031727969999995</v>
      </c>
      <c r="F91">
        <v>0.64289166819999999</v>
      </c>
      <c r="G91">
        <v>0.65571690699999996</v>
      </c>
      <c r="H91">
        <v>0.66879800030000003</v>
      </c>
      <c r="I91">
        <v>0.68214005219999996</v>
      </c>
      <c r="J91">
        <v>0.69574826879999996</v>
      </c>
      <c r="K91">
        <v>0.70962795970000003</v>
      </c>
      <c r="L91">
        <v>0.72378454079999999</v>
      </c>
      <c r="M91">
        <v>0.73822353569999999</v>
      </c>
      <c r="N91">
        <v>0.75295057850000002</v>
      </c>
      <c r="O91">
        <v>0.76797141550000003</v>
      </c>
      <c r="P91">
        <v>0.7832919076</v>
      </c>
      <c r="Q91">
        <v>0.79891803289999996</v>
      </c>
      <c r="R91">
        <v>0.81485588840000001</v>
      </c>
      <c r="S91">
        <v>0.83111169299999998</v>
      </c>
      <c r="T91">
        <v>0.84769178950000001</v>
      </c>
      <c r="U91">
        <v>0.86460264730000003</v>
      </c>
      <c r="V91">
        <v>0.88185086489999998</v>
      </c>
      <c r="W91">
        <v>0.89944317230000004</v>
      </c>
      <c r="X91">
        <v>0.91738643399999997</v>
      </c>
      <c r="Y91">
        <v>0.93568765119999997</v>
      </c>
      <c r="Z91">
        <v>0.95435396490000002</v>
      </c>
      <c r="AA91">
        <v>0.9733926584</v>
      </c>
      <c r="AB91">
        <v>0.99281116059999996</v>
      </c>
      <c r="AC91">
        <v>1.0126170480000001</v>
      </c>
      <c r="AD91">
        <v>1.0328180499999999</v>
      </c>
      <c r="AE91">
        <v>1.053422047</v>
      </c>
      <c r="AF91">
        <v>1.074437079</v>
      </c>
    </row>
    <row r="92" spans="1:32" x14ac:dyDescent="0.25">
      <c r="A92" t="s">
        <v>295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-1.7675103300000002E-2</v>
      </c>
      <c r="M92">
        <v>-8.3197402000000399E-3</v>
      </c>
      <c r="N92">
        <v>-4.4792577000000201E-3</v>
      </c>
      <c r="O92">
        <v>-2.7942754999999999E-3</v>
      </c>
      <c r="P92">
        <v>-1.91637369999997E-3</v>
      </c>
      <c r="Q92">
        <v>-1.3975463E-3</v>
      </c>
      <c r="R92">
        <v>-1.0700611999999699E-3</v>
      </c>
      <c r="S92">
        <v>-8.5648989999997905E-4</v>
      </c>
      <c r="T92">
        <v>-7.1411750000005601E-4</v>
      </c>
      <c r="U92">
        <v>-6.1551820000005396E-4</v>
      </c>
      <c r="V92">
        <v>-5.4081959999996399E-4</v>
      </c>
      <c r="W92">
        <v>-4.7493009999999302E-4</v>
      </c>
      <c r="X92">
        <v>-4.0686540000001202E-4</v>
      </c>
      <c r="Y92">
        <v>-3.2963850000000699E-4</v>
      </c>
      <c r="Z92">
        <v>-2.4000440000004899E-4</v>
      </c>
      <c r="AA92">
        <v>-1.3788120000002299E-4</v>
      </c>
      <c r="AB92">
        <v>-2.5533699999913399E-5</v>
      </c>
      <c r="AC92">
        <v>9.3318000000008894E-5</v>
      </c>
      <c r="AD92">
        <v>2.14311000000134E-4</v>
      </c>
      <c r="AE92">
        <v>3.3310700000011001E-4</v>
      </c>
      <c r="AF92">
        <v>4.4583700000000502E-4</v>
      </c>
    </row>
    <row r="93" spans="1:32" x14ac:dyDescent="0.25">
      <c r="A93" t="s">
        <v>296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-2.4420393506144298</v>
      </c>
      <c r="M93">
        <v>-1.12699471063478</v>
      </c>
      <c r="N93">
        <v>-0.59489398479823896</v>
      </c>
      <c r="O93">
        <v>-0.36385149806399403</v>
      </c>
      <c r="P93">
        <v>-0.244656389451503</v>
      </c>
      <c r="Q93">
        <v>-0.174929872959184</v>
      </c>
      <c r="R93">
        <v>-0.131319073130964</v>
      </c>
      <c r="S93">
        <v>-0.103053525442331</v>
      </c>
      <c r="T93">
        <v>-8.4242587794947102E-2</v>
      </c>
      <c r="U93">
        <v>-7.1190876169791001E-2</v>
      </c>
      <c r="V93">
        <v>-6.1327784722564602E-2</v>
      </c>
      <c r="W93">
        <v>-5.2802679994279303E-2</v>
      </c>
      <c r="X93">
        <v>-4.4350492324807297E-2</v>
      </c>
      <c r="Y93">
        <v>-3.5229544771409001E-2</v>
      </c>
      <c r="Z93">
        <v>-2.5148363063087799E-2</v>
      </c>
      <c r="AA93">
        <v>-1.41650133489435E-2</v>
      </c>
      <c r="AB93">
        <v>-2.5718586789902401E-3</v>
      </c>
      <c r="AC93">
        <v>9.2155272503280407E-3</v>
      </c>
      <c r="AD93">
        <v>2.0750121475909801E-2</v>
      </c>
      <c r="AE93">
        <v>3.1621419064542501E-2</v>
      </c>
      <c r="AF93">
        <v>4.1494938020481001E-2</v>
      </c>
    </row>
    <row r="94" spans="1:32" x14ac:dyDescent="0.25">
      <c r="A94" t="s">
        <v>297</v>
      </c>
      <c r="B94">
        <v>3.8815050009999998</v>
      </c>
      <c r="C94">
        <v>3.958938308</v>
      </c>
      <c r="D94">
        <v>4.0379163560000002</v>
      </c>
      <c r="E94">
        <v>4.1184699609999997</v>
      </c>
      <c r="F94">
        <v>4.200630554</v>
      </c>
      <c r="G94">
        <v>4.2844301930000004</v>
      </c>
      <c r="H94">
        <v>4.3699015760000002</v>
      </c>
      <c r="I94">
        <v>4.4570780540000001</v>
      </c>
      <c r="J94">
        <v>4.5459936409999999</v>
      </c>
      <c r="K94">
        <v>4.6366830319999996</v>
      </c>
      <c r="L94">
        <v>4.6207342499999999</v>
      </c>
      <c r="M94">
        <v>4.7698493700000002</v>
      </c>
      <c r="N94">
        <v>4.8923209459999999</v>
      </c>
      <c r="O94">
        <v>5.0017439269999997</v>
      </c>
      <c r="P94">
        <v>5.107219014</v>
      </c>
      <c r="Q94">
        <v>5.212151736</v>
      </c>
      <c r="R94">
        <v>5.3178736229999997</v>
      </c>
      <c r="S94">
        <v>5.4250037019999997</v>
      </c>
      <c r="T94">
        <v>5.5338849520000002</v>
      </c>
      <c r="U94">
        <v>5.6447422669999998</v>
      </c>
      <c r="V94">
        <v>5.7577448709999999</v>
      </c>
      <c r="W94">
        <v>5.8730283659999998</v>
      </c>
      <c r="X94">
        <v>5.9907002340000002</v>
      </c>
      <c r="Y94">
        <v>6.1108409740000003</v>
      </c>
      <c r="Z94">
        <v>6.2335062360000002</v>
      </c>
      <c r="AA94">
        <v>6.3587312479999998</v>
      </c>
      <c r="AB94">
        <v>6.4865368759999997</v>
      </c>
      <c r="AC94">
        <v>6.6169361130000004</v>
      </c>
      <c r="AD94">
        <v>6.7499399579999997</v>
      </c>
      <c r="AE94">
        <v>6.8855620660000003</v>
      </c>
      <c r="AF94">
        <v>7.0238219500000003</v>
      </c>
    </row>
    <row r="95" spans="1:32" x14ac:dyDescent="0.25">
      <c r="A95" t="s">
        <v>298</v>
      </c>
      <c r="B95">
        <v>3.8815050009999998</v>
      </c>
      <c r="C95">
        <v>3.958938308</v>
      </c>
      <c r="D95">
        <v>4.0379163560000002</v>
      </c>
      <c r="E95">
        <v>4.1184699609999997</v>
      </c>
      <c r="F95">
        <v>4.200630554</v>
      </c>
      <c r="G95">
        <v>4.2844301930000004</v>
      </c>
      <c r="H95">
        <v>4.3699015760000002</v>
      </c>
      <c r="I95">
        <v>4.4570780540000001</v>
      </c>
      <c r="J95">
        <v>4.5459936409999999</v>
      </c>
      <c r="K95">
        <v>4.6366830319999996</v>
      </c>
      <c r="L95">
        <v>4.7291816129999997</v>
      </c>
      <c r="M95">
        <v>4.8235254750000003</v>
      </c>
      <c r="N95">
        <v>4.919751432</v>
      </c>
      <c r="O95">
        <v>5.0178970290000002</v>
      </c>
      <c r="P95">
        <v>5.1180005629999998</v>
      </c>
      <c r="Q95">
        <v>5.2201010910000001</v>
      </c>
      <c r="R95">
        <v>5.3242384539999996</v>
      </c>
      <c r="S95">
        <v>5.4304532840000004</v>
      </c>
      <c r="T95">
        <v>5.5387870259999996</v>
      </c>
      <c r="U95">
        <v>5.6492819499999998</v>
      </c>
      <c r="V95">
        <v>5.7619811700000003</v>
      </c>
      <c r="W95">
        <v>5.876928661</v>
      </c>
      <c r="X95">
        <v>5.9941692739999999</v>
      </c>
      <c r="Y95">
        <v>6.1137487549999996</v>
      </c>
      <c r="Z95">
        <v>6.2357137629999997</v>
      </c>
      <c r="AA95">
        <v>6.3601118879999996</v>
      </c>
      <c r="AB95">
        <v>6.4869916679999999</v>
      </c>
      <c r="AC95">
        <v>6.6164026109999998</v>
      </c>
      <c r="AD95">
        <v>6.7483952110000001</v>
      </c>
      <c r="AE95">
        <v>6.8830209719999997</v>
      </c>
      <c r="AF95">
        <v>7.0203324220000001</v>
      </c>
    </row>
    <row r="96" spans="1:32" x14ac:dyDescent="0.25">
      <c r="A96" t="s">
        <v>299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-0.108447363</v>
      </c>
      <c r="M96">
        <v>-5.3676105000000099E-2</v>
      </c>
      <c r="N96">
        <v>-2.7430486000000101E-2</v>
      </c>
      <c r="O96">
        <v>-1.6153102000000499E-2</v>
      </c>
      <c r="P96">
        <v>-1.07815489999998E-2</v>
      </c>
      <c r="Q96">
        <v>-7.9493550000000503E-3</v>
      </c>
      <c r="R96">
        <v>-6.3648309999999597E-3</v>
      </c>
      <c r="S96">
        <v>-5.4495820000006702E-3</v>
      </c>
      <c r="T96">
        <v>-4.9020739999994199E-3</v>
      </c>
      <c r="U96">
        <v>-4.5396829999999602E-3</v>
      </c>
      <c r="V96">
        <v>-4.2362990000004404E-3</v>
      </c>
      <c r="W96">
        <v>-3.9002950000002201E-3</v>
      </c>
      <c r="X96">
        <v>-3.4690399999997E-3</v>
      </c>
      <c r="Y96">
        <v>-2.9077809999993299E-3</v>
      </c>
      <c r="Z96">
        <v>-2.2075269999994899E-3</v>
      </c>
      <c r="AA96">
        <v>-1.3806399999998201E-3</v>
      </c>
      <c r="AB96">
        <v>-4.5479200000020403E-4</v>
      </c>
      <c r="AC96">
        <v>5.3350200000057402E-4</v>
      </c>
      <c r="AD96">
        <v>1.5447469999996201E-3</v>
      </c>
      <c r="AE96">
        <v>2.5410940000005801E-3</v>
      </c>
      <c r="AF96">
        <v>3.4895280000002398E-3</v>
      </c>
    </row>
    <row r="97" spans="1:32" x14ac:dyDescent="0.25">
      <c r="A97" t="s">
        <v>300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-2.2931528512647898</v>
      </c>
      <c r="M97">
        <v>-1.11279820700024</v>
      </c>
      <c r="N97">
        <v>-0.55755837218891502</v>
      </c>
      <c r="O97">
        <v>-0.32190979421551402</v>
      </c>
      <c r="P97">
        <v>-0.21065939456794699</v>
      </c>
      <c r="Q97">
        <v>-0.15228354511573899</v>
      </c>
      <c r="R97">
        <v>-0.119544439171726</v>
      </c>
      <c r="S97">
        <v>-0.100352248974445</v>
      </c>
      <c r="T97">
        <v>-8.8504468162220504E-2</v>
      </c>
      <c r="U97">
        <v>-8.0358584333006799E-2</v>
      </c>
      <c r="V97">
        <v>-7.3521569665257996E-2</v>
      </c>
      <c r="W97">
        <v>-6.6366213118818101E-2</v>
      </c>
      <c r="X97">
        <v>-5.7873574158917598E-2</v>
      </c>
      <c r="Y97">
        <v>-4.7561342746071898E-2</v>
      </c>
      <c r="Z97">
        <v>-3.5401352337527399E-2</v>
      </c>
      <c r="AA97">
        <v>-2.1707794207281899E-2</v>
      </c>
      <c r="AB97">
        <v>-7.0108306481020399E-3</v>
      </c>
      <c r="AC97">
        <v>8.0633243072947298E-3</v>
      </c>
      <c r="AD97">
        <v>2.2890582897128201E-2</v>
      </c>
      <c r="AE97">
        <v>3.6918295183729903E-2</v>
      </c>
      <c r="AF97">
        <v>4.9706022311202303E-2</v>
      </c>
    </row>
    <row r="98" spans="1:32" x14ac:dyDescent="0.25">
      <c r="A98" t="s">
        <v>301</v>
      </c>
      <c r="B98">
        <v>0.64413412179999996</v>
      </c>
      <c r="C98">
        <v>0.65698414670000005</v>
      </c>
      <c r="D98">
        <v>0.67009052049999995</v>
      </c>
      <c r="E98">
        <v>0.68345835730000004</v>
      </c>
      <c r="F98">
        <v>0.69709287310000001</v>
      </c>
      <c r="G98">
        <v>0.71099938799999995</v>
      </c>
      <c r="H98">
        <v>0.72518332809999997</v>
      </c>
      <c r="I98">
        <v>0.73965022790000001</v>
      </c>
      <c r="J98">
        <v>0.75440573209999995</v>
      </c>
      <c r="K98">
        <v>0.7694555984</v>
      </c>
      <c r="L98">
        <v>0.77058800999999999</v>
      </c>
      <c r="M98">
        <v>0.79214421509999999</v>
      </c>
      <c r="N98">
        <v>0.81095839979999995</v>
      </c>
      <c r="O98">
        <v>0.82892131950000003</v>
      </c>
      <c r="P98">
        <v>0.84655939999999996</v>
      </c>
      <c r="Q98">
        <v>0.86412072350000002</v>
      </c>
      <c r="R98">
        <v>0.88177731709999996</v>
      </c>
      <c r="S98">
        <v>0.89964738209999995</v>
      </c>
      <c r="T98">
        <v>0.91780511139999998</v>
      </c>
      <c r="U98">
        <v>0.93629462959999998</v>
      </c>
      <c r="V98">
        <v>0.95514243229999995</v>
      </c>
      <c r="W98">
        <v>0.97436553029999995</v>
      </c>
      <c r="X98">
        <v>0.99397579759999999</v>
      </c>
      <c r="Y98">
        <v>1.0139820209999999</v>
      </c>
      <c r="Z98">
        <v>1.0343908980000001</v>
      </c>
      <c r="AA98">
        <v>1.0552077</v>
      </c>
      <c r="AB98">
        <v>1.0764368660000001</v>
      </c>
      <c r="AC98">
        <v>1.0980825780000001</v>
      </c>
      <c r="AD98">
        <v>1.1201492710000001</v>
      </c>
      <c r="AE98">
        <v>1.14264202</v>
      </c>
      <c r="AF98">
        <v>1.165566799</v>
      </c>
    </row>
    <row r="99" spans="1:32" x14ac:dyDescent="0.25">
      <c r="A99" t="s">
        <v>302</v>
      </c>
      <c r="B99">
        <v>0.64413412179999996</v>
      </c>
      <c r="C99">
        <v>0.65698414670000005</v>
      </c>
      <c r="D99">
        <v>0.67009052049999995</v>
      </c>
      <c r="E99">
        <v>0.68345835730000004</v>
      </c>
      <c r="F99">
        <v>0.69709287310000001</v>
      </c>
      <c r="G99">
        <v>0.71099938799999995</v>
      </c>
      <c r="H99">
        <v>0.72518332809999997</v>
      </c>
      <c r="I99">
        <v>0.73965022790000001</v>
      </c>
      <c r="J99">
        <v>0.75440573209999995</v>
      </c>
      <c r="K99">
        <v>0.7694555984</v>
      </c>
      <c r="L99">
        <v>0.78480569899999997</v>
      </c>
      <c r="M99">
        <v>0.80046202330000005</v>
      </c>
      <c r="N99">
        <v>0.8164306804</v>
      </c>
      <c r="O99">
        <v>0.83271790089999997</v>
      </c>
      <c r="P99">
        <v>0.84933004020000002</v>
      </c>
      <c r="Q99">
        <v>0.86627357989999998</v>
      </c>
      <c r="R99">
        <v>0.88355513139999997</v>
      </c>
      <c r="S99">
        <v>0.90118143780000004</v>
      </c>
      <c r="T99">
        <v>0.91915937670000003</v>
      </c>
      <c r="U99">
        <v>0.93749596280000003</v>
      </c>
      <c r="V99">
        <v>0.95619835109999995</v>
      </c>
      <c r="W99">
        <v>0.97527383879999996</v>
      </c>
      <c r="X99">
        <v>0.99472986919999995</v>
      </c>
      <c r="Y99">
        <v>1.014574034</v>
      </c>
      <c r="Z99">
        <v>1.034814076</v>
      </c>
      <c r="AA99">
        <v>1.055457892</v>
      </c>
      <c r="AB99">
        <v>1.0765135379999999</v>
      </c>
      <c r="AC99">
        <v>1.09798923</v>
      </c>
      <c r="AD99">
        <v>1.119893346</v>
      </c>
      <c r="AE99">
        <v>1.142234435</v>
      </c>
      <c r="AF99">
        <v>1.1650212120000001</v>
      </c>
    </row>
    <row r="100" spans="1:32" x14ac:dyDescent="0.25">
      <c r="A100" t="s">
        <v>303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-1.4217689E-2</v>
      </c>
      <c r="M100">
        <v>-8.3178082000000594E-3</v>
      </c>
      <c r="N100">
        <v>-5.47228060000005E-3</v>
      </c>
      <c r="O100">
        <v>-3.7965813999999401E-3</v>
      </c>
      <c r="P100">
        <v>-2.7706402000000599E-3</v>
      </c>
      <c r="Q100">
        <v>-2.1528563999999601E-3</v>
      </c>
      <c r="R100">
        <v>-1.77781430000001E-3</v>
      </c>
      <c r="S100">
        <v>-1.5340557000000901E-3</v>
      </c>
      <c r="T100">
        <v>-1.3542653000000501E-3</v>
      </c>
      <c r="U100">
        <v>-1.2013332000000399E-3</v>
      </c>
      <c r="V100">
        <v>-1.0559187999999999E-3</v>
      </c>
      <c r="W100">
        <v>-9.0830850000000996E-4</v>
      </c>
      <c r="X100">
        <v>-7.5407159999996099E-4</v>
      </c>
      <c r="Y100">
        <v>-5.9201300000011304E-4</v>
      </c>
      <c r="Z100">
        <v>-4.2317799999991301E-4</v>
      </c>
      <c r="AA100">
        <v>-2.5019199999998199E-4</v>
      </c>
      <c r="AB100">
        <v>-7.6671999999833304E-5</v>
      </c>
      <c r="AC100">
        <v>9.3348000000048601E-5</v>
      </c>
      <c r="AD100">
        <v>2.5592500000004602E-4</v>
      </c>
      <c r="AE100">
        <v>4.0758500000004399E-4</v>
      </c>
      <c r="AF100">
        <v>5.4558699999995896E-4</v>
      </c>
    </row>
    <row r="101" spans="1:32" x14ac:dyDescent="0.25">
      <c r="A101" t="s">
        <v>304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-1.8116189801012199</v>
      </c>
      <c r="M101">
        <v>-1.03912589952849</v>
      </c>
      <c r="N101">
        <v>-0.67026885825982596</v>
      </c>
      <c r="O101">
        <v>-0.45592647833037098</v>
      </c>
      <c r="P101">
        <v>-0.32621478917048702</v>
      </c>
      <c r="Q101">
        <v>-0.248519226483679</v>
      </c>
      <c r="R101">
        <v>-0.201211473604712</v>
      </c>
      <c r="S101">
        <v>-0.17022717464588699</v>
      </c>
      <c r="T101">
        <v>-0.14733737525065599</v>
      </c>
      <c r="U101">
        <v>-0.12814275982715501</v>
      </c>
      <c r="V101">
        <v>-0.110428845519894</v>
      </c>
      <c r="W101">
        <v>-9.3133688597413194E-2</v>
      </c>
      <c r="X101">
        <v>-7.5806671072053994E-2</v>
      </c>
      <c r="Y101">
        <v>-5.8350892114400497E-2</v>
      </c>
      <c r="Z101">
        <v>-4.0894109368483401E-2</v>
      </c>
      <c r="AA101">
        <v>-2.3704593228812701E-2</v>
      </c>
      <c r="AB101">
        <v>-7.1222513506219399E-3</v>
      </c>
      <c r="AC101">
        <v>8.5017227354766706E-3</v>
      </c>
      <c r="AD101">
        <v>2.2852622610369799E-2</v>
      </c>
      <c r="AE101">
        <v>3.5683130144814598E-2</v>
      </c>
      <c r="AF101">
        <v>4.6830649466311797E-2</v>
      </c>
    </row>
    <row r="102" spans="1:32" x14ac:dyDescent="0.25">
      <c r="A102" t="s">
        <v>305</v>
      </c>
      <c r="B102">
        <v>11.229150000000001</v>
      </c>
      <c r="C102">
        <v>11.45316369</v>
      </c>
      <c r="D102">
        <v>11.681646280000001</v>
      </c>
      <c r="E102">
        <v>11.91468695</v>
      </c>
      <c r="F102">
        <v>12.152376609999999</v>
      </c>
      <c r="G102">
        <v>12.394808019999999</v>
      </c>
      <c r="H102">
        <v>12.642075760000001</v>
      </c>
      <c r="I102">
        <v>12.89427633</v>
      </c>
      <c r="J102">
        <v>13.15150811</v>
      </c>
      <c r="K102">
        <v>13.41387149</v>
      </c>
      <c r="L102">
        <v>13.21016133</v>
      </c>
      <c r="M102">
        <v>13.79242513</v>
      </c>
      <c r="N102">
        <v>14.170201929999999</v>
      </c>
      <c r="O102">
        <v>14.48643349</v>
      </c>
      <c r="P102">
        <v>14.78740254</v>
      </c>
      <c r="Q102">
        <v>15.08692171</v>
      </c>
      <c r="R102">
        <v>15.389582669999999</v>
      </c>
      <c r="S102">
        <v>15.697188840000001</v>
      </c>
      <c r="T102">
        <v>16.010575639999999</v>
      </c>
      <c r="U102">
        <v>16.33021115</v>
      </c>
      <c r="V102">
        <v>16.656417919999999</v>
      </c>
      <c r="W102">
        <v>16.989450430000002</v>
      </c>
      <c r="X102">
        <v>17.329515239999999</v>
      </c>
      <c r="Y102">
        <v>17.676773740000002</v>
      </c>
      <c r="Z102">
        <v>18.031344610000001</v>
      </c>
      <c r="AA102">
        <v>18.393310979999999</v>
      </c>
      <c r="AB102">
        <v>18.76273157</v>
      </c>
      <c r="AC102">
        <v>19.139653330000002</v>
      </c>
      <c r="AD102">
        <v>19.524123199999998</v>
      </c>
      <c r="AE102">
        <v>19.91619747</v>
      </c>
      <c r="AF102">
        <v>20.315948129999999</v>
      </c>
    </row>
    <row r="103" spans="1:32" x14ac:dyDescent="0.25">
      <c r="A103" t="s">
        <v>306</v>
      </c>
      <c r="B103">
        <v>11.229150000000001</v>
      </c>
      <c r="C103">
        <v>11.45316369</v>
      </c>
      <c r="D103">
        <v>11.681646280000001</v>
      </c>
      <c r="E103">
        <v>11.91468695</v>
      </c>
      <c r="F103">
        <v>12.152376609999999</v>
      </c>
      <c r="G103">
        <v>12.394808019999999</v>
      </c>
      <c r="H103">
        <v>12.642075760000001</v>
      </c>
      <c r="I103">
        <v>12.89427633</v>
      </c>
      <c r="J103">
        <v>13.15150811</v>
      </c>
      <c r="K103">
        <v>13.41387149</v>
      </c>
      <c r="L103">
        <v>13.681468840000001</v>
      </c>
      <c r="M103">
        <v>13.954404569999999</v>
      </c>
      <c r="N103">
        <v>14.23278517</v>
      </c>
      <c r="O103">
        <v>14.516719269999999</v>
      </c>
      <c r="P103">
        <v>14.806317659999999</v>
      </c>
      <c r="Q103">
        <v>15.10169333</v>
      </c>
      <c r="R103">
        <v>15.40296154</v>
      </c>
      <c r="S103">
        <v>15.71023984</v>
      </c>
      <c r="T103">
        <v>16.023648130000002</v>
      </c>
      <c r="U103">
        <v>16.343308690000001</v>
      </c>
      <c r="V103">
        <v>16.669346260000001</v>
      </c>
      <c r="W103">
        <v>17.001888050000002</v>
      </c>
      <c r="X103">
        <v>17.341063819999999</v>
      </c>
      <c r="Y103">
        <v>17.687005899999999</v>
      </c>
      <c r="Z103">
        <v>18.039849289999999</v>
      </c>
      <c r="AA103">
        <v>18.39973165</v>
      </c>
      <c r="AB103">
        <v>18.766793419999999</v>
      </c>
      <c r="AC103">
        <v>19.141177809999999</v>
      </c>
      <c r="AD103">
        <v>19.523030909999999</v>
      </c>
      <c r="AE103">
        <v>19.912501710000001</v>
      </c>
      <c r="AF103">
        <v>20.309742180000001</v>
      </c>
    </row>
    <row r="104" spans="1:32" x14ac:dyDescent="0.25">
      <c r="A104" t="s">
        <v>307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-0.47130751000000098</v>
      </c>
      <c r="M104">
        <v>-0.16197944</v>
      </c>
      <c r="N104">
        <v>-6.2583240000000401E-2</v>
      </c>
      <c r="O104">
        <v>-3.02857799999998E-2</v>
      </c>
      <c r="P104">
        <v>-1.8915119999999098E-2</v>
      </c>
      <c r="Q104">
        <v>-1.4771619999999401E-2</v>
      </c>
      <c r="R104">
        <v>-1.33788700000004E-2</v>
      </c>
      <c r="S104">
        <v>-1.3050999999998999E-2</v>
      </c>
      <c r="T104">
        <v>-1.3072490000002501E-2</v>
      </c>
      <c r="U104">
        <v>-1.30975400000004E-2</v>
      </c>
      <c r="V104">
        <v>-1.2928340000002E-2</v>
      </c>
      <c r="W104">
        <v>-1.243762E-2</v>
      </c>
      <c r="X104">
        <v>-1.15485799999995E-2</v>
      </c>
      <c r="Y104">
        <v>-1.0232159999997501E-2</v>
      </c>
      <c r="Z104">
        <v>-8.5046799999979293E-3</v>
      </c>
      <c r="AA104">
        <v>-6.4206700000006799E-3</v>
      </c>
      <c r="AB104">
        <v>-4.06184999999937E-3</v>
      </c>
      <c r="AC104">
        <v>-1.5244799999969401E-3</v>
      </c>
      <c r="AD104">
        <v>1.092289999999E-3</v>
      </c>
      <c r="AE104">
        <v>3.69575999999938E-3</v>
      </c>
      <c r="AF104">
        <v>6.2059499999982401E-3</v>
      </c>
    </row>
    <row r="105" spans="1:32" x14ac:dyDescent="0.25">
      <c r="A105" t="s">
        <v>308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-3.4448604569566101</v>
      </c>
      <c r="M105">
        <v>-1.1607764357659001</v>
      </c>
      <c r="N105">
        <v>-0.43971182907975898</v>
      </c>
      <c r="O105">
        <v>-0.20862689039242699</v>
      </c>
      <c r="P105">
        <v>-0.127750332218657</v>
      </c>
      <c r="Q105">
        <v>-9.7814329010736903E-2</v>
      </c>
      <c r="R105">
        <v>-8.6859075543732595E-2</v>
      </c>
      <c r="S105">
        <v>-8.3073206602291005E-2</v>
      </c>
      <c r="T105">
        <v>-8.1582482927389205E-2</v>
      </c>
      <c r="U105">
        <v>-8.01400759689153E-2</v>
      </c>
      <c r="V105">
        <v>-7.7557570635056194E-2</v>
      </c>
      <c r="W105">
        <v>-7.3154345937476203E-2</v>
      </c>
      <c r="X105">
        <v>-6.6596721630651806E-2</v>
      </c>
      <c r="Y105">
        <v>-5.7851283919108099E-2</v>
      </c>
      <c r="Z105">
        <v>-4.7143852829811803E-2</v>
      </c>
      <c r="AA105">
        <v>-3.4895454575833998E-2</v>
      </c>
      <c r="AB105">
        <v>-2.1643814737526398E-2</v>
      </c>
      <c r="AC105">
        <v>-7.9644001802270398E-3</v>
      </c>
      <c r="AD105">
        <v>5.5948792225590802E-3</v>
      </c>
      <c r="AE105">
        <v>1.8559998406142399E-2</v>
      </c>
      <c r="AF105">
        <v>3.0556517876978401E-2</v>
      </c>
    </row>
    <row r="106" spans="1:32" x14ac:dyDescent="0.25">
      <c r="A106" t="s">
        <v>309</v>
      </c>
      <c r="B106">
        <v>18.473542859999998</v>
      </c>
      <c r="C106">
        <v>18.842077110000002</v>
      </c>
      <c r="D106">
        <v>19.217963359999999</v>
      </c>
      <c r="E106">
        <v>19.60134828</v>
      </c>
      <c r="F106">
        <v>19.99238145</v>
      </c>
      <c r="G106">
        <v>20.391215469999999</v>
      </c>
      <c r="H106">
        <v>20.798005939999999</v>
      </c>
      <c r="I106">
        <v>21.212911600000002</v>
      </c>
      <c r="J106">
        <v>21.63609434</v>
      </c>
      <c r="K106">
        <v>22.067719279999999</v>
      </c>
      <c r="L106">
        <v>22.418635569999999</v>
      </c>
      <c r="M106">
        <v>22.935396570000002</v>
      </c>
      <c r="N106">
        <v>23.408618669999999</v>
      </c>
      <c r="O106">
        <v>23.875493639999998</v>
      </c>
      <c r="P106">
        <v>24.345468310000001</v>
      </c>
      <c r="Q106">
        <v>24.822962660000002</v>
      </c>
      <c r="R106">
        <v>25.31053112</v>
      </c>
      <c r="S106">
        <v>25.809574319999999</v>
      </c>
      <c r="T106">
        <v>26.320766389999999</v>
      </c>
      <c r="U106">
        <v>26.844368580000001</v>
      </c>
      <c r="V106">
        <v>27.380431139999999</v>
      </c>
      <c r="W106">
        <v>27.928907599999999</v>
      </c>
      <c r="X106">
        <v>28.489714630000002</v>
      </c>
      <c r="Y106">
        <v>29.062763289999999</v>
      </c>
      <c r="Z106">
        <v>29.64797703</v>
      </c>
      <c r="AA106">
        <v>30.245303589999999</v>
      </c>
      <c r="AB106">
        <v>30.854723490000001</v>
      </c>
      <c r="AC106">
        <v>31.476255720000001</v>
      </c>
      <c r="AD106">
        <v>32.109960690000001</v>
      </c>
      <c r="AE106">
        <v>32.755940649999999</v>
      </c>
      <c r="AF106">
        <v>33.414338090000001</v>
      </c>
    </row>
    <row r="107" spans="1:32" x14ac:dyDescent="0.25">
      <c r="A107" t="s">
        <v>310</v>
      </c>
      <c r="B107">
        <v>18.473542859999998</v>
      </c>
      <c r="C107">
        <v>18.842077110000002</v>
      </c>
      <c r="D107">
        <v>19.217963359999999</v>
      </c>
      <c r="E107">
        <v>19.60134828</v>
      </c>
      <c r="F107">
        <v>19.99238145</v>
      </c>
      <c r="G107">
        <v>20.391215469999999</v>
      </c>
      <c r="H107">
        <v>20.798005939999999</v>
      </c>
      <c r="I107">
        <v>21.212911600000002</v>
      </c>
      <c r="J107">
        <v>21.63609434</v>
      </c>
      <c r="K107">
        <v>22.067719279999999</v>
      </c>
      <c r="L107">
        <v>22.507954829999999</v>
      </c>
      <c r="M107">
        <v>22.95697277</v>
      </c>
      <c r="N107">
        <v>23.41494831</v>
      </c>
      <c r="O107">
        <v>23.88206014</v>
      </c>
      <c r="P107">
        <v>24.35849052</v>
      </c>
      <c r="Q107">
        <v>24.844425359999999</v>
      </c>
      <c r="R107">
        <v>25.340054250000001</v>
      </c>
      <c r="S107">
        <v>25.845570599999999</v>
      </c>
      <c r="T107">
        <v>26.361171639999998</v>
      </c>
      <c r="U107">
        <v>26.88705856</v>
      </c>
      <c r="V107">
        <v>27.423436559999999</v>
      </c>
      <c r="W107">
        <v>27.970514919999999</v>
      </c>
      <c r="X107">
        <v>28.52850711</v>
      </c>
      <c r="Y107">
        <v>29.097630859999999</v>
      </c>
      <c r="Z107">
        <v>29.678108229999999</v>
      </c>
      <c r="AA107">
        <v>30.270165710000001</v>
      </c>
      <c r="AB107">
        <v>30.874034330000001</v>
      </c>
      <c r="AC107">
        <v>31.4899497</v>
      </c>
      <c r="AD107">
        <v>32.11815215</v>
      </c>
      <c r="AE107">
        <v>32.75888681</v>
      </c>
      <c r="AF107">
        <v>33.412403670000003</v>
      </c>
    </row>
    <row r="108" spans="1:32" x14ac:dyDescent="0.25">
      <c r="A108" t="s">
        <v>311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-8.93192599999999E-2</v>
      </c>
      <c r="M108">
        <v>-2.1576199999998401E-2</v>
      </c>
      <c r="N108">
        <v>-6.3296400000005804E-3</v>
      </c>
      <c r="O108">
        <v>-6.5665000000017003E-3</v>
      </c>
      <c r="P108">
        <v>-1.3022209999999E-2</v>
      </c>
      <c r="Q108">
        <v>-2.1462699999997201E-2</v>
      </c>
      <c r="R108">
        <v>-2.9523130000001199E-2</v>
      </c>
      <c r="S108">
        <v>-3.5996279999999103E-2</v>
      </c>
      <c r="T108">
        <v>-4.0405249999999199E-2</v>
      </c>
      <c r="U108">
        <v>-4.2689979999998698E-2</v>
      </c>
      <c r="V108">
        <v>-4.30054200000001E-2</v>
      </c>
      <c r="W108">
        <v>-4.1607320000000697E-2</v>
      </c>
      <c r="X108">
        <v>-3.8792479999997902E-2</v>
      </c>
      <c r="Y108">
        <v>-3.4867569999999397E-2</v>
      </c>
      <c r="Z108">
        <v>-3.0131199999999601E-2</v>
      </c>
      <c r="AA108">
        <v>-2.4862120000001701E-2</v>
      </c>
      <c r="AB108">
        <v>-1.9310839999999298E-2</v>
      </c>
      <c r="AC108">
        <v>-1.3693979999999301E-2</v>
      </c>
      <c r="AD108">
        <v>-8.1914599999990401E-3</v>
      </c>
      <c r="AE108">
        <v>-2.9461600000004798E-3</v>
      </c>
      <c r="AF108">
        <v>1.9344199999977701E-3</v>
      </c>
    </row>
    <row r="109" spans="1:32" x14ac:dyDescent="0.25">
      <c r="A109" t="s">
        <v>312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-0.39683418895505301</v>
      </c>
      <c r="M109">
        <v>-9.3985388300821301E-2</v>
      </c>
      <c r="N109">
        <v>-2.7032474794308502E-2</v>
      </c>
      <c r="O109">
        <v>-2.74955341436511E-2</v>
      </c>
      <c r="P109">
        <v>-5.3460660829152101E-2</v>
      </c>
      <c r="Q109">
        <v>-8.6388393730174595E-2</v>
      </c>
      <c r="R109">
        <v>-0.116507761620133</v>
      </c>
      <c r="S109">
        <v>-0.13927446430608301</v>
      </c>
      <c r="T109">
        <v>-0.15327562276742401</v>
      </c>
      <c r="U109">
        <v>-0.15877519627047801</v>
      </c>
      <c r="V109">
        <v>-0.156819951817155</v>
      </c>
      <c r="W109">
        <v>-0.14875421535500699</v>
      </c>
      <c r="X109">
        <v>-0.13597795303631499</v>
      </c>
      <c r="Y109">
        <v>-0.11982958395396801</v>
      </c>
      <c r="Z109">
        <v>-0.101526686830877</v>
      </c>
      <c r="AA109">
        <v>-8.2134072995143595E-2</v>
      </c>
      <c r="AB109">
        <v>-6.2547187042660796E-2</v>
      </c>
      <c r="AC109">
        <v>-4.34868271637745E-2</v>
      </c>
      <c r="AD109">
        <v>-2.5504144702170901E-2</v>
      </c>
      <c r="AE109">
        <v>-8.9934679926351197E-3</v>
      </c>
      <c r="AF109">
        <v>5.7895266054597298E-3</v>
      </c>
    </row>
    <row r="110" spans="1:32" x14ac:dyDescent="0.25">
      <c r="A110" t="s">
        <v>313</v>
      </c>
      <c r="B110">
        <v>12.509263539999999</v>
      </c>
      <c r="C110">
        <v>12.75881459</v>
      </c>
      <c r="D110">
        <v>13.013344010000001</v>
      </c>
      <c r="E110">
        <v>13.272951109999999</v>
      </c>
      <c r="F110">
        <v>13.5377372</v>
      </c>
      <c r="G110">
        <v>13.80780558</v>
      </c>
      <c r="H110">
        <v>14.083261630000001</v>
      </c>
      <c r="I110">
        <v>14.364212849999999</v>
      </c>
      <c r="J110">
        <v>14.65076884</v>
      </c>
      <c r="K110">
        <v>14.94304142</v>
      </c>
      <c r="L110">
        <v>14.7256596</v>
      </c>
      <c r="M110">
        <v>15.36271078</v>
      </c>
      <c r="N110">
        <v>15.77582093</v>
      </c>
      <c r="O110">
        <v>16.127547799999999</v>
      </c>
      <c r="P110">
        <v>16.465187050000001</v>
      </c>
      <c r="Q110">
        <v>16.801855199999999</v>
      </c>
      <c r="R110">
        <v>17.141752019999998</v>
      </c>
      <c r="S110">
        <v>17.486585900000001</v>
      </c>
      <c r="T110">
        <v>17.837246390000001</v>
      </c>
      <c r="U110">
        <v>18.19431668</v>
      </c>
      <c r="V110">
        <v>18.55825158</v>
      </c>
      <c r="W110">
        <v>18.929433589999999</v>
      </c>
      <c r="X110">
        <v>19.308182819999999</v>
      </c>
      <c r="Y110">
        <v>19.694755860000001</v>
      </c>
      <c r="Z110">
        <v>20.089347750000002</v>
      </c>
      <c r="AA110">
        <v>20.492100910000001</v>
      </c>
      <c r="AB110">
        <v>20.903119069999999</v>
      </c>
      <c r="AC110">
        <v>21.322483099999999</v>
      </c>
      <c r="AD110">
        <v>21.750265769999999</v>
      </c>
      <c r="AE110">
        <v>22.186543870000001</v>
      </c>
      <c r="AF110">
        <v>22.63140671</v>
      </c>
    </row>
    <row r="111" spans="1:32" x14ac:dyDescent="0.25">
      <c r="A111" t="s">
        <v>314</v>
      </c>
      <c r="B111">
        <v>12.509263539999999</v>
      </c>
      <c r="C111">
        <v>12.75881459</v>
      </c>
      <c r="D111">
        <v>13.013344010000001</v>
      </c>
      <c r="E111">
        <v>13.272951109999999</v>
      </c>
      <c r="F111">
        <v>13.5377372</v>
      </c>
      <c r="G111">
        <v>13.80780558</v>
      </c>
      <c r="H111">
        <v>14.083261630000001</v>
      </c>
      <c r="I111">
        <v>14.364212849999999</v>
      </c>
      <c r="J111">
        <v>14.65076884</v>
      </c>
      <c r="K111">
        <v>14.94304142</v>
      </c>
      <c r="L111">
        <v>15.24114464</v>
      </c>
      <c r="M111">
        <v>15.545194800000001</v>
      </c>
      <c r="N111">
        <v>15.855310559999999</v>
      </c>
      <c r="O111">
        <v>16.1716129</v>
      </c>
      <c r="P111">
        <v>16.49422526</v>
      </c>
      <c r="Q111">
        <v>16.82327351</v>
      </c>
      <c r="R111">
        <v>17.158886039999999</v>
      </c>
      <c r="S111">
        <v>17.501193799999999</v>
      </c>
      <c r="T111">
        <v>17.850330369999998</v>
      </c>
      <c r="U111">
        <v>18.206431970000001</v>
      </c>
      <c r="V111">
        <v>18.569637539999999</v>
      </c>
      <c r="W111">
        <v>18.940088809999999</v>
      </c>
      <c r="X111">
        <v>19.317930319999999</v>
      </c>
      <c r="Y111">
        <v>19.70330951</v>
      </c>
      <c r="Z111">
        <v>20.09637674</v>
      </c>
      <c r="AA111">
        <v>20.497285389999998</v>
      </c>
      <c r="AB111">
        <v>20.906191889999999</v>
      </c>
      <c r="AC111">
        <v>21.32325578</v>
      </c>
      <c r="AD111">
        <v>21.74863981</v>
      </c>
      <c r="AE111">
        <v>22.18250995</v>
      </c>
      <c r="AF111">
        <v>22.625035489999998</v>
      </c>
    </row>
    <row r="112" spans="1:32" x14ac:dyDescent="0.25">
      <c r="A112" t="s">
        <v>315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-0.51548503999999995</v>
      </c>
      <c r="M112">
        <v>-0.18248402</v>
      </c>
      <c r="N112">
        <v>-7.9489629999999395E-2</v>
      </c>
      <c r="O112">
        <v>-4.4065100000001002E-2</v>
      </c>
      <c r="P112">
        <v>-2.9038209999999499E-2</v>
      </c>
      <c r="Q112">
        <v>-2.1418310000001401E-2</v>
      </c>
      <c r="R112">
        <v>-1.7134020000000302E-2</v>
      </c>
      <c r="S112">
        <v>-1.4607899999997899E-2</v>
      </c>
      <c r="T112">
        <v>-1.3083979999997599E-2</v>
      </c>
      <c r="U112">
        <v>-1.2115290000000599E-2</v>
      </c>
      <c r="V112">
        <v>-1.1385959999998399E-2</v>
      </c>
      <c r="W112">
        <v>-1.06552200000003E-2</v>
      </c>
      <c r="X112">
        <v>-9.7474999999995794E-3</v>
      </c>
      <c r="Y112">
        <v>-8.5536499999996404E-3</v>
      </c>
      <c r="Z112">
        <v>-7.0289899999984602E-3</v>
      </c>
      <c r="AA112">
        <v>-5.1844799999969399E-3</v>
      </c>
      <c r="AB112">
        <v>-3.0728199999998599E-3</v>
      </c>
      <c r="AC112">
        <v>-7.72680000000747E-4</v>
      </c>
      <c r="AD112">
        <v>1.6259599999983701E-3</v>
      </c>
      <c r="AE112">
        <v>4.0339200000012497E-3</v>
      </c>
      <c r="AF112">
        <v>6.3712200000018999E-3</v>
      </c>
    </row>
    <row r="113" spans="1:32" x14ac:dyDescent="0.25">
      <c r="A113" t="s">
        <v>316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-3.3821937405352198</v>
      </c>
      <c r="M113">
        <v>-1.1738934271830499</v>
      </c>
      <c r="N113">
        <v>-0.50134388537640395</v>
      </c>
      <c r="O113">
        <v>-0.27248426160386702</v>
      </c>
      <c r="P113">
        <v>-0.17605076650929499</v>
      </c>
      <c r="Q113">
        <v>-0.127313569426724</v>
      </c>
      <c r="R113">
        <v>-9.9855083599587099E-2</v>
      </c>
      <c r="S113">
        <v>-8.34680203358307E-2</v>
      </c>
      <c r="T113">
        <v>-7.3298251230058398E-2</v>
      </c>
      <c r="U113">
        <v>-6.6544010490154903E-2</v>
      </c>
      <c r="V113">
        <v>-6.1314928605749101E-2</v>
      </c>
      <c r="W113">
        <v>-5.6257497559220097E-2</v>
      </c>
      <c r="X113">
        <v>-5.0458303961831201E-2</v>
      </c>
      <c r="Y113">
        <v>-4.3412250087526701E-2</v>
      </c>
      <c r="Z113">
        <v>-3.4976404408304497E-2</v>
      </c>
      <c r="AA113">
        <v>-2.52934957061468E-2</v>
      </c>
      <c r="AB113">
        <v>-1.46981335298557E-2</v>
      </c>
      <c r="AC113">
        <v>-3.6236492586883E-3</v>
      </c>
      <c r="AD113">
        <v>7.4761457001581997E-3</v>
      </c>
      <c r="AE113">
        <v>1.81851377914155E-2</v>
      </c>
      <c r="AF113">
        <v>2.8160044225433702E-2</v>
      </c>
    </row>
    <row r="114" spans="1:32" x14ac:dyDescent="0.25">
      <c r="A114" t="s">
        <v>317</v>
      </c>
      <c r="B114">
        <v>36.935404890000001</v>
      </c>
      <c r="C114">
        <v>37.672240369999997</v>
      </c>
      <c r="D114">
        <v>38.423775190000001</v>
      </c>
      <c r="E114">
        <v>39.190302610000003</v>
      </c>
      <c r="F114">
        <v>39.972121710000003</v>
      </c>
      <c r="G114">
        <v>40.769537560000003</v>
      </c>
      <c r="H114">
        <v>41.582861299999998</v>
      </c>
      <c r="I114">
        <v>42.412410270000002</v>
      </c>
      <c r="J114">
        <v>43.258508169999999</v>
      </c>
      <c r="K114">
        <v>44.121485130000003</v>
      </c>
      <c r="L114">
        <v>43.853844359999997</v>
      </c>
      <c r="M114">
        <v>45.442119140000003</v>
      </c>
      <c r="N114">
        <v>46.60741986</v>
      </c>
      <c r="O114">
        <v>47.645582089999998</v>
      </c>
      <c r="P114">
        <v>48.652120840000002</v>
      </c>
      <c r="Q114">
        <v>49.65482926</v>
      </c>
      <c r="R114">
        <v>50.663911849999998</v>
      </c>
      <c r="S114">
        <v>51.684576749999998</v>
      </c>
      <c r="T114">
        <v>52.720119689999997</v>
      </c>
      <c r="U114">
        <v>53.772893850000003</v>
      </c>
      <c r="V114">
        <v>54.844718149999999</v>
      </c>
      <c r="W114">
        <v>55.93705842</v>
      </c>
      <c r="X114">
        <v>57.051101410000001</v>
      </c>
      <c r="Y114">
        <v>58.18778915</v>
      </c>
      <c r="Z114">
        <v>59.347849439999997</v>
      </c>
      <c r="AA114">
        <v>60.531834799999999</v>
      </c>
      <c r="AB114">
        <v>61.740168959999998</v>
      </c>
      <c r="AC114">
        <v>62.973194990000003</v>
      </c>
      <c r="AD114">
        <v>64.231218859999998</v>
      </c>
      <c r="AE114">
        <v>65.514544540000003</v>
      </c>
      <c r="AF114">
        <v>66.82349902</v>
      </c>
    </row>
    <row r="115" spans="1:32" x14ac:dyDescent="0.25">
      <c r="A115" t="s">
        <v>318</v>
      </c>
      <c r="B115">
        <v>36.935404890000001</v>
      </c>
      <c r="C115">
        <v>37.672240369999997</v>
      </c>
      <c r="D115">
        <v>38.423775190000001</v>
      </c>
      <c r="E115">
        <v>39.190302610000003</v>
      </c>
      <c r="F115">
        <v>39.972121710000003</v>
      </c>
      <c r="G115">
        <v>40.769537560000003</v>
      </c>
      <c r="H115">
        <v>41.582861299999998</v>
      </c>
      <c r="I115">
        <v>42.412410270000002</v>
      </c>
      <c r="J115">
        <v>43.258508169999999</v>
      </c>
      <c r="K115">
        <v>44.121485130000003</v>
      </c>
      <c r="L115">
        <v>45.001677870000002</v>
      </c>
      <c r="M115">
        <v>45.899429840000003</v>
      </c>
      <c r="N115">
        <v>46.815091340000002</v>
      </c>
      <c r="O115">
        <v>47.74901964</v>
      </c>
      <c r="P115">
        <v>48.701579160000001</v>
      </c>
      <c r="Q115">
        <v>49.673141569999999</v>
      </c>
      <c r="R115">
        <v>50.664085970000002</v>
      </c>
      <c r="S115">
        <v>51.674799020000002</v>
      </c>
      <c r="T115">
        <v>52.70567509</v>
      </c>
      <c r="U115">
        <v>53.757116420000003</v>
      </c>
      <c r="V115">
        <v>54.829533259999998</v>
      </c>
      <c r="W115">
        <v>55.923344069999999</v>
      </c>
      <c r="X115">
        <v>57.038975630000003</v>
      </c>
      <c r="Y115">
        <v>58.176863269999998</v>
      </c>
      <c r="Z115">
        <v>59.337450969999999</v>
      </c>
      <c r="AA115">
        <v>60.52119158</v>
      </c>
      <c r="AB115">
        <v>61.728546989999998</v>
      </c>
      <c r="AC115">
        <v>62.959988289999998</v>
      </c>
      <c r="AD115">
        <v>64.215995980000002</v>
      </c>
      <c r="AE115">
        <v>65.497060149999996</v>
      </c>
      <c r="AF115">
        <v>66.803680650000004</v>
      </c>
    </row>
    <row r="116" spans="1:32" x14ac:dyDescent="0.25">
      <c r="A116" t="s">
        <v>319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-1.1478335100000101</v>
      </c>
      <c r="M116">
        <v>-0.45731070000000101</v>
      </c>
      <c r="N116">
        <v>-0.20767148000000199</v>
      </c>
      <c r="O116">
        <v>-0.103437550000002</v>
      </c>
      <c r="P116">
        <v>-4.9458319999999403E-2</v>
      </c>
      <c r="Q116">
        <v>-1.8312309999998898E-2</v>
      </c>
      <c r="R116">
        <v>-1.7412000000405201E-4</v>
      </c>
      <c r="S116">
        <v>9.7777299999961508E-3</v>
      </c>
      <c r="T116">
        <v>1.44445999999974E-2</v>
      </c>
      <c r="U116">
        <v>1.5777429999999999E-2</v>
      </c>
      <c r="V116">
        <v>1.5184890000000501E-2</v>
      </c>
      <c r="W116">
        <v>1.37143500000008E-2</v>
      </c>
      <c r="X116">
        <v>1.21257799999981E-2</v>
      </c>
      <c r="Y116">
        <v>1.09258800000021E-2</v>
      </c>
      <c r="Z116">
        <v>1.0398469999998401E-2</v>
      </c>
      <c r="AA116">
        <v>1.06432199999986E-2</v>
      </c>
      <c r="AB116">
        <v>1.16219700000002E-2</v>
      </c>
      <c r="AC116">
        <v>1.3206700000004901E-2</v>
      </c>
      <c r="AD116">
        <v>1.52228799999961E-2</v>
      </c>
      <c r="AE116">
        <v>1.7484390000007E-2</v>
      </c>
      <c r="AF116">
        <v>1.9818369999995901E-2</v>
      </c>
    </row>
    <row r="117" spans="1:32" x14ac:dyDescent="0.25">
      <c r="A117" t="s">
        <v>320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-2.5506460299454701</v>
      </c>
      <c r="M117">
        <v>-0.99633198406632295</v>
      </c>
      <c r="N117">
        <v>-0.44359943354966802</v>
      </c>
      <c r="O117">
        <v>-0.21662758896383599</v>
      </c>
      <c r="P117">
        <v>-0.10155383224332799</v>
      </c>
      <c r="Q117">
        <v>-3.6865616752246297E-2</v>
      </c>
      <c r="R117">
        <v>-3.4367539978319401E-4</v>
      </c>
      <c r="S117">
        <v>1.8921660433002301E-2</v>
      </c>
      <c r="T117">
        <v>2.7406156880327399E-2</v>
      </c>
      <c r="U117">
        <v>2.9349472313078301E-2</v>
      </c>
      <c r="V117">
        <v>2.76947278175621E-2</v>
      </c>
      <c r="W117">
        <v>2.4523479824156699E-2</v>
      </c>
      <c r="X117">
        <v>2.1258761866027601E-2</v>
      </c>
      <c r="Y117">
        <v>1.8780455641431701E-2</v>
      </c>
      <c r="Z117">
        <v>1.7524295078419402E-2</v>
      </c>
      <c r="AA117">
        <v>1.7585939275388499E-2</v>
      </c>
      <c r="AB117">
        <v>1.8827545060928801E-2</v>
      </c>
      <c r="AC117">
        <v>2.0976338081846201E-2</v>
      </c>
      <c r="AD117">
        <v>2.3705744600977002E-2</v>
      </c>
      <c r="AE117">
        <v>2.6694923344594602E-2</v>
      </c>
      <c r="AF117">
        <v>2.96665839474075E-2</v>
      </c>
    </row>
    <row r="118" spans="1:32" x14ac:dyDescent="0.25">
      <c r="A118" t="s">
        <v>321</v>
      </c>
      <c r="B118">
        <v>290.32701429999997</v>
      </c>
      <c r="C118">
        <v>296.11883499999999</v>
      </c>
      <c r="D118">
        <v>302.02619850000002</v>
      </c>
      <c r="E118">
        <v>308.05140970000002</v>
      </c>
      <c r="F118">
        <v>314.19681969999999</v>
      </c>
      <c r="G118">
        <v>320.46482630000003</v>
      </c>
      <c r="H118">
        <v>326.85787529999999</v>
      </c>
      <c r="I118">
        <v>333.37846109999998</v>
      </c>
      <c r="J118">
        <v>340.02912800000001</v>
      </c>
      <c r="K118">
        <v>346.81247109999998</v>
      </c>
      <c r="L118">
        <v>332.7197395</v>
      </c>
      <c r="M118">
        <v>356.68391630000002</v>
      </c>
      <c r="N118">
        <v>365.5430432</v>
      </c>
      <c r="O118">
        <v>373.54517129999999</v>
      </c>
      <c r="P118">
        <v>381.4360337</v>
      </c>
      <c r="Q118">
        <v>389.36958299999998</v>
      </c>
      <c r="R118">
        <v>397.38662629999999</v>
      </c>
      <c r="S118">
        <v>405.50581299999999</v>
      </c>
      <c r="T118">
        <v>413.74137300000001</v>
      </c>
      <c r="U118">
        <v>422.10669530000001</v>
      </c>
      <c r="V118">
        <v>430.6146622</v>
      </c>
      <c r="W118">
        <v>439.2771242</v>
      </c>
      <c r="X118">
        <v>448.10431899999998</v>
      </c>
      <c r="Y118">
        <v>457.10455289999999</v>
      </c>
      <c r="Z118">
        <v>466.28420920000002</v>
      </c>
      <c r="AA118">
        <v>475.6480153</v>
      </c>
      <c r="AB118">
        <v>485.19945439999998</v>
      </c>
      <c r="AC118">
        <v>494.94121630000001</v>
      </c>
      <c r="AD118">
        <v>504.87560980000001</v>
      </c>
      <c r="AE118">
        <v>515.00489589999995</v>
      </c>
      <c r="AF118">
        <v>525.33152680000001</v>
      </c>
    </row>
    <row r="119" spans="1:32" x14ac:dyDescent="0.25">
      <c r="A119" t="s">
        <v>322</v>
      </c>
      <c r="B119">
        <v>290.32701429999997</v>
      </c>
      <c r="C119">
        <v>296.11883499999999</v>
      </c>
      <c r="D119">
        <v>302.02619850000002</v>
      </c>
      <c r="E119">
        <v>308.05140970000002</v>
      </c>
      <c r="F119">
        <v>314.19681969999999</v>
      </c>
      <c r="G119">
        <v>320.46482630000003</v>
      </c>
      <c r="H119">
        <v>326.85787529999999</v>
      </c>
      <c r="I119">
        <v>333.37846109999998</v>
      </c>
      <c r="J119">
        <v>340.02912800000001</v>
      </c>
      <c r="K119">
        <v>346.81247109999998</v>
      </c>
      <c r="L119">
        <v>353.73113710000001</v>
      </c>
      <c r="M119">
        <v>360.78782569999998</v>
      </c>
      <c r="N119">
        <v>367.98529029999997</v>
      </c>
      <c r="O119">
        <v>375.32633920000001</v>
      </c>
      <c r="P119">
        <v>382.81383699999998</v>
      </c>
      <c r="Q119">
        <v>390.45070509999999</v>
      </c>
      <c r="R119">
        <v>398.23992329999999</v>
      </c>
      <c r="S119">
        <v>406.18453099999999</v>
      </c>
      <c r="T119">
        <v>414.28762810000001</v>
      </c>
      <c r="U119">
        <v>422.55237629999999</v>
      </c>
      <c r="V119">
        <v>430.9820004</v>
      </c>
      <c r="W119">
        <v>439.57978960000003</v>
      </c>
      <c r="X119">
        <v>448.34909870000001</v>
      </c>
      <c r="Y119">
        <v>457.29334940000001</v>
      </c>
      <c r="Z119">
        <v>466.4160316</v>
      </c>
      <c r="AA119">
        <v>475.72070489999999</v>
      </c>
      <c r="AB119">
        <v>485.21100000000001</v>
      </c>
      <c r="AC119">
        <v>494.89061980000002</v>
      </c>
      <c r="AD119">
        <v>504.76334120000001</v>
      </c>
      <c r="AE119">
        <v>514.83301649999999</v>
      </c>
      <c r="AF119">
        <v>525.10357480000005</v>
      </c>
    </row>
    <row r="120" spans="1:32" x14ac:dyDescent="0.25">
      <c r="A120" t="s">
        <v>323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-21.011397599999999</v>
      </c>
      <c r="M120">
        <v>-4.1039093999999601</v>
      </c>
      <c r="N120">
        <v>-2.4422470999999701</v>
      </c>
      <c r="O120">
        <v>-1.78116790000001</v>
      </c>
      <c r="P120">
        <v>-1.3778032999999801</v>
      </c>
      <c r="Q120">
        <v>-1.08112210000002</v>
      </c>
      <c r="R120">
        <v>-0.85329699999999797</v>
      </c>
      <c r="S120">
        <v>-0.67871800000000404</v>
      </c>
      <c r="T120">
        <v>-0.546255099999996</v>
      </c>
      <c r="U120">
        <v>-0.44568099999997901</v>
      </c>
      <c r="V120">
        <v>-0.367338200000006</v>
      </c>
      <c r="W120">
        <v>-0.30266540000002401</v>
      </c>
      <c r="X120">
        <v>-0.24477970000003799</v>
      </c>
      <c r="Y120">
        <v>-0.18879650000002399</v>
      </c>
      <c r="Z120">
        <v>-0.131822399999976</v>
      </c>
      <c r="AA120">
        <v>-7.2689599999989696E-2</v>
      </c>
      <c r="AB120">
        <v>-1.1545600000033599E-2</v>
      </c>
      <c r="AC120">
        <v>5.0596499999983301E-2</v>
      </c>
      <c r="AD120">
        <v>0.112268599999993</v>
      </c>
      <c r="AE120">
        <v>0.17187939999996599</v>
      </c>
      <c r="AF120">
        <v>0.22795199999995899</v>
      </c>
    </row>
    <row r="121" spans="1:32" x14ac:dyDescent="0.25">
      <c r="A121" t="s">
        <v>324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-5.9399344293686198</v>
      </c>
      <c r="M121">
        <v>-1.1374855545742399</v>
      </c>
      <c r="N121">
        <v>-0.66368063191029103</v>
      </c>
      <c r="O121">
        <v>-0.47456512212719099</v>
      </c>
      <c r="P121">
        <v>-0.35991470705381001</v>
      </c>
      <c r="Q121">
        <v>-0.27689080487718298</v>
      </c>
      <c r="R121">
        <v>-0.21426706617688701</v>
      </c>
      <c r="S121">
        <v>-0.16709597441563201</v>
      </c>
      <c r="T121">
        <v>-0.131854070203652</v>
      </c>
      <c r="U121">
        <v>-0.105473551918578</v>
      </c>
      <c r="V121">
        <v>-8.5232840271531898E-2</v>
      </c>
      <c r="W121">
        <v>-6.8853347483388602E-2</v>
      </c>
      <c r="X121">
        <v>-5.4595782775024297E-2</v>
      </c>
      <c r="Y121">
        <v>-4.1285643066479902E-2</v>
      </c>
      <c r="Z121">
        <v>-2.8262836409753699E-2</v>
      </c>
      <c r="AA121">
        <v>-1.52798899125672E-2</v>
      </c>
      <c r="AB121">
        <v>-2.37950087694783E-3</v>
      </c>
      <c r="AC121">
        <v>1.02237742999556E-2</v>
      </c>
      <c r="AD121">
        <v>2.2241829157621001E-2</v>
      </c>
      <c r="AE121">
        <v>3.3385465673596598E-2</v>
      </c>
      <c r="AF121">
        <v>4.3410864244597398E-2</v>
      </c>
    </row>
    <row r="122" spans="1:32" x14ac:dyDescent="0.25">
      <c r="A122" t="s">
        <v>325</v>
      </c>
      <c r="B122">
        <v>11.599462150000001</v>
      </c>
      <c r="C122">
        <v>11.830863300000001</v>
      </c>
      <c r="D122">
        <v>12.06688074</v>
      </c>
      <c r="E122">
        <v>12.30760656</v>
      </c>
      <c r="F122">
        <v>12.553134699999999</v>
      </c>
      <c r="G122">
        <v>12.80356095</v>
      </c>
      <c r="H122">
        <v>13.05898303</v>
      </c>
      <c r="I122">
        <v>13.3195006</v>
      </c>
      <c r="J122">
        <v>13.585215310000001</v>
      </c>
      <c r="K122">
        <v>13.856230849999999</v>
      </c>
      <c r="L122">
        <v>13.61207705</v>
      </c>
      <c r="M122">
        <v>14.25964812</v>
      </c>
      <c r="N122">
        <v>14.632933619999999</v>
      </c>
      <c r="O122">
        <v>14.95965224</v>
      </c>
      <c r="P122">
        <v>15.27810221</v>
      </c>
      <c r="Q122">
        <v>15.59651173</v>
      </c>
      <c r="R122">
        <v>15.917056629999999</v>
      </c>
      <c r="S122">
        <v>16.240709379999998</v>
      </c>
      <c r="T122">
        <v>16.56820059</v>
      </c>
      <c r="U122">
        <v>16.900206560000001</v>
      </c>
      <c r="V122">
        <v>17.237370800000001</v>
      </c>
      <c r="W122">
        <v>17.580286829999999</v>
      </c>
      <c r="X122">
        <v>17.929477609999999</v>
      </c>
      <c r="Y122">
        <v>18.285383549999999</v>
      </c>
      <c r="Z122">
        <v>18.648361779999998</v>
      </c>
      <c r="AA122">
        <v>19.01869481</v>
      </c>
      <c r="AB122">
        <v>19.396604709999998</v>
      </c>
      <c r="AC122">
        <v>19.782269360000001</v>
      </c>
      <c r="AD122">
        <v>20.175838049999999</v>
      </c>
      <c r="AE122">
        <v>20.577444629999999</v>
      </c>
      <c r="AF122">
        <v>20.987217739999998</v>
      </c>
    </row>
    <row r="123" spans="1:32" x14ac:dyDescent="0.25">
      <c r="A123" t="s">
        <v>326</v>
      </c>
      <c r="B123">
        <v>11.599462150000001</v>
      </c>
      <c r="C123">
        <v>11.830863300000001</v>
      </c>
      <c r="D123">
        <v>12.06688074</v>
      </c>
      <c r="E123">
        <v>12.30760656</v>
      </c>
      <c r="F123">
        <v>12.553134699999999</v>
      </c>
      <c r="G123">
        <v>12.80356095</v>
      </c>
      <c r="H123">
        <v>13.05898303</v>
      </c>
      <c r="I123">
        <v>13.3195006</v>
      </c>
      <c r="J123">
        <v>13.585215310000001</v>
      </c>
      <c r="K123">
        <v>13.856230849999999</v>
      </c>
      <c r="L123">
        <v>14.132652950000001</v>
      </c>
      <c r="M123">
        <v>14.414589489999999</v>
      </c>
      <c r="N123">
        <v>14.70215046</v>
      </c>
      <c r="O123">
        <v>14.99544807</v>
      </c>
      <c r="P123">
        <v>15.294596759999999</v>
      </c>
      <c r="Q123">
        <v>15.59971326</v>
      </c>
      <c r="R123">
        <v>15.91091662</v>
      </c>
      <c r="S123">
        <v>16.228328269999999</v>
      </c>
      <c r="T123">
        <v>16.55207206</v>
      </c>
      <c r="U123">
        <v>16.88227431</v>
      </c>
      <c r="V123">
        <v>17.219063859999999</v>
      </c>
      <c r="W123">
        <v>17.56257213</v>
      </c>
      <c r="X123">
        <v>17.912933150000001</v>
      </c>
      <c r="Y123">
        <v>18.270283630000002</v>
      </c>
      <c r="Z123">
        <v>18.634763</v>
      </c>
      <c r="AA123">
        <v>19.006513479999999</v>
      </c>
      <c r="AB123">
        <v>19.38568012</v>
      </c>
      <c r="AC123">
        <v>19.772410860000001</v>
      </c>
      <c r="AD123">
        <v>20.166856620000001</v>
      </c>
      <c r="AE123">
        <v>20.56917129</v>
      </c>
      <c r="AF123">
        <v>20.979511859999999</v>
      </c>
    </row>
    <row r="124" spans="1:32" x14ac:dyDescent="0.25">
      <c r="A124" t="s">
        <v>327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-0.52057590000000098</v>
      </c>
      <c r="M124">
        <v>-0.15494136999999999</v>
      </c>
      <c r="N124">
        <v>-6.9216840000001098E-2</v>
      </c>
      <c r="O124">
        <v>-3.5795829999999598E-2</v>
      </c>
      <c r="P124">
        <v>-1.6494549999999102E-2</v>
      </c>
      <c r="Q124">
        <v>-3.2015300000001199E-3</v>
      </c>
      <c r="R124">
        <v>6.14000999999931E-3</v>
      </c>
      <c r="S124">
        <v>1.2381109999999799E-2</v>
      </c>
      <c r="T124">
        <v>1.61285299999996E-2</v>
      </c>
      <c r="U124">
        <v>1.7932250000001201E-2</v>
      </c>
      <c r="V124">
        <v>1.83069400000022E-2</v>
      </c>
      <c r="W124">
        <v>1.7714699999999101E-2</v>
      </c>
      <c r="X124">
        <v>1.6544459999998699E-2</v>
      </c>
      <c r="Y124">
        <v>1.50999199999973E-2</v>
      </c>
      <c r="Z124">
        <v>1.3598779999998801E-2</v>
      </c>
      <c r="AA124">
        <v>1.21813300000007E-2</v>
      </c>
      <c r="AB124">
        <v>1.09245899999983E-2</v>
      </c>
      <c r="AC124">
        <v>9.8584999999999905E-3</v>
      </c>
      <c r="AD124">
        <v>8.9814299999986299E-3</v>
      </c>
      <c r="AE124">
        <v>8.2733399999988001E-3</v>
      </c>
      <c r="AF124">
        <v>7.7058799999996097E-3</v>
      </c>
    </row>
    <row r="125" spans="1:32" x14ac:dyDescent="0.25">
      <c r="A125" t="s">
        <v>328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-3.6834973719495498</v>
      </c>
      <c r="M125">
        <v>-1.0748926988693599</v>
      </c>
      <c r="N125">
        <v>-0.47079398478690998</v>
      </c>
      <c r="O125">
        <v>-0.238711306477146</v>
      </c>
      <c r="P125">
        <v>-0.107845602331524</v>
      </c>
      <c r="Q125">
        <v>-2.0523005433759098E-2</v>
      </c>
      <c r="R125">
        <v>3.8589920031895097E-2</v>
      </c>
      <c r="S125">
        <v>7.6293194184939905E-2</v>
      </c>
      <c r="T125">
        <v>9.7441153841848496E-2</v>
      </c>
      <c r="U125">
        <v>0.10621939716604099</v>
      </c>
      <c r="V125">
        <v>0.106317858792138</v>
      </c>
      <c r="W125">
        <v>0.100866204954908</v>
      </c>
      <c r="X125">
        <v>9.2360418371795205E-2</v>
      </c>
      <c r="Y125">
        <v>8.2647430690152596E-2</v>
      </c>
      <c r="Z125">
        <v>7.2975331105618005E-2</v>
      </c>
      <c r="AA125">
        <v>6.4090292061291798E-2</v>
      </c>
      <c r="AB125">
        <v>5.6353916563023403E-2</v>
      </c>
      <c r="AC125">
        <v>4.98598783416071E-2</v>
      </c>
      <c r="AD125">
        <v>4.4535597040407097E-2</v>
      </c>
      <c r="AE125">
        <v>4.0222038522386198E-2</v>
      </c>
      <c r="AF125">
        <v>3.6730501888815298E-2</v>
      </c>
    </row>
    <row r="126" spans="1:32" x14ac:dyDescent="0.25">
      <c r="A126" t="s">
        <v>329</v>
      </c>
      <c r="B126">
        <v>36.165444559999997</v>
      </c>
      <c r="C126">
        <v>36.886919859999999</v>
      </c>
      <c r="D126">
        <v>37.62278809</v>
      </c>
      <c r="E126">
        <v>38.373336379999998</v>
      </c>
      <c r="F126">
        <v>39.13885758</v>
      </c>
      <c r="G126">
        <v>39.919650390000001</v>
      </c>
      <c r="H126">
        <v>40.716019469999999</v>
      </c>
      <c r="I126">
        <v>41.528275559999997</v>
      </c>
      <c r="J126">
        <v>42.35673559</v>
      </c>
      <c r="K126">
        <v>43.20172281</v>
      </c>
      <c r="L126">
        <v>42.920174009999997</v>
      </c>
      <c r="M126">
        <v>44.494626060000002</v>
      </c>
      <c r="N126">
        <v>45.639385529999998</v>
      </c>
      <c r="O126">
        <v>46.656233829999998</v>
      </c>
      <c r="P126">
        <v>47.641319729999999</v>
      </c>
      <c r="Q126">
        <v>48.622542840000001</v>
      </c>
      <c r="R126">
        <v>49.610055959999997</v>
      </c>
      <c r="S126">
        <v>50.608986850000001</v>
      </c>
      <c r="T126">
        <v>51.622557380000003</v>
      </c>
      <c r="U126">
        <v>52.653058999999999</v>
      </c>
      <c r="V126">
        <v>53.702259869999999</v>
      </c>
      <c r="W126">
        <v>54.771584789999999</v>
      </c>
      <c r="X126">
        <v>55.862188160000002</v>
      </c>
      <c r="Y126">
        <v>56.974987519999999</v>
      </c>
      <c r="Z126">
        <v>58.110692839999999</v>
      </c>
      <c r="AA126">
        <v>59.269843880000003</v>
      </c>
      <c r="AB126">
        <v>60.452855159999999</v>
      </c>
      <c r="AC126">
        <v>61.660062539999998</v>
      </c>
      <c r="AD126">
        <v>62.891765540000002</v>
      </c>
      <c r="AE126">
        <v>64.148261509999998</v>
      </c>
      <c r="AF126">
        <v>65.429869999999994</v>
      </c>
    </row>
    <row r="127" spans="1:32" x14ac:dyDescent="0.25">
      <c r="A127" t="s">
        <v>330</v>
      </c>
      <c r="B127">
        <v>36.165444559999997</v>
      </c>
      <c r="C127">
        <v>36.886919859999999</v>
      </c>
      <c r="D127">
        <v>37.62278809</v>
      </c>
      <c r="E127">
        <v>38.373336379999998</v>
      </c>
      <c r="F127">
        <v>39.13885758</v>
      </c>
      <c r="G127">
        <v>39.919650390000001</v>
      </c>
      <c r="H127">
        <v>40.716019469999999</v>
      </c>
      <c r="I127">
        <v>41.528275559999997</v>
      </c>
      <c r="J127">
        <v>42.35673559</v>
      </c>
      <c r="K127">
        <v>43.20172281</v>
      </c>
      <c r="L127">
        <v>44.063566940000001</v>
      </c>
      <c r="M127">
        <v>44.942604260000003</v>
      </c>
      <c r="N127">
        <v>45.839177749999998</v>
      </c>
      <c r="O127">
        <v>46.753637259999998</v>
      </c>
      <c r="P127">
        <v>47.686339599999997</v>
      </c>
      <c r="Q127">
        <v>48.637648689999999</v>
      </c>
      <c r="R127">
        <v>49.607935740000002</v>
      </c>
      <c r="S127">
        <v>50.597579330000002</v>
      </c>
      <c r="T127">
        <v>51.606965619999997</v>
      </c>
      <c r="U127">
        <v>52.636488460000002</v>
      </c>
      <c r="V127">
        <v>53.686549560000003</v>
      </c>
      <c r="W127">
        <v>54.757558639999999</v>
      </c>
      <c r="X127">
        <v>55.849933610000001</v>
      </c>
      <c r="Y127">
        <v>56.964100690000002</v>
      </c>
      <c r="Z127">
        <v>58.100494619999999</v>
      </c>
      <c r="AA127">
        <v>59.259558820000002</v>
      </c>
      <c r="AB127">
        <v>60.441745529999999</v>
      </c>
      <c r="AC127">
        <v>61.64751605</v>
      </c>
      <c r="AD127">
        <v>62.877340840000002</v>
      </c>
      <c r="AE127">
        <v>64.131699780000005</v>
      </c>
      <c r="AF127">
        <v>65.411082289999996</v>
      </c>
    </row>
    <row r="128" spans="1:32" x14ac:dyDescent="0.25">
      <c r="A128" t="s">
        <v>331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-1.1433929300000001</v>
      </c>
      <c r="M128">
        <v>-0.44797820000000099</v>
      </c>
      <c r="N128">
        <v>-0.19979221999999899</v>
      </c>
      <c r="O128">
        <v>-9.7403429999999999E-2</v>
      </c>
      <c r="P128">
        <v>-4.5019869999997297E-2</v>
      </c>
      <c r="Q128">
        <v>-1.51058499999976E-2</v>
      </c>
      <c r="R128">
        <v>2.1202199999947901E-3</v>
      </c>
      <c r="S128">
        <v>1.14075199999988E-2</v>
      </c>
      <c r="T128">
        <v>1.55917600000066E-2</v>
      </c>
      <c r="U128">
        <v>1.6570539999996501E-2</v>
      </c>
      <c r="V128">
        <v>1.57103099999958E-2</v>
      </c>
      <c r="W128">
        <v>1.4026149999999399E-2</v>
      </c>
      <c r="X128">
        <v>1.22545500000015E-2</v>
      </c>
      <c r="Y128">
        <v>1.08868299999969E-2</v>
      </c>
      <c r="Z128">
        <v>1.01982199999995E-2</v>
      </c>
      <c r="AA128">
        <v>1.02850600000011E-2</v>
      </c>
      <c r="AB128">
        <v>1.1109630000000001E-2</v>
      </c>
      <c r="AC128">
        <v>1.25464899999983E-2</v>
      </c>
      <c r="AD128">
        <v>1.44246999999993E-2</v>
      </c>
      <c r="AE128">
        <v>1.6561729999992301E-2</v>
      </c>
      <c r="AF128">
        <v>1.8787709999998001E-2</v>
      </c>
    </row>
    <row r="129" spans="1:32" x14ac:dyDescent="0.25">
      <c r="A129" t="s">
        <v>332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-2.5948714763762299</v>
      </c>
      <c r="M129">
        <v>-0.99677846305562501</v>
      </c>
      <c r="N129">
        <v>-0.43585472036527001</v>
      </c>
      <c r="O129">
        <v>-0.208333374060998</v>
      </c>
      <c r="P129">
        <v>-9.4408315625882394E-2</v>
      </c>
      <c r="Q129">
        <v>-3.1057936406997399E-2</v>
      </c>
      <c r="R129">
        <v>4.2739532866376004E-3</v>
      </c>
      <c r="S129">
        <v>2.2545584494460001E-2</v>
      </c>
      <c r="T129">
        <v>3.0212510680849299E-2</v>
      </c>
      <c r="U129">
        <v>3.1481089420681799E-2</v>
      </c>
      <c r="V129">
        <v>2.92630279441486E-2</v>
      </c>
      <c r="W129">
        <v>2.5615002473378098E-2</v>
      </c>
      <c r="X129">
        <v>2.1941924023716201E-2</v>
      </c>
      <c r="Y129">
        <v>1.9111738565391601E-2</v>
      </c>
      <c r="Z129">
        <v>1.7552724923763901E-2</v>
      </c>
      <c r="AA129">
        <v>1.7355951014153E-2</v>
      </c>
      <c r="AB129">
        <v>1.8380723294120199E-2</v>
      </c>
      <c r="AC129">
        <v>2.0351979777788499E-2</v>
      </c>
      <c r="AD129">
        <v>2.2941014691935099E-2</v>
      </c>
      <c r="AE129">
        <v>2.5824561109111199E-2</v>
      </c>
      <c r="AF129">
        <v>2.8722518176205199E-2</v>
      </c>
    </row>
    <row r="130" spans="1:32" x14ac:dyDescent="0.25">
      <c r="A130" t="s">
        <v>333</v>
      </c>
      <c r="B130">
        <v>205.5473471</v>
      </c>
      <c r="C130">
        <v>209.64787279999999</v>
      </c>
      <c r="D130">
        <v>213.83020110000001</v>
      </c>
      <c r="E130">
        <v>218.09596389999999</v>
      </c>
      <c r="F130">
        <v>222.44682570000001</v>
      </c>
      <c r="G130">
        <v>226.8844842</v>
      </c>
      <c r="H130">
        <v>231.41067079999999</v>
      </c>
      <c r="I130">
        <v>236.02715169999999</v>
      </c>
      <c r="J130">
        <v>240.73572820000001</v>
      </c>
      <c r="K130">
        <v>245.53823750000001</v>
      </c>
      <c r="L130">
        <v>240.95075639999999</v>
      </c>
      <c r="M130">
        <v>252.57790550000001</v>
      </c>
      <c r="N130">
        <v>259.2779152</v>
      </c>
      <c r="O130">
        <v>264.9746432</v>
      </c>
      <c r="P130">
        <v>270.49735459999999</v>
      </c>
      <c r="Q130">
        <v>276.03231629999999</v>
      </c>
      <c r="R130">
        <v>281.6308219</v>
      </c>
      <c r="S130">
        <v>287.31246090000002</v>
      </c>
      <c r="T130">
        <v>293.0880765</v>
      </c>
      <c r="U130">
        <v>298.96583889999999</v>
      </c>
      <c r="V130">
        <v>304.9529642</v>
      </c>
      <c r="W130">
        <v>311.05600290000001</v>
      </c>
      <c r="X130">
        <v>317.28068940000003</v>
      </c>
      <c r="Y130">
        <v>323.63177289999999</v>
      </c>
      <c r="Z130">
        <v>330.1129856</v>
      </c>
      <c r="AA130">
        <v>336.72715640000001</v>
      </c>
      <c r="AB130">
        <v>343.47642480000002</v>
      </c>
      <c r="AC130">
        <v>350.36249090000001</v>
      </c>
      <c r="AD130">
        <v>357.38685470000001</v>
      </c>
      <c r="AE130">
        <v>364.5510137</v>
      </c>
      <c r="AF130">
        <v>371.85660769999998</v>
      </c>
    </row>
    <row r="131" spans="1:32" x14ac:dyDescent="0.25">
      <c r="A131" t="s">
        <v>334</v>
      </c>
      <c r="B131">
        <v>205.5473471</v>
      </c>
      <c r="C131">
        <v>209.64787279999999</v>
      </c>
      <c r="D131">
        <v>213.83020110000001</v>
      </c>
      <c r="E131">
        <v>218.09596389999999</v>
      </c>
      <c r="F131">
        <v>222.44682570000001</v>
      </c>
      <c r="G131">
        <v>226.8844842</v>
      </c>
      <c r="H131">
        <v>231.41067079999999</v>
      </c>
      <c r="I131">
        <v>236.02715169999999</v>
      </c>
      <c r="J131">
        <v>240.73572820000001</v>
      </c>
      <c r="K131">
        <v>245.53823750000001</v>
      </c>
      <c r="L131">
        <v>250.43655340000001</v>
      </c>
      <c r="M131">
        <v>255.43258729999999</v>
      </c>
      <c r="N131">
        <v>260.52828870000002</v>
      </c>
      <c r="O131">
        <v>265.72564569999997</v>
      </c>
      <c r="P131">
        <v>271.02668629999999</v>
      </c>
      <c r="Q131">
        <v>276.43347890000001</v>
      </c>
      <c r="R131">
        <v>281.94813329999999</v>
      </c>
      <c r="S131">
        <v>287.57280120000001</v>
      </c>
      <c r="T131">
        <v>293.30967729999998</v>
      </c>
      <c r="U131">
        <v>299.16100010000002</v>
      </c>
      <c r="V131">
        <v>305.12905260000002</v>
      </c>
      <c r="W131">
        <v>311.21616360000002</v>
      </c>
      <c r="X131">
        <v>317.4247082</v>
      </c>
      <c r="Y131">
        <v>323.75710900000001</v>
      </c>
      <c r="Z131">
        <v>330.21583670000001</v>
      </c>
      <c r="AA131">
        <v>336.80341149999998</v>
      </c>
      <c r="AB131">
        <v>343.52240369999998</v>
      </c>
      <c r="AC131">
        <v>350.37543520000003</v>
      </c>
      <c r="AD131">
        <v>357.36517989999999</v>
      </c>
      <c r="AE131">
        <v>364.49436509999998</v>
      </c>
      <c r="AF131">
        <v>371.76577250000003</v>
      </c>
    </row>
    <row r="132" spans="1:32" x14ac:dyDescent="0.25">
      <c r="A132" t="s">
        <v>335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-9.4857970000000194</v>
      </c>
      <c r="M132">
        <v>-2.8546817999999798</v>
      </c>
      <c r="N132">
        <v>-1.25037350000002</v>
      </c>
      <c r="O132">
        <v>-0.75100249999997004</v>
      </c>
      <c r="P132">
        <v>-0.52933169999999996</v>
      </c>
      <c r="Q132">
        <v>-0.40116260000002102</v>
      </c>
      <c r="R132">
        <v>-0.31731139999999403</v>
      </c>
      <c r="S132">
        <v>-0.26034029999999603</v>
      </c>
      <c r="T132">
        <v>-0.22160079999997601</v>
      </c>
      <c r="U132">
        <v>-0.19516120000003001</v>
      </c>
      <c r="V132">
        <v>-0.17608840000002601</v>
      </c>
      <c r="W132">
        <v>-0.16016070000000601</v>
      </c>
      <c r="X132">
        <v>-0.144018799999969</v>
      </c>
      <c r="Y132">
        <v>-0.12533610000002701</v>
      </c>
      <c r="Z132">
        <v>-0.10285110000000899</v>
      </c>
      <c r="AA132">
        <v>-7.6255099999968906E-2</v>
      </c>
      <c r="AB132">
        <v>-4.5978899999966003E-2</v>
      </c>
      <c r="AC132">
        <v>-1.29443000000151E-2</v>
      </c>
      <c r="AD132">
        <v>2.1674800000027999E-2</v>
      </c>
      <c r="AE132">
        <v>5.6648600000016799E-2</v>
      </c>
      <c r="AF132">
        <v>9.0835199999958205E-2</v>
      </c>
    </row>
    <row r="133" spans="1:32" x14ac:dyDescent="0.25">
      <c r="A133" t="s">
        <v>336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-3.7877046586123599</v>
      </c>
      <c r="M133">
        <v>-1.1175871607357699</v>
      </c>
      <c r="N133">
        <v>-0.47993770896789201</v>
      </c>
      <c r="O133">
        <v>-0.282623266573168</v>
      </c>
      <c r="P133">
        <v>-0.19530611808982201</v>
      </c>
      <c r="Q133">
        <v>-0.145120844839908</v>
      </c>
      <c r="R133">
        <v>-0.11254247236400799</v>
      </c>
      <c r="S133">
        <v>-9.0530223621165806E-2</v>
      </c>
      <c r="T133">
        <v>-7.5551820192187896E-2</v>
      </c>
      <c r="U133">
        <v>-6.5236177153704694E-2</v>
      </c>
      <c r="V133">
        <v>-5.7709483413514999E-2</v>
      </c>
      <c r="W133">
        <v>-5.1462847606420503E-2</v>
      </c>
      <c r="X133">
        <v>-4.5371011228656499E-2</v>
      </c>
      <c r="Y133">
        <v>-3.8713003210077999E-2</v>
      </c>
      <c r="Z133">
        <v>-3.1146628528733199E-2</v>
      </c>
      <c r="AA133">
        <v>-2.2640833612808099E-2</v>
      </c>
      <c r="AB133">
        <v>-1.33845418827772E-2</v>
      </c>
      <c r="AC133">
        <v>-3.69440853997816E-3</v>
      </c>
      <c r="AD133">
        <v>6.0651684101076199E-3</v>
      </c>
      <c r="AE133">
        <v>1.55416943097286E-2</v>
      </c>
      <c r="AF133">
        <v>2.44334488861409E-2</v>
      </c>
    </row>
    <row r="134" spans="1:32" x14ac:dyDescent="0.25">
      <c r="A134" t="s">
        <v>337</v>
      </c>
      <c r="B134">
        <v>10.97081223</v>
      </c>
      <c r="C134">
        <v>11.189672249999999</v>
      </c>
      <c r="D134">
        <v>11.41289838</v>
      </c>
      <c r="E134">
        <v>11.64057772</v>
      </c>
      <c r="F134">
        <v>11.872799090000001</v>
      </c>
      <c r="G134">
        <v>12.109653120000001</v>
      </c>
      <c r="H134">
        <v>12.351232230000001</v>
      </c>
      <c r="I134">
        <v>12.597630669999999</v>
      </c>
      <c r="J134">
        <v>12.84894458</v>
      </c>
      <c r="K134">
        <v>13.10527203</v>
      </c>
      <c r="L134">
        <v>12.90305783</v>
      </c>
      <c r="M134">
        <v>13.48748222</v>
      </c>
      <c r="N134">
        <v>13.84457995</v>
      </c>
      <c r="O134">
        <v>14.154101410000001</v>
      </c>
      <c r="P134">
        <v>14.45494038</v>
      </c>
      <c r="Q134">
        <v>14.75554209</v>
      </c>
      <c r="R134">
        <v>15.05815005</v>
      </c>
      <c r="S134">
        <v>15.36374067</v>
      </c>
      <c r="T134">
        <v>15.673018130000001</v>
      </c>
      <c r="U134">
        <v>15.98661806</v>
      </c>
      <c r="V134">
        <v>16.30513895</v>
      </c>
      <c r="W134">
        <v>16.629131619999999</v>
      </c>
      <c r="X134">
        <v>16.959082380000002</v>
      </c>
      <c r="Y134">
        <v>17.295402540000001</v>
      </c>
      <c r="Z134">
        <v>17.638427549999999</v>
      </c>
      <c r="AA134">
        <v>17.988424439999999</v>
      </c>
      <c r="AB134">
        <v>18.3456045</v>
      </c>
      <c r="AC134">
        <v>18.710137849999999</v>
      </c>
      <c r="AD134">
        <v>19.08216766</v>
      </c>
      <c r="AE134">
        <v>19.461822189999999</v>
      </c>
      <c r="AF134">
        <v>19.849224249999999</v>
      </c>
    </row>
    <row r="135" spans="1:32" x14ac:dyDescent="0.25">
      <c r="A135" t="s">
        <v>338</v>
      </c>
      <c r="B135">
        <v>10.97081223</v>
      </c>
      <c r="C135">
        <v>11.189672249999999</v>
      </c>
      <c r="D135">
        <v>11.41289838</v>
      </c>
      <c r="E135">
        <v>11.64057772</v>
      </c>
      <c r="F135">
        <v>11.872799090000001</v>
      </c>
      <c r="G135">
        <v>12.109653120000001</v>
      </c>
      <c r="H135">
        <v>12.351232230000001</v>
      </c>
      <c r="I135">
        <v>12.597630669999999</v>
      </c>
      <c r="J135">
        <v>12.84894458</v>
      </c>
      <c r="K135">
        <v>13.10527203</v>
      </c>
      <c r="L135">
        <v>13.36671303</v>
      </c>
      <c r="M135">
        <v>13.6333696</v>
      </c>
      <c r="N135">
        <v>13.905345779999999</v>
      </c>
      <c r="O135">
        <v>14.182747689999999</v>
      </c>
      <c r="P135">
        <v>14.46568358</v>
      </c>
      <c r="Q135">
        <v>14.75426384</v>
      </c>
      <c r="R135">
        <v>15.048601079999999</v>
      </c>
      <c r="S135">
        <v>15.348810139999999</v>
      </c>
      <c r="T135">
        <v>15.65500816</v>
      </c>
      <c r="U135">
        <v>15.967314610000001</v>
      </c>
      <c r="V135">
        <v>16.285851359999999</v>
      </c>
      <c r="W135">
        <v>16.610742689999999</v>
      </c>
      <c r="X135">
        <v>16.942115380000001</v>
      </c>
      <c r="Y135">
        <v>17.280098729999999</v>
      </c>
      <c r="Z135">
        <v>17.6248246</v>
      </c>
      <c r="AA135">
        <v>17.976427510000001</v>
      </c>
      <c r="AB135">
        <v>18.335044660000001</v>
      </c>
      <c r="AC135">
        <v>18.70081596</v>
      </c>
      <c r="AD135">
        <v>19.073884150000001</v>
      </c>
      <c r="AE135">
        <v>19.454394789999998</v>
      </c>
      <c r="AF135">
        <v>19.842496350000001</v>
      </c>
    </row>
    <row r="136" spans="1:32" x14ac:dyDescent="0.25">
      <c r="A136" t="s">
        <v>339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-0.46365519999999999</v>
      </c>
      <c r="M136">
        <v>-0.14588738000000001</v>
      </c>
      <c r="N136">
        <v>-6.0765829999999403E-2</v>
      </c>
      <c r="O136">
        <v>-2.8646279999998501E-2</v>
      </c>
      <c r="P136">
        <v>-1.07432000000003E-2</v>
      </c>
      <c r="Q136">
        <v>1.27825000000037E-3</v>
      </c>
      <c r="R136">
        <v>9.5489700000008799E-3</v>
      </c>
      <c r="S136">
        <v>1.4930530000000899E-2</v>
      </c>
      <c r="T136">
        <v>1.8009970000001398E-2</v>
      </c>
      <c r="U136">
        <v>1.93034499999989E-2</v>
      </c>
      <c r="V136">
        <v>1.92875900000011E-2</v>
      </c>
      <c r="W136">
        <v>1.83889300000004E-2</v>
      </c>
      <c r="X136">
        <v>1.6967000000001099E-2</v>
      </c>
      <c r="Y136">
        <v>1.5303810000002501E-2</v>
      </c>
      <c r="Z136">
        <v>1.3602949999999199E-2</v>
      </c>
      <c r="AA136">
        <v>1.19969299999987E-2</v>
      </c>
      <c r="AB136">
        <v>1.0559839999999101E-2</v>
      </c>
      <c r="AC136">
        <v>9.3218899999989394E-3</v>
      </c>
      <c r="AD136">
        <v>8.2835099999982696E-3</v>
      </c>
      <c r="AE136">
        <v>7.4274000000009704E-3</v>
      </c>
      <c r="AF136">
        <v>6.7278999999977902E-3</v>
      </c>
    </row>
    <row r="137" spans="1:32" x14ac:dyDescent="0.25">
      <c r="A137" t="s">
        <v>340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-3.4687301130755199</v>
      </c>
      <c r="M137">
        <v>-1.0700757353486501</v>
      </c>
      <c r="N137">
        <v>-0.436996180903304</v>
      </c>
      <c r="O137">
        <v>-0.20197976179323601</v>
      </c>
      <c r="P137">
        <v>-7.4266797974575902E-2</v>
      </c>
      <c r="Q137">
        <v>8.6635972750714902E-3</v>
      </c>
      <c r="R137">
        <v>6.3454203810953097E-2</v>
      </c>
      <c r="S137">
        <v>9.7274836706007201E-2</v>
      </c>
      <c r="T137">
        <v>0.115042865618031</v>
      </c>
      <c r="U137">
        <v>0.12089352825746</v>
      </c>
      <c r="V137">
        <v>0.11843157335558201</v>
      </c>
      <c r="W137">
        <v>0.11070504397778801</v>
      </c>
      <c r="X137">
        <v>0.100146880241603</v>
      </c>
      <c r="Y137">
        <v>8.85632092681998E-2</v>
      </c>
      <c r="Z137">
        <v>7.7180626240092004E-2</v>
      </c>
      <c r="AA137">
        <v>6.6737008748396498E-2</v>
      </c>
      <c r="AB137">
        <v>5.7593751178775E-2</v>
      </c>
      <c r="AC137">
        <v>4.9847504087186002E-2</v>
      </c>
      <c r="AD137">
        <v>4.3428543105616897E-2</v>
      </c>
      <c r="AE137">
        <v>3.8178519970300001E-2</v>
      </c>
      <c r="AF137">
        <v>3.3906520033188899E-2</v>
      </c>
    </row>
    <row r="138" spans="1:32" x14ac:dyDescent="0.25">
      <c r="A138" t="s">
        <v>341</v>
      </c>
      <c r="B138">
        <v>0.76996033409999998</v>
      </c>
      <c r="C138">
        <v>0.78532050379999996</v>
      </c>
      <c r="D138">
        <v>0.80098709810000002</v>
      </c>
      <c r="E138">
        <v>0.81696623000000002</v>
      </c>
      <c r="F138">
        <v>0.83326413440000002</v>
      </c>
      <c r="G138">
        <v>0.84988717059999996</v>
      </c>
      <c r="H138">
        <v>0.86684182480000005</v>
      </c>
      <c r="I138">
        <v>0.88413471239999997</v>
      </c>
      <c r="J138">
        <v>0.90177258100000002</v>
      </c>
      <c r="K138">
        <v>0.91976231279999998</v>
      </c>
      <c r="L138">
        <v>0.93367035629999995</v>
      </c>
      <c r="M138">
        <v>0.9474930802</v>
      </c>
      <c r="N138">
        <v>0.968034328</v>
      </c>
      <c r="O138">
        <v>0.98934826409999999</v>
      </c>
      <c r="P138">
        <v>1.0108011139999999</v>
      </c>
      <c r="Q138">
        <v>1.032286429</v>
      </c>
      <c r="R138">
        <v>1.0538558840000001</v>
      </c>
      <c r="S138">
        <v>1.075589897</v>
      </c>
      <c r="T138">
        <v>1.0975623080000001</v>
      </c>
      <c r="U138">
        <v>1.1198348579999999</v>
      </c>
      <c r="V138">
        <v>1.1424582759999999</v>
      </c>
      <c r="W138">
        <v>1.165473633</v>
      </c>
      <c r="X138">
        <v>1.1889132529999999</v>
      </c>
      <c r="Y138">
        <v>1.212801622</v>
      </c>
      <c r="Z138">
        <v>1.2371566000000001</v>
      </c>
      <c r="AA138">
        <v>1.2619909220000001</v>
      </c>
      <c r="AB138">
        <v>1.287313806</v>
      </c>
      <c r="AC138">
        <v>1.313132454</v>
      </c>
      <c r="AD138">
        <v>1.339453319</v>
      </c>
      <c r="AE138">
        <v>1.3662830319999999</v>
      </c>
      <c r="AF138">
        <v>1.3936290220000001</v>
      </c>
    </row>
    <row r="139" spans="1:32" x14ac:dyDescent="0.25">
      <c r="A139" t="s">
        <v>342</v>
      </c>
      <c r="B139">
        <v>0.76996033409999998</v>
      </c>
      <c r="C139">
        <v>0.78532050379999996</v>
      </c>
      <c r="D139">
        <v>0.80098709810000002</v>
      </c>
      <c r="E139">
        <v>0.81696623000000002</v>
      </c>
      <c r="F139">
        <v>0.83326413440000002</v>
      </c>
      <c r="G139">
        <v>0.84988717059999996</v>
      </c>
      <c r="H139">
        <v>0.86684182480000005</v>
      </c>
      <c r="I139">
        <v>0.88413471239999997</v>
      </c>
      <c r="J139">
        <v>0.90177258100000002</v>
      </c>
      <c r="K139">
        <v>0.91976231279999998</v>
      </c>
      <c r="L139">
        <v>0.93811092709999999</v>
      </c>
      <c r="M139">
        <v>0.95682558340000001</v>
      </c>
      <c r="N139">
        <v>0.97591358399999995</v>
      </c>
      <c r="O139">
        <v>0.99538237689999998</v>
      </c>
      <c r="P139">
        <v>1.0152395590000001</v>
      </c>
      <c r="Q139">
        <v>1.035492877</v>
      </c>
      <c r="R139">
        <v>1.056150235</v>
      </c>
      <c r="S139">
        <v>1.077219693</v>
      </c>
      <c r="T139">
        <v>1.0987094719999999</v>
      </c>
      <c r="U139">
        <v>1.120627957</v>
      </c>
      <c r="V139">
        <v>1.1429837</v>
      </c>
      <c r="W139">
        <v>1.1657854249999999</v>
      </c>
      <c r="X139">
        <v>1.189042028</v>
      </c>
      <c r="Y139">
        <v>1.212762584</v>
      </c>
      <c r="Z139">
        <v>1.236956349</v>
      </c>
      <c r="AA139">
        <v>1.2616327620000001</v>
      </c>
      <c r="AB139">
        <v>1.286801452</v>
      </c>
      <c r="AC139">
        <v>1.312472241</v>
      </c>
      <c r="AD139">
        <v>1.338655143</v>
      </c>
      <c r="AE139">
        <v>1.3653603759999999</v>
      </c>
      <c r="AF139">
        <v>1.39259836</v>
      </c>
    </row>
    <row r="140" spans="1:32" x14ac:dyDescent="0.25">
      <c r="A140" t="s">
        <v>343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-4.4405708000000398E-3</v>
      </c>
      <c r="M140">
        <v>-9.3325032000000103E-3</v>
      </c>
      <c r="N140">
        <v>-7.8792559999999508E-3</v>
      </c>
      <c r="O140">
        <v>-6.0341127999999902E-3</v>
      </c>
      <c r="P140">
        <v>-4.4384450000001198E-3</v>
      </c>
      <c r="Q140">
        <v>-3.2064480000000301E-3</v>
      </c>
      <c r="R140">
        <v>-2.2943509999999701E-3</v>
      </c>
      <c r="S140">
        <v>-1.6297960000000199E-3</v>
      </c>
      <c r="T140">
        <v>-1.14716399999981E-3</v>
      </c>
      <c r="U140">
        <v>-7.9309900000001899E-4</v>
      </c>
      <c r="V140">
        <v>-5.2542400000010802E-4</v>
      </c>
      <c r="W140">
        <v>-3.1179199999997699E-4</v>
      </c>
      <c r="X140">
        <v>-1.2877500000008099E-4</v>
      </c>
      <c r="Y140">
        <v>3.9037999999935701E-5</v>
      </c>
      <c r="Z140">
        <v>2.0025100000009601E-4</v>
      </c>
      <c r="AA140">
        <v>3.5815999999999599E-4</v>
      </c>
      <c r="AB140">
        <v>5.1235400000004805E-4</v>
      </c>
      <c r="AC140">
        <v>6.6021299999996497E-4</v>
      </c>
      <c r="AD140">
        <v>7.98175999999984E-4</v>
      </c>
      <c r="AE140">
        <v>9.2265599999996595E-4</v>
      </c>
      <c r="AF140">
        <v>1.0306620000000201E-3</v>
      </c>
    </row>
    <row r="141" spans="1:32" x14ac:dyDescent="0.25">
      <c r="A141" t="s">
        <v>344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-0.47335242258900201</v>
      </c>
      <c r="M141">
        <v>-0.97536096044147402</v>
      </c>
      <c r="N141">
        <v>-0.80737230521016301</v>
      </c>
      <c r="O141">
        <v>-0.60621053175489203</v>
      </c>
      <c r="P141">
        <v>-0.43718203853009302</v>
      </c>
      <c r="Q141">
        <v>-0.309654278771054</v>
      </c>
      <c r="R141">
        <v>-0.217237181223562</v>
      </c>
      <c r="S141">
        <v>-0.15129652851603201</v>
      </c>
      <c r="T141">
        <v>-0.104410131088761</v>
      </c>
      <c r="U141">
        <v>-7.0772730150625601E-2</v>
      </c>
      <c r="V141">
        <v>-4.5969509451460097E-2</v>
      </c>
      <c r="W141">
        <v>-2.67452305813487E-2</v>
      </c>
      <c r="X141">
        <v>-1.0830147040019601E-2</v>
      </c>
      <c r="Y141">
        <v>3.2189317608288799E-3</v>
      </c>
      <c r="Z141">
        <v>1.6189011048117801E-2</v>
      </c>
      <c r="AA141">
        <v>2.8388609648355399E-2</v>
      </c>
      <c r="AB141">
        <v>3.9816088115518497E-2</v>
      </c>
      <c r="AC141">
        <v>5.0303006751351E-2</v>
      </c>
      <c r="AD141">
        <v>5.9625214467939898E-2</v>
      </c>
      <c r="AE141">
        <v>6.7576005296343694E-2</v>
      </c>
      <c r="AF141">
        <v>7.4009996679880202E-2</v>
      </c>
    </row>
    <row r="142" spans="1:32" x14ac:dyDescent="0.25">
      <c r="A142" t="s">
        <v>345</v>
      </c>
      <c r="B142">
        <v>84.779667209999999</v>
      </c>
      <c r="C142">
        <v>86.470962220000004</v>
      </c>
      <c r="D142">
        <v>88.195997390000002</v>
      </c>
      <c r="E142">
        <v>89.955445800000007</v>
      </c>
      <c r="F142">
        <v>91.749993979999999</v>
      </c>
      <c r="G142">
        <v>93.580342130000005</v>
      </c>
      <c r="H142">
        <v>95.447204450000001</v>
      </c>
      <c r="I142">
        <v>97.351309369999996</v>
      </c>
      <c r="J142">
        <v>99.293399840000006</v>
      </c>
      <c r="K142">
        <v>101.2742337</v>
      </c>
      <c r="L142">
        <v>91.768983149999997</v>
      </c>
      <c r="M142">
        <v>104.10601080000001</v>
      </c>
      <c r="N142">
        <v>106.265128</v>
      </c>
      <c r="O142">
        <v>108.5705281</v>
      </c>
      <c r="P142">
        <v>110.9386791</v>
      </c>
      <c r="Q142">
        <v>113.3372667</v>
      </c>
      <c r="R142">
        <v>115.7558044</v>
      </c>
      <c r="S142">
        <v>118.1933521</v>
      </c>
      <c r="T142">
        <v>120.6532965</v>
      </c>
      <c r="U142">
        <v>123.1408564</v>
      </c>
      <c r="V142">
        <v>125.661698</v>
      </c>
      <c r="W142">
        <v>128.2211212</v>
      </c>
      <c r="X142">
        <v>130.8236296</v>
      </c>
      <c r="Y142">
        <v>133.47278</v>
      </c>
      <c r="Z142">
        <v>136.17122370000001</v>
      </c>
      <c r="AA142">
        <v>138.92085890000001</v>
      </c>
      <c r="AB142">
        <v>141.72302959999999</v>
      </c>
      <c r="AC142">
        <v>144.5787254</v>
      </c>
      <c r="AD142">
        <v>147.48875509999999</v>
      </c>
      <c r="AE142">
        <v>150.4538823</v>
      </c>
      <c r="AF142">
        <v>153.47491909999999</v>
      </c>
    </row>
    <row r="143" spans="1:32" x14ac:dyDescent="0.25">
      <c r="A143" t="s">
        <v>346</v>
      </c>
      <c r="B143">
        <v>84.779667209999999</v>
      </c>
      <c r="C143">
        <v>86.470962220000004</v>
      </c>
      <c r="D143">
        <v>88.195997390000002</v>
      </c>
      <c r="E143">
        <v>89.955445800000007</v>
      </c>
      <c r="F143">
        <v>91.749993979999999</v>
      </c>
      <c r="G143">
        <v>93.580342130000005</v>
      </c>
      <c r="H143">
        <v>95.447204450000001</v>
      </c>
      <c r="I143">
        <v>97.351309369999996</v>
      </c>
      <c r="J143">
        <v>99.293399840000006</v>
      </c>
      <c r="K143">
        <v>101.2742337</v>
      </c>
      <c r="L143">
        <v>103.2945837</v>
      </c>
      <c r="M143">
        <v>105.3552384</v>
      </c>
      <c r="N143">
        <v>107.4570016</v>
      </c>
      <c r="O143">
        <v>109.6006936</v>
      </c>
      <c r="P143">
        <v>111.7871507</v>
      </c>
      <c r="Q143">
        <v>114.0172261</v>
      </c>
      <c r="R143">
        <v>116.29179000000001</v>
      </c>
      <c r="S143">
        <v>118.61172980000001</v>
      </c>
      <c r="T143">
        <v>120.97795069999999</v>
      </c>
      <c r="U143">
        <v>123.3913762</v>
      </c>
      <c r="V143">
        <v>125.8529478</v>
      </c>
      <c r="W143">
        <v>128.36362600000001</v>
      </c>
      <c r="X143">
        <v>130.92439049999999</v>
      </c>
      <c r="Y143">
        <v>133.5362404</v>
      </c>
      <c r="Z143">
        <v>136.20019490000001</v>
      </c>
      <c r="AA143">
        <v>138.9172935</v>
      </c>
      <c r="AB143">
        <v>141.68859620000001</v>
      </c>
      <c r="AC143">
        <v>144.5151845</v>
      </c>
      <c r="AD143">
        <v>147.3981613</v>
      </c>
      <c r="AE143">
        <v>150.3386515</v>
      </c>
      <c r="AF143">
        <v>153.33780229999999</v>
      </c>
    </row>
    <row r="144" spans="1:32" x14ac:dyDescent="0.25">
      <c r="A144" t="s">
        <v>347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-11.52560055</v>
      </c>
      <c r="M144">
        <v>-1.2492276</v>
      </c>
      <c r="N144">
        <v>-1.1918735999999901</v>
      </c>
      <c r="O144">
        <v>-1.0301655000000001</v>
      </c>
      <c r="P144">
        <v>-0.848471599999996</v>
      </c>
      <c r="Q144">
        <v>-0.67995940000000099</v>
      </c>
      <c r="R144">
        <v>-0.53598560000000395</v>
      </c>
      <c r="S144">
        <v>-0.41837770000000801</v>
      </c>
      <c r="T144">
        <v>-0.32465419999999801</v>
      </c>
      <c r="U144">
        <v>-0.25051979999999202</v>
      </c>
      <c r="V144">
        <v>-0.191249799999994</v>
      </c>
      <c r="W144">
        <v>-0.14250480000001201</v>
      </c>
      <c r="X144">
        <v>-0.100760899999983</v>
      </c>
      <c r="Y144">
        <v>-6.3460399999996794E-2</v>
      </c>
      <c r="Z144">
        <v>-2.8971200000000901E-2</v>
      </c>
      <c r="AA144">
        <v>3.5654000000136001E-3</v>
      </c>
      <c r="AB144">
        <v>3.4433399999983301E-2</v>
      </c>
      <c r="AC144">
        <v>6.3540899999992503E-2</v>
      </c>
      <c r="AD144">
        <v>9.0593799999993493E-2</v>
      </c>
      <c r="AE144">
        <v>0.115230800000006</v>
      </c>
      <c r="AF144">
        <v>0.13711680000000101</v>
      </c>
    </row>
    <row r="145" spans="1:32" x14ac:dyDescent="0.25">
      <c r="A145" t="s">
        <v>348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-11.1579911909747</v>
      </c>
      <c r="M145">
        <v>-1.1857289860206801</v>
      </c>
      <c r="N145">
        <v>-1.1091632767091799</v>
      </c>
      <c r="O145">
        <v>-0.93992607725613697</v>
      </c>
      <c r="P145">
        <v>-0.75900637478185695</v>
      </c>
      <c r="Q145">
        <v>-0.59636549954621398</v>
      </c>
      <c r="R145">
        <v>-0.46089719661207601</v>
      </c>
      <c r="S145">
        <v>-0.352728773710209</v>
      </c>
      <c r="T145">
        <v>-0.268358157930015</v>
      </c>
      <c r="U145">
        <v>-0.203028613275158</v>
      </c>
      <c r="V145">
        <v>-0.15196290857161199</v>
      </c>
      <c r="W145">
        <v>-0.111016496215222</v>
      </c>
      <c r="X145">
        <v>-7.6961137352005202E-2</v>
      </c>
      <c r="Y145">
        <v>-4.7522979387393298E-2</v>
      </c>
      <c r="Z145">
        <v>-2.12710415144923E-2</v>
      </c>
      <c r="AA145">
        <v>2.5665631039784001E-3</v>
      </c>
      <c r="AB145">
        <v>2.4302167516276899E-2</v>
      </c>
      <c r="AC145">
        <v>4.3968320851428502E-2</v>
      </c>
      <c r="AD145">
        <v>6.1461960719855199E-2</v>
      </c>
      <c r="AE145">
        <v>7.6647488087933105E-2</v>
      </c>
      <c r="AF145">
        <v>8.9421393774591407E-2</v>
      </c>
    </row>
    <row r="146" spans="1:32" x14ac:dyDescent="0.25">
      <c r="A146" t="s">
        <v>349</v>
      </c>
      <c r="B146">
        <v>0.62864991800000003</v>
      </c>
      <c r="C146">
        <v>0.64119104380000003</v>
      </c>
      <c r="D146">
        <v>0.65398235630000001</v>
      </c>
      <c r="E146">
        <v>0.66702884650000005</v>
      </c>
      <c r="F146">
        <v>0.68033560510000002</v>
      </c>
      <c r="G146">
        <v>0.69390782419999997</v>
      </c>
      <c r="H146">
        <v>0.70775079949999997</v>
      </c>
      <c r="I146">
        <v>0.72186993249999998</v>
      </c>
      <c r="J146">
        <v>0.73627073239999996</v>
      </c>
      <c r="K146">
        <v>0.75095881809999998</v>
      </c>
      <c r="L146">
        <v>0.70901921320000005</v>
      </c>
      <c r="M146">
        <v>0.77216590110000005</v>
      </c>
      <c r="N146">
        <v>0.78835367730000006</v>
      </c>
      <c r="O146">
        <v>0.80555083360000002</v>
      </c>
      <c r="P146">
        <v>0.8231618382</v>
      </c>
      <c r="Q146">
        <v>0.84096964149999998</v>
      </c>
      <c r="R146">
        <v>0.85890658850000001</v>
      </c>
      <c r="S146">
        <v>0.87696871649999997</v>
      </c>
      <c r="T146">
        <v>0.89518245429999999</v>
      </c>
      <c r="U146">
        <v>0.91358850319999996</v>
      </c>
      <c r="V146">
        <v>0.93223185159999999</v>
      </c>
      <c r="W146">
        <v>0.95115521189999996</v>
      </c>
      <c r="X146">
        <v>0.97039523319999998</v>
      </c>
      <c r="Y146">
        <v>0.989981008</v>
      </c>
      <c r="Z146">
        <v>1.0099342339999999</v>
      </c>
      <c r="AA146">
        <v>1.030270368</v>
      </c>
      <c r="AB146">
        <v>1.051000208</v>
      </c>
      <c r="AC146">
        <v>1.072131508</v>
      </c>
      <c r="AD146">
        <v>1.093670388</v>
      </c>
      <c r="AE146">
        <v>1.115622439</v>
      </c>
      <c r="AF146">
        <v>1.137993494</v>
      </c>
    </row>
    <row r="147" spans="1:32" x14ac:dyDescent="0.25">
      <c r="A147" t="s">
        <v>350</v>
      </c>
      <c r="B147">
        <v>0.62864991800000003</v>
      </c>
      <c r="C147">
        <v>0.64119104380000003</v>
      </c>
      <c r="D147">
        <v>0.65398235630000001</v>
      </c>
      <c r="E147">
        <v>0.66702884650000005</v>
      </c>
      <c r="F147">
        <v>0.68033560510000002</v>
      </c>
      <c r="G147">
        <v>0.69390782419999997</v>
      </c>
      <c r="H147">
        <v>0.70775079949999997</v>
      </c>
      <c r="I147">
        <v>0.72186993249999998</v>
      </c>
      <c r="J147">
        <v>0.73627073239999996</v>
      </c>
      <c r="K147">
        <v>0.75095881809999998</v>
      </c>
      <c r="L147">
        <v>0.76593992089999996</v>
      </c>
      <c r="M147">
        <v>0.78121988610000004</v>
      </c>
      <c r="N147">
        <v>0.79680467600000005</v>
      </c>
      <c r="O147">
        <v>0.81270037149999996</v>
      </c>
      <c r="P147">
        <v>0.82891317499999995</v>
      </c>
      <c r="Q147">
        <v>0.84544941259999995</v>
      </c>
      <c r="R147">
        <v>0.86231553660000004</v>
      </c>
      <c r="S147">
        <v>0.87951812789999995</v>
      </c>
      <c r="T147">
        <v>0.89706389890000005</v>
      </c>
      <c r="U147">
        <v>0.91495969580000003</v>
      </c>
      <c r="V147">
        <v>0.93321250119999999</v>
      </c>
      <c r="W147">
        <v>0.95182943740000003</v>
      </c>
      <c r="X147">
        <v>0.9708177684</v>
      </c>
      <c r="Y147">
        <v>0.99018490329999997</v>
      </c>
      <c r="Z147">
        <v>1.0099383989999999</v>
      </c>
      <c r="AA147">
        <v>1.0300859630000001</v>
      </c>
      <c r="AB147">
        <v>1.0506354570000001</v>
      </c>
      <c r="AC147">
        <v>1.0715948989999999</v>
      </c>
      <c r="AD147">
        <v>1.0929724670000001</v>
      </c>
      <c r="AE147">
        <v>1.1147765030000001</v>
      </c>
      <c r="AF147">
        <v>1.137015514</v>
      </c>
    </row>
    <row r="148" spans="1:32" x14ac:dyDescent="0.25">
      <c r="A148" t="s">
        <v>351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-5.6920707699999899E-2</v>
      </c>
      <c r="M148">
        <v>-9.0539849999999901E-3</v>
      </c>
      <c r="N148">
        <v>-8.4509986999999898E-3</v>
      </c>
      <c r="O148">
        <v>-7.1495378999999496E-3</v>
      </c>
      <c r="P148">
        <v>-5.7513367999999501E-3</v>
      </c>
      <c r="Q148">
        <v>-4.4797710999999697E-3</v>
      </c>
      <c r="R148">
        <v>-3.4089481000000301E-3</v>
      </c>
      <c r="S148">
        <v>-2.5494113999999799E-3</v>
      </c>
      <c r="T148">
        <v>-1.88144460000006E-3</v>
      </c>
      <c r="U148">
        <v>-1.3711926000000701E-3</v>
      </c>
      <c r="V148">
        <v>-9.8064959999999402E-4</v>
      </c>
      <c r="W148">
        <v>-6.7422550000006997E-4</v>
      </c>
      <c r="X148">
        <v>-4.2253520000001799E-4</v>
      </c>
      <c r="Y148">
        <v>-2.0389529999997901E-4</v>
      </c>
      <c r="Z148">
        <v>-4.1650000000004201E-6</v>
      </c>
      <c r="AA148">
        <v>1.8440499999994301E-4</v>
      </c>
      <c r="AB148">
        <v>3.6475099999999601E-4</v>
      </c>
      <c r="AC148">
        <v>5.3660900000007704E-4</v>
      </c>
      <c r="AD148">
        <v>6.9792099999999003E-4</v>
      </c>
      <c r="AE148">
        <v>8.4593599999993596E-4</v>
      </c>
      <c r="AF148">
        <v>9.7798000000004492E-4</v>
      </c>
    </row>
    <row r="149" spans="1:32" x14ac:dyDescent="0.25">
      <c r="A149" t="s">
        <v>352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-7.4314846565402304</v>
      </c>
      <c r="M149">
        <v>-1.15895475282883</v>
      </c>
      <c r="N149">
        <v>-1.06061108255846</v>
      </c>
      <c r="O149">
        <v>-0.879726175934192</v>
      </c>
      <c r="P149">
        <v>-0.69384067879002498</v>
      </c>
      <c r="Q149">
        <v>-0.52986861581977296</v>
      </c>
      <c r="R149">
        <v>-0.39532490779895502</v>
      </c>
      <c r="S149">
        <v>-0.28986456550783601</v>
      </c>
      <c r="T149">
        <v>-0.209733621240038</v>
      </c>
      <c r="U149">
        <v>-0.149863715996923</v>
      </c>
      <c r="V149">
        <v>-0.105083204386891</v>
      </c>
      <c r="W149">
        <v>-7.0834697216526396E-2</v>
      </c>
      <c r="X149">
        <v>-4.3523636850650901E-2</v>
      </c>
      <c r="Y149">
        <v>-2.05916389272809E-2</v>
      </c>
      <c r="Z149">
        <v>-4.1240139043718899E-4</v>
      </c>
      <c r="AA149">
        <v>1.79019039792561E-2</v>
      </c>
      <c r="AB149">
        <v>3.4717179738197303E-2</v>
      </c>
      <c r="AC149">
        <v>5.0075732956633701E-2</v>
      </c>
      <c r="AD149">
        <v>6.3855313932625904E-2</v>
      </c>
      <c r="AE149">
        <v>7.5883910158092205E-2</v>
      </c>
      <c r="AF149">
        <v>8.6012898501231005E-2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Tab-macro</vt:lpstr>
      <vt:lpstr>Graph-macro</vt:lpstr>
      <vt:lpstr>Tab-sectors</vt:lpstr>
      <vt:lpstr>Graph-sectors</vt:lpstr>
      <vt:lpstr>Graph-GHG</vt:lpstr>
      <vt:lpstr>Tab-GHG</vt:lpstr>
      <vt:lpstr>Macro</vt:lpstr>
      <vt:lpstr>Sectors</vt:lpstr>
      <vt:lpstr>GHG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</cp:lastModifiedBy>
  <cp:revision>8</cp:revision>
  <dcterms:created xsi:type="dcterms:W3CDTF">2015-06-05T18:17:20Z</dcterms:created>
  <dcterms:modified xsi:type="dcterms:W3CDTF">2020-06-08T20:33:21Z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